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5975" windowHeight="10680" activeTab="1"/>
  </bookViews>
  <sheets>
    <sheet name="Operating Performance" sheetId="1" r:id="rId1"/>
    <sheet name="Portfolio" sheetId="2" r:id="rId2"/>
    <sheet name="Repurchase Agreements and Cost " sheetId="3" r:id="rId3"/>
    <sheet name="Balance Sheet" sheetId="4" r:id="rId4"/>
    <sheet name="Income Statement" sheetId="8" r:id="rId5"/>
    <sheet name="GAAP to Non-GAAP Rec" sheetId="6" r:id="rId6"/>
    <sheet name="Summary of Core Earnings" sheetId="7" r:id="rId7"/>
  </sheets>
  <definedNames>
    <definedName name="_xlnm.Print_Area" localSheetId="3">'Balance Sheet'!$A$1:$D$41</definedName>
    <definedName name="_xlnm.Print_Area" localSheetId="5">'GAAP to Non-GAAP Rec'!$A$1:$H$34</definedName>
    <definedName name="_xlnm.Print_Area" localSheetId="4">'Income Statement'!$A$1:$I$51</definedName>
    <definedName name="_xlnm.Print_Area" localSheetId="0">'Operating Performance'!$A$1:$L$14</definedName>
    <definedName name="_xlnm.Print_Area" localSheetId="1">Portfolio!$A$1:$I$59</definedName>
    <definedName name="_xlnm.Print_Area" localSheetId="2">'Repurchase Agreements and Cost '!$A$1:$E$22</definedName>
    <definedName name="_xlnm.Print_Area" localSheetId="6">'Summary of Core Earnings'!$A$1:$J$24</definedName>
  </definedNames>
  <calcPr calcId="145621"/>
</workbook>
</file>

<file path=xl/calcChain.xml><?xml version="1.0" encoding="utf-8"?>
<calcChain xmlns="http://schemas.openxmlformats.org/spreadsheetml/2006/main">
  <c r="C17" i="8" l="1"/>
  <c r="E17" i="8"/>
  <c r="G17" i="8"/>
  <c r="I17" i="8"/>
  <c r="C22" i="8"/>
  <c r="C23" i="8" s="1"/>
  <c r="E22" i="8"/>
  <c r="E23" i="8" s="1"/>
  <c r="E40" i="8" s="1"/>
  <c r="E42" i="8" s="1"/>
  <c r="G22" i="8"/>
  <c r="G23" i="8" s="1"/>
  <c r="G40" i="8" s="1"/>
  <c r="G42" i="8" s="1"/>
  <c r="I22" i="8"/>
  <c r="I23" i="8"/>
  <c r="I40" i="8" s="1"/>
  <c r="I42" i="8" s="1"/>
  <c r="C33" i="8"/>
  <c r="E33" i="8"/>
  <c r="G33" i="8"/>
  <c r="I33" i="8"/>
  <c r="C39" i="8"/>
  <c r="E39" i="8"/>
  <c r="G39" i="8"/>
  <c r="I39" i="8"/>
  <c r="C50" i="8"/>
  <c r="C51" i="8" s="1"/>
  <c r="E50" i="8"/>
  <c r="E51" i="8" s="1"/>
  <c r="G50" i="8"/>
  <c r="G51" i="8" s="1"/>
  <c r="I50" i="8"/>
  <c r="I51" i="8"/>
  <c r="J18" i="7"/>
  <c r="H18" i="7"/>
  <c r="F18" i="7"/>
  <c r="D18" i="7"/>
  <c r="D20" i="7" s="1"/>
  <c r="D22" i="7" s="1"/>
  <c r="B18" i="7"/>
  <c r="J12" i="7"/>
  <c r="J20" i="7" s="1"/>
  <c r="J22" i="7" s="1"/>
  <c r="H12" i="7"/>
  <c r="H20" i="7" s="1"/>
  <c r="H22" i="7" s="1"/>
  <c r="F12" i="7"/>
  <c r="F20" i="7" s="1"/>
  <c r="F22" i="7" s="1"/>
  <c r="D12" i="7"/>
  <c r="B12" i="7"/>
  <c r="B20" i="7" s="1"/>
  <c r="B22" i="7" s="1"/>
  <c r="D40" i="4"/>
  <c r="B40" i="4"/>
  <c r="D31" i="4"/>
  <c r="D41" i="4" s="1"/>
  <c r="B31" i="4"/>
  <c r="B41" i="4" s="1"/>
  <c r="D20" i="4"/>
  <c r="B20" i="4"/>
  <c r="C40" i="8" l="1"/>
  <c r="C42" i="8" s="1"/>
</calcChain>
</file>

<file path=xl/sharedStrings.xml><?xml version="1.0" encoding="utf-8"?>
<sst xmlns="http://schemas.openxmlformats.org/spreadsheetml/2006/main" count="269" uniqueCount="221">
  <si>
    <r>
      <rPr>
        <b/>
        <sz val="9"/>
        <color rgb="FF000000"/>
        <rFont val="Times New Roman"/>
        <family val="1"/>
      </rPr>
      <t>Two Harbors Investment Corp. Operating Performance (unaudited)</t>
    </r>
  </si>
  <si>
    <r>
      <rPr>
        <sz val="9"/>
        <color rgb="FF000000"/>
        <rFont val="Times New Roman"/>
        <family val="1"/>
      </rPr>
      <t>(dollars in thousands, except per share data)</t>
    </r>
  </si>
  <si>
    <t>Three Months Ended
June 30, 2016</t>
  </si>
  <si>
    <t>Six Months Ended
June 30, 2016</t>
  </si>
  <si>
    <r>
      <rPr>
        <b/>
        <u/>
        <sz val="9"/>
        <color rgb="FF000000"/>
        <rFont val="Times New Roman"/>
        <family val="1"/>
      </rPr>
      <t>Earnings</t>
    </r>
  </si>
  <si>
    <r>
      <rPr>
        <sz val="9"/>
        <color rgb="FF000000"/>
        <rFont val="Times New Roman"/>
        <family val="1"/>
      </rPr>
      <t xml:space="preserve"> Earnings</t>
    </r>
  </si>
  <si>
    <r>
      <rPr>
        <sz val="9"/>
        <color rgb="FF000000"/>
        <rFont val="Times New Roman"/>
        <family val="1"/>
      </rPr>
      <t xml:space="preserve"> Per weighted share</t>
    </r>
  </si>
  <si>
    <r>
      <rPr>
        <sz val="9"/>
        <color rgb="FF000000"/>
        <rFont val="Times New Roman"/>
        <family val="1"/>
      </rPr>
      <t>Annualized return on average equity</t>
    </r>
  </si>
  <si>
    <r>
      <rPr>
        <sz val="9"/>
        <color rgb="FF000000"/>
        <rFont val="Times New Roman"/>
        <family val="1"/>
      </rPr>
      <t xml:space="preserve"> Earnings</t>
    </r>
  </si>
  <si>
    <r>
      <rPr>
        <sz val="9"/>
        <color rgb="FF000000"/>
        <rFont val="Times New Roman"/>
        <family val="1"/>
      </rPr>
      <t xml:space="preserve"> Per weighted share</t>
    </r>
  </si>
  <si>
    <r>
      <rPr>
        <sz val="9"/>
        <color rgb="FF000000"/>
        <rFont val="Times New Roman"/>
        <family val="1"/>
      </rPr>
      <t>Annualized return on average equity</t>
    </r>
  </si>
  <si>
    <r>
      <rPr>
        <sz val="9"/>
        <color rgb="FF000000"/>
        <rFont val="Times New Roman"/>
        <family val="1"/>
      </rPr>
      <t>Comprehensive Income</t>
    </r>
  </si>
  <si>
    <r>
      <rPr>
        <sz val="9"/>
        <color rgb="FF000000"/>
        <rFont val="Times New Roman"/>
        <family val="1"/>
      </rPr>
      <t>GAAP Net Loss</t>
    </r>
  </si>
  <si>
    <r>
      <rPr>
        <sz val="9"/>
        <color rgb="FF000000"/>
        <rFont val="Times New Roman"/>
        <family val="1"/>
      </rPr>
      <t>Core Earnings</t>
    </r>
    <r>
      <rPr>
        <vertAlign val="superscript"/>
        <sz val="9"/>
        <color rgb="FF000000"/>
        <rFont val="Times New Roman"/>
        <family val="1"/>
      </rPr>
      <t>(1)</t>
    </r>
  </si>
  <si>
    <r>
      <rPr>
        <b/>
        <u/>
        <sz val="9"/>
        <color rgb="FF000000"/>
        <rFont val="Times New Roman"/>
        <family val="1"/>
      </rPr>
      <t>Operating Metrics</t>
    </r>
  </si>
  <si>
    <r>
      <rPr>
        <sz val="9"/>
        <color rgb="FF000000"/>
        <rFont val="Times New Roman"/>
        <family val="1"/>
      </rPr>
      <t>Dividend per common share</t>
    </r>
  </si>
  <si>
    <r>
      <rPr>
        <sz val="9"/>
        <color rgb="FF000000"/>
        <rFont val="Times New Roman"/>
        <family val="1"/>
      </rPr>
      <t>Book value per share at period end</t>
    </r>
  </si>
  <si>
    <r>
      <rPr>
        <sz val="9"/>
        <color rgb="FF000000"/>
        <rFont val="Times New Roman"/>
        <family val="1"/>
      </rPr>
      <t>Other operating expenses as a percentage of average equity</t>
    </r>
  </si>
  <si>
    <t>(1)    Core Earnings is a non-GAAP measure that we define as Comprehensive Income, excluding realized and unrealized gains or losses on the aggregate portfolio, impairment losses,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</si>
  <si>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As of June 30, 2016</t>
  </si>
  <si>
    <t>As of March 31, 2016</t>
  </si>
  <si>
    <r>
      <rPr>
        <sz val="8"/>
        <color rgb="FF000000"/>
        <rFont val="Times New Roman"/>
        <family val="1"/>
      </rPr>
      <t>(unaudited)</t>
    </r>
  </si>
  <si>
    <t>Three Months Ended
March 31, 2016</t>
  </si>
  <si>
    <t>$</t>
  </si>
  <si>
    <r>
      <rPr>
        <sz val="8"/>
        <color rgb="FF000000"/>
        <rFont val="Times New Roman"/>
        <family val="1"/>
      </rPr>
      <t>(in thousands)</t>
    </r>
  </si>
  <si>
    <r>
      <rPr>
        <sz val="8"/>
        <color rgb="FF000000"/>
        <rFont val="Times New Roman"/>
        <family val="1"/>
      </rPr>
      <t>(unaudited)</t>
    </r>
  </si>
  <si>
    <r>
      <rPr>
        <sz val="8"/>
        <color rgb="FF000000"/>
        <rFont val="Times New Roman"/>
        <family val="1"/>
      </rPr>
      <t>(unaudited)</t>
    </r>
  </si>
  <si>
    <r>
      <rPr>
        <sz val="9"/>
        <color rgb="FF000000"/>
        <rFont val="Times New Roman"/>
        <family val="1"/>
      </rPr>
      <t>Collateral type:</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</si>
  <si>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</si>
  <si>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</si>
  <si>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</si>
  <si>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</si>
  <si>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</si>
  <si>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</si>
  <si>
    <r>
      <rPr>
        <sz val="9"/>
        <color rgb="FF000000"/>
        <rFont val="Times New Roman"/>
        <family val="1"/>
      </rPr>
      <t>Cost of Funds Metrics</t>
    </r>
  </si>
  <si>
    <r>
      <rPr>
        <sz val="8"/>
        <color rgb="FF000000"/>
        <rFont val="Times New Roman"/>
        <family val="1"/>
      </rPr>
      <t>(unaudited)</t>
    </r>
  </si>
  <si>
    <r>
      <rPr>
        <sz val="8"/>
        <color rgb="FF000000"/>
        <rFont val="Times New Roman"/>
        <family val="1"/>
      </rPr>
      <t>(unaudited)</t>
    </r>
  </si>
  <si>
    <r>
      <rPr>
        <sz val="9"/>
        <color rgb="FF000000"/>
        <rFont val="Times New Roman"/>
        <family val="1"/>
      </rPr>
      <t>Annualized cost of funds on average borrowings during the quarter:</t>
    </r>
  </si>
  <si>
    <r>
      <rPr>
        <sz val="9"/>
        <color rgb="FF000000"/>
        <rFont val="Times New Roman"/>
        <family val="1"/>
      </rPr>
      <t>Agency RMBS and Agency Derivatives</t>
    </r>
  </si>
  <si>
    <r>
      <rPr>
        <sz val="9"/>
        <color rgb="FF000000"/>
        <rFont val="Times New Roman"/>
        <family val="1"/>
      </rPr>
      <t>Mortgage servicing rights</t>
    </r>
  </si>
  <si>
    <r>
      <rPr>
        <sz val="9"/>
        <color rgb="FF000000"/>
        <rFont val="Times New Roman"/>
        <family val="1"/>
      </rPr>
      <t>Non-Agency MBS</t>
    </r>
  </si>
  <si>
    <r>
      <rPr>
        <sz val="9"/>
        <color rgb="FF000000"/>
        <rFont val="Times New Roman"/>
        <family val="1"/>
      </rPr>
      <t>Net economic interests in consolidated securitization trusts</t>
    </r>
    <r>
      <rPr>
        <vertAlign val="superscript"/>
        <sz val="9"/>
        <color rgb="FF000000"/>
        <rFont val="Times New Roman"/>
        <family val="1"/>
      </rPr>
      <t>(1)</t>
    </r>
  </si>
  <si>
    <r>
      <rPr>
        <sz val="9"/>
        <color rgb="FF000000"/>
        <rFont val="Times New Roman"/>
        <family val="1"/>
      </rPr>
      <t>Residential mortgage loans held-for-sale</t>
    </r>
  </si>
  <si>
    <r>
      <rPr>
        <sz val="9"/>
        <color rgb="FF000000"/>
        <rFont val="Times New Roman"/>
        <family val="1"/>
      </rPr>
      <t>Commercial real estate assets</t>
    </r>
  </si>
  <si>
    <t>(1) Includes the retained interests from on-balance sheet securitizations, which are eliminated in consolidation in accordance with GAAP.</t>
  </si>
  <si>
    <r>
      <rPr>
        <b/>
        <sz val="10"/>
        <color rgb="FF000000"/>
        <rFont val="Times New Roman"/>
        <family val="1"/>
      </rPr>
      <t>TWO HARBORS INVESTMENT CORP.</t>
    </r>
  </si>
  <si>
    <r>
      <rPr>
        <b/>
        <sz val="10"/>
        <color rgb="FF000000"/>
        <rFont val="Times New Roman"/>
        <family val="1"/>
      </rPr>
      <t>CONSOLIDATED BALANCE SHEETS</t>
    </r>
  </si>
  <si>
    <t>(dollars in thousands, except share data)</t>
  </si>
  <si>
    <t>June 30, 
2016</t>
  </si>
  <si>
    <t/>
  </si>
  <si>
    <t>December 31, 
2015</t>
  </si>
  <si>
    <r>
      <rPr>
        <sz val="8"/>
        <color rgb="FF000000"/>
        <rFont val="Times New Roman"/>
        <family val="1"/>
      </rPr>
      <t>(unaudited)</t>
    </r>
  </si>
  <si>
    <t>ASSETS</t>
  </si>
  <si>
    <t>Available-for-sale securities, at fair value</t>
  </si>
  <si>
    <t>Residential mortgage loans held-for-sale, at fair value</t>
  </si>
  <si>
    <t>Residential mortgage loans held-for-investment in securitization trusts, at fair value</t>
  </si>
  <si>
    <t>Commercial real estate assets</t>
  </si>
  <si>
    <t>Mortgage servicing rights, at fair value</t>
  </si>
  <si>
    <t>Cash and cash equivalents</t>
  </si>
  <si>
    <t>Restricted cash</t>
  </si>
  <si>
    <t>Accrued interest receivable</t>
  </si>
  <si>
    <t>Due from counterparties</t>
  </si>
  <si>
    <t>Derivative assets, at fair value</t>
  </si>
  <si>
    <t>Other assets</t>
  </si>
  <si>
    <r>
      <rPr>
        <b/>
        <sz val="10"/>
        <color rgb="FF000000"/>
        <rFont val="Times New Roman"/>
        <family val="1"/>
      </rPr>
      <t>Total Assets</t>
    </r>
  </si>
  <si>
    <t>LIABILITIES AND STOCKHOLDERS’ EQUITY</t>
  </si>
  <si>
    <t>Liabilities</t>
  </si>
  <si>
    <t>  </t>
  </si>
  <si>
    <t>Repurchase agreements</t>
  </si>
  <si>
    <t>Collateralized borrowings in securitization trusts, at fair value</t>
  </si>
  <si>
    <t>Federal Home Loan Bank advances</t>
  </si>
  <si>
    <t>Derivative liabilities, at fair value</t>
  </si>
  <si>
    <t>Due to counterparties</t>
  </si>
  <si>
    <t>Dividends payable</t>
  </si>
  <si>
    <t>Other liabilities</t>
  </si>
  <si>
    <r>
      <rPr>
        <b/>
        <sz val="10"/>
        <color rgb="FF000000"/>
        <rFont val="Times New Roman"/>
        <family val="1"/>
      </rPr>
      <t>Total Liabilities</t>
    </r>
  </si>
  <si>
    <t>Stockholders’ Equity</t>
  </si>
  <si>
    <t>Preferred stock, par value $0.01 per share; 50,000,000 shares authorized; no shares issued and outstanding</t>
  </si>
  <si>
    <t>Common stock, par value $0.01 per share; 900,000,000 shares authorized and 347,621,385 and 353,906,807 shares issued and outstanding, respectively</t>
  </si>
  <si>
    <t>Additional paid-in capital</t>
  </si>
  <si>
    <t>Accumulated other comprehensive income</t>
  </si>
  <si>
    <t>Cumulative earnings</t>
  </si>
  <si>
    <t>Cumulative distributions to stockholders</t>
  </si>
  <si>
    <t>Total Stockholders’ Equity</t>
  </si>
  <si>
    <t>Total Liabilities and Stockholders’ Equity</t>
  </si>
  <si>
    <t>TWO HARBORS INVESTMENT CORP.</t>
  </si>
  <si>
    <t>CONSOLIDATED STATEMENTS OF COMPREHENSIVE INCOME</t>
  </si>
  <si>
    <t>(dollars in thousands)</t>
  </si>
  <si>
    <t>Certain prior period amounts have been reclassified to conform to the current period presentation</t>
  </si>
  <si>
    <t>Six Months Ended
June 30,</t>
  </si>
  <si>
    <t>2016</t>
  </si>
  <si>
    <t>2015</t>
  </si>
  <si>
    <t>(unaudited)</t>
  </si>
  <si>
    <t>Interest income:</t>
  </si>
  <si>
    <t>Available-for-sale securities</t>
  </si>
  <si>
    <t>Trading securities</t>
  </si>
  <si>
    <t>Residential mortgage loans held-for-sale</t>
  </si>
  <si>
    <t>Residential mortgage loans held-for-investment in securitization trusts</t>
  </si>
  <si>
    <t>Total interest income</t>
  </si>
  <si>
    <t>Interest expense:</t>
  </si>
  <si>
    <t>Collateralized borrowings in securitization trusts</t>
  </si>
  <si>
    <t>Total interest expense</t>
  </si>
  <si>
    <t>Net interest income</t>
  </si>
  <si>
    <t>Other-than-temporary impairment losses</t>
  </si>
  <si>
    <t>Other (loss) income:</t>
  </si>
  <si>
    <t>Gain on investment securities</t>
  </si>
  <si>
    <t>(Loss) gain on interest rate swap and swaption agreements</t>
  </si>
  <si>
    <t>Loss on other derivative instruments</t>
  </si>
  <si>
    <t>Gain (loss) on residential mortgage loans held-for-sale</t>
  </si>
  <si>
    <t>Servicing income</t>
  </si>
  <si>
    <t>(Loss) gain on servicing asset</t>
  </si>
  <si>
    <t>Other loss</t>
  </si>
  <si>
    <t>Total other (loss) income</t>
  </si>
  <si>
    <t>Expenses:</t>
  </si>
  <si>
    <t>Management fees</t>
  </si>
  <si>
    <t>Securitization deal costs</t>
  </si>
  <si>
    <t>Servicing expenses</t>
  </si>
  <si>
    <t>Other operating expenses</t>
  </si>
  <si>
    <t>Total expenses</t>
  </si>
  <si>
    <t>(Loss) income before income taxes</t>
  </si>
  <si>
    <t>Benefit from income taxes</t>
  </si>
  <si>
    <t>Net (loss) income</t>
  </si>
  <si>
    <t>Basic and diluted (loss) earnings per weighted average common share</t>
  </si>
  <si>
    <t>Dividends declared per common share</t>
  </si>
  <si>
    <t>Basic and diluted weighted average number of shares of common stock outstanding</t>
  </si>
  <si>
    <t>Comprehensive income:</t>
  </si>
  <si>
    <t>Other comprehensive income (loss), net of tax:</t>
  </si>
  <si>
    <t>Unrealized gain (loss) on available-for-sale securities</t>
  </si>
  <si>
    <t>Other comprehensive income (loss)</t>
  </si>
  <si>
    <t>Comprehensive income</t>
  </si>
  <si>
    <t>RECONCILIATION OF GAAP TO NON-GAAP FINANCIAL INFORMATION</t>
  </si>
  <si>
    <r>
      <rPr>
        <sz val="9"/>
        <color rgb="FF000000"/>
        <rFont val="Times New Roman"/>
        <family val="1"/>
      </rPr>
      <t>(dollars in thousands, except share data)</t>
    </r>
  </si>
  <si>
    <r>
      <rPr>
        <i/>
        <sz val="9"/>
        <color rgb="FF000000"/>
        <rFont val="Times New Roman"/>
        <family val="1"/>
      </rPr>
      <t>Certain prior period amounts have been reclassified to conform to the current period presentation</t>
    </r>
  </si>
  <si>
    <t>Three Months Ended
June 30,</t>
  </si>
  <si>
    <r>
      <rPr>
        <sz val="8"/>
        <color rgb="FF000000"/>
        <rFont val="Times New Roman"/>
        <family val="1"/>
      </rPr>
      <t>(unaudited)</t>
    </r>
  </si>
  <si>
    <r>
      <rPr>
        <sz val="8"/>
        <color rgb="FF000000"/>
        <rFont val="Times New Roman"/>
        <family val="1"/>
      </rPr>
      <t>(unaudited)</t>
    </r>
  </si>
  <si>
    <t>Reconciliation of Comprehensive income to Core Earnings:</t>
  </si>
  <si>
    <t>Adjustment for other comprehensive (income) loss:</t>
  </si>
  <si>
    <t>Unrealized (gain) loss on available-for-sale securities</t>
  </si>
  <si>
    <r>
      <rPr>
        <sz val="9"/>
        <color rgb="FF000000"/>
        <rFont val="Times New Roman"/>
        <family val="1"/>
      </rPr>
      <t>Adjustments for non-core earnings:</t>
    </r>
  </si>
  <si>
    <r>
      <rPr>
        <sz val="9"/>
        <color rgb="FF000000"/>
        <rFont val="Times New Roman"/>
        <family val="1"/>
      </rPr>
      <t>Gain on sale of securities and residential mortgage loans held-for-sale, net of tax</t>
    </r>
  </si>
  <si>
    <r>
      <rPr>
        <sz val="9"/>
        <color rgb="FF000000"/>
        <rFont val="Times New Roman"/>
        <family val="1"/>
      </rPr>
      <t>Unrealized (gain) loss on securities and residential mortgage loans held-for-sale, net of tax</t>
    </r>
  </si>
  <si>
    <r>
      <rPr>
        <sz val="9"/>
        <color rgb="FF000000"/>
        <rFont val="Times New Roman"/>
        <family val="1"/>
      </rPr>
      <t>Other-than-temporary impairment loss, net of tax</t>
    </r>
  </si>
  <si>
    <r>
      <rPr>
        <sz val="9"/>
        <color rgb="FF000000"/>
        <rFont val="Times New Roman"/>
        <family val="1"/>
      </rPr>
      <t>Realized loss on termination or expiration of swaps and swaptions, net of tax</t>
    </r>
  </si>
  <si>
    <r>
      <rPr>
        <sz val="9"/>
        <color rgb="FF000000"/>
        <rFont val="Times New Roman"/>
        <family val="1"/>
      </rPr>
      <t>Unrealized (gain) loss on interest rate swaps and swaptions economically hedging investment portfolio, repurchase agreements and FHLB advances, net of tax</t>
    </r>
  </si>
  <si>
    <r>
      <rPr>
        <sz val="9"/>
        <color rgb="FF000000"/>
        <rFont val="Times New Roman"/>
        <family val="1"/>
      </rPr>
      <t>Loss on other derivative instruments, net of tax</t>
    </r>
  </si>
  <si>
    <r>
      <rPr>
        <sz val="9"/>
        <color rgb="FF000000"/>
        <rFont val="Times New Roman"/>
        <family val="1"/>
      </rPr>
      <t>Realized and unrealized losses on financing securitizations, net of tax</t>
    </r>
  </si>
  <si>
    <r>
      <rPr>
        <sz val="9"/>
        <color rgb="FF000000"/>
        <rFont val="Times New Roman"/>
        <family val="1"/>
      </rPr>
      <t>Realized and unrealized loss (gain) on mortgage servicing rights, net of tax</t>
    </r>
  </si>
  <si>
    <t>Securitization deal costs, net of tax</t>
  </si>
  <si>
    <t>Change in representation and warranty reserve, net of tax</t>
  </si>
  <si>
    <r>
      <rPr>
        <sz val="9"/>
        <color rgb="FF000000"/>
        <rFont val="Times New Roman"/>
        <family val="1"/>
      </rPr>
      <t>Core Earnings</t>
    </r>
    <r>
      <rPr>
        <vertAlign val="superscript"/>
        <sz val="9"/>
        <color rgb="FF000000"/>
        <rFont val="Times New Roman"/>
        <family val="1"/>
      </rPr>
      <t>(1)</t>
    </r>
  </si>
  <si>
    <t>Weighted average shares outstanding</t>
  </si>
  <si>
    <r>
      <rPr>
        <sz val="9"/>
        <color rgb="FF000000"/>
        <rFont val="Times New Roman"/>
        <family val="1"/>
      </rPr>
      <t>Core Earnings per weighted average share outstanding</t>
    </r>
  </si>
  <si>
    <t>(1)   Core Earnings is a non-GAAP measure that we define as Comprehensive Income, excluding realized and unrealized gains or losses on the aggregate portfolio, impairment losses, amortization of business combination intangible assets, reserve expense for representation and warranty obligations on MSR and certain upfront costs related to securitization transactions.  As defined, Core Earnings includes interest income or expense and premium income or loss on derivative instruments and servicing income, net of estimated amortization on MSR.  Core Earnings is provided for purposes of comparability to other peer issuers.</t>
  </si>
  <si>
    <t>SUMMARY OF QUARTERLY CORE EARNINGS</t>
  </si>
  <si>
    <r>
      <rPr>
        <sz val="9"/>
        <color rgb="FF000000"/>
        <rFont val="Times New Roman"/>
        <family val="1"/>
      </rPr>
      <t>(dollars in millions, except per share data)</t>
    </r>
  </si>
  <si>
    <r>
      <rPr>
        <i/>
        <sz val="9"/>
        <color rgb="FF000000"/>
        <rFont val="Times New Roman"/>
        <family val="1"/>
      </rPr>
      <t>Certain prior period amounts have been reclassified to conform to the current period presentation</t>
    </r>
  </si>
  <si>
    <t>Three Months Ended</t>
  </si>
  <si>
    <t>March 31, 
2016</t>
  </si>
  <si>
    <t>September 30, 
2015</t>
  </si>
  <si>
    <t>June 30, 
2015</t>
  </si>
  <si>
    <t>Net Interest Income:</t>
  </si>
  <si>
    <t>Interest income</t>
  </si>
  <si>
    <t>Interest expense</t>
  </si>
  <si>
    <r>
      <rPr>
        <sz val="9"/>
        <color rgb="FF000000"/>
        <rFont val="Times New Roman"/>
        <family val="1"/>
      </rPr>
      <t>Net interest income</t>
    </r>
  </si>
  <si>
    <t>Other income:</t>
  </si>
  <si>
    <r>
      <rPr>
        <sz val="9"/>
        <color rgb="FF000000"/>
        <rFont val="Times New Roman"/>
        <family val="1"/>
      </rPr>
      <t>Interest spread on interest rate swaps</t>
    </r>
  </si>
  <si>
    <r>
      <rPr>
        <sz val="9"/>
        <color rgb="FF000000"/>
        <rFont val="Times New Roman"/>
        <family val="1"/>
      </rPr>
      <t>Interest spread on other derivative instruments</t>
    </r>
  </si>
  <si>
    <r>
      <rPr>
        <sz val="9"/>
        <color rgb="FF000000"/>
        <rFont val="Times New Roman"/>
        <family val="1"/>
      </rPr>
      <t>Servicing income, net of amortization</t>
    </r>
    <r>
      <rPr>
        <vertAlign val="superscript"/>
        <sz val="9"/>
        <color rgb="FF000000"/>
        <rFont val="Times New Roman"/>
        <family val="1"/>
      </rPr>
      <t>(1)</t>
    </r>
  </si>
  <si>
    <r>
      <rPr>
        <sz val="9"/>
        <color rgb="FF000000"/>
        <rFont val="Times New Roman"/>
        <family val="1"/>
      </rPr>
      <t>Other income</t>
    </r>
  </si>
  <si>
    <r>
      <rPr>
        <sz val="9"/>
        <color rgb="FF000000"/>
        <rFont val="Times New Roman"/>
        <family val="1"/>
      </rPr>
      <t>Total other income (loss)</t>
    </r>
  </si>
  <si>
    <r>
      <rPr>
        <sz val="9"/>
        <color rgb="FF000000"/>
        <rFont val="Times New Roman"/>
        <family val="1"/>
      </rPr>
      <t>Expenses</t>
    </r>
  </si>
  <si>
    <r>
      <rPr>
        <sz val="9"/>
        <color rgb="FF000000"/>
        <rFont val="Times New Roman"/>
        <family val="1"/>
      </rPr>
      <t>Core Earnings before income taxes</t>
    </r>
  </si>
  <si>
    <r>
      <rPr>
        <sz val="9"/>
        <color rgb="FF000000"/>
        <rFont val="Times New Roman"/>
        <family val="1"/>
      </rPr>
      <t>Income tax (benefit) expense</t>
    </r>
  </si>
  <si>
    <r>
      <rPr>
        <b/>
        <sz val="9"/>
        <color rgb="FF000000"/>
        <rFont val="Times New Roman"/>
        <family val="1"/>
      </rPr>
      <t>Core Earnings</t>
    </r>
  </si>
  <si>
    <r>
      <rPr>
        <sz val="9"/>
        <color rgb="FF000000"/>
        <rFont val="Times New Roman"/>
        <family val="1"/>
      </rPr>
      <t>Basic and diluted weighted average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</si>
  <si>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</si>
  <si>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r>
      <rPr>
        <b/>
        <sz val="9"/>
        <color rgb="FF000000"/>
        <rFont val="Times New Roman"/>
        <family val="1"/>
      </rPr>
      <t>Two Harbors Investment Corp. Portfolio</t>
    </r>
  </si>
  <si>
    <t>Portfolio Composition</t>
  </si>
  <si>
    <t>Rates Strategy</t>
  </si>
  <si>
    <t>Agency Bonds</t>
  </si>
  <si>
    <t>Fixed Rate Bonds</t>
  </si>
  <si>
    <t>Hybrid ARMs</t>
  </si>
  <si>
    <t>Total Agency</t>
  </si>
  <si>
    <t>Agency Derivatives</t>
  </si>
  <si>
    <t>Mortgage servicing rights</t>
  </si>
  <si>
    <t>Credit Strategy</t>
  </si>
  <si>
    <t>Non-Agency Bonds</t>
  </si>
  <si>
    <t>Senior Bonds</t>
  </si>
  <si>
    <t>Mezzanine Bonds</t>
  </si>
  <si>
    <t>Non-Agency Other</t>
  </si>
  <si>
    <t>Total Non-Agency</t>
  </si>
  <si>
    <r>
      <t>Net Economic Interest in Securitization</t>
    </r>
    <r>
      <rPr>
        <vertAlign val="superscript"/>
        <sz val="9"/>
        <color rgb="FF000000"/>
        <rFont val="Times New Roman"/>
        <family val="1"/>
      </rPr>
      <t>(1)</t>
    </r>
  </si>
  <si>
    <t>Aggregate Portfolio</t>
  </si>
  <si>
    <t>Portfolio Metrics</t>
  </si>
  <si>
    <t>Annualized portfolio yield during the quarter</t>
  </si>
  <si>
    <t>Agency RMBS, Agency Derivatives and mortgage servicing rights</t>
  </si>
  <si>
    <t>Net economic interest in securitizations</t>
  </si>
  <si>
    <t>Annualized interest rate spread for aggregate portfolio during the quarter</t>
  </si>
  <si>
    <t>Weighted average cost basis of principal and interest securities</t>
  </si>
  <si>
    <t>Weighted average three month CPR</t>
  </si>
  <si>
    <t>Agency</t>
  </si>
  <si>
    <t>Non-Agency</t>
  </si>
  <si>
    <t>4.0:1.0</t>
  </si>
  <si>
    <t>3.0:1.0</t>
  </si>
  <si>
    <t>(1) Net economic interest in securitization consists of residential mortgage loans held-for-investment, net of collateralized borrowings in consolidated securitization trusts.</t>
  </si>
  <si>
    <r>
      <t>Non-Agency MBS, New issue</t>
    </r>
    <r>
      <rPr>
        <vertAlign val="superscript"/>
        <sz val="9"/>
        <color rgb="FF000000"/>
        <rFont val="Times New Roman"/>
        <family val="1"/>
      </rPr>
      <t>(2)</t>
    </r>
  </si>
  <si>
    <t>Commercial Strategy</t>
  </si>
  <si>
    <r>
      <t>Annualized cost of funds on average borrowing balance during the quarter</t>
    </r>
    <r>
      <rPr>
        <vertAlign val="superscript"/>
        <sz val="9"/>
        <color rgb="FF000000"/>
        <rFont val="Times New Roman"/>
        <family val="1"/>
      </rPr>
      <t>(3)</t>
    </r>
  </si>
  <si>
    <r>
      <t>Debt-to-equity ratio at period-end</t>
    </r>
    <r>
      <rPr>
        <vertAlign val="superscript"/>
        <sz val="9"/>
        <color rgb="FF000000"/>
        <rFont val="Times New Roman"/>
        <family val="1"/>
      </rPr>
      <t>(4)</t>
    </r>
  </si>
  <si>
    <r>
      <t>Agency</t>
    </r>
    <r>
      <rPr>
        <vertAlign val="superscript"/>
        <sz val="9"/>
        <color rgb="FF000000"/>
        <rFont val="Times New Roman"/>
        <family val="1"/>
      </rPr>
      <t>(5)</t>
    </r>
  </si>
  <si>
    <r>
      <t>Non-Agency</t>
    </r>
    <r>
      <rPr>
        <vertAlign val="superscript"/>
        <sz val="9"/>
        <color rgb="FF000000"/>
        <rFont val="Times New Roman"/>
        <family val="1"/>
      </rPr>
      <t>(6)</t>
    </r>
  </si>
  <si>
    <t>(3) Cost of funds includes interest spread expense associated with the portfolio's interest rate swaps.</t>
  </si>
  <si>
    <t>(4) Defined as total borrowings to fund RMBS, residential mortgage loans held-for-sale, commercial real estate assets and Agency Derivatives, divided by total equity.</t>
  </si>
  <si>
    <t>(5) Weighted average cost basis includes RMBS principal and interest securities only. Average purchase price utilized carrying value for weighting purposes.</t>
  </si>
  <si>
    <t>(6) Average purchase price utilized carrying value for weighting purposes. If current face were utilized for weighting purposes, total non-Agency MBS excluding the company's non-Agency interest-only portfolio would be $54.64 at June 30, 2016 and $53.89 at March 31, 2016.</t>
  </si>
  <si>
    <t>Portfolio Metrics Specific to RMBS and Agency Derivatives</t>
  </si>
  <si>
    <r>
      <t>Non-Agency RMBS, Legacy</t>
    </r>
    <r>
      <rPr>
        <vertAlign val="superscript"/>
        <sz val="9"/>
        <color rgb="FF000000"/>
        <rFont val="Times New Roman"/>
        <family val="1"/>
      </rPr>
      <t>(2)</t>
    </r>
  </si>
  <si>
    <t>(2) Legacy non-Agency RMBS includes non-Agency bonds issued up to and including 2009.  New issue non-Agency MBS includes bonds issued after 2009.</t>
  </si>
  <si>
    <t>Fixed-rate investments as a percentage of aggregate RMBS and Agency Derivatives portfolio</t>
  </si>
  <si>
    <t>Adjustable-rate investments as a percentage of aggregate RMBS and Agency Derivatives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</si>
</sst>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_);_(&quot;$&quot;* \(#,##0\);_(&quot;$&quot;* &quot;—&quot;_);_(@_)"/>
    <numFmt numFmtId="165" formatCode="_(&quot;$&quot;* #,##0.00_);_(&quot;$&quot;* \(#,##0.00\);_(&quot;$&quot;* &quot;—&quot;_);_(@_)"/>
    <numFmt numFmtId="166" formatCode="#,##0.0_)%;\(#,##0.0\)%;&quot;—&quot;\%;_(@_)"/>
    <numFmt numFmtId="167" formatCode="&quot;$&quot;#,##0.00;\-&quot;$&quot;#,##0.00;&quot;$&quot;0.00;_(@_)"/>
    <numFmt numFmtId="168" formatCode="&quot;$&quot;#,##0;\-&quot;$&quot;#,##0;&quot;$&quot;0;_(@_)"/>
    <numFmt numFmtId="169" formatCode="_(&quot;$&quot;* #,##0_)_%;_(&quot;$&quot;* \(#,##0\)_%;_(&quot;$&quot;* &quot;—&quot;_);_(@_)"/>
    <numFmt numFmtId="170" formatCode="_(#,##0_)_%;_(\(#,##0\)_%;_(&quot;—&quot;_);_(@_)"/>
    <numFmt numFmtId="171" formatCode="_(#,##0_);_(\(#,##0\);_(&quot;—&quot;_);_(@_)"/>
    <numFmt numFmtId="172" formatCode="#,##0.00_)%;\(#,##0.00\)%;&quot;—&quot;\%;_(@_)"/>
    <numFmt numFmtId="173" formatCode="_(&quot;$&quot;* #,##0.00_)_%;_(&quot;$&quot;* \(#,##0.00\)_%;_(&quot;$&quot;* &quot;—&quot;_);_(@_)"/>
    <numFmt numFmtId="174" formatCode="_(#,##0.0_);_(\(#,##0.0\);_(&quot;—&quot;_);_(@_)"/>
    <numFmt numFmtId="175" formatCode="mmmm\ d\,\ yyyy"/>
    <numFmt numFmtId="176" formatCode="_(#,##0.00_);_(\(#,##0.00\);_(&quot;—&quot;_);_(@_)"/>
    <numFmt numFmtId="177" formatCode="#,##0.##########_)%;\(#,##0.##########\)%;&quot;—&quot;\%;_(@_)"/>
    <numFmt numFmtId="178" formatCode="#,##0_)%;\(#,##0\)%;&quot;—&quot;\%;_(@_)"/>
    <numFmt numFmtId="179" formatCode="yyyy"/>
    <numFmt numFmtId="180" formatCode="_(&quot;$&quot;* #,##0.0_);_(&quot;$&quot;* \(#,##0.0\);_(&quot;$&quot;* &quot;—&quot;_);_(@_)"/>
  </numFmts>
  <fonts count="23" x14ac:knownFonts="1">
    <font>
      <sz val="10"/>
      <color rgb="FF000000"/>
      <name val="Times New Roman"/>
    </font>
    <font>
      <sz val="10"/>
      <color rgb="FF000000"/>
      <name val="Times New Roman"/>
      <family val="1"/>
    </font>
    <font>
      <sz val="10"/>
      <color rgb="FF000000"/>
      <name val="Times New Roman"/>
      <family val="1"/>
    </font>
    <font>
      <sz val="9"/>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sz val="8"/>
      <color rgb="FF000000"/>
      <name val="Times New Roman"/>
      <family val="1"/>
    </font>
    <font>
      <sz val="8"/>
      <color rgb="FF000000"/>
      <name val="Times New Roman"/>
      <family val="1"/>
    </font>
    <font>
      <b/>
      <sz val="10"/>
      <color rgb="FF000000"/>
      <name val="Times New Roman"/>
      <family val="1"/>
    </font>
    <font>
      <b/>
      <sz val="10"/>
      <color rgb="FF000000"/>
      <name val="Times New Roman"/>
      <family val="1"/>
    </font>
    <font>
      <i/>
      <sz val="10"/>
      <color rgb="FF000000"/>
      <name val="Times New Roman"/>
      <family val="1"/>
    </font>
    <font>
      <b/>
      <sz val="10"/>
      <color rgb="FF000000"/>
      <name val="Times New Roman"/>
      <family val="1"/>
    </font>
    <font>
      <sz val="10"/>
      <color rgb="FF000000"/>
      <name val="Times New Roman"/>
      <family val="1"/>
    </font>
    <font>
      <b/>
      <sz val="9"/>
      <color rgb="FF000000"/>
      <name val="Times New Roman"/>
      <family val="1"/>
    </font>
    <font>
      <sz val="9"/>
      <color rgb="FF000000"/>
      <name val="Times New Roman"/>
      <family val="1"/>
    </font>
    <font>
      <vertAlign val="superscript"/>
      <sz val="9"/>
      <color rgb="FF000000"/>
      <name val="Times New Roman"/>
      <family val="1"/>
    </font>
    <font>
      <i/>
      <sz val="9"/>
      <color rgb="FF000000"/>
      <name val="Times New Roman"/>
      <family val="1"/>
    </font>
    <font>
      <sz val="8"/>
      <color rgb="FF000000"/>
      <name val="Times New Roman"/>
      <family val="1"/>
    </font>
    <font>
      <sz val="7"/>
      <color rgb="FF000000"/>
      <name val="Times New Roman"/>
      <family val="1"/>
    </font>
    <font>
      <b/>
      <u/>
      <sz val="9"/>
      <color rgb="FF000000"/>
      <name val="Times New Roman"/>
      <family val="1"/>
    </font>
    <font>
      <sz val="9"/>
      <color rgb="FF000000"/>
      <name val="Times New Roman"/>
      <family val="1"/>
    </font>
    <font>
      <sz val="9"/>
      <color rgb="FFFF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s>
  <cellStyleXfs count="1">
    <xf numFmtId="0" fontId="0" fillId="0" borderId="0"/>
  </cellStyleXfs>
  <cellXfs count="352">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1" fillId="0" borderId="0" xfId="0" applyFont="1" applyAlignment="1">
      <alignment wrapText="1"/>
    </xf>
    <xf numFmtId="0" fontId="1" fillId="0" borderId="0" xfId="0" applyFont="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164" fontId="6" fillId="2" borderId="0" xfId="0" applyNumberFormat="1" applyFont="1" applyFill="1" applyAlignment="1"/>
    <xf numFmtId="0" fontId="1" fillId="2" borderId="0" xfId="0" applyFont="1" applyFill="1" applyAlignment="1"/>
    <xf numFmtId="165" fontId="6" fillId="0" borderId="0" xfId="0" applyNumberFormat="1" applyFont="1" applyAlignment="1">
      <alignment horizontal="left"/>
    </xf>
    <xf numFmtId="167" fontId="1" fillId="0" borderId="0" xfId="0" applyNumberFormat="1" applyFont="1" applyAlignment="1">
      <alignment horizontal="left"/>
    </xf>
    <xf numFmtId="165" fontId="6" fillId="2" borderId="0" xfId="0" applyNumberFormat="1" applyFont="1" applyFill="1" applyAlignment="1">
      <alignment horizontal="left"/>
    </xf>
    <xf numFmtId="168" fontId="1" fillId="2" borderId="0" xfId="0" applyNumberFormat="1" applyFont="1" applyFill="1" applyAlignment="1">
      <alignment horizontal="left"/>
    </xf>
    <xf numFmtId="166" fontId="6" fillId="0" borderId="0" xfId="0" applyNumberFormat="1" applyFont="1" applyAlignment="1">
      <alignment horizontal="left"/>
    </xf>
    <xf numFmtId="166" fontId="1" fillId="0" borderId="0" xfId="0" applyNumberFormat="1" applyFont="1" applyAlignment="1">
      <alignment horizontal="left"/>
    </xf>
    <xf numFmtId="0" fontId="7" fillId="0" borderId="0" xfId="0" applyFont="1" applyAlignment="1">
      <alignment horizontal="justify"/>
    </xf>
    <xf numFmtId="0" fontId="1" fillId="2" borderId="0" xfId="0" applyFont="1" applyFill="1" applyAlignment="1">
      <alignment horizontal="center" wrapText="1"/>
    </xf>
    <xf numFmtId="0" fontId="1" fillId="0" borderId="0" xfId="0" applyFont="1" applyAlignment="1">
      <alignment horizontal="center" wrapText="1"/>
    </xf>
    <xf numFmtId="0" fontId="3" fillId="0" borderId="1" xfId="0" applyFont="1" applyBorder="1" applyAlignment="1">
      <alignment horizontal="center" wrapText="1"/>
    </xf>
    <xf numFmtId="0" fontId="1" fillId="2" borderId="0" xfId="0" applyFont="1" applyFill="1" applyAlignment="1">
      <alignment wrapText="1" indent="1"/>
    </xf>
    <xf numFmtId="0" fontId="1" fillId="0" borderId="0" xfId="0" applyFont="1" applyAlignment="1">
      <alignment wrapText="1" indent="2"/>
    </xf>
    <xf numFmtId="171" fontId="6" fillId="0" borderId="0" xfId="0" applyNumberFormat="1" applyFont="1" applyAlignment="1"/>
    <xf numFmtId="0" fontId="1" fillId="0" borderId="0" xfId="0" applyFont="1" applyAlignment="1">
      <alignment wrapText="1" indent="1"/>
    </xf>
    <xf numFmtId="169" fontId="3" fillId="2" borderId="0" xfId="0" applyNumberFormat="1" applyFont="1" applyFill="1" applyAlignment="1"/>
    <xf numFmtId="169" fontId="3" fillId="0" borderId="0" xfId="0" applyNumberFormat="1" applyFont="1" applyAlignment="1"/>
    <xf numFmtId="0" fontId="3" fillId="2" borderId="0" xfId="0" applyFont="1" applyFill="1" applyAlignment="1">
      <alignment wrapText="1"/>
    </xf>
    <xf numFmtId="165" fontId="3" fillId="2" borderId="0" xfId="0" applyNumberFormat="1" applyFont="1" applyFill="1" applyAlignment="1">
      <alignment horizontal="left"/>
    </xf>
    <xf numFmtId="0" fontId="3"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7"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9" fontId="6" fillId="4" borderId="0" xfId="0" applyNumberFormat="1" applyFont="1" applyFill="1" applyAlignment="1"/>
    <xf numFmtId="169" fontId="3" fillId="4" borderId="0" xfId="0" applyNumberFormat="1" applyFont="1" applyFill="1" applyAlignment="1"/>
    <xf numFmtId="170" fontId="6" fillId="0" borderId="0" xfId="0" applyNumberFormat="1" applyFont="1" applyAlignment="1"/>
    <xf numFmtId="170" fontId="3" fillId="0" borderId="0" xfId="0" applyNumberFormat="1" applyFont="1" applyAlignment="1"/>
    <xf numFmtId="170" fontId="6" fillId="4" borderId="0" xfId="0" applyNumberFormat="1" applyFont="1" applyFill="1" applyAlignment="1"/>
    <xf numFmtId="170" fontId="3" fillId="4" borderId="0" xfId="0" applyNumberFormat="1" applyFont="1" applyFill="1" applyAlignment="1"/>
    <xf numFmtId="170" fontId="6" fillId="0" borderId="0" xfId="0" applyNumberFormat="1" applyFont="1" applyAlignment="1"/>
    <xf numFmtId="170" fontId="3" fillId="0" borderId="0" xfId="0" applyNumberFormat="1" applyFont="1" applyAlignment="1">
      <alignment horizontal="left"/>
    </xf>
    <xf numFmtId="170" fontId="6" fillId="0" borderId="1" xfId="0" applyNumberFormat="1" applyFont="1" applyBorder="1" applyAlignment="1"/>
    <xf numFmtId="169" fontId="6" fillId="4" borderId="4" xfId="0" applyNumberFormat="1" applyFont="1" applyFill="1" applyBorder="1" applyAlignment="1"/>
    <xf numFmtId="169" fontId="3" fillId="4" borderId="0" xfId="0" applyNumberFormat="1" applyFont="1" applyFill="1" applyAlignment="1">
      <alignment horizontal="left"/>
    </xf>
    <xf numFmtId="0" fontId="7" fillId="0" borderId="0" xfId="0" applyFont="1" applyAlignment="1">
      <alignment horizontal="center"/>
    </xf>
    <xf numFmtId="0" fontId="1" fillId="0" borderId="3" xfId="0" applyFont="1" applyBorder="1" applyAlignment="1">
      <alignment horizontal="center" wrapText="1"/>
    </xf>
    <xf numFmtId="177" fontId="6" fillId="4" borderId="0" xfId="0" applyNumberFormat="1" applyFont="1" applyFill="1" applyAlignment="1"/>
    <xf numFmtId="178" fontId="3" fillId="4" borderId="0" xfId="0" applyNumberFormat="1" applyFont="1" applyFill="1" applyAlignment="1"/>
    <xf numFmtId="166" fontId="6" fillId="4" borderId="0" xfId="0" applyNumberFormat="1" applyFont="1" applyFill="1" applyAlignment="1"/>
    <xf numFmtId="177" fontId="6" fillId="0" borderId="0" xfId="0" applyNumberFormat="1" applyFont="1" applyAlignment="1"/>
    <xf numFmtId="178" fontId="3" fillId="0" borderId="0" xfId="0" applyNumberFormat="1" applyFont="1" applyAlignment="1"/>
    <xf numFmtId="178" fontId="6" fillId="4" borderId="0" xfId="0" applyNumberFormat="1" applyFont="1" applyFill="1" applyAlignment="1"/>
    <xf numFmtId="166" fontId="6" fillId="4" borderId="0" xfId="0" applyNumberFormat="1" applyFont="1" applyFill="1" applyAlignment="1"/>
    <xf numFmtId="166" fontId="3" fillId="4" borderId="0" xfId="0" applyNumberFormat="1" applyFont="1" applyFill="1" applyAlignment="1">
      <alignment horizontal="left"/>
    </xf>
    <xf numFmtId="166" fontId="3" fillId="4" borderId="0" xfId="0" applyNumberFormat="1" applyFont="1" applyFill="1" applyAlignment="1"/>
    <xf numFmtId="0" fontId="9" fillId="0" borderId="0" xfId="0" applyFont="1" applyAlignment="1">
      <alignment horizontal="center" wrapText="1"/>
    </xf>
    <xf numFmtId="0" fontId="11" fillId="2" borderId="0" xfId="0" applyFont="1" applyFill="1" applyAlignment="1">
      <alignment horizontal="center"/>
    </xf>
    <xf numFmtId="0" fontId="9" fillId="0" borderId="1" xfId="0" applyFont="1" applyBorder="1" applyAlignment="1">
      <alignment horizontal="center" wrapText="1"/>
    </xf>
    <xf numFmtId="0" fontId="12" fillId="0" borderId="0" xfId="0" applyFont="1" applyAlignment="1">
      <alignment horizontal="center" wrapText="1"/>
    </xf>
    <xf numFmtId="0" fontId="5" fillId="2" borderId="0" xfId="0" applyFont="1" applyFill="1" applyAlignment="1">
      <alignment wrapText="1"/>
    </xf>
    <xf numFmtId="169" fontId="13" fillId="2" borderId="0" xfId="0" applyNumberFormat="1" applyFont="1" applyFill="1" applyAlignment="1"/>
    <xf numFmtId="164" fontId="1" fillId="2" borderId="0" xfId="0" applyNumberFormat="1" applyFont="1" applyFill="1" applyAlignment="1"/>
    <xf numFmtId="164" fontId="13" fillId="2" borderId="0" xfId="0" applyNumberFormat="1" applyFont="1" applyFill="1" applyAlignment="1"/>
    <xf numFmtId="171" fontId="1" fillId="0" borderId="0" xfId="0" applyNumberFormat="1" applyFont="1" applyAlignment="1"/>
    <xf numFmtId="171" fontId="1" fillId="0" borderId="0" xfId="0" applyNumberFormat="1" applyFont="1" applyAlignment="1">
      <alignment horizontal="left"/>
    </xf>
    <xf numFmtId="0" fontId="7" fillId="0" borderId="0" xfId="0" applyFont="1" applyAlignment="1">
      <alignment horizontal="left"/>
    </xf>
    <xf numFmtId="179" fontId="9" fillId="0" borderId="2" xfId="0" applyNumberFormat="1" applyFont="1" applyBorder="1" applyAlignment="1">
      <alignment horizontal="center"/>
    </xf>
    <xf numFmtId="164" fontId="1" fillId="0" borderId="0" xfId="0" applyNumberFormat="1" applyFont="1" applyAlignment="1">
      <alignment horizontal="left"/>
    </xf>
    <xf numFmtId="165" fontId="1" fillId="0" borderId="0" xfId="0" applyNumberFormat="1" applyFont="1" applyAlignment="1"/>
    <xf numFmtId="170" fontId="3" fillId="2" borderId="0" xfId="0" applyNumberFormat="1" applyFont="1" applyFill="1" applyAlignment="1">
      <alignment horizontal="left"/>
    </xf>
    <xf numFmtId="170" fontId="3" fillId="0" borderId="0" xfId="0" applyNumberFormat="1" applyFont="1" applyAlignment="1">
      <alignment horizontal="left"/>
    </xf>
    <xf numFmtId="170" fontId="3" fillId="0" borderId="0" xfId="0" applyNumberFormat="1" applyFont="1" applyAlignment="1">
      <alignment horizontal="center"/>
    </xf>
    <xf numFmtId="179" fontId="3" fillId="2" borderId="1" xfId="0" applyNumberFormat="1" applyFont="1" applyFill="1" applyBorder="1" applyAlignment="1">
      <alignment horizontal="center"/>
    </xf>
    <xf numFmtId="0" fontId="3" fillId="2" borderId="0" xfId="0" applyFont="1" applyFill="1" applyAlignment="1">
      <alignment horizontal="center" wrapText="1"/>
    </xf>
    <xf numFmtId="169" fontId="3" fillId="0" borderId="0" xfId="0" applyNumberFormat="1" applyFont="1" applyAlignment="1"/>
    <xf numFmtId="164" fontId="3" fillId="2" borderId="0" xfId="0" applyNumberFormat="1" applyFont="1" applyFill="1" applyAlignment="1"/>
    <xf numFmtId="164" fontId="3" fillId="0" borderId="0" xfId="0" applyNumberFormat="1" applyFont="1" applyAlignment="1"/>
    <xf numFmtId="0" fontId="3" fillId="0" borderId="0" xfId="0" applyFont="1" applyAlignment="1">
      <alignment wrapText="1" indent="1"/>
    </xf>
    <xf numFmtId="164" fontId="6" fillId="2" borderId="2" xfId="0" applyNumberFormat="1" applyFont="1" applyFill="1" applyBorder="1" applyAlignment="1"/>
    <xf numFmtId="164" fontId="3" fillId="2" borderId="2" xfId="0" applyNumberFormat="1" applyFont="1" applyFill="1" applyBorder="1" applyAlignment="1"/>
    <xf numFmtId="170" fontId="3" fillId="2" borderId="0" xfId="0" applyNumberFormat="1" applyFont="1" applyFill="1" applyAlignment="1"/>
    <xf numFmtId="171" fontId="3" fillId="2" borderId="0" xfId="0" applyNumberFormat="1" applyFont="1" applyFill="1" applyAlignment="1"/>
    <xf numFmtId="171" fontId="3" fillId="0" borderId="0" xfId="0" applyNumberFormat="1" applyFont="1" applyAlignment="1"/>
    <xf numFmtId="170" fontId="3" fillId="0" borderId="0" xfId="0" applyNumberFormat="1" applyFont="1" applyAlignment="1"/>
    <xf numFmtId="0" fontId="5" fillId="2" borderId="0" xfId="0" applyFont="1" applyFill="1" applyAlignment="1">
      <alignment wrapText="1" indent="1"/>
    </xf>
    <xf numFmtId="170" fontId="6" fillId="2" borderId="0" xfId="0" applyNumberFormat="1" applyFont="1" applyFill="1" applyAlignment="1"/>
    <xf numFmtId="0" fontId="3" fillId="2" borderId="0" xfId="0" applyFont="1" applyFill="1" applyAlignment="1">
      <alignment wrapText="1" indent="1"/>
    </xf>
    <xf numFmtId="169" fontId="1" fillId="2" borderId="0" xfId="0" applyNumberFormat="1" applyFont="1" applyFill="1" applyAlignment="1">
      <alignment horizontal="left"/>
    </xf>
    <xf numFmtId="180" fontId="1" fillId="2" borderId="0" xfId="0" applyNumberFormat="1" applyFont="1" applyFill="1" applyAlignment="1">
      <alignment horizontal="left"/>
    </xf>
    <xf numFmtId="180" fontId="6" fillId="0" borderId="0" xfId="0" applyNumberFormat="1" applyFont="1" applyAlignment="1"/>
    <xf numFmtId="180" fontId="3" fillId="0" borderId="0" xfId="0" applyNumberFormat="1" applyFont="1" applyAlignment="1">
      <alignment horizontal="left"/>
    </xf>
    <xf numFmtId="174" fontId="6" fillId="2" borderId="1" xfId="0" applyNumberFormat="1" applyFont="1" applyFill="1" applyBorder="1" applyAlignment="1"/>
    <xf numFmtId="174" fontId="3" fillId="2" borderId="0" xfId="0" applyNumberFormat="1" applyFont="1" applyFill="1" applyAlignment="1">
      <alignment horizontal="left"/>
    </xf>
    <xf numFmtId="174" fontId="6" fillId="3" borderId="1" xfId="0" applyNumberFormat="1" applyFont="1" applyFill="1" applyBorder="1" applyAlignment="1"/>
    <xf numFmtId="174" fontId="6" fillId="0" borderId="0" xfId="0" applyNumberFormat="1" applyFont="1" applyAlignment="1"/>
    <xf numFmtId="174" fontId="3" fillId="0" borderId="0" xfId="0" applyNumberFormat="1" applyFont="1" applyAlignment="1">
      <alignment horizontal="left"/>
    </xf>
    <xf numFmtId="174" fontId="6" fillId="0" borderId="3" xfId="0" applyNumberFormat="1" applyFont="1" applyBorder="1" applyAlignment="1"/>
    <xf numFmtId="174" fontId="6" fillId="0" borderId="0" xfId="0" applyNumberFormat="1" applyFont="1" applyAlignment="1"/>
    <xf numFmtId="180" fontId="3" fillId="2" borderId="0" xfId="0" applyNumberFormat="1" applyFont="1" applyFill="1" applyAlignment="1">
      <alignment horizontal="left"/>
    </xf>
    <xf numFmtId="174" fontId="6" fillId="0" borderId="0" xfId="0" applyNumberFormat="1" applyFont="1" applyAlignment="1"/>
    <xf numFmtId="174" fontId="6" fillId="2" borderId="0" xfId="0" applyNumberFormat="1" applyFont="1" applyFill="1" applyAlignment="1"/>
    <xf numFmtId="174" fontId="3" fillId="2" borderId="0" xfId="0" applyNumberFormat="1" applyFont="1" applyFill="1" applyAlignment="1">
      <alignment horizontal="left"/>
    </xf>
    <xf numFmtId="174" fontId="6" fillId="0" borderId="0" xfId="0" applyNumberFormat="1" applyFont="1" applyAlignment="1"/>
    <xf numFmtId="174" fontId="3" fillId="0" borderId="0" xfId="0" applyNumberFormat="1" applyFont="1" applyAlignment="1">
      <alignment horizontal="left"/>
    </xf>
    <xf numFmtId="174" fontId="6" fillId="0" borderId="0" xfId="0" applyNumberFormat="1" applyFont="1" applyAlignment="1"/>
    <xf numFmtId="174" fontId="6" fillId="0" borderId="3" xfId="0" applyNumberFormat="1" applyFont="1" applyBorder="1" applyAlignment="1"/>
    <xf numFmtId="180" fontId="6" fillId="0" borderId="3" xfId="0" applyNumberFormat="1" applyFont="1" applyBorder="1" applyAlignment="1"/>
    <xf numFmtId="0" fontId="21" fillId="0" borderId="0" xfId="0" applyFont="1" applyAlignment="1">
      <alignment horizontal="left"/>
    </xf>
    <xf numFmtId="0" fontId="21" fillId="0" borderId="0" xfId="0" applyFont="1" applyAlignment="1">
      <alignment wrapText="1"/>
    </xf>
    <xf numFmtId="0" fontId="21" fillId="0" borderId="1" xfId="0" applyFont="1" applyBorder="1" applyAlignment="1">
      <alignment horizontal="center" wrapText="1"/>
    </xf>
    <xf numFmtId="0" fontId="21" fillId="0" borderId="0" xfId="0" applyFont="1" applyAlignment="1">
      <alignment horizontal="center"/>
    </xf>
    <xf numFmtId="0" fontId="21" fillId="2" borderId="0" xfId="0" applyFont="1" applyFill="1" applyAlignment="1">
      <alignment horizontal="left"/>
    </xf>
    <xf numFmtId="0" fontId="21" fillId="2" borderId="0" xfId="0" applyFont="1" applyFill="1" applyAlignment="1">
      <alignment horizontal="center"/>
    </xf>
    <xf numFmtId="169" fontId="21" fillId="0" borderId="0" xfId="0" applyNumberFormat="1" applyFont="1" applyAlignment="1">
      <alignment horizontal="left"/>
    </xf>
    <xf numFmtId="166" fontId="21" fillId="0" borderId="0" xfId="0" applyNumberFormat="1" applyFont="1" applyAlignment="1">
      <alignment horizontal="left"/>
    </xf>
    <xf numFmtId="0" fontId="21" fillId="2" borderId="0" xfId="0" applyFont="1" applyFill="1" applyAlignment="1">
      <alignment wrapText="1" indent="1"/>
    </xf>
    <xf numFmtId="170" fontId="21" fillId="2" borderId="0" xfId="0" applyNumberFormat="1" applyFont="1" applyFill="1" applyAlignment="1">
      <alignment horizontal="left"/>
    </xf>
    <xf numFmtId="166" fontId="21" fillId="2" borderId="0" xfId="0" applyNumberFormat="1" applyFont="1" applyFill="1" applyAlignment="1">
      <alignment horizontal="left"/>
    </xf>
    <xf numFmtId="0" fontId="21" fillId="0" borderId="0" xfId="0" applyFont="1" applyAlignment="1">
      <alignment wrapText="1" indent="2"/>
    </xf>
    <xf numFmtId="170" fontId="21" fillId="0" borderId="0" xfId="0" applyNumberFormat="1" applyFont="1" applyAlignment="1">
      <alignment horizontal="left"/>
    </xf>
    <xf numFmtId="169" fontId="21" fillId="0" borderId="0" xfId="0" applyNumberFormat="1" applyFont="1" applyAlignment="1"/>
    <xf numFmtId="166" fontId="21" fillId="0" borderId="0" xfId="0" applyNumberFormat="1" applyFont="1" applyAlignment="1"/>
    <xf numFmtId="171" fontId="21" fillId="0" borderId="0" xfId="0" applyNumberFormat="1" applyFont="1" applyAlignment="1"/>
    <xf numFmtId="0" fontId="21" fillId="2" borderId="0" xfId="0" applyFont="1" applyFill="1" applyAlignment="1">
      <alignment wrapText="1" indent="2"/>
    </xf>
    <xf numFmtId="170" fontId="21" fillId="2" borderId="1" xfId="0" applyNumberFormat="1" applyFont="1" applyFill="1" applyBorder="1" applyAlignment="1"/>
    <xf numFmtId="170" fontId="21" fillId="2" borderId="0" xfId="0" applyNumberFormat="1" applyFont="1" applyFill="1" applyAlignment="1"/>
    <xf numFmtId="166" fontId="21" fillId="2" borderId="0" xfId="0" applyNumberFormat="1" applyFont="1" applyFill="1" applyAlignment="1"/>
    <xf numFmtId="171" fontId="21" fillId="2" borderId="1" xfId="0" applyNumberFormat="1" applyFont="1" applyFill="1" applyBorder="1" applyAlignment="1"/>
    <xf numFmtId="0" fontId="21" fillId="0" borderId="0" xfId="0" applyFont="1" applyAlignment="1">
      <alignment wrapText="1" indent="3"/>
    </xf>
    <xf numFmtId="171" fontId="21" fillId="0" borderId="3" xfId="0" applyNumberFormat="1" applyFont="1" applyBorder="1" applyAlignment="1"/>
    <xf numFmtId="170" fontId="21" fillId="0" borderId="0" xfId="0" applyNumberFormat="1" applyFont="1" applyAlignment="1"/>
    <xf numFmtId="166" fontId="21" fillId="0" borderId="3" xfId="0" applyNumberFormat="1" applyFont="1" applyBorder="1" applyAlignment="1"/>
    <xf numFmtId="171" fontId="21" fillId="2" borderId="0" xfId="0" applyNumberFormat="1" applyFont="1" applyFill="1" applyAlignment="1"/>
    <xf numFmtId="0" fontId="21" fillId="0" borderId="0" xfId="0" applyFont="1" applyAlignment="1">
      <alignment wrapText="1" indent="1"/>
    </xf>
    <xf numFmtId="171" fontId="21" fillId="3" borderId="0" xfId="0" applyNumberFormat="1" applyFont="1" applyFill="1" applyAlignment="1"/>
    <xf numFmtId="171" fontId="21" fillId="0" borderId="0" xfId="0" applyNumberFormat="1" applyFont="1" applyAlignment="1">
      <alignment horizontal="left"/>
    </xf>
    <xf numFmtId="171" fontId="21" fillId="2" borderId="0" xfId="0" applyNumberFormat="1" applyFont="1" applyFill="1" applyAlignment="1">
      <alignment horizontal="left"/>
    </xf>
    <xf numFmtId="170" fontId="21" fillId="0" borderId="1" xfId="0" applyNumberFormat="1" applyFont="1" applyBorder="1" applyAlignment="1"/>
    <xf numFmtId="171" fontId="21" fillId="0" borderId="1" xfId="0" applyNumberFormat="1" applyFont="1" applyBorder="1" applyAlignment="1"/>
    <xf numFmtId="0" fontId="21" fillId="2" borderId="0" xfId="0" applyFont="1" applyFill="1" applyAlignment="1">
      <alignment wrapText="1" indent="3"/>
    </xf>
    <xf numFmtId="171" fontId="21" fillId="2" borderId="3" xfId="0" applyNumberFormat="1" applyFont="1" applyFill="1" applyBorder="1" applyAlignment="1"/>
    <xf numFmtId="166" fontId="21" fillId="2" borderId="3" xfId="0" applyNumberFormat="1" applyFont="1" applyFill="1" applyBorder="1" applyAlignment="1"/>
    <xf numFmtId="0" fontId="21" fillId="2" borderId="0" xfId="0" applyFont="1" applyFill="1" applyAlignment="1">
      <alignment wrapText="1" indent="4"/>
    </xf>
    <xf numFmtId="164" fontId="21" fillId="2" borderId="4" xfId="0" applyNumberFormat="1" applyFont="1" applyFill="1" applyBorder="1" applyAlignment="1"/>
    <xf numFmtId="169" fontId="21" fillId="2" borderId="0" xfId="0" applyNumberFormat="1" applyFont="1" applyFill="1" applyAlignment="1"/>
    <xf numFmtId="0" fontId="21" fillId="0" borderId="0" xfId="0" applyFont="1" applyAlignment="1">
      <alignment horizontal="left" indent="4"/>
    </xf>
    <xf numFmtId="172" fontId="21" fillId="0" borderId="0" xfId="0" applyNumberFormat="1" applyFont="1" applyAlignment="1"/>
    <xf numFmtId="172" fontId="21" fillId="0" borderId="0" xfId="0" applyNumberFormat="1" applyFont="1" applyAlignment="1">
      <alignment horizontal="left"/>
    </xf>
    <xf numFmtId="173" fontId="21" fillId="2" borderId="0" xfId="0" applyNumberFormat="1" applyFont="1" applyFill="1" applyAlignment="1">
      <alignment horizontal="left"/>
    </xf>
    <xf numFmtId="173" fontId="21" fillId="0" borderId="0" xfId="0" applyNumberFormat="1" applyFont="1" applyAlignment="1">
      <alignment horizontal="left"/>
    </xf>
    <xf numFmtId="0" fontId="21" fillId="2" borderId="0" xfId="0" applyFont="1" applyFill="1" applyAlignment="1">
      <alignment wrapText="1"/>
    </xf>
    <xf numFmtId="172" fontId="21" fillId="2" borderId="0" xfId="0" applyNumberFormat="1" applyFont="1" applyFill="1" applyAlignment="1"/>
    <xf numFmtId="0" fontId="21" fillId="0" borderId="0" xfId="0" applyFont="1" applyAlignment="1"/>
    <xf numFmtId="0" fontId="21" fillId="2" borderId="0" xfId="0" applyFont="1" applyFill="1" applyAlignment="1"/>
    <xf numFmtId="174" fontId="21" fillId="2" borderId="0" xfId="0" applyNumberFormat="1" applyFont="1" applyFill="1" applyAlignment="1"/>
    <xf numFmtId="174" fontId="21" fillId="0" borderId="0" xfId="0" applyNumberFormat="1" applyFont="1" applyAlignment="1">
      <alignment horizontal="right"/>
    </xf>
    <xf numFmtId="0" fontId="21" fillId="0" borderId="0" xfId="0" applyFont="1" applyAlignment="1">
      <alignment horizontal="right"/>
    </xf>
    <xf numFmtId="0" fontId="7" fillId="4" borderId="0" xfId="0" applyFont="1" applyFill="1" applyAlignment="1">
      <alignment horizontal="left"/>
    </xf>
    <xf numFmtId="164" fontId="1" fillId="4" borderId="0" xfId="0" applyNumberFormat="1" applyFont="1" applyFill="1" applyAlignment="1"/>
    <xf numFmtId="0" fontId="9" fillId="4" borderId="0" xfId="0" applyFont="1" applyFill="1" applyAlignment="1">
      <alignment wrapText="1"/>
    </xf>
    <xf numFmtId="171" fontId="1" fillId="4" borderId="1" xfId="0" applyNumberFormat="1" applyFont="1" applyFill="1" applyBorder="1" applyAlignment="1"/>
    <xf numFmtId="171" fontId="1" fillId="4" borderId="0" xfId="0" applyNumberFormat="1" applyFont="1" applyFill="1" applyAlignment="1"/>
    <xf numFmtId="0" fontId="9" fillId="0" borderId="0" xfId="0" applyFont="1" applyAlignment="1">
      <alignment wrapText="1"/>
    </xf>
    <xf numFmtId="165" fontId="1" fillId="0" borderId="6" xfId="0" applyNumberFormat="1" applyFont="1" applyBorder="1" applyAlignment="1"/>
    <xf numFmtId="165" fontId="1" fillId="4" borderId="5" xfId="0" applyNumberFormat="1" applyFont="1" applyFill="1" applyBorder="1" applyAlignment="1"/>
    <xf numFmtId="165" fontId="1" fillId="4" borderId="0" xfId="0" applyNumberFormat="1" applyFont="1" applyFill="1" applyAlignment="1"/>
    <xf numFmtId="164" fontId="1" fillId="0" borderId="4" xfId="0" applyNumberFormat="1" applyFont="1" applyBorder="1" applyAlignment="1"/>
    <xf numFmtId="171" fontId="1" fillId="0" borderId="3" xfId="0" applyNumberFormat="1" applyFont="1" applyBorder="1" applyAlignment="1"/>
    <xf numFmtId="171" fontId="1" fillId="4" borderId="3" xfId="0" applyNumberFormat="1" applyFont="1" applyFill="1" applyBorder="1" applyAlignment="1"/>
    <xf numFmtId="0" fontId="1" fillId="4" borderId="0" xfId="0" applyFont="1" applyFill="1" applyAlignment="1">
      <alignment wrapText="1" indent="2"/>
    </xf>
    <xf numFmtId="171" fontId="1" fillId="0" borderId="1" xfId="0" applyNumberFormat="1" applyFont="1" applyBorder="1" applyAlignment="1"/>
    <xf numFmtId="171" fontId="1" fillId="4" borderId="0" xfId="0" applyNumberFormat="1" applyFont="1" applyFill="1" applyAlignment="1">
      <alignment horizontal="left"/>
    </xf>
    <xf numFmtId="0" fontId="1" fillId="4" borderId="0" xfId="0" applyFont="1" applyFill="1" applyAlignment="1">
      <alignment wrapText="1" indent="3"/>
    </xf>
    <xf numFmtId="0" fontId="1" fillId="4" borderId="0" xfId="0" applyFont="1" applyFill="1" applyAlignment="1">
      <alignment horizontal="center"/>
    </xf>
    <xf numFmtId="0" fontId="9" fillId="4" borderId="0" xfId="0" applyFont="1" applyFill="1" applyAlignment="1">
      <alignment horizontal="left"/>
    </xf>
    <xf numFmtId="0" fontId="9" fillId="4" borderId="0" xfId="0" applyFont="1" applyFill="1" applyAlignment="1">
      <alignment horizontal="center"/>
    </xf>
    <xf numFmtId="0" fontId="21" fillId="0" borderId="0" xfId="0" applyFont="1" applyAlignment="1">
      <alignment horizontal="left"/>
    </xf>
    <xf numFmtId="0" fontId="21" fillId="0" borderId="0" xfId="0" applyFont="1" applyAlignment="1">
      <alignment horizontal="left"/>
    </xf>
    <xf numFmtId="0" fontId="21" fillId="5" borderId="0" xfId="0" applyFont="1" applyFill="1" applyAlignment="1">
      <alignment wrapText="1" indent="1"/>
    </xf>
    <xf numFmtId="0" fontId="21" fillId="5" borderId="0" xfId="0" applyFont="1" applyFill="1" applyAlignment="1">
      <alignment wrapText="1"/>
    </xf>
    <xf numFmtId="166" fontId="21" fillId="0" borderId="0" xfId="0" applyNumberFormat="1" applyFont="1" applyFill="1" applyAlignment="1">
      <alignment horizontal="left"/>
    </xf>
    <xf numFmtId="166" fontId="21" fillId="0" borderId="1" xfId="0" applyNumberFormat="1" applyFont="1" applyBorder="1" applyAlignment="1"/>
    <xf numFmtId="0" fontId="21" fillId="0" borderId="0" xfId="0" applyFont="1" applyFill="1" applyAlignment="1">
      <alignment wrapText="1" indent="1"/>
    </xf>
    <xf numFmtId="0" fontId="21" fillId="0" borderId="0" xfId="0" applyFont="1" applyFill="1" applyAlignment="1">
      <alignment horizontal="left"/>
    </xf>
    <xf numFmtId="0" fontId="21" fillId="0" borderId="0" xfId="0" applyFont="1" applyFill="1" applyAlignment="1">
      <alignment wrapText="1"/>
    </xf>
    <xf numFmtId="0" fontId="21" fillId="0" borderId="0" xfId="0" applyFont="1" applyFill="1" applyAlignment="1">
      <alignment wrapText="1" indent="3"/>
    </xf>
    <xf numFmtId="165" fontId="21" fillId="0" borderId="0" xfId="0" applyNumberFormat="1" applyFont="1" applyFill="1" applyAlignment="1"/>
    <xf numFmtId="176" fontId="21" fillId="0" borderId="0" xfId="0" applyNumberFormat="1" applyFont="1" applyFill="1" applyAlignment="1"/>
    <xf numFmtId="165" fontId="21" fillId="0" borderId="0" xfId="0" applyNumberFormat="1" applyFont="1" applyFill="1" applyAlignment="1">
      <alignment horizontal="left"/>
    </xf>
    <xf numFmtId="173" fontId="21" fillId="0" borderId="0" xfId="0" applyNumberFormat="1" applyFont="1" applyFill="1" applyAlignment="1">
      <alignment horizontal="left"/>
    </xf>
    <xf numFmtId="176" fontId="21" fillId="0" borderId="0" xfId="0" applyNumberFormat="1" applyFont="1" applyFill="1" applyAlignment="1">
      <alignment horizontal="left"/>
    </xf>
    <xf numFmtId="166" fontId="21" fillId="0" borderId="0" xfId="0" applyNumberFormat="1" applyFont="1" applyFill="1" applyAlignment="1"/>
    <xf numFmtId="0" fontId="21" fillId="5" borderId="0" xfId="0" applyFont="1" applyFill="1" applyAlignment="1">
      <alignment horizontal="left"/>
    </xf>
    <xf numFmtId="0" fontId="21" fillId="5" borderId="0" xfId="0" applyFont="1" applyFill="1" applyAlignment="1">
      <alignment wrapText="1" indent="3"/>
    </xf>
    <xf numFmtId="165" fontId="21" fillId="5" borderId="0" xfId="0" applyNumberFormat="1" applyFont="1" applyFill="1" applyAlignment="1"/>
    <xf numFmtId="176" fontId="21" fillId="5" borderId="0" xfId="0" applyNumberFormat="1" applyFont="1" applyFill="1" applyAlignment="1"/>
    <xf numFmtId="165" fontId="21" fillId="5" borderId="0" xfId="0" applyNumberFormat="1" applyFont="1" applyFill="1" applyAlignment="1">
      <alignment horizontal="left"/>
    </xf>
    <xf numFmtId="173" fontId="21" fillId="5" borderId="0" xfId="0" applyNumberFormat="1" applyFont="1" applyFill="1" applyAlignment="1">
      <alignment horizontal="left"/>
    </xf>
    <xf numFmtId="176" fontId="21" fillId="5" borderId="0" xfId="0" applyNumberFormat="1" applyFont="1" applyFill="1" applyAlignment="1">
      <alignment horizontal="left"/>
    </xf>
    <xf numFmtId="166" fontId="21" fillId="5" borderId="0" xfId="0" applyNumberFormat="1" applyFont="1" applyFill="1" applyAlignment="1">
      <alignment horizontal="left"/>
    </xf>
    <xf numFmtId="166" fontId="22" fillId="5" borderId="0" xfId="0" applyNumberFormat="1" applyFont="1" applyFill="1" applyAlignment="1">
      <alignment horizontal="left"/>
    </xf>
    <xf numFmtId="166" fontId="21" fillId="5" borderId="0" xfId="0" applyNumberFormat="1" applyFont="1" applyFill="1" applyAlignment="1"/>
    <xf numFmtId="175" fontId="21" fillId="5" borderId="0" xfId="0" applyNumberFormat="1" applyFont="1" applyFill="1" applyBorder="1" applyAlignment="1">
      <alignment horizontal="center"/>
    </xf>
    <xf numFmtId="0" fontId="1" fillId="5" borderId="0" xfId="0" applyFont="1" applyFill="1" applyAlignment="1">
      <alignment wrapText="1"/>
    </xf>
    <xf numFmtId="171" fontId="1" fillId="5" borderId="0" xfId="0" applyNumberFormat="1" applyFont="1" applyFill="1" applyAlignment="1"/>
    <xf numFmtId="171" fontId="1" fillId="5" borderId="0" xfId="0" applyNumberFormat="1" applyFont="1" applyFill="1" applyAlignment="1">
      <alignment horizontal="left"/>
    </xf>
    <xf numFmtId="0" fontId="9" fillId="5" borderId="0" xfId="0" applyFont="1" applyFill="1" applyAlignment="1">
      <alignment wrapText="1"/>
    </xf>
    <xf numFmtId="164" fontId="1" fillId="5" borderId="0" xfId="0" applyNumberFormat="1" applyFont="1" applyFill="1" applyAlignment="1"/>
    <xf numFmtId="0" fontId="1" fillId="5" borderId="0" xfId="0" applyFont="1" applyFill="1" applyAlignment="1">
      <alignment wrapText="1" indent="1"/>
    </xf>
    <xf numFmtId="171" fontId="1" fillId="5" borderId="1" xfId="0" applyNumberFormat="1" applyFont="1" applyFill="1" applyBorder="1" applyAlignment="1"/>
    <xf numFmtId="164" fontId="1" fillId="5" borderId="4" xfId="0" applyNumberFormat="1" applyFont="1" applyFill="1" applyBorder="1" applyAlignment="1"/>
    <xf numFmtId="164" fontId="1" fillId="5" borderId="5" xfId="0" applyNumberFormat="1" applyFont="1" applyFill="1" applyBorder="1" applyAlignment="1"/>
    <xf numFmtId="0" fontId="9" fillId="0" borderId="0" xfId="0" applyFont="1" applyFill="1" applyAlignment="1">
      <alignment wrapText="1"/>
    </xf>
    <xf numFmtId="171" fontId="1" fillId="0" borderId="0" xfId="0" applyNumberFormat="1" applyFont="1" applyFill="1" applyAlignment="1"/>
    <xf numFmtId="0" fontId="7" fillId="0" borderId="0" xfId="0" applyFont="1" applyFill="1" applyAlignment="1">
      <alignment horizontal="left"/>
    </xf>
    <xf numFmtId="0" fontId="0" fillId="0" borderId="0" xfId="0" applyFill="1" applyAlignment="1">
      <alignment wrapText="1"/>
    </xf>
    <xf numFmtId="0" fontId="1" fillId="0" borderId="0" xfId="0" applyFont="1" applyFill="1" applyAlignment="1">
      <alignment wrapText="1" indent="2"/>
    </xf>
    <xf numFmtId="171" fontId="1" fillId="0" borderId="2" xfId="0" applyNumberFormat="1" applyFont="1" applyFill="1" applyBorder="1" applyAlignment="1"/>
    <xf numFmtId="0" fontId="5" fillId="0" borderId="0" xfId="0" applyFont="1" applyFill="1" applyAlignment="1">
      <alignment wrapText="1"/>
    </xf>
    <xf numFmtId="170" fontId="13" fillId="0" borderId="0" xfId="0" applyNumberFormat="1" applyFont="1" applyFill="1" applyAlignment="1"/>
    <xf numFmtId="171" fontId="13" fillId="0" borderId="0" xfId="0" applyNumberFormat="1" applyFont="1" applyFill="1" applyAlignment="1"/>
    <xf numFmtId="170" fontId="1" fillId="0" borderId="0" xfId="0" applyNumberFormat="1" applyFont="1" applyFill="1" applyAlignment="1">
      <alignment horizontal="left"/>
    </xf>
    <xf numFmtId="0" fontId="12" fillId="0" borderId="0" xfId="0" applyFont="1" applyFill="1" applyAlignment="1">
      <alignment wrapText="1" indent="2"/>
    </xf>
    <xf numFmtId="164" fontId="13" fillId="0" borderId="4" xfId="0" applyNumberFormat="1" applyFont="1" applyFill="1" applyBorder="1" applyAlignment="1"/>
    <xf numFmtId="164" fontId="1" fillId="0" borderId="0" xfId="0" applyNumberFormat="1" applyFont="1" applyFill="1" applyAlignment="1"/>
    <xf numFmtId="0" fontId="5" fillId="0" borderId="0" xfId="0" applyFont="1" applyFill="1" applyAlignment="1">
      <alignment horizontal="left"/>
    </xf>
    <xf numFmtId="0" fontId="1" fillId="0" borderId="0" xfId="0" applyFont="1" applyFill="1" applyAlignment="1"/>
    <xf numFmtId="0" fontId="12" fillId="0" borderId="0" xfId="0" applyFont="1" applyFill="1" applyAlignment="1">
      <alignment horizontal="center" wrapText="1"/>
    </xf>
    <xf numFmtId="164" fontId="13" fillId="0" borderId="0" xfId="0" applyNumberFormat="1" applyFont="1" applyFill="1" applyAlignment="1"/>
    <xf numFmtId="0" fontId="12" fillId="0" borderId="0" xfId="0" applyFont="1" applyFill="1" applyAlignment="1">
      <alignment wrapText="1" indent="1"/>
    </xf>
    <xf numFmtId="170" fontId="1" fillId="0" borderId="0" xfId="0" applyNumberFormat="1" applyFont="1" applyFill="1" applyAlignment="1"/>
    <xf numFmtId="171" fontId="13" fillId="0" borderId="2" xfId="0" applyNumberFormat="1" applyFont="1" applyFill="1" applyBorder="1" applyAlignment="1"/>
    <xf numFmtId="0" fontId="5" fillId="5" borderId="0" xfId="0" applyFont="1" applyFill="1" applyAlignment="1">
      <alignment wrapText="1"/>
    </xf>
    <xf numFmtId="170" fontId="13" fillId="5" borderId="0" xfId="0" applyNumberFormat="1" applyFont="1" applyFill="1" applyAlignment="1"/>
    <xf numFmtId="171" fontId="13" fillId="5" borderId="0" xfId="0" applyNumberFormat="1" applyFont="1" applyFill="1" applyAlignment="1"/>
    <xf numFmtId="171" fontId="13" fillId="5" borderId="1" xfId="0" applyNumberFormat="1" applyFont="1" applyFill="1" applyBorder="1" applyAlignment="1"/>
    <xf numFmtId="0" fontId="12" fillId="5" borderId="0" xfId="0" applyFont="1" applyFill="1" applyAlignment="1">
      <alignment wrapText="1" indent="2"/>
    </xf>
    <xf numFmtId="164" fontId="13" fillId="5" borderId="4" xfId="0" applyNumberFormat="1" applyFont="1" applyFill="1" applyBorder="1" applyAlignment="1"/>
    <xf numFmtId="0" fontId="5" fillId="5" borderId="0" xfId="0" applyFont="1" applyFill="1" applyAlignment="1">
      <alignment horizontal="left"/>
    </xf>
    <xf numFmtId="0" fontId="1" fillId="5" borderId="0" xfId="0" applyFont="1" applyFill="1" applyAlignment="1"/>
    <xf numFmtId="0" fontId="12" fillId="5" borderId="0" xfId="0" applyFont="1" applyFill="1" applyAlignment="1">
      <alignment wrapText="1"/>
    </xf>
    <xf numFmtId="0" fontId="1" fillId="5" borderId="0" xfId="0" applyFont="1" applyFill="1" applyAlignment="1">
      <alignment horizontal="right" wrapText="1"/>
    </xf>
    <xf numFmtId="0" fontId="12" fillId="5" borderId="0" xfId="0" applyFont="1" applyFill="1" applyAlignment="1">
      <alignment wrapText="1" indent="1"/>
    </xf>
    <xf numFmtId="171" fontId="13" fillId="5" borderId="3" xfId="0" applyNumberFormat="1" applyFont="1" applyFill="1" applyBorder="1" applyAlignment="1"/>
    <xf numFmtId="169" fontId="1" fillId="5" borderId="0" xfId="0" applyNumberFormat="1" applyFont="1" applyFill="1" applyAlignment="1"/>
    <xf numFmtId="0" fontId="1" fillId="0" borderId="0" xfId="0" applyFont="1" applyFill="1" applyAlignment="1">
      <alignment horizontal="left"/>
    </xf>
    <xf numFmtId="0" fontId="3" fillId="5" borderId="0" xfId="0" applyFont="1" applyFill="1" applyAlignment="1">
      <alignment wrapText="1" indent="1"/>
    </xf>
    <xf numFmtId="170" fontId="6" fillId="5" borderId="0" xfId="0" applyNumberFormat="1" applyFont="1" applyFill="1" applyAlignment="1"/>
    <xf numFmtId="170" fontId="3" fillId="5" borderId="0" xfId="0" applyNumberFormat="1" applyFont="1" applyFill="1" applyAlignment="1">
      <alignment horizontal="left"/>
    </xf>
    <xf numFmtId="0" fontId="1" fillId="5" borderId="0" xfId="0" applyFont="1" applyFill="1" applyAlignment="1">
      <alignment horizontal="left"/>
    </xf>
    <xf numFmtId="169" fontId="3" fillId="5" borderId="0" xfId="0" applyNumberFormat="1" applyFont="1" applyFill="1" applyAlignment="1">
      <alignment horizontal="left"/>
    </xf>
    <xf numFmtId="0" fontId="1" fillId="0" borderId="0" xfId="0" applyFont="1" applyFill="1" applyAlignment="1">
      <alignment wrapText="1"/>
    </xf>
    <xf numFmtId="164" fontId="6" fillId="0" borderId="4" xfId="0" applyNumberFormat="1" applyFont="1" applyFill="1" applyBorder="1" applyAlignment="1"/>
    <xf numFmtId="164" fontId="3" fillId="0" borderId="0" xfId="0" applyNumberFormat="1" applyFont="1" applyFill="1" applyAlignment="1"/>
    <xf numFmtId="171" fontId="16" fillId="0" borderId="0" xfId="0" applyNumberFormat="1" applyFont="1" applyFill="1" applyAlignment="1">
      <alignment horizontal="center"/>
    </xf>
    <xf numFmtId="0" fontId="3" fillId="0" borderId="0" xfId="0" applyFont="1" applyFill="1" applyAlignment="1">
      <alignment wrapText="1"/>
    </xf>
    <xf numFmtId="170" fontId="6" fillId="0" borderId="0" xfId="0" applyNumberFormat="1" applyFont="1" applyFill="1" applyAlignment="1"/>
    <xf numFmtId="171" fontId="3" fillId="0" borderId="0" xfId="0" applyNumberFormat="1" applyFont="1" applyFill="1" applyAlignment="1"/>
    <xf numFmtId="170" fontId="3" fillId="0" borderId="0" xfId="0" applyNumberFormat="1" applyFont="1" applyFill="1" applyAlignment="1"/>
    <xf numFmtId="165" fontId="6" fillId="0" borderId="0" xfId="0" applyNumberFormat="1" applyFont="1" applyFill="1" applyAlignment="1"/>
    <xf numFmtId="165" fontId="3" fillId="0" borderId="0" xfId="0" applyNumberFormat="1" applyFont="1" applyFill="1" applyAlignment="1">
      <alignment horizontal="left"/>
    </xf>
    <xf numFmtId="171" fontId="1" fillId="0" borderId="0" xfId="0" applyNumberFormat="1" applyFont="1" applyFill="1" applyAlignment="1">
      <alignment horizontal="left"/>
    </xf>
    <xf numFmtId="175" fontId="3" fillId="0" borderId="1" xfId="0" applyNumberFormat="1" applyFont="1" applyBorder="1" applyAlignment="1">
      <alignment horizontal="center"/>
    </xf>
    <xf numFmtId="0" fontId="3" fillId="2" borderId="0" xfId="0" applyFont="1" applyFill="1" applyAlignment="1">
      <alignment wrapText="1" indent="2"/>
    </xf>
    <xf numFmtId="0" fontId="3" fillId="0" borderId="0" xfId="0" applyFont="1" applyAlignment="1">
      <alignment wrapText="1" indent="2"/>
    </xf>
    <xf numFmtId="0" fontId="3" fillId="5" borderId="0" xfId="0" applyFont="1" applyFill="1" applyAlignment="1">
      <alignment wrapText="1"/>
    </xf>
    <xf numFmtId="0" fontId="8"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166" fontId="21" fillId="0" borderId="1" xfId="0" applyNumberFormat="1" applyFont="1" applyBorder="1" applyAlignment="1">
      <alignment horizontal="center"/>
    </xf>
    <xf numFmtId="166" fontId="21" fillId="5" borderId="0" xfId="0" applyNumberFormat="1" applyFont="1" applyFill="1" applyAlignment="1">
      <alignment horizontal="center"/>
    </xf>
    <xf numFmtId="0" fontId="21" fillId="0" borderId="0" xfId="0" applyFont="1" applyAlignment="1">
      <alignment horizontal="left" wrapText="1"/>
    </xf>
    <xf numFmtId="0" fontId="21" fillId="0" borderId="0" xfId="0" applyFont="1" applyFill="1" applyAlignment="1">
      <alignment horizontal="justify"/>
    </xf>
    <xf numFmtId="0" fontId="21" fillId="0" borderId="0" xfId="0" applyFont="1" applyFill="1" applyAlignment="1">
      <alignment horizontal="left"/>
    </xf>
    <xf numFmtId="166" fontId="21" fillId="0" borderId="0" xfId="0" applyNumberFormat="1" applyFont="1" applyFill="1" applyAlignment="1">
      <alignment horizontal="left"/>
    </xf>
    <xf numFmtId="0" fontId="21" fillId="0" borderId="0" xfId="0" applyFont="1" applyAlignment="1">
      <alignment horizontal="left"/>
    </xf>
    <xf numFmtId="0" fontId="21" fillId="0" borderId="0" xfId="0" applyFont="1" applyFill="1" applyAlignment="1">
      <alignment horizontal="left" wrapText="1"/>
    </xf>
    <xf numFmtId="0" fontId="21" fillId="2" borderId="3" xfId="0" applyFont="1" applyFill="1" applyBorder="1" applyAlignment="1">
      <alignment horizontal="center" wrapText="1"/>
    </xf>
    <xf numFmtId="0" fontId="21" fillId="0" borderId="3" xfId="0" applyFont="1" applyBorder="1" applyAlignment="1">
      <alignment horizontal="left"/>
    </xf>
    <xf numFmtId="0" fontId="21" fillId="0" borderId="1" xfId="0" applyFont="1" applyBorder="1" applyAlignment="1">
      <alignment horizontal="center" wrapText="1"/>
    </xf>
    <xf numFmtId="169" fontId="21" fillId="0" borderId="1" xfId="0" applyNumberFormat="1" applyFont="1" applyBorder="1" applyAlignment="1"/>
    <xf numFmtId="0" fontId="21" fillId="0" borderId="1" xfId="0" applyFont="1" applyBorder="1" applyAlignment="1">
      <alignment horizontal="left"/>
    </xf>
    <xf numFmtId="0" fontId="21" fillId="2" borderId="0" xfId="0" applyFont="1" applyFill="1" applyAlignment="1">
      <alignment horizontal="center" wrapText="1"/>
    </xf>
    <xf numFmtId="169" fontId="21" fillId="2" borderId="0" xfId="0" applyNumberFormat="1" applyFont="1" applyFill="1" applyAlignment="1"/>
    <xf numFmtId="0" fontId="21" fillId="2" borderId="0" xfId="0" applyFont="1" applyFill="1" applyAlignment="1">
      <alignment horizontal="left"/>
    </xf>
    <xf numFmtId="0" fontId="21" fillId="2" borderId="3" xfId="0" applyFont="1" applyFill="1" applyBorder="1" applyAlignment="1">
      <alignment horizontal="left"/>
    </xf>
    <xf numFmtId="0" fontId="21" fillId="0" borderId="0" xfId="0" applyFont="1" applyAlignment="1">
      <alignment horizontal="center" wrapText="1"/>
    </xf>
    <xf numFmtId="0" fontId="21" fillId="2" borderId="0" xfId="0" applyFont="1" applyFill="1" applyAlignment="1">
      <alignment horizontal="center"/>
    </xf>
    <xf numFmtId="0" fontId="9" fillId="2" borderId="0" xfId="0" applyFont="1" applyFill="1" applyAlignment="1">
      <alignment horizontal="center" wrapText="1"/>
    </xf>
    <xf numFmtId="0" fontId="10" fillId="2" borderId="0" xfId="0" applyFont="1" applyFill="1" applyAlignment="1">
      <alignment horizontal="center"/>
    </xf>
    <xf numFmtId="0" fontId="9" fillId="0" borderId="0" xfId="0" applyFont="1" applyAlignment="1">
      <alignment horizontal="center" wrapText="1"/>
    </xf>
    <xf numFmtId="0" fontId="10" fillId="0" borderId="0" xfId="0" applyFont="1" applyAlignment="1">
      <alignment horizontal="center"/>
    </xf>
    <xf numFmtId="0" fontId="1" fillId="2" borderId="0" xfId="0" applyFont="1" applyFill="1" applyAlignment="1">
      <alignment horizontal="center" wrapText="1"/>
    </xf>
    <xf numFmtId="0" fontId="2" fillId="2" borderId="0" xfId="0" applyFont="1" applyFill="1" applyAlignment="1">
      <alignment horizontal="center"/>
    </xf>
    <xf numFmtId="0" fontId="9" fillId="4" borderId="0" xfId="0" applyFont="1" applyFill="1" applyAlignment="1">
      <alignment horizontal="center"/>
    </xf>
    <xf numFmtId="0" fontId="9" fillId="0" borderId="0" xfId="0" applyFont="1" applyAlignment="1">
      <alignment horizontal="center"/>
    </xf>
    <xf numFmtId="0" fontId="9" fillId="4" borderId="0" xfId="0" applyFont="1" applyFill="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11" fillId="4" borderId="0" xfId="0" applyFont="1" applyFill="1" applyAlignment="1">
      <alignment horizontal="center" wrapText="1"/>
    </xf>
    <xf numFmtId="0" fontId="11" fillId="4" borderId="0" xfId="0" applyFont="1" applyFill="1" applyAlignment="1">
      <alignment horizontal="center"/>
    </xf>
    <xf numFmtId="0" fontId="9" fillId="4" borderId="1" xfId="0" applyFont="1" applyFill="1" applyBorder="1" applyAlignment="1">
      <alignment horizontal="center" wrapText="1"/>
    </xf>
    <xf numFmtId="0" fontId="9" fillId="4" borderId="1" xfId="0" applyFont="1" applyFill="1" applyBorder="1" applyAlignment="1">
      <alignment horizontal="center"/>
    </xf>
    <xf numFmtId="0" fontId="1" fillId="4" borderId="1" xfId="0" applyFont="1" applyFill="1" applyBorder="1" applyAlignment="1">
      <alignment horizontal="center"/>
    </xf>
    <xf numFmtId="0" fontId="7" fillId="0" borderId="0" xfId="0" applyFont="1" applyAlignment="1">
      <alignment horizontal="left"/>
    </xf>
    <xf numFmtId="0" fontId="7" fillId="4" borderId="0" xfId="0" applyFont="1" applyFill="1" applyAlignment="1">
      <alignment horizontal="center" wrapText="1"/>
    </xf>
    <xf numFmtId="0" fontId="1" fillId="4" borderId="0" xfId="0" applyFont="1" applyFill="1" applyAlignment="1">
      <alignment horizontal="center"/>
    </xf>
    <xf numFmtId="0" fontId="15" fillId="0" borderId="0" xfId="0" applyFont="1" applyAlignment="1">
      <alignment horizontal="center"/>
    </xf>
    <xf numFmtId="0" fontId="14" fillId="2" borderId="0" xfId="0" applyFont="1" applyFill="1" applyAlignment="1">
      <alignment horizontal="center" wrapText="1"/>
    </xf>
    <xf numFmtId="170" fontId="2" fillId="2" borderId="0" xfId="0" applyNumberFormat="1" applyFont="1" applyFill="1" applyAlignment="1">
      <alignment horizontal="left"/>
    </xf>
    <xf numFmtId="0" fontId="14" fillId="0" borderId="0" xfId="0" applyFont="1" applyAlignment="1">
      <alignment horizontal="center" wrapText="1"/>
    </xf>
    <xf numFmtId="170" fontId="2" fillId="0" borderId="0" xfId="0" applyNumberFormat="1" applyFont="1" applyAlignment="1">
      <alignment horizontal="left"/>
    </xf>
    <xf numFmtId="0" fontId="2" fillId="2" borderId="0" xfId="0" applyFont="1" applyFill="1" applyAlignment="1">
      <alignment horizontal="left"/>
    </xf>
    <xf numFmtId="0" fontId="3" fillId="0" borderId="1" xfId="0" applyFont="1" applyBorder="1" applyAlignment="1">
      <alignment horizontal="center" wrapText="1"/>
    </xf>
    <xf numFmtId="170" fontId="15" fillId="0" borderId="1" xfId="0" applyNumberFormat="1" applyFont="1" applyBorder="1" applyAlignment="1">
      <alignment horizontal="center"/>
    </xf>
    <xf numFmtId="0" fontId="3" fillId="0" borderId="0" xfId="0" applyFont="1" applyAlignment="1">
      <alignment horizontal="center" wrapText="1"/>
    </xf>
    <xf numFmtId="169" fontId="15" fillId="0" borderId="0" xfId="0" applyNumberFormat="1" applyFont="1" applyAlignment="1">
      <alignment horizontal="center"/>
    </xf>
    <xf numFmtId="0" fontId="18" fillId="0" borderId="0" xfId="0" applyFont="1" applyAlignment="1">
      <alignment horizontal="justify" wrapText="1"/>
    </xf>
    <xf numFmtId="0" fontId="19" fillId="0" borderId="0" xfId="0" applyFont="1" applyAlignment="1">
      <alignment horizontal="justify"/>
    </xf>
    <xf numFmtId="170" fontId="4" fillId="2" borderId="0" xfId="0" applyNumberFormat="1" applyFont="1" applyFill="1" applyAlignment="1">
      <alignment horizontal="center"/>
    </xf>
    <xf numFmtId="170" fontId="4" fillId="0" borderId="0" xfId="0" applyNumberFormat="1" applyFont="1" applyAlignment="1">
      <alignment horizontal="center"/>
    </xf>
    <xf numFmtId="0" fontId="15" fillId="2" borderId="0" xfId="0" applyFont="1" applyFill="1" applyAlignment="1">
      <alignment horizontal="center"/>
    </xf>
    <xf numFmtId="0" fontId="17" fillId="0" borderId="0" xfId="0" applyFont="1" applyAlignment="1">
      <alignment horizontal="center"/>
    </xf>
    <xf numFmtId="170" fontId="3" fillId="2" borderId="0" xfId="0" applyNumberFormat="1" applyFont="1" applyFill="1" applyAlignment="1">
      <alignment horizontal="left"/>
    </xf>
    <xf numFmtId="170" fontId="15" fillId="2" borderId="0" xfId="0" applyNumberFormat="1" applyFont="1" applyFill="1" applyAlignment="1">
      <alignment horizontal="left"/>
    </xf>
  </cellXfs>
  <cellStyles count="1">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zoomScaleNormal="100" workbookViewId="0">
      <selection sqref="A1:D1"/>
    </sheetView>
  </sheetViews>
  <sheetFormatPr defaultColWidth="21.5" defaultRowHeight="12.75" x14ac:dyDescent="0.2"/>
  <cols>
    <col min="1" max="1" width="52.33203125" customWidth="1"/>
    <col min="2" max="2" width="10" bestFit="1" customWidth="1"/>
    <col min="3" max="3" width="0.6640625" customWidth="1"/>
    <col min="4" max="4" width="8.6640625" customWidth="1"/>
    <col min="5" max="5" width="0.6640625" customWidth="1"/>
    <col min="6" max="6" width="11.6640625" customWidth="1"/>
    <col min="7" max="7" width="2.1640625" customWidth="1"/>
    <col min="8" max="8" width="10.6640625" bestFit="1" customWidth="1"/>
    <col min="9" max="9" width="0.6640625" customWidth="1"/>
    <col min="10" max="10" width="8.6640625" customWidth="1"/>
    <col min="11" max="11" width="0.6640625" customWidth="1"/>
    <col min="12" max="12" width="10.6640625" customWidth="1"/>
  </cols>
  <sheetData>
    <row r="1" spans="1:12" ht="17.45" customHeight="1" x14ac:dyDescent="0.2">
      <c r="A1" s="286" t="s">
        <v>0</v>
      </c>
      <c r="B1" s="287"/>
      <c r="C1" s="288"/>
      <c r="D1" s="288"/>
      <c r="E1" s="2"/>
      <c r="F1" s="2"/>
      <c r="G1" s="2"/>
      <c r="H1" s="2"/>
      <c r="I1" s="2"/>
      <c r="J1" s="2"/>
      <c r="K1" s="2"/>
      <c r="L1" s="2"/>
    </row>
    <row r="2" spans="1:12" ht="17.45" customHeight="1" x14ac:dyDescent="0.2">
      <c r="A2" s="3" t="s">
        <v>1</v>
      </c>
      <c r="B2" s="289"/>
      <c r="C2" s="284"/>
      <c r="D2" s="285"/>
      <c r="E2" s="284"/>
      <c r="F2" s="285"/>
      <c r="G2" s="4"/>
      <c r="H2" s="289"/>
      <c r="I2" s="289"/>
      <c r="J2" s="289"/>
      <c r="K2" s="289"/>
      <c r="L2" s="290"/>
    </row>
    <row r="3" spans="1:12" ht="30" customHeight="1" x14ac:dyDescent="0.2">
      <c r="A3" s="2"/>
      <c r="B3" s="291" t="s">
        <v>2</v>
      </c>
      <c r="C3" s="292"/>
      <c r="D3" s="293"/>
      <c r="E3" s="292"/>
      <c r="F3" s="293"/>
      <c r="G3" s="6"/>
      <c r="H3" s="291" t="s">
        <v>3</v>
      </c>
      <c r="I3" s="294"/>
      <c r="J3" s="294"/>
      <c r="K3" s="294"/>
      <c r="L3" s="295"/>
    </row>
    <row r="4" spans="1:12" ht="57.6" customHeight="1" x14ac:dyDescent="0.2">
      <c r="A4" s="7" t="s">
        <v>4</v>
      </c>
      <c r="B4" s="8" t="s">
        <v>5</v>
      </c>
      <c r="C4" s="9"/>
      <c r="D4" s="8" t="s">
        <v>6</v>
      </c>
      <c r="E4" s="9"/>
      <c r="F4" s="8" t="s">
        <v>7</v>
      </c>
      <c r="G4" s="9"/>
      <c r="H4" s="10" t="s">
        <v>8</v>
      </c>
      <c r="I4" s="9"/>
      <c r="J4" s="10" t="s">
        <v>9</v>
      </c>
      <c r="K4" s="9"/>
      <c r="L4" s="10" t="s">
        <v>10</v>
      </c>
    </row>
    <row r="5" spans="1:12" ht="17.45" customHeight="1" x14ac:dyDescent="0.2">
      <c r="A5" s="1" t="s">
        <v>11</v>
      </c>
      <c r="B5" s="11">
        <v>122310</v>
      </c>
      <c r="C5" s="12"/>
      <c r="D5" s="13">
        <v>0.35</v>
      </c>
      <c r="E5" s="14"/>
      <c r="F5" s="15">
        <v>0.14299999999999999</v>
      </c>
      <c r="G5" s="14"/>
      <c r="H5" s="11">
        <v>54725</v>
      </c>
      <c r="I5" s="12"/>
      <c r="J5" s="16">
        <v>0.16</v>
      </c>
      <c r="K5" s="14"/>
      <c r="L5" s="17">
        <v>3.2000000000000001E-2</v>
      </c>
    </row>
    <row r="6" spans="1:12" ht="17.45" customHeight="1" x14ac:dyDescent="0.2">
      <c r="A6" s="3" t="s">
        <v>12</v>
      </c>
      <c r="B6" s="18">
        <v>-16981</v>
      </c>
      <c r="C6" s="19"/>
      <c r="D6" s="20">
        <v>-0.05</v>
      </c>
      <c r="E6" s="21"/>
      <c r="F6" s="22">
        <v>-0.02</v>
      </c>
      <c r="G6" s="21"/>
      <c r="H6" s="18">
        <v>-105911</v>
      </c>
      <c r="I6" s="19"/>
      <c r="J6" s="20">
        <v>-0.3</v>
      </c>
      <c r="K6" s="21"/>
      <c r="L6" s="22">
        <v>-6.0999999999999999E-2</v>
      </c>
    </row>
    <row r="7" spans="1:12" ht="17.45" customHeight="1" x14ac:dyDescent="0.2">
      <c r="A7" s="1" t="s">
        <v>13</v>
      </c>
      <c r="B7" s="23">
        <v>76162</v>
      </c>
      <c r="C7" s="12"/>
      <c r="D7" s="13">
        <v>0.22</v>
      </c>
      <c r="E7" s="14"/>
      <c r="F7" s="15">
        <v>8.8999999999999996E-2</v>
      </c>
      <c r="G7" s="14"/>
      <c r="H7" s="11">
        <v>148006</v>
      </c>
      <c r="I7" s="12"/>
      <c r="J7" s="13">
        <v>0.42</v>
      </c>
      <c r="K7" s="14"/>
      <c r="L7" s="15">
        <v>8.5999999999999993E-2</v>
      </c>
    </row>
    <row r="8" spans="1:12" ht="17.45" customHeight="1" x14ac:dyDescent="0.2">
      <c r="A8" s="4"/>
      <c r="B8" s="4"/>
      <c r="C8" s="4"/>
      <c r="D8" s="4"/>
      <c r="E8" s="4"/>
      <c r="F8" s="4"/>
      <c r="G8" s="4"/>
      <c r="H8" s="4"/>
      <c r="I8" s="4"/>
      <c r="J8" s="4"/>
      <c r="K8" s="4"/>
      <c r="L8" s="4"/>
    </row>
    <row r="9" spans="1:12" ht="17.45" customHeight="1" x14ac:dyDescent="0.2">
      <c r="A9" s="1" t="s">
        <v>14</v>
      </c>
      <c r="B9" s="24"/>
      <c r="C9" s="2"/>
      <c r="D9" s="2"/>
      <c r="E9" s="2"/>
      <c r="F9" s="2"/>
      <c r="G9" s="2"/>
      <c r="H9" s="2"/>
      <c r="I9" s="2"/>
      <c r="J9" s="2"/>
      <c r="K9" s="2"/>
      <c r="L9" s="2"/>
    </row>
    <row r="10" spans="1:12" ht="17.45" customHeight="1" x14ac:dyDescent="0.2">
      <c r="A10" s="3" t="s">
        <v>15</v>
      </c>
      <c r="B10" s="25">
        <v>0.23</v>
      </c>
      <c r="C10" s="4"/>
      <c r="D10" s="4"/>
      <c r="E10" s="4"/>
      <c r="F10" s="4"/>
      <c r="G10" s="4"/>
      <c r="H10" s="26"/>
      <c r="I10" s="4"/>
      <c r="J10" s="4"/>
      <c r="K10" s="4"/>
      <c r="L10" s="4"/>
    </row>
    <row r="11" spans="1:12" ht="17.45" customHeight="1" x14ac:dyDescent="0.2">
      <c r="A11" s="1" t="s">
        <v>16</v>
      </c>
      <c r="B11" s="27">
        <v>9.83</v>
      </c>
      <c r="C11" s="2"/>
      <c r="D11" s="2"/>
      <c r="E11" s="2"/>
      <c r="F11" s="2"/>
      <c r="G11" s="2"/>
      <c r="H11" s="28"/>
      <c r="I11" s="2"/>
      <c r="J11" s="2"/>
      <c r="K11" s="2"/>
      <c r="L11" s="2"/>
    </row>
    <row r="12" spans="1:12" ht="17.45" customHeight="1" x14ac:dyDescent="0.2">
      <c r="A12" s="7" t="s">
        <v>17</v>
      </c>
      <c r="B12" s="29">
        <v>2.1000000000000001E-2</v>
      </c>
      <c r="C12" s="4"/>
      <c r="D12" s="4"/>
      <c r="E12" s="4"/>
      <c r="F12" s="4"/>
      <c r="G12" s="4"/>
      <c r="H12" s="30"/>
      <c r="I12" s="4"/>
      <c r="J12" s="4"/>
      <c r="K12" s="4"/>
      <c r="L12" s="4"/>
    </row>
    <row r="13" spans="1:12" ht="9.9499999999999993" customHeight="1" x14ac:dyDescent="0.2">
      <c r="A13" s="31"/>
      <c r="B13" s="31"/>
      <c r="C13" s="31"/>
      <c r="D13" s="31"/>
      <c r="E13" s="31"/>
      <c r="F13" s="31"/>
      <c r="G13" s="4"/>
      <c r="H13" s="4"/>
      <c r="I13" s="4"/>
      <c r="J13" s="4"/>
      <c r="K13" s="4"/>
      <c r="L13" s="31"/>
    </row>
    <row r="14" spans="1:12" ht="58.7" customHeight="1" x14ac:dyDescent="0.2">
      <c r="A14" s="283" t="s">
        <v>18</v>
      </c>
      <c r="B14" s="284"/>
      <c r="C14" s="284"/>
      <c r="D14" s="285"/>
      <c r="E14" s="284"/>
      <c r="F14" s="285"/>
      <c r="G14" s="285"/>
      <c r="H14" s="285"/>
      <c r="I14" s="285"/>
      <c r="J14" s="285"/>
      <c r="K14" s="285"/>
      <c r="L14" s="285"/>
    </row>
    <row r="15" spans="1:12" ht="16.350000000000001" customHeight="1" x14ac:dyDescent="0.2">
      <c r="A15" s="4"/>
      <c r="B15" s="4"/>
      <c r="C15" s="4"/>
      <c r="D15" s="4"/>
      <c r="E15" s="4"/>
      <c r="F15" s="4"/>
      <c r="G15" s="4"/>
      <c r="H15" s="4"/>
      <c r="I15" s="4"/>
      <c r="J15" s="4"/>
      <c r="K15" s="4"/>
      <c r="L15" s="4"/>
    </row>
    <row r="16" spans="1:12" ht="18.75" customHeight="1" x14ac:dyDescent="0.2">
      <c r="A16" s="4"/>
      <c r="B16" s="4"/>
      <c r="C16" s="4"/>
      <c r="D16" s="4"/>
      <c r="E16" s="4"/>
      <c r="F16" s="4"/>
      <c r="G16" s="4"/>
      <c r="H16" s="4"/>
      <c r="I16" s="4"/>
      <c r="J16" s="4"/>
      <c r="K16" s="4"/>
      <c r="L16" s="4"/>
    </row>
    <row r="17" spans="1:12" ht="18.75" customHeight="1" x14ac:dyDescent="0.2">
      <c r="A17" s="4"/>
      <c r="B17" s="4"/>
      <c r="C17" s="4"/>
      <c r="D17" s="4"/>
      <c r="E17" s="4"/>
      <c r="F17" s="4"/>
      <c r="G17" s="4"/>
      <c r="H17" s="4"/>
      <c r="I17" s="4"/>
      <c r="J17" s="4"/>
      <c r="K17" s="4"/>
      <c r="L17" s="4"/>
    </row>
    <row r="18" spans="1:12" ht="18.75" customHeight="1" x14ac:dyDescent="0.2">
      <c r="A18" s="4"/>
      <c r="B18" s="4"/>
      <c r="C18" s="4"/>
      <c r="D18" s="4"/>
      <c r="E18" s="4"/>
      <c r="F18" s="4"/>
      <c r="G18" s="4"/>
      <c r="H18" s="4"/>
      <c r="I18" s="4"/>
      <c r="J18" s="4"/>
      <c r="K18" s="4"/>
      <c r="L18" s="4"/>
    </row>
    <row r="19" spans="1:12" ht="18.75" customHeight="1" x14ac:dyDescent="0.2">
      <c r="A19" s="4"/>
      <c r="B19" s="4"/>
      <c r="C19" s="4"/>
      <c r="D19" s="4"/>
      <c r="E19" s="4"/>
      <c r="F19" s="4"/>
      <c r="G19" s="4"/>
      <c r="H19" s="4"/>
      <c r="I19" s="4"/>
      <c r="J19" s="4"/>
      <c r="K19" s="4"/>
      <c r="L19" s="4"/>
    </row>
    <row r="20" spans="1:12" ht="18.75" customHeight="1" x14ac:dyDescent="0.2">
      <c r="A20" s="4"/>
      <c r="B20" s="4"/>
      <c r="C20" s="4"/>
      <c r="D20" s="4"/>
      <c r="E20" s="4"/>
      <c r="F20" s="4"/>
      <c r="G20" s="4"/>
      <c r="H20" s="4"/>
      <c r="I20" s="4"/>
      <c r="J20" s="4"/>
      <c r="K20" s="4"/>
      <c r="L20" s="4"/>
    </row>
    <row r="21" spans="1:12" ht="18.75" customHeight="1" x14ac:dyDescent="0.2">
      <c r="A21" s="4"/>
      <c r="B21" s="4"/>
      <c r="C21" s="4"/>
      <c r="D21" s="4"/>
      <c r="E21" s="4"/>
      <c r="F21" s="4"/>
      <c r="G21" s="4"/>
      <c r="H21" s="4"/>
      <c r="I21" s="4"/>
      <c r="J21" s="4"/>
      <c r="K21" s="4"/>
      <c r="L21" s="4"/>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sheetData>
  <mergeCells count="6">
    <mergeCell ref="A14:L14"/>
    <mergeCell ref="A1:D1"/>
    <mergeCell ref="B2:F2"/>
    <mergeCell ref="H2:L2"/>
    <mergeCell ref="B3:F3"/>
    <mergeCell ref="H3:L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tabSelected="1" zoomScaleNormal="100" workbookViewId="0">
      <selection sqref="A1:I1"/>
    </sheetView>
  </sheetViews>
  <sheetFormatPr defaultColWidth="21.5" defaultRowHeight="12" x14ac:dyDescent="0.2"/>
  <cols>
    <col min="1" max="1" width="73.83203125" style="125" customWidth="1"/>
    <col min="2" max="2" width="0.6640625" style="125" customWidth="1"/>
    <col min="3" max="3" width="16.6640625" style="125" customWidth="1"/>
    <col min="4" max="4" width="0.83203125" style="125" customWidth="1"/>
    <col min="5" max="5" width="10.33203125" style="125" customWidth="1"/>
    <col min="6" max="6" width="1.6640625" style="125" customWidth="1"/>
    <col min="7" max="7" width="14.33203125" style="125" customWidth="1"/>
    <col min="8" max="8" width="1" style="125" customWidth="1"/>
    <col min="9" max="9" width="9.6640625" style="125" customWidth="1"/>
    <col min="10" max="16384" width="21.5" style="125"/>
  </cols>
  <sheetData>
    <row r="1" spans="1:26" x14ac:dyDescent="0.2">
      <c r="A1" s="309" t="s">
        <v>177</v>
      </c>
      <c r="B1" s="302"/>
      <c r="C1" s="302"/>
      <c r="D1" s="302"/>
      <c r="E1" s="302"/>
      <c r="F1" s="302"/>
      <c r="G1" s="302"/>
      <c r="H1" s="302"/>
      <c r="I1" s="302"/>
      <c r="J1" s="124"/>
      <c r="K1" s="124"/>
      <c r="L1" s="124"/>
      <c r="M1" s="124"/>
      <c r="N1" s="124"/>
      <c r="O1" s="124"/>
      <c r="P1" s="124"/>
      <c r="Q1" s="124"/>
      <c r="R1" s="124"/>
      <c r="S1" s="124"/>
      <c r="T1" s="124"/>
      <c r="U1" s="124"/>
      <c r="V1" s="124"/>
      <c r="W1" s="124"/>
      <c r="X1" s="124"/>
      <c r="Y1" s="124"/>
      <c r="Z1" s="124"/>
    </row>
    <row r="2" spans="1:26" x14ac:dyDescent="0.2">
      <c r="A2" s="313" t="s">
        <v>87</v>
      </c>
      <c r="B2" s="302"/>
      <c r="C2" s="302"/>
      <c r="D2" s="302"/>
      <c r="E2" s="302"/>
      <c r="F2" s="302"/>
      <c r="G2" s="302"/>
      <c r="H2" s="302"/>
      <c r="I2" s="302"/>
      <c r="J2" s="124"/>
      <c r="K2" s="124"/>
      <c r="L2" s="124"/>
      <c r="M2" s="124"/>
      <c r="N2" s="124"/>
      <c r="O2" s="124"/>
      <c r="P2" s="124"/>
      <c r="Q2" s="124"/>
      <c r="R2" s="124"/>
      <c r="S2" s="124"/>
      <c r="T2" s="124"/>
      <c r="U2" s="124"/>
      <c r="V2" s="124"/>
      <c r="W2" s="124"/>
      <c r="X2" s="124"/>
      <c r="Y2" s="124"/>
      <c r="Z2" s="124"/>
    </row>
    <row r="3" spans="1:26" x14ac:dyDescent="0.2">
      <c r="A3" s="314"/>
      <c r="B3" s="302"/>
      <c r="C3" s="302"/>
      <c r="D3" s="302"/>
      <c r="E3" s="302"/>
      <c r="F3" s="302"/>
      <c r="G3" s="302"/>
      <c r="H3" s="302"/>
      <c r="I3" s="302"/>
      <c r="J3" s="124"/>
      <c r="K3" s="124"/>
      <c r="L3" s="124"/>
      <c r="M3" s="124"/>
      <c r="N3" s="124"/>
      <c r="O3" s="124"/>
      <c r="P3" s="124"/>
      <c r="Q3" s="124"/>
      <c r="R3" s="124"/>
      <c r="S3" s="124"/>
      <c r="T3" s="124"/>
      <c r="U3" s="124"/>
      <c r="V3" s="124"/>
      <c r="W3" s="124"/>
      <c r="X3" s="124"/>
      <c r="Y3" s="124"/>
      <c r="Z3" s="124"/>
    </row>
    <row r="4" spans="1:26" x14ac:dyDescent="0.2">
      <c r="A4" s="126" t="s">
        <v>178</v>
      </c>
      <c r="B4" s="124"/>
      <c r="C4" s="306" t="s">
        <v>19</v>
      </c>
      <c r="D4" s="308"/>
      <c r="E4" s="308"/>
      <c r="F4" s="127"/>
      <c r="G4" s="306" t="s">
        <v>20</v>
      </c>
      <c r="H4" s="308"/>
      <c r="I4" s="308"/>
      <c r="J4" s="124"/>
      <c r="K4" s="124"/>
      <c r="L4" s="124"/>
      <c r="M4" s="124"/>
      <c r="N4" s="124"/>
      <c r="O4" s="124"/>
      <c r="P4" s="124"/>
      <c r="Q4" s="124"/>
      <c r="R4" s="124"/>
      <c r="S4" s="124"/>
      <c r="T4" s="124"/>
      <c r="U4" s="124"/>
      <c r="V4" s="124"/>
      <c r="W4" s="124"/>
      <c r="X4" s="124"/>
      <c r="Y4" s="124"/>
      <c r="Z4" s="124"/>
    </row>
    <row r="5" spans="1:26" x14ac:dyDescent="0.2">
      <c r="A5" s="128"/>
      <c r="B5" s="128"/>
      <c r="C5" s="304" t="s">
        <v>92</v>
      </c>
      <c r="D5" s="305"/>
      <c r="E5" s="305"/>
      <c r="F5" s="129"/>
      <c r="G5" s="304" t="s">
        <v>92</v>
      </c>
      <c r="H5" s="305"/>
      <c r="I5" s="305"/>
      <c r="J5" s="124"/>
      <c r="K5" s="124"/>
      <c r="L5" s="124"/>
      <c r="M5" s="124"/>
      <c r="N5" s="124"/>
      <c r="O5" s="124"/>
      <c r="P5" s="124"/>
      <c r="Q5" s="124"/>
      <c r="R5" s="124"/>
      <c r="S5" s="124"/>
      <c r="T5" s="124"/>
      <c r="U5" s="124"/>
      <c r="V5" s="124"/>
      <c r="W5" s="124"/>
      <c r="X5" s="124"/>
      <c r="Y5" s="124"/>
      <c r="Z5" s="124"/>
    </row>
    <row r="6" spans="1:26" x14ac:dyDescent="0.2">
      <c r="A6" s="125" t="s">
        <v>179</v>
      </c>
      <c r="B6" s="130"/>
      <c r="C6" s="131"/>
      <c r="D6" s="131"/>
      <c r="E6" s="124"/>
      <c r="F6" s="124"/>
      <c r="G6" s="124"/>
      <c r="H6" s="124"/>
      <c r="I6" s="124"/>
      <c r="J6" s="124"/>
      <c r="K6" s="124"/>
      <c r="L6" s="124"/>
      <c r="M6" s="124"/>
      <c r="N6" s="124"/>
      <c r="O6" s="124"/>
      <c r="P6" s="124"/>
      <c r="Q6" s="124"/>
      <c r="R6" s="124"/>
      <c r="S6" s="124"/>
      <c r="T6" s="124"/>
      <c r="U6" s="124"/>
      <c r="V6" s="124"/>
      <c r="W6" s="124"/>
      <c r="X6" s="124"/>
      <c r="Y6" s="124"/>
      <c r="Z6" s="124"/>
    </row>
    <row r="7" spans="1:26" x14ac:dyDescent="0.2">
      <c r="A7" s="132" t="s">
        <v>180</v>
      </c>
      <c r="B7" s="133"/>
      <c r="C7" s="134"/>
      <c r="D7" s="134"/>
      <c r="E7" s="128"/>
      <c r="F7" s="128"/>
      <c r="G7" s="128"/>
      <c r="H7" s="128"/>
      <c r="I7" s="128"/>
      <c r="J7" s="124"/>
      <c r="K7" s="124"/>
      <c r="L7" s="124"/>
      <c r="M7" s="124"/>
      <c r="N7" s="124"/>
      <c r="O7" s="124"/>
      <c r="P7" s="124"/>
      <c r="Q7" s="124"/>
      <c r="R7" s="124"/>
      <c r="S7" s="124"/>
      <c r="T7" s="124"/>
      <c r="U7" s="124"/>
      <c r="V7" s="124"/>
      <c r="W7" s="124"/>
      <c r="X7" s="124"/>
      <c r="Y7" s="124"/>
      <c r="Z7" s="124"/>
    </row>
    <row r="8" spans="1:26" x14ac:dyDescent="0.2">
      <c r="A8" s="135" t="s">
        <v>181</v>
      </c>
      <c r="B8" s="136"/>
      <c r="C8" s="137">
        <v>11973994</v>
      </c>
      <c r="D8" s="130"/>
      <c r="E8" s="138">
        <v>0.74399999999999999</v>
      </c>
      <c r="F8" s="138"/>
      <c r="G8" s="139">
        <v>7972296</v>
      </c>
      <c r="H8" s="138"/>
      <c r="I8" s="138">
        <v>0.65300000000000002</v>
      </c>
      <c r="J8" s="124"/>
      <c r="K8" s="124"/>
      <c r="L8" s="124"/>
      <c r="M8" s="124"/>
      <c r="N8" s="124"/>
      <c r="O8" s="124"/>
      <c r="P8" s="124"/>
      <c r="Q8" s="124"/>
      <c r="R8" s="124"/>
      <c r="S8" s="124"/>
      <c r="T8" s="124"/>
      <c r="U8" s="124"/>
      <c r="V8" s="124"/>
      <c r="W8" s="124"/>
      <c r="X8" s="124"/>
      <c r="Y8" s="124"/>
      <c r="Z8" s="124"/>
    </row>
    <row r="9" spans="1:26" x14ac:dyDescent="0.2">
      <c r="A9" s="140" t="s">
        <v>182</v>
      </c>
      <c r="B9" s="133"/>
      <c r="C9" s="141">
        <v>35375</v>
      </c>
      <c r="D9" s="142"/>
      <c r="E9" s="143">
        <v>2E-3</v>
      </c>
      <c r="F9" s="143"/>
      <c r="G9" s="144">
        <v>36800</v>
      </c>
      <c r="H9" s="143"/>
      <c r="I9" s="143">
        <v>3.0000000000000001E-3</v>
      </c>
      <c r="J9" s="124"/>
      <c r="K9" s="124"/>
      <c r="L9" s="124"/>
      <c r="M9" s="124"/>
      <c r="N9" s="124"/>
      <c r="O9" s="124"/>
      <c r="P9" s="124"/>
      <c r="Q9" s="124"/>
      <c r="R9" s="124"/>
      <c r="S9" s="124"/>
      <c r="T9" s="124"/>
      <c r="U9" s="124"/>
      <c r="V9" s="124"/>
      <c r="W9" s="124"/>
      <c r="X9" s="124"/>
      <c r="Y9" s="124"/>
      <c r="Z9" s="124"/>
    </row>
    <row r="10" spans="1:26" x14ac:dyDescent="0.2">
      <c r="A10" s="145" t="s">
        <v>183</v>
      </c>
      <c r="B10" s="136"/>
      <c r="C10" s="146">
        <v>12009369</v>
      </c>
      <c r="D10" s="147"/>
      <c r="E10" s="148">
        <v>0.746</v>
      </c>
      <c r="F10" s="138"/>
      <c r="G10" s="146">
        <v>8009096</v>
      </c>
      <c r="H10" s="138"/>
      <c r="I10" s="148">
        <v>0.65600000000000003</v>
      </c>
      <c r="J10" s="124"/>
      <c r="K10" s="124"/>
      <c r="L10" s="124"/>
      <c r="M10" s="124"/>
      <c r="N10" s="124"/>
      <c r="O10" s="124"/>
      <c r="P10" s="124"/>
      <c r="Q10" s="124"/>
      <c r="R10" s="124"/>
      <c r="S10" s="124"/>
      <c r="T10" s="124"/>
      <c r="U10" s="124"/>
      <c r="V10" s="124"/>
      <c r="W10" s="124"/>
      <c r="X10" s="124"/>
      <c r="Y10" s="124"/>
      <c r="Z10" s="124"/>
    </row>
    <row r="11" spans="1:26" x14ac:dyDescent="0.2">
      <c r="A11" s="132" t="s">
        <v>184</v>
      </c>
      <c r="B11" s="133"/>
      <c r="C11" s="142">
        <v>152032</v>
      </c>
      <c r="D11" s="142"/>
      <c r="E11" s="143">
        <v>8.9999999999999993E-3</v>
      </c>
      <c r="F11" s="143"/>
      <c r="G11" s="149">
        <v>157219</v>
      </c>
      <c r="H11" s="143"/>
      <c r="I11" s="143">
        <v>1.2999999999999999E-2</v>
      </c>
      <c r="J11" s="124"/>
      <c r="K11" s="124"/>
      <c r="L11" s="124"/>
      <c r="M11" s="124"/>
      <c r="N11" s="124"/>
      <c r="O11" s="124"/>
      <c r="P11" s="124"/>
      <c r="Q11" s="124"/>
      <c r="R11" s="124"/>
      <c r="S11" s="124"/>
      <c r="T11" s="124"/>
      <c r="U11" s="124"/>
      <c r="V11" s="124"/>
      <c r="W11" s="124"/>
      <c r="X11" s="124"/>
      <c r="Y11" s="124"/>
      <c r="Z11" s="124"/>
    </row>
    <row r="12" spans="1:26" x14ac:dyDescent="0.2">
      <c r="A12" s="150" t="s">
        <v>185</v>
      </c>
      <c r="B12" s="136"/>
      <c r="C12" s="147">
        <v>427813</v>
      </c>
      <c r="D12" s="147"/>
      <c r="E12" s="138">
        <v>2.7E-2</v>
      </c>
      <c r="F12" s="138"/>
      <c r="G12" s="139">
        <v>446170</v>
      </c>
      <c r="H12" s="138"/>
      <c r="I12" s="138">
        <v>3.5999999999999997E-2</v>
      </c>
      <c r="J12" s="124"/>
      <c r="K12" s="124"/>
      <c r="L12" s="124"/>
      <c r="M12" s="124"/>
      <c r="N12" s="124"/>
      <c r="O12" s="124"/>
      <c r="P12" s="124"/>
      <c r="Q12" s="124"/>
      <c r="R12" s="124"/>
      <c r="S12" s="124"/>
      <c r="T12" s="124"/>
      <c r="U12" s="124"/>
      <c r="V12" s="124"/>
      <c r="W12" s="124"/>
      <c r="X12" s="124"/>
      <c r="Y12" s="124"/>
      <c r="Z12" s="124"/>
    </row>
    <row r="13" spans="1:26" x14ac:dyDescent="0.2">
      <c r="A13" s="132" t="s">
        <v>96</v>
      </c>
      <c r="B13" s="133"/>
      <c r="C13" s="151">
        <v>55444</v>
      </c>
      <c r="D13" s="133"/>
      <c r="E13" s="143">
        <v>3.0000000000000001E-3</v>
      </c>
      <c r="F13" s="143"/>
      <c r="G13" s="149">
        <v>61319</v>
      </c>
      <c r="H13" s="143"/>
      <c r="I13" s="143">
        <v>5.0000000000000001E-3</v>
      </c>
      <c r="J13" s="124"/>
      <c r="K13" s="124"/>
      <c r="L13" s="124"/>
      <c r="M13" s="124"/>
      <c r="N13" s="124"/>
      <c r="O13" s="124"/>
      <c r="P13" s="124"/>
      <c r="Q13" s="124"/>
      <c r="R13" s="124"/>
      <c r="S13" s="124"/>
      <c r="T13" s="124"/>
      <c r="U13" s="124"/>
      <c r="V13" s="124"/>
      <c r="W13" s="124"/>
      <c r="X13" s="124"/>
      <c r="Y13" s="124"/>
      <c r="Z13" s="124"/>
    </row>
    <row r="14" spans="1:26" x14ac:dyDescent="0.2">
      <c r="A14" s="125" t="s">
        <v>186</v>
      </c>
      <c r="B14" s="136"/>
      <c r="C14" s="152"/>
      <c r="D14" s="136"/>
      <c r="E14" s="138"/>
      <c r="F14" s="138"/>
      <c r="G14" s="139"/>
      <c r="H14" s="138"/>
      <c r="I14" s="138"/>
      <c r="J14" s="124"/>
      <c r="K14" s="124"/>
      <c r="L14" s="124"/>
      <c r="M14" s="124"/>
      <c r="N14" s="124"/>
      <c r="O14" s="124"/>
      <c r="P14" s="124"/>
      <c r="Q14" s="124"/>
      <c r="R14" s="124"/>
      <c r="S14" s="124"/>
      <c r="T14" s="124"/>
      <c r="U14" s="124"/>
      <c r="V14" s="124"/>
      <c r="W14" s="124"/>
      <c r="X14" s="124"/>
      <c r="Y14" s="124"/>
      <c r="Z14" s="124"/>
    </row>
    <row r="15" spans="1:26" x14ac:dyDescent="0.2">
      <c r="A15" s="132" t="s">
        <v>187</v>
      </c>
      <c r="B15" s="133"/>
      <c r="C15" s="153"/>
      <c r="D15" s="133"/>
      <c r="E15" s="143"/>
      <c r="F15" s="143"/>
      <c r="G15" s="149"/>
      <c r="H15" s="143"/>
      <c r="I15" s="143"/>
      <c r="J15" s="124"/>
      <c r="K15" s="124"/>
      <c r="L15" s="124"/>
      <c r="M15" s="124"/>
      <c r="N15" s="124"/>
      <c r="O15" s="124"/>
      <c r="P15" s="124"/>
      <c r="Q15" s="124"/>
      <c r="R15" s="124"/>
      <c r="S15" s="124"/>
      <c r="T15" s="124"/>
      <c r="U15" s="124"/>
      <c r="V15" s="124"/>
      <c r="W15" s="124"/>
      <c r="X15" s="124"/>
      <c r="Y15" s="124"/>
      <c r="Z15" s="124"/>
    </row>
    <row r="16" spans="1:26" x14ac:dyDescent="0.2">
      <c r="A16" s="135" t="s">
        <v>188</v>
      </c>
      <c r="B16" s="130"/>
      <c r="C16" s="147">
        <v>1138771</v>
      </c>
      <c r="D16" s="147"/>
      <c r="E16" s="138">
        <v>7.0999999999999994E-2</v>
      </c>
      <c r="F16" s="138"/>
      <c r="G16" s="139">
        <v>1172288</v>
      </c>
      <c r="H16" s="138"/>
      <c r="I16" s="138">
        <v>9.6000000000000002E-2</v>
      </c>
      <c r="J16" s="124"/>
      <c r="K16" s="124"/>
      <c r="L16" s="124"/>
      <c r="M16" s="124"/>
      <c r="N16" s="124"/>
      <c r="O16" s="124"/>
      <c r="P16" s="124"/>
      <c r="Q16" s="124"/>
      <c r="R16" s="124"/>
      <c r="S16" s="124"/>
      <c r="T16" s="124"/>
      <c r="U16" s="124"/>
      <c r="V16" s="124"/>
      <c r="W16" s="124"/>
      <c r="X16" s="124"/>
      <c r="Y16" s="124"/>
      <c r="Z16" s="124"/>
    </row>
    <row r="17" spans="1:26" x14ac:dyDescent="0.2">
      <c r="A17" s="140" t="s">
        <v>189</v>
      </c>
      <c r="B17" s="128"/>
      <c r="C17" s="142">
        <v>503233</v>
      </c>
      <c r="D17" s="142"/>
      <c r="E17" s="143">
        <v>3.1E-2</v>
      </c>
      <c r="F17" s="143"/>
      <c r="G17" s="149">
        <v>397492</v>
      </c>
      <c r="H17" s="143"/>
      <c r="I17" s="143">
        <v>3.3000000000000002E-2</v>
      </c>
      <c r="J17" s="124"/>
      <c r="K17" s="124"/>
      <c r="L17" s="124"/>
      <c r="M17" s="124"/>
      <c r="N17" s="124"/>
      <c r="O17" s="124"/>
      <c r="P17" s="124"/>
      <c r="Q17" s="124"/>
      <c r="R17" s="124"/>
      <c r="S17" s="124"/>
      <c r="T17" s="124"/>
      <c r="U17" s="124"/>
      <c r="V17" s="124"/>
      <c r="W17" s="124"/>
      <c r="X17" s="124"/>
      <c r="Y17" s="124"/>
      <c r="Z17" s="124"/>
    </row>
    <row r="18" spans="1:26" x14ac:dyDescent="0.2">
      <c r="A18" s="135" t="s">
        <v>190</v>
      </c>
      <c r="B18" s="131"/>
      <c r="C18" s="154">
        <v>5237</v>
      </c>
      <c r="D18" s="147"/>
      <c r="E18" s="138">
        <v>0</v>
      </c>
      <c r="F18" s="138"/>
      <c r="G18" s="155">
        <v>5578</v>
      </c>
      <c r="H18" s="138"/>
      <c r="I18" s="138">
        <v>0</v>
      </c>
      <c r="J18" s="124"/>
      <c r="K18" s="124"/>
      <c r="L18" s="124"/>
      <c r="M18" s="124"/>
      <c r="N18" s="124"/>
      <c r="O18" s="124"/>
      <c r="P18" s="124"/>
      <c r="Q18" s="124"/>
      <c r="R18" s="124"/>
      <c r="S18" s="124"/>
      <c r="T18" s="124"/>
      <c r="U18" s="124"/>
      <c r="V18" s="124"/>
      <c r="W18" s="124"/>
      <c r="X18" s="124"/>
      <c r="Y18" s="124"/>
      <c r="Z18" s="124"/>
    </row>
    <row r="19" spans="1:26" x14ac:dyDescent="0.2">
      <c r="A19" s="156" t="s">
        <v>191</v>
      </c>
      <c r="B19" s="134"/>
      <c r="C19" s="157">
        <v>1647241</v>
      </c>
      <c r="D19" s="142"/>
      <c r="E19" s="158">
        <v>0.10199999999999999</v>
      </c>
      <c r="F19" s="143"/>
      <c r="G19" s="157">
        <v>1575358</v>
      </c>
      <c r="H19" s="143"/>
      <c r="I19" s="158">
        <v>0.129</v>
      </c>
      <c r="J19" s="124"/>
      <c r="K19" s="124"/>
      <c r="L19" s="124"/>
      <c r="M19" s="124"/>
      <c r="N19" s="124"/>
      <c r="O19" s="124"/>
      <c r="P19" s="124"/>
      <c r="Q19" s="124"/>
      <c r="R19" s="124"/>
      <c r="S19" s="124"/>
      <c r="T19" s="124"/>
      <c r="U19" s="124"/>
      <c r="V19" s="124"/>
      <c r="W19" s="124"/>
      <c r="X19" s="124"/>
      <c r="Y19" s="124"/>
      <c r="Z19" s="124"/>
    </row>
    <row r="20" spans="1:26" ht="13.5" x14ac:dyDescent="0.2">
      <c r="A20" s="150" t="s">
        <v>192</v>
      </c>
      <c r="B20" s="124"/>
      <c r="C20" s="139">
        <v>334851</v>
      </c>
      <c r="D20" s="136"/>
      <c r="E20" s="138">
        <v>2.1000000000000001E-2</v>
      </c>
      <c r="F20" s="138"/>
      <c r="G20" s="139">
        <v>896020</v>
      </c>
      <c r="H20" s="138"/>
      <c r="I20" s="138">
        <v>7.2999999999999995E-2</v>
      </c>
      <c r="J20" s="124"/>
      <c r="K20" s="124"/>
      <c r="L20" s="124"/>
      <c r="M20" s="124"/>
      <c r="N20" s="124"/>
      <c r="O20" s="124"/>
      <c r="P20" s="124"/>
      <c r="Q20" s="124"/>
      <c r="R20" s="124"/>
      <c r="S20" s="124"/>
      <c r="T20" s="124"/>
      <c r="U20" s="124"/>
      <c r="V20" s="124"/>
      <c r="W20" s="124"/>
      <c r="X20" s="124"/>
      <c r="Y20" s="124"/>
      <c r="Z20" s="124"/>
    </row>
    <row r="21" spans="1:26" x14ac:dyDescent="0.2">
      <c r="A21" s="132" t="s">
        <v>96</v>
      </c>
      <c r="B21" s="128"/>
      <c r="C21" s="142">
        <v>553616</v>
      </c>
      <c r="D21" s="133"/>
      <c r="E21" s="143">
        <v>3.4000000000000002E-2</v>
      </c>
      <c r="F21" s="143"/>
      <c r="G21" s="149">
        <v>325940</v>
      </c>
      <c r="H21" s="143"/>
      <c r="I21" s="143">
        <v>2.7E-2</v>
      </c>
      <c r="J21" s="124"/>
      <c r="K21" s="124"/>
      <c r="L21" s="124"/>
      <c r="M21" s="124"/>
      <c r="N21" s="124"/>
      <c r="O21" s="124"/>
      <c r="P21" s="124"/>
      <c r="Q21" s="124"/>
      <c r="R21" s="124"/>
      <c r="S21" s="124"/>
      <c r="T21" s="124"/>
      <c r="U21" s="124"/>
      <c r="V21" s="124"/>
      <c r="W21" s="124"/>
      <c r="X21" s="124"/>
      <c r="Y21" s="124"/>
      <c r="Z21" s="124"/>
    </row>
    <row r="22" spans="1:26" x14ac:dyDescent="0.2">
      <c r="A22" s="125" t="s">
        <v>56</v>
      </c>
      <c r="B22" s="124"/>
      <c r="C22" s="147">
        <v>926377</v>
      </c>
      <c r="D22" s="147"/>
      <c r="E22" s="138">
        <v>5.8000000000000003E-2</v>
      </c>
      <c r="F22" s="138"/>
      <c r="G22" s="139">
        <v>744259</v>
      </c>
      <c r="H22" s="138"/>
      <c r="I22" s="138">
        <v>6.0999999999999999E-2</v>
      </c>
      <c r="J22" s="124"/>
      <c r="K22" s="124"/>
      <c r="L22" s="124"/>
      <c r="M22" s="124"/>
      <c r="N22" s="124"/>
      <c r="O22" s="124"/>
      <c r="P22" s="124"/>
      <c r="Q22" s="124"/>
      <c r="R22" s="124"/>
      <c r="S22" s="124"/>
      <c r="T22" s="124"/>
      <c r="U22" s="124"/>
      <c r="V22" s="124"/>
      <c r="W22" s="124"/>
      <c r="X22" s="124"/>
      <c r="Y22" s="124"/>
      <c r="Z22" s="124"/>
    </row>
    <row r="23" spans="1:26" x14ac:dyDescent="0.2">
      <c r="A23" s="159" t="s">
        <v>193</v>
      </c>
      <c r="B23" s="128"/>
      <c r="C23" s="160">
        <v>16106743</v>
      </c>
      <c r="D23" s="161"/>
      <c r="E23" s="128"/>
      <c r="F23" s="128"/>
      <c r="G23" s="160">
        <v>12215381</v>
      </c>
      <c r="H23" s="128"/>
      <c r="I23" s="128"/>
      <c r="J23" s="124"/>
      <c r="K23" s="124"/>
      <c r="L23" s="124"/>
      <c r="M23" s="124"/>
      <c r="N23" s="124"/>
      <c r="O23" s="124"/>
      <c r="P23" s="124"/>
      <c r="Q23" s="124"/>
      <c r="R23" s="124"/>
      <c r="S23" s="124"/>
      <c r="T23" s="124"/>
      <c r="U23" s="124"/>
      <c r="V23" s="124"/>
      <c r="W23" s="124"/>
      <c r="X23" s="124"/>
      <c r="Y23" s="124"/>
      <c r="Z23" s="124"/>
    </row>
    <row r="24" spans="1:26" x14ac:dyDescent="0.2">
      <c r="A24" s="162"/>
      <c r="B24" s="124"/>
      <c r="C24" s="137"/>
      <c r="D24" s="137"/>
      <c r="E24" s="124"/>
      <c r="F24" s="124"/>
      <c r="G24" s="137"/>
      <c r="H24" s="124"/>
      <c r="I24" s="124"/>
      <c r="J24" s="124"/>
      <c r="K24" s="124"/>
      <c r="L24" s="124"/>
      <c r="M24" s="124"/>
      <c r="N24" s="124"/>
      <c r="O24" s="124"/>
      <c r="P24" s="124"/>
      <c r="Q24" s="124"/>
      <c r="R24" s="124"/>
      <c r="S24" s="124"/>
      <c r="T24" s="124"/>
      <c r="U24" s="124"/>
      <c r="V24" s="124"/>
      <c r="W24" s="124"/>
      <c r="X24" s="124"/>
      <c r="Y24" s="124"/>
      <c r="Z24" s="124"/>
    </row>
    <row r="25" spans="1:26" x14ac:dyDescent="0.2">
      <c r="A25" s="127"/>
      <c r="B25" s="131"/>
      <c r="C25" s="127"/>
      <c r="D25" s="127"/>
      <c r="E25" s="127"/>
      <c r="F25" s="127"/>
      <c r="G25" s="127"/>
      <c r="H25" s="127"/>
      <c r="I25" s="127"/>
      <c r="J25" s="124"/>
      <c r="K25" s="124"/>
      <c r="L25" s="124"/>
      <c r="M25" s="124"/>
      <c r="N25" s="124"/>
      <c r="O25" s="124"/>
      <c r="P25" s="124"/>
      <c r="Q25" s="124"/>
      <c r="R25" s="124"/>
      <c r="S25" s="124"/>
      <c r="T25" s="124"/>
      <c r="U25" s="124"/>
      <c r="V25" s="124"/>
      <c r="W25" s="124"/>
      <c r="X25" s="124"/>
      <c r="Y25" s="124"/>
      <c r="Z25" s="124"/>
    </row>
    <row r="26" spans="1:26" ht="28.5" customHeight="1" x14ac:dyDescent="0.2">
      <c r="A26" s="126" t="s">
        <v>194</v>
      </c>
      <c r="B26" s="131"/>
      <c r="C26" s="306" t="s">
        <v>2</v>
      </c>
      <c r="D26" s="307"/>
      <c r="E26" s="308"/>
      <c r="F26" s="127"/>
      <c r="G26" s="306" t="s">
        <v>22</v>
      </c>
      <c r="H26" s="308"/>
      <c r="I26" s="308"/>
      <c r="J26" s="124"/>
      <c r="K26" s="124"/>
      <c r="L26" s="124"/>
      <c r="M26" s="124"/>
      <c r="N26" s="124"/>
      <c r="O26" s="124"/>
      <c r="P26" s="124"/>
      <c r="Q26" s="124"/>
      <c r="R26" s="124"/>
      <c r="S26" s="124"/>
      <c r="T26" s="124"/>
      <c r="U26" s="124"/>
      <c r="V26" s="124"/>
      <c r="W26" s="124"/>
      <c r="X26" s="124"/>
      <c r="Y26" s="124"/>
      <c r="Z26" s="124"/>
    </row>
    <row r="27" spans="1:26" x14ac:dyDescent="0.2">
      <c r="A27" s="128"/>
      <c r="B27" s="134"/>
      <c r="C27" s="309" t="s">
        <v>92</v>
      </c>
      <c r="D27" s="310"/>
      <c r="E27" s="311"/>
      <c r="F27" s="129"/>
      <c r="G27" s="304" t="s">
        <v>92</v>
      </c>
      <c r="H27" s="312"/>
      <c r="I27" s="312"/>
      <c r="J27" s="124"/>
      <c r="K27" s="124"/>
      <c r="L27" s="124"/>
      <c r="M27" s="124"/>
      <c r="N27" s="124"/>
      <c r="O27" s="124"/>
      <c r="P27" s="124"/>
      <c r="Q27" s="124"/>
      <c r="R27" s="124"/>
      <c r="S27" s="124"/>
      <c r="T27" s="124"/>
      <c r="U27" s="124"/>
      <c r="V27" s="124"/>
      <c r="W27" s="124"/>
      <c r="X27" s="124"/>
      <c r="Y27" s="124"/>
      <c r="Z27" s="124"/>
    </row>
    <row r="28" spans="1:26" x14ac:dyDescent="0.2">
      <c r="A28" s="125" t="s">
        <v>195</v>
      </c>
      <c r="B28" s="131"/>
      <c r="C28" s="131"/>
      <c r="D28" s="131"/>
      <c r="E28" s="163">
        <v>3.7699999999999997E-2</v>
      </c>
      <c r="F28" s="131"/>
      <c r="G28" s="164"/>
      <c r="H28" s="164"/>
      <c r="I28" s="163">
        <v>4.58E-2</v>
      </c>
      <c r="J28" s="124"/>
      <c r="K28" s="124"/>
      <c r="L28" s="124"/>
      <c r="M28" s="124"/>
      <c r="N28" s="124"/>
      <c r="O28" s="124"/>
      <c r="P28" s="124"/>
      <c r="Q28" s="124"/>
      <c r="R28" s="124"/>
      <c r="S28" s="124"/>
      <c r="T28" s="124"/>
      <c r="U28" s="124"/>
      <c r="V28" s="124"/>
      <c r="W28" s="124"/>
      <c r="X28" s="124"/>
      <c r="Y28" s="124"/>
      <c r="Z28" s="124"/>
    </row>
    <row r="29" spans="1:26" x14ac:dyDescent="0.2">
      <c r="A29" s="132" t="s">
        <v>179</v>
      </c>
      <c r="B29" s="134"/>
      <c r="C29" s="143"/>
      <c r="D29" s="143"/>
      <c r="E29" s="143"/>
      <c r="F29" s="143"/>
      <c r="G29" s="134"/>
      <c r="H29" s="143"/>
      <c r="I29" s="143"/>
      <c r="J29" s="124"/>
      <c r="K29" s="124"/>
      <c r="L29" s="124"/>
      <c r="M29" s="124"/>
      <c r="N29" s="124"/>
      <c r="O29" s="124"/>
      <c r="P29" s="124"/>
      <c r="Q29" s="124"/>
      <c r="R29" s="124"/>
      <c r="S29" s="124"/>
      <c r="T29" s="124"/>
      <c r="U29" s="124"/>
      <c r="V29" s="124"/>
      <c r="W29" s="124"/>
      <c r="X29" s="124"/>
      <c r="Y29" s="124"/>
      <c r="Z29" s="124"/>
    </row>
    <row r="30" spans="1:26" x14ac:dyDescent="0.2">
      <c r="A30" s="135" t="s">
        <v>196</v>
      </c>
      <c r="B30" s="124"/>
      <c r="C30" s="138"/>
      <c r="D30" s="138"/>
      <c r="E30" s="138">
        <v>3.1E-2</v>
      </c>
      <c r="F30" s="138"/>
      <c r="G30" s="131"/>
      <c r="H30" s="138"/>
      <c r="I30" s="138">
        <v>3.6999999999999998E-2</v>
      </c>
      <c r="J30" s="124"/>
      <c r="K30" s="124"/>
      <c r="L30" s="124"/>
      <c r="M30" s="124"/>
      <c r="N30" s="124"/>
      <c r="O30" s="124"/>
      <c r="P30" s="124"/>
      <c r="Q30" s="124"/>
      <c r="R30" s="124"/>
      <c r="S30" s="124"/>
      <c r="T30" s="124"/>
      <c r="U30" s="124"/>
      <c r="V30" s="124"/>
      <c r="W30" s="124"/>
      <c r="X30" s="124"/>
      <c r="Y30" s="124"/>
      <c r="Z30" s="124"/>
    </row>
    <row r="31" spans="1:26" x14ac:dyDescent="0.2">
      <c r="A31" s="132" t="s">
        <v>186</v>
      </c>
      <c r="B31" s="165"/>
      <c r="C31" s="143"/>
      <c r="D31" s="143"/>
      <c r="E31" s="143"/>
      <c r="F31" s="143"/>
      <c r="G31" s="134"/>
      <c r="H31" s="143"/>
      <c r="I31" s="143"/>
      <c r="J31" s="124"/>
      <c r="K31" s="124"/>
      <c r="L31" s="124"/>
      <c r="M31" s="124"/>
      <c r="N31" s="124"/>
      <c r="O31" s="124"/>
      <c r="P31" s="124"/>
      <c r="Q31" s="124"/>
      <c r="R31" s="124"/>
      <c r="S31" s="124"/>
      <c r="T31" s="124"/>
      <c r="U31" s="124"/>
      <c r="V31" s="124"/>
      <c r="W31" s="124"/>
      <c r="X31" s="124"/>
      <c r="Y31" s="124"/>
      <c r="Z31" s="124"/>
    </row>
    <row r="32" spans="1:26" ht="13.5" x14ac:dyDescent="0.2">
      <c r="A32" s="281" t="s">
        <v>217</v>
      </c>
      <c r="B32" s="166"/>
      <c r="C32" s="138"/>
      <c r="D32" s="138"/>
      <c r="E32" s="138">
        <v>8.3000000000000004E-2</v>
      </c>
      <c r="F32" s="138"/>
      <c r="G32" s="131"/>
      <c r="H32" s="138"/>
      <c r="I32" s="138">
        <v>8.5999999999999993E-2</v>
      </c>
      <c r="J32" s="124"/>
      <c r="K32" s="124"/>
      <c r="L32" s="124"/>
      <c r="M32" s="124"/>
      <c r="N32" s="124"/>
      <c r="O32" s="124"/>
      <c r="P32" s="124"/>
      <c r="Q32" s="124"/>
      <c r="R32" s="124"/>
      <c r="S32" s="124"/>
      <c r="T32" s="124"/>
      <c r="U32" s="124"/>
      <c r="V32" s="124"/>
      <c r="W32" s="124"/>
      <c r="X32" s="124"/>
      <c r="Y32" s="124"/>
      <c r="Z32" s="124"/>
    </row>
    <row r="33" spans="1:26" ht="13.5" x14ac:dyDescent="0.2">
      <c r="A33" s="280" t="s">
        <v>206</v>
      </c>
      <c r="B33" s="165"/>
      <c r="C33" s="143"/>
      <c r="D33" s="143"/>
      <c r="E33" s="143">
        <v>5.8999999999999997E-2</v>
      </c>
      <c r="F33" s="143"/>
      <c r="G33" s="134"/>
      <c r="H33" s="143"/>
      <c r="I33" s="143">
        <v>4.8000000000000001E-2</v>
      </c>
      <c r="J33" s="124"/>
      <c r="K33" s="124"/>
      <c r="L33" s="124"/>
      <c r="M33" s="124"/>
      <c r="N33" s="124"/>
      <c r="O33" s="124"/>
      <c r="P33" s="124"/>
      <c r="Q33" s="124"/>
      <c r="R33" s="124"/>
      <c r="S33" s="124"/>
      <c r="T33" s="124"/>
      <c r="U33" s="124"/>
      <c r="V33" s="124"/>
      <c r="W33" s="124"/>
      <c r="X33" s="124"/>
      <c r="Y33" s="124"/>
      <c r="Z33" s="124"/>
    </row>
    <row r="34" spans="1:26" x14ac:dyDescent="0.2">
      <c r="A34" s="135" t="s">
        <v>197</v>
      </c>
      <c r="B34" s="166"/>
      <c r="C34" s="138"/>
      <c r="D34" s="138"/>
      <c r="E34" s="138">
        <v>7.1999999999999995E-2</v>
      </c>
      <c r="F34" s="138"/>
      <c r="G34" s="131"/>
      <c r="H34" s="138"/>
      <c r="I34" s="138">
        <v>4.8000000000000001E-2</v>
      </c>
      <c r="J34" s="124"/>
      <c r="K34" s="124"/>
      <c r="L34" s="124"/>
      <c r="M34" s="124"/>
      <c r="N34" s="124"/>
      <c r="O34" s="124"/>
      <c r="P34" s="124"/>
      <c r="Q34" s="124"/>
      <c r="R34" s="124"/>
      <c r="S34" s="124"/>
      <c r="T34" s="124"/>
      <c r="U34" s="124"/>
      <c r="V34" s="124"/>
      <c r="W34" s="124"/>
      <c r="X34" s="124"/>
      <c r="Y34" s="124"/>
      <c r="Z34" s="124"/>
    </row>
    <row r="35" spans="1:26" x14ac:dyDescent="0.2">
      <c r="A35" s="140" t="s">
        <v>96</v>
      </c>
      <c r="B35" s="128"/>
      <c r="C35" s="143"/>
      <c r="D35" s="143"/>
      <c r="E35" s="143">
        <v>4.1000000000000002E-2</v>
      </c>
      <c r="F35" s="143"/>
      <c r="G35" s="134"/>
      <c r="H35" s="143"/>
      <c r="I35" s="143">
        <v>4.1000000000000002E-2</v>
      </c>
      <c r="J35" s="124"/>
      <c r="K35" s="124"/>
      <c r="L35" s="124"/>
      <c r="M35" s="124"/>
      <c r="N35" s="124"/>
      <c r="O35" s="124"/>
      <c r="P35" s="124"/>
      <c r="Q35" s="124"/>
      <c r="R35" s="124"/>
      <c r="S35" s="124"/>
      <c r="T35" s="124"/>
      <c r="U35" s="124"/>
      <c r="V35" s="124"/>
      <c r="W35" s="124"/>
      <c r="X35" s="124"/>
      <c r="Y35" s="124"/>
      <c r="Z35" s="124"/>
    </row>
    <row r="36" spans="1:26" x14ac:dyDescent="0.2">
      <c r="A36" s="150" t="s">
        <v>207</v>
      </c>
      <c r="B36" s="124"/>
      <c r="C36" s="138"/>
      <c r="D36" s="138"/>
      <c r="E36" s="138">
        <v>6.2E-2</v>
      </c>
      <c r="F36" s="138"/>
      <c r="G36" s="131"/>
      <c r="H36" s="138"/>
      <c r="I36" s="138">
        <v>6.4000000000000001E-2</v>
      </c>
      <c r="J36" s="124"/>
      <c r="K36" s="124"/>
      <c r="L36" s="124"/>
      <c r="M36" s="124"/>
      <c r="N36" s="124"/>
      <c r="O36" s="124"/>
      <c r="P36" s="124"/>
      <c r="Q36" s="124"/>
      <c r="R36" s="124"/>
      <c r="S36" s="124"/>
      <c r="T36" s="124"/>
      <c r="U36" s="124"/>
      <c r="V36" s="124"/>
      <c r="W36" s="124"/>
      <c r="X36" s="124"/>
      <c r="Y36" s="124"/>
      <c r="Z36" s="124"/>
    </row>
    <row r="37" spans="1:26" x14ac:dyDescent="0.2">
      <c r="A37" s="128"/>
      <c r="B37" s="128"/>
      <c r="C37" s="143"/>
      <c r="D37" s="143"/>
      <c r="E37" s="134"/>
      <c r="F37" s="134"/>
      <c r="G37" s="134"/>
      <c r="H37" s="134"/>
      <c r="I37" s="134"/>
      <c r="J37" s="124"/>
      <c r="K37" s="124"/>
      <c r="L37" s="124"/>
      <c r="M37" s="124"/>
      <c r="N37" s="124"/>
      <c r="O37" s="124"/>
      <c r="P37" s="124"/>
      <c r="Q37" s="124"/>
      <c r="R37" s="124"/>
      <c r="S37" s="124"/>
      <c r="T37" s="124"/>
      <c r="U37" s="124"/>
      <c r="V37" s="124"/>
      <c r="W37" s="124"/>
      <c r="X37" s="124"/>
      <c r="Y37" s="124"/>
      <c r="Z37" s="124"/>
    </row>
    <row r="38" spans="1:26" ht="13.5" x14ac:dyDescent="0.2">
      <c r="A38" s="125" t="s">
        <v>208</v>
      </c>
      <c r="B38" s="124"/>
      <c r="C38" s="138"/>
      <c r="D38" s="138"/>
      <c r="E38" s="163">
        <v>1.18E-2</v>
      </c>
      <c r="F38" s="138"/>
      <c r="G38" s="131"/>
      <c r="H38" s="138"/>
      <c r="I38" s="163">
        <v>1.21E-2</v>
      </c>
      <c r="J38" s="124"/>
      <c r="K38" s="124"/>
      <c r="L38" s="124"/>
      <c r="M38" s="124"/>
      <c r="N38" s="124"/>
      <c r="O38" s="124"/>
      <c r="P38" s="124"/>
      <c r="Q38" s="124"/>
      <c r="R38" s="124"/>
      <c r="S38" s="124"/>
      <c r="T38" s="124"/>
      <c r="U38" s="124"/>
      <c r="V38" s="124"/>
      <c r="W38" s="124"/>
      <c r="X38" s="124"/>
      <c r="Y38" s="124"/>
      <c r="Z38" s="124"/>
    </row>
    <row r="39" spans="1:26" x14ac:dyDescent="0.2">
      <c r="A39" s="167" t="s">
        <v>198</v>
      </c>
      <c r="B39" s="128"/>
      <c r="C39" s="143"/>
      <c r="D39" s="143"/>
      <c r="E39" s="168">
        <v>2.5899999999999999E-2</v>
      </c>
      <c r="F39" s="143"/>
      <c r="G39" s="134"/>
      <c r="H39" s="143"/>
      <c r="I39" s="168">
        <v>3.3700000000000001E-2</v>
      </c>
      <c r="J39" s="124"/>
      <c r="K39" s="124"/>
      <c r="L39" s="124"/>
      <c r="M39" s="124"/>
      <c r="N39" s="124"/>
      <c r="O39" s="124"/>
      <c r="P39" s="124"/>
      <c r="Q39" s="124"/>
      <c r="R39" s="124"/>
      <c r="S39" s="124"/>
      <c r="T39" s="124"/>
      <c r="U39" s="124"/>
      <c r="V39" s="124"/>
      <c r="W39" s="124"/>
      <c r="X39" s="124"/>
      <c r="Y39" s="124"/>
      <c r="Z39" s="124"/>
    </row>
    <row r="40" spans="1:26" ht="13.5" x14ac:dyDescent="0.2">
      <c r="A40" s="125" t="s">
        <v>209</v>
      </c>
      <c r="B40" s="124"/>
      <c r="C40" s="169"/>
      <c r="D40" s="169"/>
      <c r="E40" s="172" t="s">
        <v>203</v>
      </c>
      <c r="F40" s="173"/>
      <c r="G40" s="172"/>
      <c r="H40" s="172"/>
      <c r="I40" s="172" t="s">
        <v>204</v>
      </c>
      <c r="J40" s="124"/>
      <c r="K40" s="124"/>
      <c r="L40" s="124"/>
      <c r="M40" s="124"/>
      <c r="N40" s="124"/>
      <c r="O40" s="124"/>
      <c r="P40" s="124"/>
      <c r="Q40" s="124"/>
      <c r="R40" s="124"/>
      <c r="S40" s="124"/>
      <c r="T40" s="124"/>
      <c r="U40" s="124"/>
      <c r="V40" s="124"/>
      <c r="W40" s="124"/>
      <c r="X40" s="124"/>
      <c r="Y40" s="124"/>
      <c r="Z40" s="124"/>
    </row>
    <row r="41" spans="1:26" x14ac:dyDescent="0.2">
      <c r="A41" s="128"/>
      <c r="B41" s="128"/>
      <c r="C41" s="170"/>
      <c r="D41" s="170"/>
      <c r="E41" s="171"/>
      <c r="F41" s="170"/>
      <c r="G41" s="170"/>
      <c r="H41" s="170"/>
      <c r="I41" s="170"/>
      <c r="J41" s="124"/>
      <c r="K41" s="124"/>
      <c r="L41" s="124"/>
      <c r="M41" s="124"/>
      <c r="N41" s="124"/>
      <c r="O41" s="124"/>
      <c r="P41" s="124"/>
      <c r="Q41" s="124"/>
      <c r="R41" s="124"/>
      <c r="S41" s="124"/>
      <c r="T41" s="124"/>
      <c r="U41" s="124"/>
      <c r="V41" s="124"/>
      <c r="W41" s="124"/>
      <c r="X41" s="124"/>
      <c r="Y41" s="124"/>
      <c r="Z41" s="124"/>
    </row>
    <row r="42" spans="1:26" ht="21" customHeight="1" x14ac:dyDescent="0.2">
      <c r="A42" s="279" t="s">
        <v>216</v>
      </c>
      <c r="B42" s="124"/>
      <c r="C42" s="296" t="s">
        <v>19</v>
      </c>
      <c r="D42" s="296"/>
      <c r="E42" s="296"/>
      <c r="F42" s="198"/>
      <c r="G42" s="296" t="s">
        <v>20</v>
      </c>
      <c r="H42" s="296"/>
      <c r="I42" s="296"/>
      <c r="J42" s="124"/>
      <c r="K42" s="124"/>
      <c r="L42" s="124"/>
      <c r="M42" s="124"/>
      <c r="N42" s="124"/>
      <c r="O42" s="124"/>
      <c r="P42" s="124"/>
      <c r="Q42" s="124"/>
      <c r="R42" s="124"/>
      <c r="S42" s="124"/>
      <c r="T42" s="124"/>
      <c r="U42" s="124"/>
      <c r="V42" s="124"/>
      <c r="W42" s="124"/>
      <c r="X42" s="124"/>
      <c r="Y42" s="124"/>
      <c r="Z42" s="124"/>
    </row>
    <row r="43" spans="1:26" x14ac:dyDescent="0.2">
      <c r="A43" s="219"/>
      <c r="B43" s="209"/>
      <c r="C43" s="297" t="s">
        <v>92</v>
      </c>
      <c r="D43" s="297"/>
      <c r="E43" s="297"/>
      <c r="F43" s="216"/>
      <c r="G43" s="297" t="s">
        <v>92</v>
      </c>
      <c r="H43" s="297"/>
      <c r="I43" s="297"/>
      <c r="J43" s="193"/>
      <c r="K43" s="193"/>
      <c r="L43" s="193"/>
      <c r="M43" s="193"/>
      <c r="N43" s="193"/>
      <c r="O43" s="193"/>
      <c r="P43" s="193"/>
      <c r="Q43" s="193"/>
      <c r="R43" s="193"/>
      <c r="S43" s="193"/>
      <c r="T43" s="193"/>
      <c r="U43" s="193"/>
      <c r="V43" s="193"/>
      <c r="W43" s="193"/>
      <c r="X43" s="193"/>
      <c r="Y43" s="193"/>
      <c r="Z43" s="193"/>
    </row>
    <row r="44" spans="1:26" x14ac:dyDescent="0.2">
      <c r="A44" s="199" t="s">
        <v>199</v>
      </c>
      <c r="B44" s="200"/>
      <c r="C44" s="201"/>
      <c r="D44" s="201"/>
      <c r="E44" s="201"/>
      <c r="F44" s="201"/>
      <c r="G44" s="201"/>
      <c r="H44" s="201"/>
      <c r="I44" s="201"/>
      <c r="J44" s="124"/>
      <c r="K44" s="124"/>
      <c r="L44" s="124"/>
      <c r="M44" s="124"/>
      <c r="N44" s="124"/>
      <c r="O44" s="124"/>
      <c r="P44" s="124"/>
      <c r="Q44" s="124"/>
      <c r="R44" s="124"/>
      <c r="S44" s="124"/>
      <c r="T44" s="124"/>
      <c r="U44" s="124"/>
      <c r="V44" s="124"/>
      <c r="W44" s="124"/>
      <c r="X44" s="124"/>
      <c r="Y44" s="124"/>
      <c r="Z44" s="124"/>
    </row>
    <row r="45" spans="1:26" ht="13.5" x14ac:dyDescent="0.2">
      <c r="A45" s="210" t="s">
        <v>210</v>
      </c>
      <c r="B45" s="209"/>
      <c r="C45" s="196" t="s">
        <v>23</v>
      </c>
      <c r="D45" s="211"/>
      <c r="E45" s="212">
        <v>105.31</v>
      </c>
      <c r="F45" s="213"/>
      <c r="G45" s="196" t="s">
        <v>23</v>
      </c>
      <c r="H45" s="214"/>
      <c r="I45" s="215">
        <v>106.59</v>
      </c>
      <c r="J45" s="124"/>
      <c r="K45" s="124"/>
      <c r="L45" s="124"/>
      <c r="M45" s="124"/>
      <c r="N45" s="124"/>
      <c r="O45" s="124"/>
      <c r="P45" s="124"/>
      <c r="Q45" s="124"/>
      <c r="R45" s="124"/>
      <c r="S45" s="124"/>
      <c r="T45" s="124"/>
      <c r="U45" s="124"/>
      <c r="V45" s="124"/>
      <c r="W45" s="124"/>
      <c r="X45" s="124"/>
      <c r="Y45" s="124"/>
      <c r="Z45" s="124"/>
    </row>
    <row r="46" spans="1:26" ht="13.5" x14ac:dyDescent="0.2">
      <c r="A46" s="202" t="s">
        <v>211</v>
      </c>
      <c r="B46" s="200"/>
      <c r="C46" s="201" t="s">
        <v>23</v>
      </c>
      <c r="D46" s="203"/>
      <c r="E46" s="204">
        <v>58.61</v>
      </c>
      <c r="F46" s="205"/>
      <c r="G46" s="201" t="s">
        <v>23</v>
      </c>
      <c r="H46" s="206"/>
      <c r="I46" s="207">
        <v>58.2</v>
      </c>
      <c r="J46" s="124"/>
      <c r="K46" s="124"/>
      <c r="L46" s="124"/>
      <c r="M46" s="124"/>
      <c r="N46" s="124"/>
      <c r="O46" s="124"/>
      <c r="P46" s="124"/>
      <c r="Q46" s="124"/>
      <c r="R46" s="124"/>
      <c r="S46" s="124"/>
      <c r="T46" s="124"/>
      <c r="U46" s="124"/>
      <c r="V46" s="124"/>
      <c r="W46" s="124"/>
      <c r="X46" s="124"/>
      <c r="Y46" s="124"/>
      <c r="Z46" s="124"/>
    </row>
    <row r="47" spans="1:26" x14ac:dyDescent="0.2">
      <c r="A47" s="195" t="s">
        <v>200</v>
      </c>
      <c r="B47" s="209"/>
      <c r="C47" s="216"/>
      <c r="D47" s="216"/>
      <c r="E47" s="217"/>
      <c r="F47" s="216"/>
      <c r="G47" s="216"/>
      <c r="H47" s="216"/>
      <c r="I47" s="216"/>
      <c r="J47" s="124"/>
      <c r="K47" s="124"/>
      <c r="L47" s="124"/>
      <c r="M47" s="124"/>
      <c r="N47" s="124"/>
      <c r="O47" s="124"/>
      <c r="P47" s="124"/>
      <c r="Q47" s="124"/>
      <c r="R47" s="124"/>
      <c r="S47" s="124"/>
      <c r="T47" s="124"/>
      <c r="U47" s="124"/>
      <c r="V47" s="124"/>
      <c r="W47" s="124"/>
      <c r="X47" s="124"/>
      <c r="Y47" s="124"/>
      <c r="Z47" s="124"/>
    </row>
    <row r="48" spans="1:26" x14ac:dyDescent="0.2">
      <c r="A48" s="202" t="s">
        <v>201</v>
      </c>
      <c r="B48" s="200"/>
      <c r="C48" s="208"/>
      <c r="D48" s="208"/>
      <c r="E48" s="208">
        <v>8.5999999999999993E-2</v>
      </c>
      <c r="F48" s="208"/>
      <c r="G48" s="197"/>
      <c r="H48" s="208"/>
      <c r="I48" s="208">
        <v>9.1999999999999998E-2</v>
      </c>
      <c r="J48" s="124"/>
      <c r="K48" s="124"/>
      <c r="L48" s="124"/>
      <c r="M48" s="124"/>
      <c r="N48" s="124"/>
      <c r="O48" s="124"/>
      <c r="P48" s="124"/>
      <c r="Q48" s="124"/>
      <c r="R48" s="124"/>
      <c r="S48" s="124"/>
      <c r="T48" s="124"/>
      <c r="U48" s="124"/>
      <c r="V48" s="124"/>
      <c r="W48" s="124"/>
      <c r="X48" s="124"/>
      <c r="Y48" s="124"/>
      <c r="Z48" s="124"/>
    </row>
    <row r="49" spans="1:26" x14ac:dyDescent="0.2">
      <c r="A49" s="210" t="s">
        <v>202</v>
      </c>
      <c r="B49" s="209"/>
      <c r="C49" s="218"/>
      <c r="D49" s="218"/>
      <c r="E49" s="218">
        <v>6.0999999999999999E-2</v>
      </c>
      <c r="F49" s="218"/>
      <c r="G49" s="216"/>
      <c r="H49" s="218"/>
      <c r="I49" s="218">
        <v>5.2999999999999999E-2</v>
      </c>
      <c r="J49" s="124"/>
      <c r="K49" s="124"/>
      <c r="L49" s="124"/>
      <c r="M49" s="124"/>
      <c r="N49" s="124"/>
      <c r="O49" s="124"/>
      <c r="P49" s="124"/>
      <c r="Q49" s="124"/>
      <c r="R49" s="124"/>
      <c r="S49" s="124"/>
      <c r="T49" s="124"/>
      <c r="U49" s="124"/>
      <c r="V49" s="124"/>
      <c r="W49" s="124"/>
      <c r="X49" s="124"/>
      <c r="Y49" s="124"/>
      <c r="Z49" s="124"/>
    </row>
    <row r="50" spans="1:26" ht="24" x14ac:dyDescent="0.2">
      <c r="A50" s="272" t="s">
        <v>219</v>
      </c>
      <c r="B50" s="200"/>
      <c r="C50" s="208"/>
      <c r="D50" s="208"/>
      <c r="E50" s="208">
        <v>0.88400000000000001</v>
      </c>
      <c r="F50" s="208"/>
      <c r="G50" s="197"/>
      <c r="H50" s="208"/>
      <c r="I50" s="208">
        <v>0.83699999999999997</v>
      </c>
      <c r="J50" s="124"/>
      <c r="K50" s="124"/>
      <c r="L50" s="124"/>
      <c r="M50" s="124"/>
      <c r="N50" s="124"/>
      <c r="O50" s="124"/>
      <c r="P50" s="124"/>
      <c r="Q50" s="124"/>
      <c r="R50" s="124"/>
      <c r="S50" s="124"/>
      <c r="T50" s="124"/>
      <c r="U50" s="124"/>
      <c r="V50" s="124"/>
      <c r="W50" s="124"/>
      <c r="X50" s="124"/>
      <c r="Y50" s="124"/>
      <c r="Z50" s="124"/>
    </row>
    <row r="51" spans="1:26" ht="24" x14ac:dyDescent="0.2">
      <c r="A51" s="282" t="s">
        <v>220</v>
      </c>
      <c r="B51" s="209"/>
      <c r="C51" s="218"/>
      <c r="D51" s="218"/>
      <c r="E51" s="218">
        <v>0.11600000000000001</v>
      </c>
      <c r="F51" s="218"/>
      <c r="G51" s="216"/>
      <c r="H51" s="218"/>
      <c r="I51" s="218">
        <v>0.16300000000000001</v>
      </c>
      <c r="J51" s="124"/>
      <c r="K51" s="124"/>
      <c r="L51" s="124"/>
      <c r="M51" s="124"/>
      <c r="N51" s="124"/>
      <c r="O51" s="124"/>
      <c r="P51" s="124"/>
      <c r="Q51" s="124"/>
      <c r="R51" s="124"/>
      <c r="S51" s="124"/>
      <c r="T51" s="124"/>
      <c r="U51" s="124"/>
      <c r="V51" s="124"/>
      <c r="W51" s="124"/>
      <c r="X51" s="124"/>
      <c r="Y51" s="124"/>
      <c r="Z51" s="124"/>
    </row>
    <row r="52" spans="1:26" x14ac:dyDescent="0.2">
      <c r="A52" s="200"/>
      <c r="B52" s="200"/>
      <c r="C52" s="208"/>
      <c r="D52" s="208"/>
      <c r="E52" s="208"/>
      <c r="F52" s="208"/>
      <c r="G52" s="197"/>
      <c r="H52" s="208"/>
      <c r="I52" s="208"/>
      <c r="J52" s="124"/>
      <c r="K52" s="124"/>
      <c r="L52" s="124"/>
      <c r="M52" s="124"/>
      <c r="N52" s="124"/>
      <c r="O52" s="124"/>
      <c r="P52" s="124"/>
      <c r="Q52" s="124"/>
      <c r="R52" s="124"/>
      <c r="S52" s="124"/>
      <c r="T52" s="124"/>
      <c r="U52" s="124"/>
      <c r="V52" s="124"/>
      <c r="W52" s="124"/>
      <c r="X52" s="124"/>
      <c r="Y52" s="124"/>
      <c r="Z52" s="124"/>
    </row>
    <row r="53" spans="1:26" x14ac:dyDescent="0.2">
      <c r="A53" s="299"/>
      <c r="B53" s="300"/>
      <c r="C53" s="301"/>
      <c r="D53" s="301"/>
      <c r="E53" s="301"/>
      <c r="F53" s="301"/>
      <c r="G53" s="301"/>
      <c r="H53" s="301"/>
      <c r="I53" s="301"/>
      <c r="J53" s="124"/>
      <c r="K53" s="124"/>
      <c r="L53" s="124"/>
      <c r="M53" s="124"/>
      <c r="N53" s="124"/>
      <c r="O53" s="124"/>
      <c r="P53" s="124"/>
      <c r="Q53" s="124"/>
      <c r="R53" s="124"/>
      <c r="S53" s="124"/>
      <c r="T53" s="124"/>
      <c r="U53" s="124"/>
      <c r="V53" s="124"/>
      <c r="W53" s="124"/>
      <c r="X53" s="124"/>
      <c r="Y53" s="124"/>
      <c r="Z53" s="124"/>
    </row>
    <row r="54" spans="1:26" ht="30.75" customHeight="1" x14ac:dyDescent="0.2">
      <c r="A54" s="303" t="s">
        <v>205</v>
      </c>
      <c r="B54" s="303"/>
      <c r="C54" s="303"/>
      <c r="D54" s="303"/>
      <c r="E54" s="303"/>
      <c r="F54" s="303"/>
      <c r="G54" s="303"/>
      <c r="H54" s="303"/>
      <c r="I54" s="303"/>
      <c r="J54" s="194"/>
      <c r="K54" s="194"/>
      <c r="L54" s="194"/>
      <c r="M54" s="194"/>
      <c r="N54" s="194"/>
      <c r="O54" s="194"/>
      <c r="P54" s="194"/>
      <c r="Q54" s="194"/>
      <c r="R54" s="194"/>
      <c r="S54" s="194"/>
      <c r="T54" s="194"/>
      <c r="U54" s="194"/>
      <c r="V54" s="194"/>
      <c r="W54" s="194"/>
      <c r="X54" s="194"/>
      <c r="Y54" s="194"/>
      <c r="Z54" s="194"/>
    </row>
    <row r="55" spans="1:26" ht="23.25" customHeight="1" x14ac:dyDescent="0.2">
      <c r="A55" s="290" t="s">
        <v>218</v>
      </c>
      <c r="B55" s="302"/>
      <c r="C55" s="302"/>
      <c r="D55" s="302"/>
      <c r="E55" s="302"/>
      <c r="F55" s="302"/>
      <c r="G55" s="302"/>
      <c r="H55" s="302"/>
      <c r="I55" s="302"/>
      <c r="J55" s="124"/>
      <c r="K55" s="124"/>
      <c r="L55" s="124"/>
      <c r="M55" s="124"/>
      <c r="N55" s="124"/>
      <c r="O55" s="124"/>
      <c r="P55" s="124"/>
      <c r="Q55" s="124"/>
      <c r="R55" s="124"/>
      <c r="S55" s="124"/>
      <c r="T55" s="124"/>
      <c r="U55" s="124"/>
      <c r="V55" s="124"/>
      <c r="W55" s="124"/>
      <c r="X55" s="124"/>
      <c r="Y55" s="124"/>
      <c r="Z55" s="124"/>
    </row>
    <row r="56" spans="1:26" ht="21" customHeight="1" x14ac:dyDescent="0.2">
      <c r="A56" s="302" t="s">
        <v>212</v>
      </c>
      <c r="B56" s="302"/>
      <c r="C56" s="302"/>
      <c r="D56" s="302"/>
      <c r="E56" s="302"/>
      <c r="F56" s="302"/>
      <c r="G56" s="302"/>
      <c r="H56" s="302"/>
      <c r="I56" s="302"/>
      <c r="J56" s="124"/>
      <c r="K56" s="124"/>
      <c r="L56" s="124"/>
      <c r="M56" s="124"/>
      <c r="N56" s="124"/>
      <c r="O56" s="124"/>
      <c r="P56" s="124"/>
      <c r="Q56" s="124"/>
      <c r="R56" s="124"/>
      <c r="S56" s="124"/>
      <c r="T56" s="124"/>
      <c r="U56" s="124"/>
      <c r="V56" s="124"/>
      <c r="W56" s="124"/>
      <c r="X56" s="124"/>
      <c r="Y56" s="124"/>
      <c r="Z56" s="124"/>
    </row>
    <row r="57" spans="1:26" ht="23.25" customHeight="1" x14ac:dyDescent="0.2">
      <c r="A57" s="298" t="s">
        <v>213</v>
      </c>
      <c r="B57" s="298"/>
      <c r="C57" s="298"/>
      <c r="D57" s="298"/>
      <c r="E57" s="298"/>
      <c r="F57" s="298"/>
      <c r="G57" s="298"/>
      <c r="H57" s="298"/>
      <c r="I57" s="298"/>
    </row>
    <row r="58" spans="1:26" ht="14.25" customHeight="1" x14ac:dyDescent="0.2">
      <c r="A58" s="298" t="s">
        <v>214</v>
      </c>
      <c r="B58" s="298"/>
      <c r="C58" s="298"/>
      <c r="D58" s="298"/>
      <c r="E58" s="298"/>
      <c r="F58" s="298"/>
      <c r="G58" s="298"/>
      <c r="H58" s="298"/>
      <c r="I58" s="298"/>
    </row>
    <row r="59" spans="1:26" ht="30" customHeight="1" x14ac:dyDescent="0.2">
      <c r="A59" s="298" t="s">
        <v>215</v>
      </c>
      <c r="B59" s="298"/>
      <c r="C59" s="298"/>
      <c r="D59" s="298"/>
      <c r="E59" s="298"/>
      <c r="F59" s="298"/>
      <c r="G59" s="298"/>
      <c r="H59" s="298"/>
      <c r="I59" s="298"/>
    </row>
  </sheetData>
  <mergeCells count="22">
    <mergeCell ref="A1:I1"/>
    <mergeCell ref="A2:I2"/>
    <mergeCell ref="A3:I3"/>
    <mergeCell ref="C4:E4"/>
    <mergeCell ref="G4:I4"/>
    <mergeCell ref="C5:E5"/>
    <mergeCell ref="G5:I5"/>
    <mergeCell ref="C26:E26"/>
    <mergeCell ref="G26:I26"/>
    <mergeCell ref="C27:E27"/>
    <mergeCell ref="G27:I27"/>
    <mergeCell ref="A59:I59"/>
    <mergeCell ref="A53:I53"/>
    <mergeCell ref="A55:I55"/>
    <mergeCell ref="A56:I56"/>
    <mergeCell ref="A57:I57"/>
    <mergeCell ref="A54:I54"/>
    <mergeCell ref="C42:E42"/>
    <mergeCell ref="G42:I42"/>
    <mergeCell ref="C43:E43"/>
    <mergeCell ref="G43:I43"/>
    <mergeCell ref="A58:I58"/>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election activeCell="C1" sqref="C1"/>
    </sheetView>
  </sheetViews>
  <sheetFormatPr defaultColWidth="21.5" defaultRowHeight="12.75" x14ac:dyDescent="0.2"/>
  <cols>
    <col min="1" max="1" width="63.6640625" customWidth="1"/>
    <col min="2" max="2" width="0.83203125" customWidth="1"/>
    <col min="3" max="3" width="21" customWidth="1"/>
    <col min="4" max="4" width="2.33203125" customWidth="1"/>
  </cols>
  <sheetData>
    <row r="1" spans="1:26" ht="17.45" customHeight="1" x14ac:dyDescent="0.2">
      <c r="A1" s="4"/>
      <c r="B1" s="4"/>
      <c r="C1" s="34" t="s">
        <v>19</v>
      </c>
      <c r="D1" s="43"/>
      <c r="E1" s="34" t="s">
        <v>20</v>
      </c>
      <c r="F1" s="4"/>
      <c r="G1" s="4"/>
      <c r="H1" s="4"/>
      <c r="I1" s="4"/>
      <c r="J1" s="4"/>
      <c r="K1" s="4"/>
      <c r="L1" s="4"/>
      <c r="M1" s="4"/>
      <c r="N1" s="4"/>
      <c r="O1" s="4"/>
      <c r="P1" s="4"/>
      <c r="Q1" s="4"/>
      <c r="R1" s="4"/>
      <c r="S1" s="4"/>
      <c r="T1" s="4"/>
      <c r="U1" s="4"/>
      <c r="V1" s="4"/>
      <c r="W1" s="4"/>
      <c r="X1" s="4"/>
      <c r="Y1" s="4"/>
      <c r="Z1" s="4"/>
    </row>
    <row r="2" spans="1:26" ht="17.45" customHeight="1" x14ac:dyDescent="0.2">
      <c r="A2" s="44" t="s">
        <v>24</v>
      </c>
      <c r="B2" s="45"/>
      <c r="C2" s="46" t="s">
        <v>25</v>
      </c>
      <c r="D2" s="47"/>
      <c r="E2" s="48" t="s">
        <v>26</v>
      </c>
      <c r="F2" s="4"/>
      <c r="G2" s="4"/>
      <c r="H2" s="4"/>
      <c r="I2" s="4"/>
      <c r="J2" s="4"/>
      <c r="K2" s="4"/>
      <c r="L2" s="4"/>
      <c r="M2" s="4"/>
      <c r="N2" s="4"/>
      <c r="O2" s="4"/>
      <c r="P2" s="4"/>
      <c r="Q2" s="4"/>
      <c r="R2" s="4"/>
      <c r="S2" s="4"/>
      <c r="T2" s="4"/>
      <c r="U2" s="4"/>
      <c r="V2" s="4"/>
      <c r="W2" s="4"/>
      <c r="X2" s="4"/>
      <c r="Y2" s="4"/>
      <c r="Z2" s="4"/>
    </row>
    <row r="3" spans="1:26" ht="17.45" customHeight="1" x14ac:dyDescent="0.2">
      <c r="A3" s="3" t="s">
        <v>27</v>
      </c>
      <c r="B3" s="4"/>
      <c r="C3" s="4"/>
      <c r="D3" s="4"/>
      <c r="E3" s="4"/>
      <c r="F3" s="4"/>
      <c r="G3" s="4"/>
      <c r="H3" s="4"/>
      <c r="I3" s="4"/>
      <c r="J3" s="4"/>
      <c r="K3" s="4"/>
      <c r="L3" s="4"/>
      <c r="M3" s="4"/>
      <c r="N3" s="4"/>
      <c r="O3" s="4"/>
      <c r="P3" s="4"/>
      <c r="Q3" s="4"/>
      <c r="R3" s="4"/>
      <c r="S3" s="4"/>
      <c r="T3" s="4"/>
      <c r="U3" s="4"/>
      <c r="V3" s="4"/>
      <c r="W3" s="4"/>
      <c r="X3" s="4"/>
      <c r="Y3" s="4"/>
      <c r="Z3" s="4"/>
    </row>
    <row r="4" spans="1:26" ht="17.45" customHeight="1" x14ac:dyDescent="0.2">
      <c r="A4" s="49" t="s">
        <v>28</v>
      </c>
      <c r="B4" s="45"/>
      <c r="C4" s="50">
        <v>11245063</v>
      </c>
      <c r="D4" s="51"/>
      <c r="E4" s="50">
        <v>7514775</v>
      </c>
      <c r="F4" s="4"/>
      <c r="G4" s="4"/>
      <c r="H4" s="4"/>
      <c r="I4" s="4"/>
      <c r="J4" s="4"/>
      <c r="K4" s="4"/>
      <c r="L4" s="4"/>
      <c r="M4" s="4"/>
      <c r="N4" s="4"/>
      <c r="O4" s="4"/>
      <c r="P4" s="4"/>
      <c r="Q4" s="4"/>
      <c r="R4" s="4"/>
      <c r="S4" s="4"/>
      <c r="T4" s="4"/>
      <c r="U4" s="4"/>
      <c r="V4" s="4"/>
      <c r="W4" s="4"/>
      <c r="X4" s="4"/>
      <c r="Y4" s="4"/>
      <c r="Z4" s="4"/>
    </row>
    <row r="5" spans="1:26" ht="17.45" customHeight="1" x14ac:dyDescent="0.2">
      <c r="A5" s="38" t="s">
        <v>29</v>
      </c>
      <c r="B5" s="4"/>
      <c r="C5" s="52">
        <v>0</v>
      </c>
      <c r="D5" s="53"/>
      <c r="E5" s="52">
        <v>0</v>
      </c>
      <c r="F5" s="4"/>
      <c r="G5" s="4"/>
      <c r="H5" s="4"/>
      <c r="I5" s="4"/>
      <c r="J5" s="4"/>
      <c r="K5" s="4"/>
      <c r="L5" s="4"/>
      <c r="M5" s="4"/>
      <c r="N5" s="4"/>
      <c r="O5" s="4"/>
      <c r="P5" s="4"/>
      <c r="Q5" s="4"/>
      <c r="R5" s="4"/>
      <c r="S5" s="4"/>
      <c r="T5" s="4"/>
      <c r="U5" s="4"/>
      <c r="V5" s="4"/>
      <c r="W5" s="4"/>
      <c r="X5" s="4"/>
      <c r="Y5" s="4"/>
      <c r="Z5" s="4"/>
    </row>
    <row r="6" spans="1:26" ht="17.45" customHeight="1" x14ac:dyDescent="0.2">
      <c r="A6" s="49" t="s">
        <v>30</v>
      </c>
      <c r="B6" s="45"/>
      <c r="C6" s="54">
        <v>1140526</v>
      </c>
      <c r="D6" s="55"/>
      <c r="E6" s="54">
        <v>1072780</v>
      </c>
      <c r="F6" s="4"/>
      <c r="G6" s="4"/>
      <c r="H6" s="4"/>
      <c r="I6" s="4"/>
      <c r="J6" s="4"/>
      <c r="K6" s="4"/>
      <c r="L6" s="4"/>
      <c r="M6" s="4"/>
      <c r="N6" s="4"/>
      <c r="O6" s="4"/>
      <c r="P6" s="4"/>
      <c r="Q6" s="4"/>
      <c r="R6" s="4"/>
      <c r="S6" s="4"/>
      <c r="T6" s="4"/>
      <c r="U6" s="4"/>
      <c r="V6" s="4"/>
      <c r="W6" s="4"/>
      <c r="X6" s="4"/>
      <c r="Y6" s="4"/>
      <c r="Z6" s="4"/>
    </row>
    <row r="7" spans="1:26" ht="17.45" customHeight="1" x14ac:dyDescent="0.2">
      <c r="A7" s="38" t="s">
        <v>31</v>
      </c>
      <c r="B7" s="4"/>
      <c r="C7" s="56">
        <v>238313</v>
      </c>
      <c r="D7" s="57"/>
      <c r="E7" s="56">
        <v>903162</v>
      </c>
      <c r="F7" s="4"/>
      <c r="G7" s="4"/>
      <c r="H7" s="4"/>
      <c r="I7" s="4"/>
      <c r="J7" s="4"/>
      <c r="K7" s="4"/>
      <c r="L7" s="4"/>
      <c r="M7" s="4"/>
      <c r="N7" s="4"/>
      <c r="O7" s="4"/>
      <c r="P7" s="4"/>
      <c r="Q7" s="4"/>
      <c r="R7" s="4"/>
      <c r="S7" s="4"/>
      <c r="T7" s="4"/>
      <c r="U7" s="4"/>
      <c r="V7" s="4"/>
      <c r="W7" s="4"/>
      <c r="X7" s="4"/>
      <c r="Y7" s="4"/>
      <c r="Z7" s="4"/>
    </row>
    <row r="8" spans="1:26" ht="17.45" customHeight="1" x14ac:dyDescent="0.2">
      <c r="A8" s="49" t="s">
        <v>32</v>
      </c>
      <c r="B8" s="45"/>
      <c r="C8" s="54">
        <v>429796</v>
      </c>
      <c r="D8" s="45"/>
      <c r="E8" s="54">
        <v>256005</v>
      </c>
      <c r="F8" s="4"/>
      <c r="G8" s="4"/>
      <c r="H8" s="4"/>
      <c r="I8" s="4"/>
      <c r="J8" s="4"/>
      <c r="K8" s="4"/>
      <c r="L8" s="4"/>
      <c r="M8" s="4"/>
      <c r="N8" s="4"/>
      <c r="O8" s="4"/>
      <c r="P8" s="4"/>
      <c r="Q8" s="4"/>
      <c r="R8" s="4"/>
      <c r="S8" s="4"/>
      <c r="T8" s="4"/>
      <c r="U8" s="4"/>
      <c r="V8" s="4"/>
      <c r="W8" s="4"/>
      <c r="X8" s="4"/>
      <c r="Y8" s="4"/>
      <c r="Z8" s="4"/>
    </row>
    <row r="9" spans="1:26" ht="17.45" customHeight="1" x14ac:dyDescent="0.2">
      <c r="A9" s="38" t="s">
        <v>33</v>
      </c>
      <c r="B9" s="4"/>
      <c r="C9" s="58">
        <v>616150</v>
      </c>
      <c r="D9" s="57"/>
      <c r="E9" s="58">
        <v>443130</v>
      </c>
      <c r="F9" s="4"/>
      <c r="G9" s="4"/>
      <c r="H9" s="4"/>
      <c r="I9" s="4"/>
      <c r="J9" s="4"/>
      <c r="K9" s="4"/>
      <c r="L9" s="4"/>
      <c r="M9" s="4"/>
      <c r="N9" s="4"/>
      <c r="O9" s="4"/>
      <c r="P9" s="4"/>
      <c r="Q9" s="4"/>
      <c r="R9" s="4"/>
      <c r="S9" s="4"/>
      <c r="T9" s="4"/>
      <c r="U9" s="4"/>
      <c r="V9" s="4"/>
      <c r="W9" s="4"/>
      <c r="X9" s="4"/>
      <c r="Y9" s="4"/>
      <c r="Z9" s="4"/>
    </row>
    <row r="10" spans="1:26" ht="17.45" customHeight="1" x14ac:dyDescent="0.2">
      <c r="A10" s="45"/>
      <c r="B10" s="45"/>
      <c r="C10" s="59">
        <v>13669848</v>
      </c>
      <c r="D10" s="60"/>
      <c r="E10" s="59">
        <v>10189852</v>
      </c>
      <c r="F10" s="4"/>
      <c r="G10" s="4"/>
      <c r="H10" s="4"/>
      <c r="I10" s="4"/>
      <c r="J10" s="4"/>
      <c r="K10" s="4"/>
      <c r="L10" s="4"/>
      <c r="M10" s="4"/>
      <c r="N10" s="4"/>
      <c r="O10" s="4"/>
      <c r="P10" s="4"/>
      <c r="Q10" s="4"/>
      <c r="R10" s="4"/>
      <c r="S10" s="4"/>
      <c r="T10" s="4"/>
      <c r="U10" s="4"/>
      <c r="V10" s="4"/>
      <c r="W10" s="4"/>
      <c r="X10" s="4"/>
      <c r="Y10" s="4"/>
      <c r="Z10" s="4"/>
    </row>
    <row r="11" spans="1:26" ht="17.45" customHeight="1"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32.450000000000003" customHeight="1" x14ac:dyDescent="0.2">
      <c r="A12" s="8" t="s">
        <v>34</v>
      </c>
      <c r="B12" s="4"/>
      <c r="C12" s="34" t="s">
        <v>2</v>
      </c>
      <c r="D12" s="43"/>
      <c r="E12" s="34" t="s">
        <v>22</v>
      </c>
      <c r="F12" s="4"/>
      <c r="G12" s="4"/>
      <c r="H12" s="4"/>
      <c r="I12" s="4"/>
      <c r="J12" s="4"/>
      <c r="K12" s="4"/>
      <c r="L12" s="4"/>
      <c r="M12" s="4"/>
      <c r="N12" s="4"/>
      <c r="O12" s="4"/>
      <c r="P12" s="4"/>
      <c r="Q12" s="4"/>
      <c r="R12" s="4"/>
      <c r="S12" s="4"/>
      <c r="T12" s="4"/>
      <c r="U12" s="4"/>
      <c r="V12" s="4"/>
      <c r="W12" s="4"/>
      <c r="X12" s="4"/>
      <c r="Y12" s="4"/>
      <c r="Z12" s="4"/>
    </row>
    <row r="13" spans="1:26" ht="21.2" customHeight="1" x14ac:dyDescent="0.2">
      <c r="A13" s="4"/>
      <c r="B13" s="4"/>
      <c r="C13" s="33" t="s">
        <v>35</v>
      </c>
      <c r="D13" s="61"/>
      <c r="E13" s="62" t="s">
        <v>36</v>
      </c>
      <c r="F13" s="4"/>
      <c r="G13" s="4"/>
      <c r="H13" s="4"/>
      <c r="I13" s="4"/>
      <c r="J13" s="4"/>
      <c r="K13" s="4"/>
      <c r="L13" s="4"/>
      <c r="M13" s="4"/>
      <c r="N13" s="4"/>
      <c r="O13" s="4"/>
      <c r="P13" s="4"/>
      <c r="Q13" s="4"/>
      <c r="R13" s="4"/>
      <c r="S13" s="4"/>
      <c r="T13" s="4"/>
      <c r="U13" s="4"/>
      <c r="V13" s="4"/>
      <c r="W13" s="4"/>
      <c r="X13" s="4"/>
      <c r="Y13" s="4"/>
      <c r="Z13" s="4"/>
    </row>
    <row r="14" spans="1:26" ht="21.2" customHeight="1" x14ac:dyDescent="0.2">
      <c r="A14" s="44" t="s">
        <v>37</v>
      </c>
      <c r="B14" s="45"/>
      <c r="C14" s="63">
        <v>8.9999999999999993E-3</v>
      </c>
      <c r="D14" s="64"/>
      <c r="E14" s="65">
        <v>8.9999999999999993E-3</v>
      </c>
      <c r="F14" s="4"/>
      <c r="G14" s="4"/>
      <c r="H14" s="4"/>
      <c r="I14" s="4"/>
      <c r="J14" s="4"/>
      <c r="K14" s="4"/>
      <c r="L14" s="4"/>
      <c r="M14" s="4"/>
      <c r="N14" s="4"/>
      <c r="O14" s="4"/>
      <c r="P14" s="4"/>
      <c r="Q14" s="4"/>
      <c r="R14" s="4"/>
      <c r="S14" s="4"/>
      <c r="T14" s="4"/>
      <c r="U14" s="4"/>
      <c r="V14" s="4"/>
      <c r="W14" s="4"/>
      <c r="X14" s="4"/>
      <c r="Y14" s="4"/>
      <c r="Z14" s="4"/>
    </row>
    <row r="15" spans="1:26" ht="16.350000000000001" customHeight="1" x14ac:dyDescent="0.2">
      <c r="A15" s="38" t="s">
        <v>38</v>
      </c>
      <c r="B15" s="4"/>
      <c r="C15" s="66">
        <v>7.0000000000000001E-3</v>
      </c>
      <c r="D15" s="67"/>
      <c r="E15" s="22">
        <v>7.0000000000000001E-3</v>
      </c>
      <c r="F15" s="4"/>
      <c r="G15" s="4"/>
      <c r="H15" s="4"/>
      <c r="I15" s="4"/>
      <c r="J15" s="4"/>
      <c r="K15" s="4"/>
      <c r="L15" s="4"/>
      <c r="M15" s="4"/>
      <c r="N15" s="4"/>
      <c r="O15" s="4"/>
      <c r="P15" s="4"/>
      <c r="Q15" s="4"/>
      <c r="R15" s="4"/>
      <c r="S15" s="4"/>
      <c r="T15" s="4"/>
      <c r="U15" s="4"/>
      <c r="V15" s="4"/>
      <c r="W15" s="4"/>
      <c r="X15" s="4"/>
      <c r="Y15" s="4"/>
      <c r="Z15" s="4"/>
    </row>
    <row r="16" spans="1:26" ht="17.45" customHeight="1" x14ac:dyDescent="0.2">
      <c r="A16" s="49" t="s">
        <v>39</v>
      </c>
      <c r="B16" s="45"/>
      <c r="C16" s="68">
        <v>0</v>
      </c>
      <c r="D16" s="64"/>
      <c r="E16" s="69">
        <v>0</v>
      </c>
      <c r="F16" s="4"/>
      <c r="G16" s="4"/>
      <c r="H16" s="4"/>
      <c r="I16" s="4"/>
      <c r="J16" s="4"/>
      <c r="K16" s="4"/>
      <c r="L16" s="4"/>
      <c r="M16" s="4"/>
      <c r="N16" s="4"/>
      <c r="O16" s="4"/>
      <c r="P16" s="4"/>
      <c r="Q16" s="4"/>
      <c r="R16" s="4"/>
      <c r="S16" s="4"/>
      <c r="T16" s="4"/>
      <c r="U16" s="4"/>
      <c r="V16" s="4"/>
      <c r="W16" s="4"/>
      <c r="X16" s="4"/>
      <c r="Y16" s="4"/>
      <c r="Z16" s="4"/>
    </row>
    <row r="17" spans="1:26" ht="17.45" customHeight="1" x14ac:dyDescent="0.2">
      <c r="A17" s="38" t="s">
        <v>40</v>
      </c>
      <c r="B17" s="4"/>
      <c r="C17" s="66">
        <v>2.4E-2</v>
      </c>
      <c r="D17" s="67"/>
      <c r="E17" s="22">
        <v>2.3E-2</v>
      </c>
      <c r="F17" s="4"/>
      <c r="G17" s="4"/>
      <c r="H17" s="4"/>
      <c r="I17" s="4"/>
      <c r="J17" s="4"/>
      <c r="K17" s="4"/>
      <c r="L17" s="4"/>
      <c r="M17" s="4"/>
      <c r="N17" s="4"/>
      <c r="O17" s="4"/>
      <c r="P17" s="4"/>
      <c r="Q17" s="4"/>
      <c r="R17" s="4"/>
      <c r="S17" s="4"/>
      <c r="T17" s="4"/>
      <c r="U17" s="4"/>
      <c r="V17" s="4"/>
      <c r="W17" s="4"/>
      <c r="X17" s="4"/>
      <c r="Y17" s="4"/>
      <c r="Z17" s="4"/>
    </row>
    <row r="18" spans="1:26" ht="17.45" customHeight="1" x14ac:dyDescent="0.2">
      <c r="A18" s="49" t="s">
        <v>41</v>
      </c>
      <c r="B18" s="45"/>
      <c r="C18" s="65">
        <v>1.2E-2</v>
      </c>
      <c r="D18" s="70"/>
      <c r="E18" s="65">
        <v>8.9999999999999993E-3</v>
      </c>
      <c r="F18" s="4"/>
      <c r="G18" s="4"/>
      <c r="H18" s="4"/>
      <c r="I18" s="4"/>
      <c r="J18" s="4"/>
      <c r="K18" s="4"/>
      <c r="L18" s="4"/>
      <c r="M18" s="4"/>
      <c r="N18" s="4"/>
      <c r="O18" s="4"/>
      <c r="P18" s="4"/>
      <c r="Q18" s="4"/>
      <c r="R18" s="4"/>
      <c r="S18" s="4"/>
      <c r="T18" s="4"/>
      <c r="U18" s="4"/>
      <c r="V18" s="4"/>
      <c r="W18" s="4"/>
      <c r="X18" s="4"/>
      <c r="Y18" s="4"/>
      <c r="Z18" s="4"/>
    </row>
    <row r="19" spans="1:26" ht="17.45" customHeight="1" x14ac:dyDescent="0.2">
      <c r="A19" s="38" t="s">
        <v>42</v>
      </c>
      <c r="B19" s="4"/>
      <c r="C19" s="66">
        <v>8.0000000000000002E-3</v>
      </c>
      <c r="D19" s="4"/>
      <c r="E19" s="66">
        <v>7.0000000000000001E-3</v>
      </c>
      <c r="F19" s="4"/>
      <c r="G19" s="4"/>
      <c r="H19" s="4"/>
      <c r="I19" s="4"/>
      <c r="J19" s="4"/>
      <c r="K19" s="4"/>
      <c r="L19" s="4"/>
      <c r="M19" s="4"/>
      <c r="N19" s="4"/>
      <c r="O19" s="4"/>
      <c r="P19" s="4"/>
      <c r="Q19" s="4"/>
      <c r="R19" s="4"/>
      <c r="S19" s="4"/>
      <c r="T19" s="4"/>
      <c r="U19" s="4"/>
      <c r="V19" s="4"/>
      <c r="W19" s="4"/>
      <c r="X19" s="4"/>
      <c r="Y19" s="4"/>
      <c r="Z19" s="4"/>
    </row>
    <row r="20" spans="1:26" ht="17.45" customHeight="1" x14ac:dyDescent="0.2">
      <c r="A20" s="49" t="s">
        <v>43</v>
      </c>
      <c r="B20" s="45"/>
      <c r="C20" s="65">
        <v>1.9E-2</v>
      </c>
      <c r="D20" s="71"/>
      <c r="E20" s="65">
        <v>1.7000000000000001E-2</v>
      </c>
      <c r="F20" s="4"/>
      <c r="G20" s="4"/>
      <c r="H20" s="4"/>
      <c r="I20" s="4"/>
      <c r="J20" s="4"/>
      <c r="K20" s="4"/>
      <c r="L20" s="4"/>
      <c r="M20" s="4"/>
      <c r="N20" s="4"/>
      <c r="O20" s="4"/>
      <c r="P20" s="4"/>
      <c r="Q20" s="4"/>
      <c r="R20" s="4"/>
      <c r="S20" s="4"/>
      <c r="T20" s="4"/>
      <c r="U20" s="4"/>
      <c r="V20" s="4"/>
      <c r="W20" s="4"/>
      <c r="X20" s="4"/>
      <c r="Y20" s="4"/>
      <c r="Z20" s="4"/>
    </row>
    <row r="21" spans="1:26" ht="17.45" customHeight="1" x14ac:dyDescent="0.2">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7.45" customHeight="1" x14ac:dyDescent="0.2">
      <c r="A22" s="283" t="s">
        <v>44</v>
      </c>
      <c r="B22" s="285"/>
      <c r="C22" s="285"/>
      <c r="D22" s="285"/>
      <c r="E22" s="285"/>
      <c r="F22" s="4"/>
      <c r="G22" s="4"/>
      <c r="H22" s="4"/>
      <c r="I22" s="4"/>
      <c r="J22" s="4"/>
      <c r="K22" s="4"/>
      <c r="L22" s="4"/>
      <c r="M22" s="4"/>
      <c r="N22" s="4"/>
      <c r="O22" s="4"/>
      <c r="P22" s="4"/>
      <c r="Q22" s="4"/>
      <c r="R22" s="4"/>
      <c r="S22" s="4"/>
      <c r="T22" s="4"/>
      <c r="U22" s="4"/>
      <c r="V22" s="4"/>
      <c r="W22" s="4"/>
      <c r="X22" s="4"/>
      <c r="Y22" s="4"/>
      <c r="Z22" s="4"/>
    </row>
    <row r="23" spans="1:26" ht="17.4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7.4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9.9499999999999993"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6.350000000000001"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row r="102" spans="4:26" ht="18.75" customHeight="1" x14ac:dyDescent="0.2">
      <c r="D102" s="4"/>
      <c r="E102" s="4"/>
      <c r="F102" s="4"/>
      <c r="G102" s="4"/>
      <c r="H102" s="4"/>
      <c r="I102" s="4"/>
      <c r="J102" s="4"/>
      <c r="K102" s="4"/>
      <c r="L102" s="4"/>
      <c r="M102" s="4"/>
      <c r="N102" s="4"/>
      <c r="O102" s="4"/>
      <c r="P102" s="4"/>
      <c r="Q102" s="4"/>
      <c r="R102" s="4"/>
      <c r="S102" s="4"/>
      <c r="T102" s="4"/>
      <c r="U102" s="4"/>
      <c r="V102" s="4"/>
      <c r="W102" s="4"/>
      <c r="X102" s="4"/>
      <c r="Y102" s="4"/>
      <c r="Z102" s="4"/>
    </row>
    <row r="103" spans="4:26" ht="18.75" customHeight="1" x14ac:dyDescent="0.2">
      <c r="D103" s="4"/>
      <c r="E103" s="4"/>
      <c r="F103" s="4"/>
      <c r="G103" s="4"/>
      <c r="H103" s="4"/>
      <c r="I103" s="4"/>
      <c r="J103" s="4"/>
      <c r="K103" s="4"/>
      <c r="L103" s="4"/>
      <c r="M103" s="4"/>
      <c r="N103" s="4"/>
      <c r="O103" s="4"/>
      <c r="P103" s="4"/>
      <c r="Q103" s="4"/>
      <c r="R103" s="4"/>
      <c r="S103" s="4"/>
      <c r="T103" s="4"/>
      <c r="U103" s="4"/>
      <c r="V103" s="4"/>
      <c r="W103" s="4"/>
      <c r="X103" s="4"/>
      <c r="Y103" s="4"/>
      <c r="Z103" s="4"/>
    </row>
    <row r="104" spans="4:26" ht="18.75" customHeight="1" x14ac:dyDescent="0.2">
      <c r="D104" s="4"/>
      <c r="E104" s="4"/>
      <c r="F104" s="4"/>
      <c r="G104" s="4"/>
      <c r="H104" s="4"/>
      <c r="I104" s="4"/>
      <c r="J104" s="4"/>
      <c r="K104" s="4"/>
      <c r="L104" s="4"/>
      <c r="M104" s="4"/>
      <c r="N104" s="4"/>
      <c r="O104" s="4"/>
      <c r="P104" s="4"/>
      <c r="Q104" s="4"/>
      <c r="R104" s="4"/>
      <c r="S104" s="4"/>
      <c r="T104" s="4"/>
      <c r="U104" s="4"/>
      <c r="V104" s="4"/>
      <c r="W104" s="4"/>
      <c r="X104" s="4"/>
      <c r="Y104" s="4"/>
      <c r="Z104" s="4"/>
    </row>
  </sheetData>
  <mergeCells count="1">
    <mergeCell ref="A22:E2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zoomScaleNormal="100" workbookViewId="0">
      <selection sqref="A1:D1"/>
    </sheetView>
  </sheetViews>
  <sheetFormatPr defaultColWidth="21.5" defaultRowHeight="12.75" x14ac:dyDescent="0.2"/>
  <cols>
    <col min="1" max="1" width="75.6640625" customWidth="1"/>
    <col min="2" max="2" width="16.83203125" bestFit="1" customWidth="1"/>
    <col min="3" max="3" width="0.6640625" customWidth="1"/>
    <col min="4" max="4" width="17.33203125" customWidth="1"/>
  </cols>
  <sheetData>
    <row r="1" spans="1:27" x14ac:dyDescent="0.2">
      <c r="A1" s="315" t="s">
        <v>45</v>
      </c>
      <c r="B1" s="285"/>
      <c r="C1" s="316"/>
      <c r="D1" s="285"/>
      <c r="E1" s="4"/>
      <c r="F1" s="4"/>
      <c r="G1" s="4"/>
      <c r="H1" s="4"/>
      <c r="I1" s="4"/>
      <c r="J1" s="4"/>
      <c r="K1" s="4"/>
      <c r="L1" s="4"/>
      <c r="M1" s="4"/>
      <c r="N1" s="4"/>
      <c r="O1" s="4"/>
      <c r="P1" s="4"/>
      <c r="Q1" s="4"/>
      <c r="R1" s="4"/>
      <c r="S1" s="4"/>
      <c r="T1" s="4"/>
      <c r="U1" s="4"/>
      <c r="V1" s="4"/>
      <c r="W1" s="4"/>
      <c r="X1" s="4"/>
      <c r="Y1" s="4"/>
      <c r="Z1" s="4"/>
      <c r="AA1" s="4"/>
    </row>
    <row r="2" spans="1:27" x14ac:dyDescent="0.2">
      <c r="A2" s="317" t="s">
        <v>46</v>
      </c>
      <c r="B2" s="285"/>
      <c r="C2" s="318"/>
      <c r="D2" s="285"/>
      <c r="E2" s="4"/>
      <c r="F2" s="4"/>
      <c r="G2" s="4"/>
      <c r="H2" s="4"/>
      <c r="I2" s="4"/>
      <c r="J2" s="4"/>
      <c r="K2" s="4"/>
      <c r="L2" s="4"/>
      <c r="M2" s="4"/>
      <c r="N2" s="4"/>
      <c r="O2" s="4"/>
      <c r="P2" s="4"/>
      <c r="Q2" s="4"/>
      <c r="R2" s="4"/>
      <c r="S2" s="4"/>
      <c r="T2" s="4"/>
      <c r="U2" s="4"/>
      <c r="V2" s="4"/>
      <c r="W2" s="4"/>
      <c r="X2" s="4"/>
      <c r="Y2" s="4"/>
      <c r="Z2" s="4"/>
      <c r="AA2" s="4"/>
    </row>
    <row r="3" spans="1:27" x14ac:dyDescent="0.2">
      <c r="A3" s="319" t="s">
        <v>47</v>
      </c>
      <c r="B3" s="285"/>
      <c r="C3" s="320"/>
      <c r="D3" s="285"/>
      <c r="E3" s="4"/>
      <c r="F3" s="4"/>
      <c r="G3" s="4"/>
      <c r="H3" s="4"/>
      <c r="I3" s="4"/>
      <c r="J3" s="4"/>
      <c r="K3" s="4"/>
      <c r="L3" s="4"/>
      <c r="M3" s="4"/>
      <c r="N3" s="4"/>
      <c r="O3" s="4"/>
      <c r="P3" s="4"/>
      <c r="Q3" s="4"/>
      <c r="R3" s="4"/>
      <c r="S3" s="4"/>
      <c r="T3" s="4"/>
      <c r="U3" s="4"/>
      <c r="V3" s="4"/>
      <c r="W3" s="4"/>
      <c r="X3" s="4"/>
      <c r="Y3" s="4"/>
      <c r="Z3" s="4"/>
      <c r="AA3" s="4"/>
    </row>
    <row r="4" spans="1:27" x14ac:dyDescent="0.2">
      <c r="A4" s="289"/>
      <c r="B4" s="284"/>
      <c r="C4" s="284"/>
      <c r="D4" s="284"/>
      <c r="E4" s="4"/>
      <c r="F4" s="4"/>
      <c r="G4" s="4"/>
      <c r="H4" s="4"/>
      <c r="I4" s="4"/>
      <c r="J4" s="4"/>
      <c r="K4" s="4"/>
      <c r="L4" s="4"/>
      <c r="M4" s="4"/>
      <c r="N4" s="4"/>
      <c r="O4" s="4"/>
      <c r="P4" s="4"/>
      <c r="Q4" s="4"/>
      <c r="R4" s="4"/>
      <c r="S4" s="4"/>
      <c r="T4" s="4"/>
      <c r="U4" s="4"/>
      <c r="V4" s="4"/>
      <c r="W4" s="4"/>
      <c r="X4" s="4"/>
      <c r="Y4" s="4"/>
      <c r="Z4" s="4"/>
      <c r="AA4" s="4"/>
    </row>
    <row r="5" spans="1:27" x14ac:dyDescent="0.2">
      <c r="A5" s="73"/>
      <c r="B5" s="73"/>
      <c r="C5" s="73"/>
      <c r="D5" s="73"/>
      <c r="E5" s="4"/>
      <c r="F5" s="4"/>
      <c r="G5" s="4"/>
      <c r="H5" s="4"/>
      <c r="I5" s="4"/>
      <c r="J5" s="4"/>
      <c r="K5" s="4"/>
      <c r="L5" s="4"/>
      <c r="M5" s="4"/>
      <c r="N5" s="4"/>
      <c r="O5" s="4"/>
      <c r="P5" s="4"/>
      <c r="Q5" s="4"/>
      <c r="R5" s="4"/>
      <c r="S5" s="4"/>
      <c r="T5" s="4"/>
      <c r="U5" s="4"/>
      <c r="V5" s="4"/>
      <c r="W5" s="4"/>
      <c r="X5" s="4"/>
      <c r="Y5" s="4"/>
      <c r="Z5" s="4"/>
      <c r="AA5" s="4"/>
    </row>
    <row r="6" spans="1:27" ht="25.5" x14ac:dyDescent="0.2">
      <c r="A6" s="4"/>
      <c r="B6" s="74" t="s">
        <v>48</v>
      </c>
      <c r="C6" s="72" t="s">
        <v>49</v>
      </c>
      <c r="D6" s="74" t="s">
        <v>50</v>
      </c>
      <c r="E6" s="4"/>
      <c r="F6" s="4"/>
      <c r="G6" s="4"/>
      <c r="H6" s="4"/>
      <c r="I6" s="4"/>
      <c r="J6" s="4"/>
      <c r="K6" s="4"/>
      <c r="L6" s="4"/>
      <c r="M6" s="4"/>
      <c r="N6" s="4"/>
      <c r="O6" s="4"/>
      <c r="P6" s="4"/>
      <c r="Q6" s="4"/>
      <c r="R6" s="4"/>
      <c r="S6" s="4"/>
      <c r="T6" s="4"/>
      <c r="U6" s="4"/>
      <c r="V6" s="4"/>
      <c r="W6" s="4"/>
      <c r="X6" s="4"/>
      <c r="Y6" s="4"/>
      <c r="Z6" s="4"/>
      <c r="AA6" s="4"/>
    </row>
    <row r="7" spans="1:27" x14ac:dyDescent="0.2">
      <c r="A7" s="2"/>
      <c r="B7" s="32" t="s">
        <v>51</v>
      </c>
      <c r="C7" s="6"/>
      <c r="D7" s="6"/>
      <c r="E7" s="4"/>
      <c r="F7" s="4"/>
      <c r="G7" s="4"/>
      <c r="H7" s="4"/>
      <c r="I7" s="4"/>
      <c r="J7" s="4"/>
      <c r="K7" s="4"/>
      <c r="L7" s="4"/>
      <c r="M7" s="4"/>
      <c r="N7" s="4"/>
      <c r="O7" s="4"/>
      <c r="P7" s="4"/>
      <c r="Q7" s="4"/>
      <c r="R7" s="4"/>
      <c r="S7" s="4"/>
      <c r="T7" s="4"/>
      <c r="U7" s="4"/>
      <c r="V7" s="4"/>
      <c r="W7" s="4"/>
      <c r="X7" s="4"/>
      <c r="Y7" s="4"/>
      <c r="Z7" s="4"/>
      <c r="AA7" s="4"/>
    </row>
    <row r="8" spans="1:27" x14ac:dyDescent="0.2">
      <c r="A8" s="75" t="s">
        <v>52</v>
      </c>
      <c r="B8" s="4"/>
      <c r="C8" s="4"/>
      <c r="D8" s="4"/>
      <c r="E8" s="4"/>
      <c r="F8" s="4"/>
      <c r="G8" s="4"/>
      <c r="H8" s="4"/>
      <c r="I8" s="4"/>
      <c r="J8" s="4"/>
      <c r="K8" s="4"/>
      <c r="L8" s="4"/>
      <c r="M8" s="4"/>
      <c r="N8" s="4"/>
      <c r="O8" s="4"/>
      <c r="P8" s="4"/>
      <c r="Q8" s="4"/>
      <c r="R8" s="4"/>
      <c r="S8" s="4"/>
      <c r="T8" s="4"/>
      <c r="U8" s="4"/>
      <c r="V8" s="4"/>
      <c r="W8" s="4"/>
      <c r="X8" s="4"/>
      <c r="Y8" s="4"/>
      <c r="Z8" s="4"/>
      <c r="AA8" s="4"/>
    </row>
    <row r="9" spans="1:27" x14ac:dyDescent="0.2">
      <c r="A9" s="76" t="s">
        <v>53</v>
      </c>
      <c r="B9" s="77">
        <v>13656610</v>
      </c>
      <c r="C9" s="78"/>
      <c r="D9" s="79">
        <v>7825320</v>
      </c>
      <c r="E9" s="4"/>
      <c r="F9" s="4"/>
      <c r="G9" s="4"/>
      <c r="H9" s="4"/>
      <c r="I9" s="4"/>
      <c r="J9" s="4"/>
      <c r="K9" s="4"/>
      <c r="L9" s="4"/>
      <c r="M9" s="4"/>
      <c r="N9" s="4"/>
      <c r="O9" s="4"/>
      <c r="P9" s="4"/>
      <c r="Q9" s="4"/>
      <c r="R9" s="4"/>
      <c r="S9" s="4"/>
      <c r="T9" s="4"/>
      <c r="U9" s="4"/>
      <c r="V9" s="4"/>
      <c r="W9" s="4"/>
      <c r="X9" s="4"/>
      <c r="Y9" s="4"/>
      <c r="Z9" s="4"/>
      <c r="AA9" s="4"/>
    </row>
    <row r="10" spans="1:27" s="232" customFormat="1" x14ac:dyDescent="0.2">
      <c r="A10" s="235" t="s">
        <v>54</v>
      </c>
      <c r="B10" s="236">
        <v>609060</v>
      </c>
      <c r="C10" s="278"/>
      <c r="D10" s="237">
        <v>811431</v>
      </c>
      <c r="E10" s="262"/>
      <c r="F10" s="262"/>
      <c r="G10" s="262"/>
      <c r="H10" s="262"/>
      <c r="I10" s="262"/>
      <c r="J10" s="262"/>
      <c r="K10" s="262"/>
      <c r="L10" s="262"/>
      <c r="M10" s="262"/>
      <c r="N10" s="262"/>
      <c r="O10" s="262"/>
      <c r="P10" s="262"/>
      <c r="Q10" s="262"/>
      <c r="R10" s="262"/>
      <c r="S10" s="262"/>
      <c r="T10" s="262"/>
      <c r="U10" s="262"/>
      <c r="V10" s="262"/>
      <c r="W10" s="262"/>
      <c r="X10" s="262"/>
      <c r="Y10" s="262"/>
      <c r="Z10" s="262"/>
      <c r="AA10" s="262"/>
    </row>
    <row r="11" spans="1:27" ht="25.5" x14ac:dyDescent="0.2">
      <c r="A11" s="249" t="s">
        <v>55</v>
      </c>
      <c r="B11" s="250">
        <v>3446712</v>
      </c>
      <c r="C11" s="221"/>
      <c r="D11" s="251">
        <v>3173727</v>
      </c>
      <c r="E11" s="4"/>
      <c r="F11" s="4"/>
      <c r="G11" s="4"/>
      <c r="H11" s="4"/>
      <c r="I11" s="4"/>
      <c r="J11" s="4"/>
      <c r="K11" s="4"/>
      <c r="L11" s="4"/>
      <c r="M11" s="4"/>
      <c r="N11" s="4"/>
      <c r="O11" s="4"/>
      <c r="P11" s="4"/>
      <c r="Q11" s="4"/>
      <c r="R11" s="4"/>
      <c r="S11" s="4"/>
      <c r="T11" s="4"/>
      <c r="U11" s="4"/>
      <c r="V11" s="4"/>
      <c r="W11" s="4"/>
      <c r="X11" s="4"/>
      <c r="Y11" s="4"/>
      <c r="Z11" s="4"/>
      <c r="AA11" s="4"/>
    </row>
    <row r="12" spans="1:27" s="232" customFormat="1" x14ac:dyDescent="0.2">
      <c r="A12" s="235" t="s">
        <v>56</v>
      </c>
      <c r="B12" s="236">
        <v>926377</v>
      </c>
      <c r="C12" s="238"/>
      <c r="D12" s="237">
        <v>660953</v>
      </c>
      <c r="E12" s="262"/>
      <c r="F12" s="262"/>
      <c r="G12" s="262"/>
      <c r="H12" s="262"/>
      <c r="I12" s="262"/>
      <c r="J12" s="262"/>
      <c r="K12" s="262"/>
      <c r="L12" s="262"/>
      <c r="M12" s="262"/>
      <c r="N12" s="262"/>
      <c r="O12" s="262"/>
      <c r="P12" s="262"/>
      <c r="Q12" s="262"/>
      <c r="R12" s="262"/>
      <c r="S12" s="262"/>
      <c r="T12" s="262"/>
      <c r="U12" s="262"/>
      <c r="V12" s="262"/>
      <c r="W12" s="262"/>
      <c r="X12" s="262"/>
      <c r="Y12" s="262"/>
      <c r="Z12" s="262"/>
      <c r="AA12" s="262"/>
    </row>
    <row r="13" spans="1:27" x14ac:dyDescent="0.2">
      <c r="A13" s="249" t="s">
        <v>57</v>
      </c>
      <c r="B13" s="250">
        <v>427813</v>
      </c>
      <c r="C13" s="222"/>
      <c r="D13" s="251">
        <v>493688</v>
      </c>
      <c r="E13" s="4"/>
      <c r="F13" s="4"/>
      <c r="G13" s="4"/>
      <c r="H13" s="4"/>
      <c r="I13" s="4"/>
      <c r="J13" s="4"/>
      <c r="K13" s="4"/>
      <c r="L13" s="4"/>
      <c r="M13" s="4"/>
      <c r="N13" s="4"/>
      <c r="O13" s="4"/>
      <c r="P13" s="4"/>
      <c r="Q13" s="4"/>
      <c r="R13" s="4"/>
      <c r="S13" s="4"/>
      <c r="T13" s="4"/>
      <c r="U13" s="4"/>
      <c r="V13" s="4"/>
      <c r="W13" s="4"/>
      <c r="X13" s="4"/>
      <c r="Y13" s="4"/>
      <c r="Z13" s="4"/>
      <c r="AA13" s="4"/>
    </row>
    <row r="14" spans="1:27" s="232" customFormat="1" x14ac:dyDescent="0.2">
      <c r="A14" s="235" t="s">
        <v>58</v>
      </c>
      <c r="B14" s="236">
        <v>692188</v>
      </c>
      <c r="C14" s="230"/>
      <c r="D14" s="237">
        <v>737831</v>
      </c>
      <c r="E14" s="262"/>
      <c r="F14" s="262"/>
      <c r="G14" s="262"/>
      <c r="H14" s="262"/>
      <c r="I14" s="262"/>
      <c r="J14" s="262"/>
      <c r="K14" s="262"/>
      <c r="L14" s="262"/>
      <c r="M14" s="262"/>
      <c r="N14" s="262"/>
      <c r="O14" s="262"/>
      <c r="P14" s="262"/>
      <c r="Q14" s="262"/>
      <c r="R14" s="262"/>
      <c r="S14" s="262"/>
      <c r="T14" s="262"/>
      <c r="U14" s="262"/>
      <c r="V14" s="262"/>
      <c r="W14" s="262"/>
      <c r="X14" s="262"/>
      <c r="Y14" s="262"/>
      <c r="Z14" s="262"/>
      <c r="AA14" s="262"/>
    </row>
    <row r="15" spans="1:27" x14ac:dyDescent="0.2">
      <c r="A15" s="249" t="s">
        <v>59</v>
      </c>
      <c r="B15" s="250">
        <v>363166</v>
      </c>
      <c r="C15" s="221"/>
      <c r="D15" s="251">
        <v>262562</v>
      </c>
      <c r="E15" s="4"/>
      <c r="F15" s="4"/>
      <c r="G15" s="4"/>
      <c r="H15" s="4"/>
      <c r="I15" s="4"/>
      <c r="J15" s="4"/>
      <c r="K15" s="4"/>
      <c r="L15" s="4"/>
      <c r="M15" s="4"/>
      <c r="N15" s="4"/>
      <c r="O15" s="4"/>
      <c r="P15" s="4"/>
      <c r="Q15" s="4"/>
      <c r="R15" s="4"/>
      <c r="S15" s="4"/>
      <c r="T15" s="4"/>
      <c r="U15" s="4"/>
      <c r="V15" s="4"/>
      <c r="W15" s="4"/>
      <c r="X15" s="4"/>
      <c r="Y15" s="4"/>
      <c r="Z15" s="4"/>
      <c r="AA15" s="4"/>
    </row>
    <row r="16" spans="1:27" s="232" customFormat="1" x14ac:dyDescent="0.2">
      <c r="A16" s="235" t="s">
        <v>60</v>
      </c>
      <c r="B16" s="236">
        <v>63915</v>
      </c>
      <c r="C16" s="230"/>
      <c r="D16" s="237">
        <v>49970</v>
      </c>
      <c r="E16" s="262"/>
      <c r="F16" s="262"/>
      <c r="G16" s="262"/>
      <c r="H16" s="262"/>
      <c r="I16" s="262"/>
      <c r="J16" s="262"/>
      <c r="K16" s="262"/>
      <c r="L16" s="262"/>
      <c r="M16" s="262"/>
      <c r="N16" s="262"/>
      <c r="O16" s="262"/>
      <c r="P16" s="262"/>
      <c r="Q16" s="262"/>
      <c r="R16" s="262"/>
      <c r="S16" s="262"/>
      <c r="T16" s="262"/>
      <c r="U16" s="262"/>
      <c r="V16" s="262"/>
      <c r="W16" s="262"/>
      <c r="X16" s="262"/>
      <c r="Y16" s="262"/>
      <c r="Z16" s="262"/>
      <c r="AA16" s="262"/>
    </row>
    <row r="17" spans="1:27" x14ac:dyDescent="0.2">
      <c r="A17" s="249" t="s">
        <v>61</v>
      </c>
      <c r="B17" s="251">
        <v>12977</v>
      </c>
      <c r="C17" s="221"/>
      <c r="D17" s="251">
        <v>17206</v>
      </c>
      <c r="E17" s="4"/>
      <c r="F17" s="4"/>
      <c r="G17" s="4"/>
      <c r="H17" s="4"/>
      <c r="I17" s="4"/>
      <c r="J17" s="4"/>
      <c r="K17" s="4"/>
      <c r="L17" s="4"/>
      <c r="M17" s="4"/>
      <c r="N17" s="4"/>
      <c r="O17" s="4"/>
      <c r="P17" s="4"/>
      <c r="Q17" s="4"/>
      <c r="R17" s="4"/>
      <c r="S17" s="4"/>
      <c r="T17" s="4"/>
      <c r="U17" s="4"/>
      <c r="V17" s="4"/>
      <c r="W17" s="4"/>
      <c r="X17" s="4"/>
      <c r="Y17" s="4"/>
      <c r="Z17" s="4"/>
      <c r="AA17" s="4"/>
    </row>
    <row r="18" spans="1:27" s="232" customFormat="1" x14ac:dyDescent="0.2">
      <c r="A18" s="235" t="s">
        <v>62</v>
      </c>
      <c r="B18" s="236">
        <v>223985</v>
      </c>
      <c r="C18" s="230"/>
      <c r="D18" s="237">
        <v>271509</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row>
    <row r="19" spans="1:27" x14ac:dyDescent="0.2">
      <c r="A19" s="249" t="s">
        <v>63</v>
      </c>
      <c r="B19" s="252">
        <v>317635</v>
      </c>
      <c r="C19" s="221"/>
      <c r="D19" s="252">
        <v>271575</v>
      </c>
      <c r="E19" s="4"/>
      <c r="F19" s="4"/>
      <c r="G19" s="4"/>
      <c r="H19" s="4"/>
      <c r="I19" s="4"/>
      <c r="J19" s="4"/>
      <c r="K19" s="4"/>
      <c r="L19" s="4"/>
      <c r="M19" s="4"/>
      <c r="N19" s="4"/>
      <c r="O19" s="4"/>
      <c r="P19" s="4"/>
      <c r="Q19" s="4"/>
      <c r="R19" s="4"/>
      <c r="S19" s="4"/>
      <c r="T19" s="4"/>
      <c r="U19" s="4"/>
      <c r="V19" s="4"/>
      <c r="W19" s="4"/>
      <c r="X19" s="4"/>
      <c r="Y19" s="4"/>
      <c r="Z19" s="4"/>
      <c r="AA19" s="4"/>
    </row>
    <row r="20" spans="1:27" s="232" customFormat="1" x14ac:dyDescent="0.2">
      <c r="A20" s="239" t="s">
        <v>64</v>
      </c>
      <c r="B20" s="240">
        <f>SUM(B9:B19)</f>
        <v>20740438</v>
      </c>
      <c r="C20" s="241"/>
      <c r="D20" s="240">
        <f>SUM(D9:D19)</f>
        <v>14575772</v>
      </c>
      <c r="E20" s="262"/>
      <c r="F20" s="262"/>
      <c r="G20" s="262"/>
      <c r="H20" s="262"/>
      <c r="I20" s="262"/>
      <c r="J20" s="262"/>
      <c r="K20" s="262"/>
      <c r="L20" s="262"/>
      <c r="M20" s="262"/>
      <c r="N20" s="262"/>
      <c r="O20" s="262"/>
      <c r="P20" s="262"/>
      <c r="Q20" s="262"/>
      <c r="R20" s="262"/>
      <c r="S20" s="262"/>
      <c r="T20" s="262"/>
      <c r="U20" s="262"/>
      <c r="V20" s="262"/>
      <c r="W20" s="262"/>
      <c r="X20" s="262"/>
      <c r="Y20" s="262"/>
      <c r="Z20" s="262"/>
      <c r="AA20" s="262"/>
    </row>
    <row r="21" spans="1:27" x14ac:dyDescent="0.2">
      <c r="A21" s="255"/>
      <c r="B21" s="256"/>
      <c r="C21" s="256"/>
      <c r="D21" s="256"/>
      <c r="E21" s="4"/>
      <c r="F21" s="4"/>
      <c r="G21" s="4"/>
      <c r="H21" s="4"/>
      <c r="I21" s="4"/>
      <c r="J21" s="4"/>
      <c r="K21" s="4"/>
      <c r="L21" s="4"/>
      <c r="M21" s="4"/>
      <c r="N21" s="4"/>
      <c r="O21" s="4"/>
      <c r="P21" s="4"/>
      <c r="Q21" s="4"/>
      <c r="R21" s="4"/>
      <c r="S21" s="4"/>
      <c r="T21" s="4"/>
      <c r="U21" s="4"/>
      <c r="V21" s="4"/>
      <c r="W21" s="4"/>
      <c r="X21" s="4"/>
      <c r="Y21" s="4"/>
      <c r="Z21" s="4"/>
      <c r="AA21" s="4"/>
    </row>
    <row r="22" spans="1:27" s="232" customFormat="1" x14ac:dyDescent="0.2">
      <c r="A22" s="244" t="s">
        <v>65</v>
      </c>
      <c r="B22" s="243"/>
      <c r="C22" s="243"/>
      <c r="D22" s="243"/>
      <c r="E22" s="262"/>
      <c r="F22" s="262"/>
      <c r="G22" s="262"/>
      <c r="H22" s="262"/>
      <c r="I22" s="262"/>
      <c r="J22" s="262"/>
      <c r="K22" s="262"/>
      <c r="L22" s="262"/>
      <c r="M22" s="262"/>
      <c r="N22" s="262"/>
      <c r="O22" s="262"/>
      <c r="P22" s="262"/>
      <c r="Q22" s="262"/>
      <c r="R22" s="262"/>
      <c r="S22" s="262"/>
      <c r="T22" s="262"/>
      <c r="U22" s="262"/>
      <c r="V22" s="262"/>
      <c r="W22" s="262"/>
      <c r="X22" s="262"/>
      <c r="Y22" s="262"/>
      <c r="Z22" s="262"/>
      <c r="AA22" s="262"/>
    </row>
    <row r="23" spans="1:27" x14ac:dyDescent="0.2">
      <c r="A23" s="257" t="s">
        <v>66</v>
      </c>
      <c r="B23" s="256"/>
      <c r="C23" s="256"/>
      <c r="D23" s="258" t="s">
        <v>67</v>
      </c>
      <c r="E23" s="4"/>
      <c r="F23" s="4"/>
      <c r="G23" s="4"/>
      <c r="H23" s="4"/>
      <c r="I23" s="4"/>
      <c r="J23" s="4"/>
      <c r="K23" s="4"/>
      <c r="L23" s="4"/>
      <c r="M23" s="4"/>
      <c r="N23" s="4"/>
      <c r="O23" s="4"/>
      <c r="P23" s="4"/>
      <c r="Q23" s="4"/>
      <c r="R23" s="4"/>
      <c r="S23" s="4"/>
      <c r="T23" s="4"/>
      <c r="U23" s="4"/>
      <c r="V23" s="4"/>
      <c r="W23" s="4"/>
      <c r="X23" s="4"/>
      <c r="Y23" s="4"/>
      <c r="Z23" s="4"/>
      <c r="AA23" s="4"/>
    </row>
    <row r="24" spans="1:27" s="232" customFormat="1" x14ac:dyDescent="0.2">
      <c r="A24" s="235" t="s">
        <v>68</v>
      </c>
      <c r="B24" s="245">
        <v>9669848</v>
      </c>
      <c r="C24" s="241"/>
      <c r="D24" s="245">
        <v>5008274</v>
      </c>
      <c r="E24" s="262"/>
      <c r="F24" s="262"/>
      <c r="G24" s="262"/>
      <c r="H24" s="262"/>
      <c r="I24" s="262"/>
      <c r="J24" s="262"/>
      <c r="K24" s="262"/>
      <c r="L24" s="262"/>
      <c r="M24" s="262"/>
      <c r="N24" s="262"/>
      <c r="O24" s="262"/>
      <c r="P24" s="262"/>
      <c r="Q24" s="262"/>
      <c r="R24" s="262"/>
      <c r="S24" s="262"/>
      <c r="T24" s="262"/>
      <c r="U24" s="262"/>
      <c r="V24" s="262"/>
      <c r="W24" s="262"/>
      <c r="X24" s="262"/>
      <c r="Y24" s="262"/>
      <c r="Z24" s="262"/>
      <c r="AA24" s="262"/>
    </row>
    <row r="25" spans="1:27" x14ac:dyDescent="0.2">
      <c r="A25" s="249" t="s">
        <v>69</v>
      </c>
      <c r="B25" s="250">
        <v>3111861</v>
      </c>
      <c r="C25" s="221"/>
      <c r="D25" s="251">
        <v>2000110</v>
      </c>
      <c r="E25" s="4"/>
      <c r="F25" s="4"/>
      <c r="G25" s="4"/>
      <c r="H25" s="4"/>
      <c r="I25" s="4"/>
      <c r="J25" s="4"/>
      <c r="K25" s="4"/>
      <c r="L25" s="4"/>
      <c r="M25" s="4"/>
      <c r="N25" s="4"/>
      <c r="O25" s="4"/>
      <c r="P25" s="4"/>
      <c r="Q25" s="4"/>
      <c r="R25" s="4"/>
      <c r="S25" s="4"/>
      <c r="T25" s="4"/>
      <c r="U25" s="4"/>
      <c r="V25" s="4"/>
      <c r="W25" s="4"/>
      <c r="X25" s="4"/>
      <c r="Y25" s="4"/>
      <c r="Z25" s="4"/>
      <c r="AA25" s="4"/>
    </row>
    <row r="26" spans="1:27" s="232" customFormat="1" x14ac:dyDescent="0.2">
      <c r="A26" s="235" t="s">
        <v>70</v>
      </c>
      <c r="B26" s="237">
        <v>4000000</v>
      </c>
      <c r="C26" s="230"/>
      <c r="D26" s="237">
        <v>3785000</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row>
    <row r="27" spans="1:27" x14ac:dyDescent="0.2">
      <c r="A27" s="249" t="s">
        <v>71</v>
      </c>
      <c r="B27" s="250">
        <v>160724</v>
      </c>
      <c r="C27" s="221"/>
      <c r="D27" s="251">
        <v>7285</v>
      </c>
      <c r="E27" s="4"/>
      <c r="F27" s="4"/>
      <c r="G27" s="4"/>
      <c r="H27" s="4"/>
      <c r="I27" s="4"/>
      <c r="J27" s="4"/>
      <c r="K27" s="4"/>
      <c r="L27" s="4"/>
      <c r="M27" s="4"/>
      <c r="N27" s="4"/>
      <c r="O27" s="4"/>
      <c r="P27" s="4"/>
      <c r="Q27" s="4"/>
      <c r="R27" s="4"/>
      <c r="S27" s="4"/>
      <c r="T27" s="4"/>
      <c r="U27" s="4"/>
      <c r="V27" s="4"/>
      <c r="W27" s="4"/>
      <c r="X27" s="4"/>
      <c r="Y27" s="4"/>
      <c r="Z27" s="4"/>
      <c r="AA27" s="4"/>
    </row>
    <row r="28" spans="1:27" s="232" customFormat="1" x14ac:dyDescent="0.2">
      <c r="A28" s="235" t="s">
        <v>72</v>
      </c>
      <c r="B28" s="236">
        <v>227354</v>
      </c>
      <c r="C28" s="230"/>
      <c r="D28" s="237">
        <v>34294</v>
      </c>
      <c r="E28" s="262"/>
      <c r="F28" s="262"/>
      <c r="G28" s="262"/>
      <c r="H28" s="262"/>
      <c r="I28" s="262"/>
      <c r="J28" s="262"/>
      <c r="K28" s="262"/>
      <c r="L28" s="262"/>
      <c r="M28" s="262"/>
      <c r="N28" s="262"/>
      <c r="O28" s="262"/>
      <c r="P28" s="262"/>
      <c r="Q28" s="262"/>
      <c r="R28" s="262"/>
      <c r="S28" s="262"/>
      <c r="T28" s="262"/>
      <c r="U28" s="262"/>
      <c r="V28" s="262"/>
      <c r="W28" s="262"/>
      <c r="X28" s="262"/>
      <c r="Y28" s="262"/>
      <c r="Z28" s="262"/>
      <c r="AA28" s="262"/>
    </row>
    <row r="29" spans="1:27" x14ac:dyDescent="0.2">
      <c r="A29" s="249" t="s">
        <v>73</v>
      </c>
      <c r="B29" s="250">
        <v>79953</v>
      </c>
      <c r="C29" s="221"/>
      <c r="D29" s="251">
        <v>92016</v>
      </c>
      <c r="E29" s="4"/>
      <c r="F29" s="4"/>
      <c r="G29" s="4"/>
      <c r="H29" s="4"/>
      <c r="I29" s="4"/>
      <c r="J29" s="4"/>
      <c r="K29" s="4"/>
      <c r="L29" s="4"/>
      <c r="M29" s="4"/>
      <c r="N29" s="4"/>
      <c r="O29" s="4"/>
      <c r="P29" s="4"/>
      <c r="Q29" s="4"/>
      <c r="R29" s="4"/>
      <c r="S29" s="4"/>
      <c r="T29" s="4"/>
      <c r="U29" s="4"/>
      <c r="V29" s="4"/>
      <c r="W29" s="4"/>
      <c r="X29" s="4"/>
      <c r="Y29" s="4"/>
      <c r="Z29" s="4"/>
      <c r="AA29" s="4"/>
    </row>
    <row r="30" spans="1:27" s="232" customFormat="1" x14ac:dyDescent="0.2">
      <c r="A30" s="235" t="s">
        <v>74</v>
      </c>
      <c r="B30" s="237">
        <v>72630</v>
      </c>
      <c r="C30" s="230"/>
      <c r="D30" s="237">
        <v>72232</v>
      </c>
      <c r="E30" s="262"/>
      <c r="F30" s="262"/>
      <c r="G30" s="262"/>
      <c r="H30" s="262"/>
      <c r="I30" s="262"/>
      <c r="J30" s="262"/>
      <c r="K30" s="262"/>
      <c r="L30" s="262"/>
      <c r="M30" s="262"/>
      <c r="N30" s="262"/>
      <c r="O30" s="262"/>
      <c r="P30" s="262"/>
      <c r="Q30" s="262"/>
      <c r="R30" s="262"/>
      <c r="S30" s="262"/>
      <c r="T30" s="262"/>
      <c r="U30" s="262"/>
      <c r="V30" s="262"/>
      <c r="W30" s="262"/>
      <c r="X30" s="262"/>
      <c r="Y30" s="262"/>
      <c r="Z30" s="262"/>
      <c r="AA30" s="262"/>
    </row>
    <row r="31" spans="1:27" x14ac:dyDescent="0.2">
      <c r="A31" s="259" t="s">
        <v>75</v>
      </c>
      <c r="B31" s="260">
        <f>SUM(B24:B30)</f>
        <v>17322370</v>
      </c>
      <c r="C31" s="222"/>
      <c r="D31" s="260">
        <f>SUM(D24:D30)</f>
        <v>10999211</v>
      </c>
      <c r="E31" s="4"/>
      <c r="F31" s="4"/>
      <c r="G31" s="4"/>
      <c r="H31" s="4"/>
      <c r="I31" s="4"/>
      <c r="J31" s="4"/>
      <c r="K31" s="4"/>
      <c r="L31" s="4"/>
      <c r="M31" s="4"/>
      <c r="N31" s="4"/>
      <c r="O31" s="4"/>
      <c r="P31" s="4"/>
      <c r="Q31" s="4"/>
      <c r="R31" s="4"/>
      <c r="S31" s="4"/>
      <c r="T31" s="4"/>
      <c r="U31" s="4"/>
      <c r="V31" s="4"/>
      <c r="W31" s="4"/>
      <c r="X31" s="4"/>
      <c r="Y31" s="4"/>
      <c r="Z31" s="4"/>
      <c r="AA31" s="4"/>
    </row>
    <row r="32" spans="1:27" s="232" customFormat="1" x14ac:dyDescent="0.2">
      <c r="A32" s="242"/>
      <c r="B32" s="238"/>
      <c r="C32" s="238"/>
      <c r="D32" s="238"/>
      <c r="E32" s="262"/>
      <c r="F32" s="262"/>
      <c r="G32" s="262"/>
      <c r="H32" s="262"/>
      <c r="I32" s="262"/>
      <c r="J32" s="262"/>
      <c r="K32" s="262"/>
      <c r="L32" s="262"/>
      <c r="M32" s="262"/>
      <c r="N32" s="262"/>
      <c r="O32" s="262"/>
      <c r="P32" s="262"/>
      <c r="Q32" s="262"/>
      <c r="R32" s="262"/>
      <c r="S32" s="262"/>
      <c r="T32" s="262"/>
      <c r="U32" s="262"/>
      <c r="V32" s="262"/>
      <c r="W32" s="262"/>
      <c r="X32" s="262"/>
      <c r="Y32" s="262"/>
      <c r="Z32" s="262"/>
      <c r="AA32" s="262"/>
    </row>
    <row r="33" spans="1:27" x14ac:dyDescent="0.2">
      <c r="A33" s="257" t="s">
        <v>76</v>
      </c>
      <c r="B33" s="256"/>
      <c r="C33" s="256"/>
      <c r="D33" s="256"/>
      <c r="E33" s="4"/>
      <c r="F33" s="4"/>
      <c r="G33" s="4"/>
      <c r="H33" s="4"/>
      <c r="I33" s="4"/>
      <c r="J33" s="4"/>
      <c r="K33" s="4"/>
      <c r="L33" s="4"/>
      <c r="M33" s="4"/>
      <c r="N33" s="4"/>
      <c r="O33" s="4"/>
      <c r="P33" s="4"/>
      <c r="Q33" s="4"/>
      <c r="R33" s="4"/>
      <c r="S33" s="4"/>
      <c r="T33" s="4"/>
      <c r="U33" s="4"/>
      <c r="V33" s="4"/>
      <c r="W33" s="4"/>
      <c r="X33" s="4"/>
      <c r="Y33" s="4"/>
      <c r="Z33" s="4"/>
      <c r="AA33" s="4"/>
    </row>
    <row r="34" spans="1:27" s="232" customFormat="1" ht="25.5" x14ac:dyDescent="0.2">
      <c r="A34" s="235" t="s">
        <v>77</v>
      </c>
      <c r="B34" s="237">
        <v>0</v>
      </c>
      <c r="C34" s="247"/>
      <c r="D34" s="237">
        <v>0</v>
      </c>
      <c r="E34" s="262"/>
      <c r="F34" s="262"/>
      <c r="G34" s="262"/>
      <c r="H34" s="262"/>
      <c r="I34" s="262"/>
      <c r="J34" s="262"/>
      <c r="K34" s="262"/>
      <c r="L34" s="262"/>
      <c r="M34" s="262"/>
      <c r="N34" s="262"/>
      <c r="O34" s="262"/>
      <c r="P34" s="262"/>
      <c r="Q34" s="262"/>
      <c r="R34" s="262"/>
      <c r="S34" s="262"/>
      <c r="T34" s="262"/>
      <c r="U34" s="262"/>
      <c r="V34" s="262"/>
      <c r="W34" s="262"/>
      <c r="X34" s="262"/>
      <c r="Y34" s="262"/>
      <c r="Z34" s="262"/>
      <c r="AA34" s="262"/>
    </row>
    <row r="35" spans="1:27" ht="31.5" customHeight="1" x14ac:dyDescent="0.2">
      <c r="A35" s="249" t="s">
        <v>78</v>
      </c>
      <c r="B35" s="250">
        <v>3476</v>
      </c>
      <c r="C35" s="221"/>
      <c r="D35" s="251">
        <v>3539</v>
      </c>
      <c r="E35" s="4"/>
      <c r="F35" s="4"/>
      <c r="G35" s="4"/>
      <c r="H35" s="4"/>
      <c r="I35" s="4"/>
      <c r="J35" s="4"/>
      <c r="K35" s="4"/>
      <c r="L35" s="4"/>
      <c r="M35" s="4"/>
      <c r="N35" s="4"/>
      <c r="O35" s="4"/>
      <c r="P35" s="4"/>
      <c r="Q35" s="4"/>
      <c r="R35" s="4"/>
      <c r="S35" s="4"/>
      <c r="T35" s="4"/>
      <c r="U35" s="4"/>
      <c r="V35" s="4"/>
      <c r="W35" s="4"/>
      <c r="X35" s="4"/>
      <c r="Y35" s="4"/>
      <c r="Z35" s="4"/>
      <c r="AA35" s="4"/>
    </row>
    <row r="36" spans="1:27" s="232" customFormat="1" x14ac:dyDescent="0.2">
      <c r="A36" s="235" t="s">
        <v>79</v>
      </c>
      <c r="B36" s="237">
        <v>3652256</v>
      </c>
      <c r="C36" s="230"/>
      <c r="D36" s="237">
        <v>3705519</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row>
    <row r="37" spans="1:27" x14ac:dyDescent="0.2">
      <c r="A37" s="249" t="s">
        <v>80</v>
      </c>
      <c r="B37" s="250">
        <v>519697</v>
      </c>
      <c r="C37" s="221"/>
      <c r="D37" s="251">
        <v>359061</v>
      </c>
      <c r="E37" s="4"/>
      <c r="F37" s="4"/>
      <c r="G37" s="4"/>
      <c r="H37" s="4"/>
      <c r="I37" s="4"/>
      <c r="J37" s="4"/>
      <c r="K37" s="4"/>
      <c r="L37" s="4"/>
      <c r="M37" s="4"/>
      <c r="N37" s="4"/>
      <c r="O37" s="4"/>
      <c r="P37" s="4"/>
      <c r="Q37" s="4"/>
      <c r="R37" s="4"/>
      <c r="S37" s="4"/>
      <c r="T37" s="4"/>
      <c r="U37" s="4"/>
      <c r="V37" s="4"/>
      <c r="W37" s="4"/>
      <c r="X37" s="4"/>
      <c r="Y37" s="4"/>
      <c r="Z37" s="4"/>
      <c r="AA37" s="4"/>
    </row>
    <row r="38" spans="1:27" s="232" customFormat="1" x14ac:dyDescent="0.2">
      <c r="A38" s="235" t="s">
        <v>81</v>
      </c>
      <c r="B38" s="237">
        <v>1578844</v>
      </c>
      <c r="C38" s="230"/>
      <c r="D38" s="237">
        <v>1684755</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row>
    <row r="39" spans="1:27" x14ac:dyDescent="0.2">
      <c r="A39" s="249" t="s">
        <v>82</v>
      </c>
      <c r="B39" s="252">
        <v>-2336205</v>
      </c>
      <c r="C39" s="221"/>
      <c r="D39" s="251">
        <v>-2176313</v>
      </c>
      <c r="E39" s="4"/>
      <c r="F39" s="4"/>
      <c r="G39" s="4"/>
      <c r="H39" s="4"/>
      <c r="I39" s="4"/>
      <c r="J39" s="4"/>
      <c r="K39" s="4"/>
      <c r="L39" s="4"/>
      <c r="M39" s="4"/>
      <c r="N39" s="4"/>
      <c r="O39" s="4"/>
      <c r="P39" s="4"/>
      <c r="Q39" s="4"/>
      <c r="R39" s="4"/>
      <c r="S39" s="4"/>
      <c r="T39" s="4"/>
      <c r="U39" s="4"/>
      <c r="V39" s="4"/>
      <c r="W39" s="4"/>
      <c r="X39" s="4"/>
      <c r="Y39" s="4"/>
      <c r="Z39" s="4"/>
      <c r="AA39" s="4"/>
    </row>
    <row r="40" spans="1:27" s="232" customFormat="1" x14ac:dyDescent="0.2">
      <c r="A40" s="246" t="s">
        <v>83</v>
      </c>
      <c r="B40" s="248">
        <f>SUM(B34:B39)</f>
        <v>3418068</v>
      </c>
      <c r="C40" s="230"/>
      <c r="D40" s="248">
        <f>SUM(D34:D39)</f>
        <v>3576561</v>
      </c>
      <c r="E40" s="262"/>
      <c r="F40" s="262"/>
      <c r="G40" s="262"/>
      <c r="H40" s="262"/>
      <c r="I40" s="262"/>
      <c r="J40" s="262"/>
      <c r="K40" s="262"/>
      <c r="L40" s="262"/>
      <c r="M40" s="262"/>
      <c r="N40" s="262"/>
      <c r="O40" s="262"/>
      <c r="P40" s="262"/>
      <c r="Q40" s="262"/>
      <c r="R40" s="262"/>
      <c r="S40" s="262"/>
      <c r="T40" s="262"/>
      <c r="U40" s="262"/>
      <c r="V40" s="262"/>
      <c r="W40" s="262"/>
      <c r="X40" s="262"/>
      <c r="Y40" s="262"/>
      <c r="Z40" s="262"/>
      <c r="AA40" s="262"/>
    </row>
    <row r="41" spans="1:27" x14ac:dyDescent="0.2">
      <c r="A41" s="253" t="s">
        <v>84</v>
      </c>
      <c r="B41" s="254">
        <f>B31+B40</f>
        <v>20740438</v>
      </c>
      <c r="C41" s="261"/>
      <c r="D41" s="254">
        <f>D31+D40</f>
        <v>14575772</v>
      </c>
      <c r="E41" s="4"/>
      <c r="F41" s="4"/>
      <c r="G41" s="4"/>
      <c r="H41" s="4"/>
      <c r="I41" s="4"/>
      <c r="J41" s="4"/>
      <c r="K41" s="4"/>
      <c r="L41" s="4"/>
      <c r="M41" s="4"/>
      <c r="N41" s="4"/>
      <c r="O41" s="4"/>
      <c r="P41" s="4"/>
      <c r="Q41" s="4"/>
      <c r="R41" s="4"/>
      <c r="S41" s="4"/>
      <c r="T41" s="4"/>
      <c r="U41" s="4"/>
      <c r="V41" s="4"/>
      <c r="W41" s="4"/>
      <c r="X41" s="4"/>
      <c r="Y41" s="4"/>
      <c r="Z41" s="4"/>
      <c r="AA41" s="4"/>
    </row>
    <row r="42" spans="1:27"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sheetData>
  <mergeCells count="4">
    <mergeCell ref="A1:D1"/>
    <mergeCell ref="A2:D2"/>
    <mergeCell ref="A3:D3"/>
    <mergeCell ref="A4:D4"/>
  </mergeCells>
  <pageMargins left="0.7" right="0.7" top="0.75" bottom="0.75" header="0.3" footer="0.3"/>
  <pageSetup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zoomScaleNormal="100" workbookViewId="0">
      <selection sqref="A1:I1"/>
    </sheetView>
  </sheetViews>
  <sheetFormatPr defaultColWidth="21.5" defaultRowHeight="12.75" x14ac:dyDescent="0.2"/>
  <cols>
    <col min="1" max="1" width="73" customWidth="1"/>
    <col min="2" max="2" width="0.6640625" customWidth="1"/>
    <col min="3" max="3" width="15.6640625" bestFit="1" customWidth="1"/>
    <col min="4" max="4" width="0.6640625" customWidth="1"/>
    <col min="5" max="5" width="15.5" bestFit="1" customWidth="1"/>
    <col min="6" max="6" width="0.83203125" customWidth="1"/>
    <col min="7" max="7" width="16" bestFit="1" customWidth="1"/>
    <col min="8" max="8" width="0.6640625" customWidth="1"/>
    <col min="9" max="9" width="16.5" bestFit="1" customWidth="1"/>
  </cols>
  <sheetData>
    <row r="1" spans="1:16" x14ac:dyDescent="0.2">
      <c r="A1" s="321"/>
      <c r="B1" s="321"/>
      <c r="C1" s="321"/>
      <c r="D1" s="321"/>
      <c r="E1" s="321"/>
      <c r="F1" s="321"/>
      <c r="G1" s="285"/>
      <c r="H1" s="321"/>
      <c r="I1" s="285"/>
      <c r="J1" s="82"/>
      <c r="K1" s="82"/>
      <c r="L1" s="82"/>
      <c r="M1" s="82"/>
      <c r="N1" s="82"/>
      <c r="O1" s="82"/>
      <c r="P1" s="82"/>
    </row>
    <row r="2" spans="1:16" x14ac:dyDescent="0.2">
      <c r="A2" s="317" t="s">
        <v>85</v>
      </c>
      <c r="B2" s="322"/>
      <c r="C2" s="322"/>
      <c r="D2" s="322"/>
      <c r="E2" s="322"/>
      <c r="F2" s="322"/>
      <c r="G2" s="285"/>
      <c r="H2" s="322"/>
      <c r="I2" s="285"/>
      <c r="J2" s="82"/>
      <c r="K2" s="82"/>
      <c r="L2" s="82"/>
      <c r="M2" s="82"/>
      <c r="N2" s="82"/>
      <c r="O2" s="82"/>
      <c r="P2" s="82"/>
    </row>
    <row r="3" spans="1:16" x14ac:dyDescent="0.2">
      <c r="A3" s="323" t="s">
        <v>86</v>
      </c>
      <c r="B3" s="321"/>
      <c r="C3" s="321"/>
      <c r="D3" s="321"/>
      <c r="E3" s="321"/>
      <c r="F3" s="321"/>
      <c r="G3" s="285"/>
      <c r="H3" s="321"/>
      <c r="I3" s="285"/>
      <c r="J3" s="82"/>
      <c r="K3" s="82"/>
      <c r="L3" s="82"/>
      <c r="M3" s="82"/>
      <c r="N3" s="82"/>
      <c r="O3" s="82"/>
      <c r="P3" s="82"/>
    </row>
    <row r="4" spans="1:16" x14ac:dyDescent="0.2">
      <c r="A4" s="324" t="s">
        <v>87</v>
      </c>
      <c r="B4" s="325"/>
      <c r="C4" s="325"/>
      <c r="D4" s="325"/>
      <c r="E4" s="325"/>
      <c r="F4" s="325"/>
      <c r="G4" s="285"/>
      <c r="H4" s="325"/>
      <c r="I4" s="285"/>
      <c r="J4" s="82"/>
      <c r="K4" s="82"/>
      <c r="L4" s="82"/>
      <c r="M4" s="82"/>
      <c r="N4" s="82"/>
      <c r="O4" s="82"/>
      <c r="P4" s="82"/>
    </row>
    <row r="5" spans="1:16" x14ac:dyDescent="0.2">
      <c r="A5" s="326" t="s">
        <v>88</v>
      </c>
      <c r="B5" s="327"/>
      <c r="C5" s="327"/>
      <c r="D5" s="327"/>
      <c r="E5" s="327"/>
      <c r="F5" s="327"/>
      <c r="G5" s="285"/>
      <c r="H5" s="327"/>
      <c r="I5" s="285"/>
      <c r="J5" s="82"/>
      <c r="K5" s="82"/>
      <c r="L5" s="82"/>
      <c r="M5" s="82"/>
      <c r="N5" s="82"/>
      <c r="O5" s="82"/>
      <c r="P5" s="82"/>
    </row>
    <row r="6" spans="1:16" x14ac:dyDescent="0.2">
      <c r="A6" s="289"/>
      <c r="B6" s="289"/>
      <c r="C6" s="289"/>
      <c r="D6" s="289"/>
      <c r="E6" s="289"/>
      <c r="F6" s="289"/>
      <c r="G6" s="285"/>
      <c r="H6" s="289"/>
      <c r="I6" s="285"/>
      <c r="J6" s="82"/>
      <c r="K6" s="82"/>
      <c r="L6" s="82"/>
      <c r="M6" s="82"/>
      <c r="N6" s="82"/>
      <c r="O6" s="82"/>
      <c r="P6" s="82"/>
    </row>
    <row r="7" spans="1:16" ht="29.25" customHeight="1" x14ac:dyDescent="0.2">
      <c r="A7" s="45"/>
      <c r="B7" s="192"/>
      <c r="C7" s="328" t="s">
        <v>133</v>
      </c>
      <c r="D7" s="329"/>
      <c r="E7" s="329"/>
      <c r="F7" s="192"/>
      <c r="G7" s="323" t="s">
        <v>89</v>
      </c>
      <c r="H7" s="330"/>
      <c r="I7" s="331"/>
      <c r="J7" s="82"/>
      <c r="K7" s="82"/>
      <c r="L7" s="82"/>
      <c r="M7" s="82"/>
      <c r="N7" s="82"/>
      <c r="O7" s="82"/>
      <c r="P7" s="82"/>
    </row>
    <row r="8" spans="1:16" x14ac:dyDescent="0.2">
      <c r="A8" s="4"/>
      <c r="B8" s="72" t="s">
        <v>49</v>
      </c>
      <c r="C8" s="74" t="s">
        <v>90</v>
      </c>
      <c r="D8" s="72" t="s">
        <v>49</v>
      </c>
      <c r="E8" s="74" t="s">
        <v>91</v>
      </c>
      <c r="F8" s="72" t="s">
        <v>49</v>
      </c>
      <c r="G8" s="83">
        <v>42551</v>
      </c>
      <c r="H8" s="72" t="s">
        <v>49</v>
      </c>
      <c r="I8" s="83">
        <v>42185</v>
      </c>
      <c r="J8" s="82"/>
      <c r="K8" s="82"/>
      <c r="L8" s="82"/>
      <c r="M8" s="82"/>
      <c r="N8" s="82"/>
      <c r="O8" s="82"/>
      <c r="P8" s="82"/>
    </row>
    <row r="9" spans="1:16" x14ac:dyDescent="0.2">
      <c r="A9" s="191"/>
      <c r="B9" s="190"/>
      <c r="C9" s="332" t="s">
        <v>92</v>
      </c>
      <c r="D9" s="333"/>
      <c r="E9" s="333"/>
      <c r="F9" s="190"/>
      <c r="G9" s="332" t="s">
        <v>21</v>
      </c>
      <c r="H9" s="333"/>
      <c r="I9" s="331"/>
      <c r="J9" s="82"/>
      <c r="K9" s="82"/>
      <c r="L9" s="82"/>
      <c r="M9" s="82"/>
      <c r="N9" s="82"/>
      <c r="O9" s="82"/>
      <c r="P9" s="82"/>
    </row>
    <row r="10" spans="1:16" x14ac:dyDescent="0.2">
      <c r="A10" s="179" t="s">
        <v>93</v>
      </c>
      <c r="B10" s="4"/>
      <c r="C10" s="289"/>
      <c r="D10" s="289"/>
      <c r="E10" s="289"/>
      <c r="F10" s="4"/>
      <c r="G10" s="4"/>
      <c r="H10" s="4"/>
      <c r="I10" s="4"/>
      <c r="J10" s="82"/>
      <c r="K10" s="82"/>
      <c r="L10" s="82"/>
      <c r="M10" s="82"/>
      <c r="N10" s="82"/>
      <c r="O10" s="82"/>
      <c r="P10" s="82"/>
    </row>
    <row r="11" spans="1:16" x14ac:dyDescent="0.2">
      <c r="A11" s="44" t="s">
        <v>94</v>
      </c>
      <c r="B11" s="175"/>
      <c r="C11" s="175">
        <v>101512</v>
      </c>
      <c r="D11" s="175"/>
      <c r="E11" s="175">
        <v>118129</v>
      </c>
      <c r="F11" s="175"/>
      <c r="G11" s="175">
        <v>180940</v>
      </c>
      <c r="H11" s="175"/>
      <c r="I11" s="175">
        <v>253654</v>
      </c>
      <c r="J11" s="82"/>
      <c r="K11" s="82"/>
      <c r="L11" s="82"/>
      <c r="M11" s="82"/>
      <c r="N11" s="82"/>
      <c r="O11" s="82"/>
      <c r="P11" s="82"/>
    </row>
    <row r="12" spans="1:16" x14ac:dyDescent="0.2">
      <c r="A12" s="3" t="s">
        <v>95</v>
      </c>
      <c r="B12" s="80"/>
      <c r="C12" s="80">
        <v>0</v>
      </c>
      <c r="D12" s="80"/>
      <c r="E12" s="80">
        <v>3981</v>
      </c>
      <c r="F12" s="80"/>
      <c r="G12" s="80">
        <v>0</v>
      </c>
      <c r="H12" s="80"/>
      <c r="I12" s="80">
        <v>8676</v>
      </c>
      <c r="J12" s="82"/>
      <c r="K12" s="82"/>
      <c r="L12" s="82"/>
      <c r="M12" s="82"/>
      <c r="N12" s="82"/>
      <c r="O12" s="82"/>
      <c r="P12" s="82"/>
    </row>
    <row r="13" spans="1:16" x14ac:dyDescent="0.2">
      <c r="A13" s="44" t="s">
        <v>96</v>
      </c>
      <c r="B13" s="178"/>
      <c r="C13" s="178">
        <v>4960</v>
      </c>
      <c r="D13" s="178"/>
      <c r="E13" s="178">
        <v>7518</v>
      </c>
      <c r="F13" s="178"/>
      <c r="G13" s="178">
        <v>12162</v>
      </c>
      <c r="H13" s="178"/>
      <c r="I13" s="178">
        <v>11789</v>
      </c>
      <c r="J13" s="82"/>
      <c r="K13" s="82"/>
      <c r="L13" s="82"/>
      <c r="M13" s="82"/>
      <c r="N13" s="82"/>
      <c r="O13" s="82"/>
      <c r="P13" s="82"/>
    </row>
    <row r="14" spans="1:16" x14ac:dyDescent="0.2">
      <c r="A14" s="3" t="s">
        <v>97</v>
      </c>
      <c r="B14" s="80"/>
      <c r="C14" s="80">
        <v>34499</v>
      </c>
      <c r="D14" s="80"/>
      <c r="E14" s="80">
        <v>21830</v>
      </c>
      <c r="F14" s="80"/>
      <c r="G14" s="80">
        <v>67270</v>
      </c>
      <c r="H14" s="80"/>
      <c r="I14" s="80">
        <v>40067</v>
      </c>
      <c r="J14" s="82"/>
      <c r="K14" s="82"/>
      <c r="L14" s="82"/>
      <c r="M14" s="82"/>
      <c r="N14" s="82"/>
      <c r="O14" s="82"/>
      <c r="P14" s="82"/>
    </row>
    <row r="15" spans="1:16" x14ac:dyDescent="0.2">
      <c r="A15" s="44" t="s">
        <v>56</v>
      </c>
      <c r="B15" s="178"/>
      <c r="C15" s="178">
        <v>13300</v>
      </c>
      <c r="D15" s="178"/>
      <c r="E15" s="178">
        <v>850</v>
      </c>
      <c r="F15" s="178"/>
      <c r="G15" s="178">
        <v>24372</v>
      </c>
      <c r="H15" s="178"/>
      <c r="I15" s="178">
        <v>894</v>
      </c>
      <c r="J15" s="82"/>
      <c r="K15" s="82"/>
      <c r="L15" s="82"/>
      <c r="M15" s="82"/>
      <c r="N15" s="82"/>
      <c r="O15" s="82"/>
      <c r="P15" s="82"/>
    </row>
    <row r="16" spans="1:16" x14ac:dyDescent="0.2">
      <c r="A16" s="3" t="s">
        <v>58</v>
      </c>
      <c r="B16" s="80"/>
      <c r="C16" s="187">
        <v>505</v>
      </c>
      <c r="D16" s="80"/>
      <c r="E16" s="187">
        <v>221</v>
      </c>
      <c r="F16" s="80"/>
      <c r="G16" s="80">
        <v>795</v>
      </c>
      <c r="H16" s="80"/>
      <c r="I16" s="80">
        <v>418</v>
      </c>
      <c r="J16" s="82"/>
      <c r="K16" s="82"/>
      <c r="L16" s="82"/>
      <c r="M16" s="82"/>
      <c r="N16" s="82"/>
      <c r="O16" s="82"/>
      <c r="P16" s="82"/>
    </row>
    <row r="17" spans="1:16" x14ac:dyDescent="0.2">
      <c r="A17" s="186" t="s">
        <v>98</v>
      </c>
      <c r="B17" s="178"/>
      <c r="C17" s="185">
        <f>SUM(C11:C16)</f>
        <v>154776</v>
      </c>
      <c r="D17" s="178"/>
      <c r="E17" s="185">
        <f>SUM(E11:E16)</f>
        <v>152529</v>
      </c>
      <c r="F17" s="178"/>
      <c r="G17" s="185">
        <f>SUM(G11:G16)</f>
        <v>285539</v>
      </c>
      <c r="H17" s="185"/>
      <c r="I17" s="185">
        <f>SUM(I11:I16)</f>
        <v>315498</v>
      </c>
      <c r="J17" s="82"/>
      <c r="K17" s="82"/>
      <c r="L17" s="82"/>
      <c r="M17" s="82"/>
      <c r="N17" s="82"/>
      <c r="O17" s="82"/>
      <c r="P17" s="82"/>
    </row>
    <row r="18" spans="1:16" x14ac:dyDescent="0.2">
      <c r="A18" s="179" t="s">
        <v>99</v>
      </c>
      <c r="B18" s="80"/>
      <c r="C18" s="80"/>
      <c r="D18" s="80"/>
      <c r="E18" s="80"/>
      <c r="F18" s="80"/>
      <c r="G18" s="80"/>
      <c r="H18" s="80"/>
      <c r="I18" s="80"/>
      <c r="J18" s="82"/>
      <c r="K18" s="82"/>
      <c r="L18" s="82"/>
      <c r="M18" s="82"/>
      <c r="N18" s="82"/>
      <c r="O18" s="82"/>
      <c r="P18" s="82"/>
    </row>
    <row r="19" spans="1:16" x14ac:dyDescent="0.2">
      <c r="A19" s="44" t="s">
        <v>68</v>
      </c>
      <c r="B19" s="178"/>
      <c r="C19" s="178">
        <v>22697</v>
      </c>
      <c r="D19" s="178"/>
      <c r="E19" s="178">
        <v>19398</v>
      </c>
      <c r="F19" s="178"/>
      <c r="G19" s="178">
        <v>38726</v>
      </c>
      <c r="H19" s="178"/>
      <c r="I19" s="178">
        <v>39963</v>
      </c>
      <c r="J19" s="82"/>
      <c r="K19" s="82"/>
      <c r="L19" s="82"/>
      <c r="M19" s="82"/>
      <c r="N19" s="82"/>
      <c r="O19" s="82"/>
      <c r="P19" s="82"/>
    </row>
    <row r="20" spans="1:16" x14ac:dyDescent="0.2">
      <c r="A20" s="3" t="s">
        <v>100</v>
      </c>
      <c r="B20" s="80"/>
      <c r="C20" s="80">
        <v>25184</v>
      </c>
      <c r="D20" s="80"/>
      <c r="E20" s="80">
        <v>13131</v>
      </c>
      <c r="F20" s="80"/>
      <c r="G20" s="80">
        <v>44543</v>
      </c>
      <c r="H20" s="80"/>
      <c r="I20" s="80">
        <v>23839</v>
      </c>
      <c r="J20" s="82"/>
      <c r="K20" s="82"/>
      <c r="L20" s="82"/>
      <c r="M20" s="82"/>
      <c r="N20" s="82"/>
      <c r="O20" s="82"/>
      <c r="P20" s="82"/>
    </row>
    <row r="21" spans="1:16" x14ac:dyDescent="0.2">
      <c r="A21" s="44" t="s">
        <v>70</v>
      </c>
      <c r="B21" s="178"/>
      <c r="C21" s="177">
        <v>6088</v>
      </c>
      <c r="D21" s="178"/>
      <c r="E21" s="177">
        <v>2500</v>
      </c>
      <c r="F21" s="178"/>
      <c r="G21" s="177">
        <v>12060</v>
      </c>
      <c r="H21" s="178"/>
      <c r="I21" s="177">
        <v>4730</v>
      </c>
      <c r="J21" s="82"/>
      <c r="K21" s="82"/>
      <c r="L21" s="82"/>
      <c r="M21" s="82"/>
      <c r="N21" s="82"/>
      <c r="O21" s="82"/>
      <c r="P21" s="82"/>
    </row>
    <row r="22" spans="1:16" x14ac:dyDescent="0.2">
      <c r="A22" s="36" t="s">
        <v>101</v>
      </c>
      <c r="B22" s="80"/>
      <c r="C22" s="80">
        <f>SUM(C19:C21)</f>
        <v>53969</v>
      </c>
      <c r="D22" s="80"/>
      <c r="E22" s="80">
        <f>SUM(E19:E21)</f>
        <v>35029</v>
      </c>
      <c r="F22" s="80"/>
      <c r="G22" s="80">
        <f>SUM(G19:G21)</f>
        <v>95329</v>
      </c>
      <c r="H22" s="80"/>
      <c r="I22" s="80">
        <f>SUM(I19:I21)</f>
        <v>68532</v>
      </c>
      <c r="J22" s="82"/>
      <c r="K22" s="82"/>
      <c r="L22" s="82"/>
      <c r="M22" s="82"/>
      <c r="N22" s="82"/>
      <c r="O22" s="82"/>
      <c r="P22" s="82"/>
    </row>
    <row r="23" spans="1:16" x14ac:dyDescent="0.2">
      <c r="A23" s="189" t="s">
        <v>102</v>
      </c>
      <c r="B23" s="178"/>
      <c r="C23" s="185">
        <f>C17-C22</f>
        <v>100807</v>
      </c>
      <c r="D23" s="178"/>
      <c r="E23" s="185">
        <f>E17-E22</f>
        <v>117500</v>
      </c>
      <c r="F23" s="178"/>
      <c r="G23" s="185">
        <f>G17-G22</f>
        <v>190210</v>
      </c>
      <c r="H23" s="178"/>
      <c r="I23" s="185">
        <f>I17-I22</f>
        <v>246966</v>
      </c>
      <c r="J23" s="82"/>
      <c r="K23" s="82"/>
      <c r="L23" s="82"/>
      <c r="M23" s="82"/>
      <c r="N23" s="82"/>
      <c r="O23" s="82"/>
      <c r="P23" s="82"/>
    </row>
    <row r="24" spans="1:16" x14ac:dyDescent="0.2">
      <c r="A24" s="38" t="s">
        <v>103</v>
      </c>
      <c r="B24" s="81"/>
      <c r="C24" s="80">
        <v>-90</v>
      </c>
      <c r="D24" s="81"/>
      <c r="E24" s="80">
        <v>-170</v>
      </c>
      <c r="F24" s="81"/>
      <c r="G24" s="80">
        <v>-807</v>
      </c>
      <c r="H24" s="81"/>
      <c r="I24" s="80">
        <v>-297</v>
      </c>
      <c r="J24" s="82"/>
      <c r="K24" s="82"/>
      <c r="L24" s="82"/>
      <c r="M24" s="82"/>
      <c r="N24" s="82"/>
      <c r="O24" s="82"/>
      <c r="P24" s="82"/>
    </row>
    <row r="25" spans="1:16" x14ac:dyDescent="0.2">
      <c r="A25" s="176" t="s">
        <v>104</v>
      </c>
      <c r="B25" s="188"/>
      <c r="C25" s="178"/>
      <c r="D25" s="178"/>
      <c r="E25" s="178"/>
      <c r="F25" s="188"/>
      <c r="G25" s="188"/>
      <c r="H25" s="188"/>
      <c r="I25" s="188"/>
      <c r="J25" s="82"/>
      <c r="K25" s="82"/>
      <c r="L25" s="82"/>
      <c r="M25" s="82"/>
      <c r="N25" s="82"/>
      <c r="O25" s="82"/>
      <c r="P25" s="82"/>
    </row>
    <row r="26" spans="1:16" x14ac:dyDescent="0.2">
      <c r="A26" s="3" t="s">
        <v>105</v>
      </c>
      <c r="B26" s="80"/>
      <c r="C26" s="80">
        <v>8331</v>
      </c>
      <c r="D26" s="80"/>
      <c r="E26" s="80">
        <v>69932</v>
      </c>
      <c r="F26" s="80"/>
      <c r="G26" s="80">
        <v>37805</v>
      </c>
      <c r="H26" s="80"/>
      <c r="I26" s="80">
        <v>199389</v>
      </c>
      <c r="J26" s="82"/>
      <c r="K26" s="82"/>
      <c r="L26" s="82"/>
      <c r="M26" s="82"/>
      <c r="N26" s="82"/>
      <c r="O26" s="82"/>
      <c r="P26" s="82"/>
    </row>
    <row r="27" spans="1:16" x14ac:dyDescent="0.2">
      <c r="A27" s="44" t="s">
        <v>106</v>
      </c>
      <c r="B27" s="178"/>
      <c r="C27" s="178">
        <v>-12708</v>
      </c>
      <c r="D27" s="178"/>
      <c r="E27" s="178">
        <v>44952</v>
      </c>
      <c r="F27" s="178"/>
      <c r="G27" s="178">
        <v>-138192</v>
      </c>
      <c r="H27" s="178"/>
      <c r="I27" s="178">
        <v>-81491</v>
      </c>
      <c r="J27" s="82"/>
      <c r="K27" s="82"/>
      <c r="L27" s="82"/>
      <c r="M27" s="82"/>
      <c r="N27" s="82"/>
      <c r="O27" s="82"/>
      <c r="P27" s="82"/>
    </row>
    <row r="28" spans="1:16" x14ac:dyDescent="0.2">
      <c r="A28" s="3" t="s">
        <v>107</v>
      </c>
      <c r="B28" s="80"/>
      <c r="C28" s="80">
        <v>-48051</v>
      </c>
      <c r="D28" s="80"/>
      <c r="E28" s="80">
        <v>-5484</v>
      </c>
      <c r="F28" s="80"/>
      <c r="G28" s="80">
        <v>-32036</v>
      </c>
      <c r="H28" s="80"/>
      <c r="I28" s="80">
        <v>-2517</v>
      </c>
      <c r="J28" s="82"/>
      <c r="K28" s="82"/>
      <c r="L28" s="82"/>
      <c r="M28" s="82"/>
      <c r="N28" s="82"/>
      <c r="O28" s="82"/>
      <c r="P28" s="82"/>
    </row>
    <row r="29" spans="1:16" x14ac:dyDescent="0.2">
      <c r="A29" s="44" t="s">
        <v>108</v>
      </c>
      <c r="B29" s="178"/>
      <c r="C29" s="178">
        <v>7734</v>
      </c>
      <c r="D29" s="178"/>
      <c r="E29" s="178">
        <v>-6832</v>
      </c>
      <c r="F29" s="178"/>
      <c r="G29" s="178">
        <v>18537</v>
      </c>
      <c r="H29" s="178"/>
      <c r="I29" s="178">
        <v>2260</v>
      </c>
      <c r="J29" s="82"/>
      <c r="K29" s="82"/>
      <c r="L29" s="82"/>
      <c r="M29" s="82"/>
      <c r="N29" s="82"/>
      <c r="O29" s="82"/>
      <c r="P29" s="82"/>
    </row>
    <row r="30" spans="1:16" x14ac:dyDescent="0.2">
      <c r="A30" s="3" t="s">
        <v>109</v>
      </c>
      <c r="B30" s="81"/>
      <c r="C30" s="80">
        <v>35816</v>
      </c>
      <c r="D30" s="81"/>
      <c r="E30" s="80">
        <v>30516</v>
      </c>
      <c r="F30" s="81"/>
      <c r="G30" s="80">
        <v>69949</v>
      </c>
      <c r="H30" s="81"/>
      <c r="I30" s="80">
        <v>62603</v>
      </c>
      <c r="J30" s="82"/>
      <c r="K30" s="82"/>
      <c r="L30" s="82"/>
      <c r="M30" s="82"/>
      <c r="N30" s="82"/>
      <c r="O30" s="82"/>
      <c r="P30" s="82"/>
    </row>
    <row r="31" spans="1:16" x14ac:dyDescent="0.2">
      <c r="A31" s="44" t="s">
        <v>110</v>
      </c>
      <c r="B31" s="188"/>
      <c r="C31" s="178">
        <v>-76535</v>
      </c>
      <c r="D31" s="188"/>
      <c r="E31" s="178">
        <v>17635</v>
      </c>
      <c r="F31" s="188"/>
      <c r="G31" s="178">
        <v>-177975</v>
      </c>
      <c r="H31" s="188"/>
      <c r="I31" s="178">
        <v>-34768</v>
      </c>
      <c r="J31" s="82"/>
      <c r="K31" s="82"/>
      <c r="L31" s="82"/>
      <c r="M31" s="82"/>
      <c r="N31" s="82"/>
      <c r="O31" s="82"/>
      <c r="P31" s="82"/>
    </row>
    <row r="32" spans="1:16" x14ac:dyDescent="0.2">
      <c r="A32" s="3" t="s">
        <v>111</v>
      </c>
      <c r="B32" s="81"/>
      <c r="C32" s="187">
        <v>-9561</v>
      </c>
      <c r="D32" s="81"/>
      <c r="E32" s="187">
        <v>-16609</v>
      </c>
      <c r="F32" s="81"/>
      <c r="G32" s="187">
        <v>-6734</v>
      </c>
      <c r="H32" s="81"/>
      <c r="I32" s="187">
        <v>-18466</v>
      </c>
      <c r="J32" s="82"/>
      <c r="K32" s="82"/>
      <c r="L32" s="82"/>
      <c r="M32" s="82"/>
      <c r="N32" s="82"/>
      <c r="O32" s="82"/>
      <c r="P32" s="82"/>
    </row>
    <row r="33" spans="1:16" x14ac:dyDescent="0.2">
      <c r="A33" s="186" t="s">
        <v>112</v>
      </c>
      <c r="B33" s="188"/>
      <c r="C33" s="185">
        <f>SUM(C26:C32)</f>
        <v>-94974</v>
      </c>
      <c r="D33" s="188"/>
      <c r="E33" s="185">
        <f>SUM(E26:E32)</f>
        <v>134110</v>
      </c>
      <c r="F33" s="188"/>
      <c r="G33" s="185">
        <f>SUM(G26:G32)</f>
        <v>-228646</v>
      </c>
      <c r="H33" s="188"/>
      <c r="I33" s="185">
        <f>SUM(I26:I32)</f>
        <v>127010</v>
      </c>
      <c r="J33" s="82"/>
      <c r="K33" s="82"/>
      <c r="L33" s="82"/>
      <c r="M33" s="82"/>
      <c r="N33" s="82"/>
      <c r="O33" s="82"/>
      <c r="P33" s="82"/>
    </row>
    <row r="34" spans="1:16" x14ac:dyDescent="0.2">
      <c r="A34" s="179" t="s">
        <v>113</v>
      </c>
      <c r="B34" s="81"/>
      <c r="C34" s="80"/>
      <c r="D34" s="80"/>
      <c r="E34" s="80"/>
      <c r="F34" s="81"/>
      <c r="G34" s="81"/>
      <c r="H34" s="81"/>
      <c r="I34" s="81"/>
      <c r="J34" s="82"/>
      <c r="K34" s="82"/>
      <c r="L34" s="82"/>
      <c r="M34" s="82"/>
      <c r="N34" s="82"/>
      <c r="O34" s="82"/>
      <c r="P34" s="82"/>
    </row>
    <row r="35" spans="1:16" x14ac:dyDescent="0.2">
      <c r="A35" s="44" t="s">
        <v>114</v>
      </c>
      <c r="B35" s="178"/>
      <c r="C35" s="178">
        <v>11837</v>
      </c>
      <c r="D35" s="178"/>
      <c r="E35" s="178">
        <v>12686</v>
      </c>
      <c r="F35" s="178"/>
      <c r="G35" s="178">
        <v>23881</v>
      </c>
      <c r="H35" s="178"/>
      <c r="I35" s="178">
        <v>25407</v>
      </c>
      <c r="J35" s="82"/>
      <c r="K35" s="82"/>
      <c r="L35" s="82"/>
      <c r="M35" s="82"/>
      <c r="N35" s="82"/>
      <c r="O35" s="82"/>
      <c r="P35" s="82"/>
    </row>
    <row r="36" spans="1:16" x14ac:dyDescent="0.2">
      <c r="A36" s="3" t="s">
        <v>115</v>
      </c>
      <c r="B36" s="80"/>
      <c r="C36" s="80">
        <v>429</v>
      </c>
      <c r="D36" s="80"/>
      <c r="E36" s="80">
        <v>2484</v>
      </c>
      <c r="F36" s="80"/>
      <c r="G36" s="80">
        <v>4161</v>
      </c>
      <c r="H36" s="80"/>
      <c r="I36" s="80">
        <v>5095</v>
      </c>
      <c r="J36" s="82"/>
      <c r="K36" s="82"/>
      <c r="L36" s="82"/>
      <c r="M36" s="82"/>
      <c r="N36" s="82"/>
      <c r="O36" s="82"/>
      <c r="P36" s="82"/>
    </row>
    <row r="37" spans="1:16" x14ac:dyDescent="0.2">
      <c r="A37" s="44" t="s">
        <v>116</v>
      </c>
      <c r="B37" s="178"/>
      <c r="C37" s="178">
        <v>7576</v>
      </c>
      <c r="D37" s="178"/>
      <c r="E37" s="178">
        <v>5899</v>
      </c>
      <c r="F37" s="178"/>
      <c r="G37" s="178">
        <v>15437</v>
      </c>
      <c r="H37" s="178"/>
      <c r="I37" s="178">
        <v>12615</v>
      </c>
      <c r="J37" s="82"/>
      <c r="K37" s="82"/>
      <c r="L37" s="82"/>
      <c r="M37" s="82"/>
      <c r="N37" s="82"/>
      <c r="O37" s="82"/>
      <c r="P37" s="82"/>
    </row>
    <row r="38" spans="1:16" x14ac:dyDescent="0.2">
      <c r="A38" s="3" t="s">
        <v>117</v>
      </c>
      <c r="B38" s="80"/>
      <c r="C38" s="187">
        <v>17644</v>
      </c>
      <c r="D38" s="80"/>
      <c r="E38" s="187">
        <v>15827</v>
      </c>
      <c r="F38" s="80"/>
      <c r="G38" s="187">
        <v>32500</v>
      </c>
      <c r="H38" s="80"/>
      <c r="I38" s="187">
        <v>31882</v>
      </c>
      <c r="J38" s="82"/>
      <c r="K38" s="82"/>
      <c r="L38" s="82"/>
      <c r="M38" s="82"/>
      <c r="N38" s="82"/>
      <c r="O38" s="82"/>
      <c r="P38" s="82"/>
    </row>
    <row r="39" spans="1:16" x14ac:dyDescent="0.2">
      <c r="A39" s="186" t="s">
        <v>118</v>
      </c>
      <c r="B39" s="178"/>
      <c r="C39" s="185">
        <f>SUM(C35:C38)</f>
        <v>37486</v>
      </c>
      <c r="D39" s="178"/>
      <c r="E39" s="185">
        <f>SUM(E35:E38)</f>
        <v>36896</v>
      </c>
      <c r="F39" s="178"/>
      <c r="G39" s="185">
        <f>SUM(G35:G38)</f>
        <v>75979</v>
      </c>
      <c r="H39" s="178"/>
      <c r="I39" s="185">
        <f>SUM(I35:I38)</f>
        <v>74999</v>
      </c>
      <c r="J39" s="82"/>
      <c r="K39" s="82"/>
      <c r="L39" s="82"/>
      <c r="M39" s="82"/>
      <c r="N39" s="82"/>
      <c r="O39" s="82"/>
      <c r="P39" s="82"/>
    </row>
    <row r="40" spans="1:16" x14ac:dyDescent="0.2">
      <c r="A40" s="179" t="s">
        <v>119</v>
      </c>
      <c r="B40" s="80"/>
      <c r="C40" s="184">
        <f>C23+C24+C33-C39</f>
        <v>-31743</v>
      </c>
      <c r="D40" s="81"/>
      <c r="E40" s="184">
        <f>E23+E24+E33-E39</f>
        <v>214544</v>
      </c>
      <c r="F40" s="81"/>
      <c r="G40" s="184">
        <f>G23+G24+G33-G39</f>
        <v>-115222</v>
      </c>
      <c r="H40" s="81"/>
      <c r="I40" s="184">
        <f>I23+I24+I33-I39</f>
        <v>298680</v>
      </c>
      <c r="J40" s="82"/>
      <c r="K40" s="82"/>
      <c r="L40" s="82"/>
      <c r="M40" s="82"/>
      <c r="N40" s="82"/>
      <c r="O40" s="82"/>
      <c r="P40" s="82"/>
    </row>
    <row r="41" spans="1:16" x14ac:dyDescent="0.2">
      <c r="A41" s="44" t="s">
        <v>120</v>
      </c>
      <c r="B41" s="178"/>
      <c r="C41" s="178">
        <v>-14762</v>
      </c>
      <c r="D41" s="178"/>
      <c r="E41" s="178">
        <v>-6957</v>
      </c>
      <c r="F41" s="178"/>
      <c r="G41" s="178">
        <v>-9311</v>
      </c>
      <c r="H41" s="178"/>
      <c r="I41" s="178">
        <v>-17614</v>
      </c>
      <c r="J41" s="82"/>
      <c r="K41" s="82"/>
      <c r="L41" s="82"/>
      <c r="M41" s="82"/>
      <c r="N41" s="82"/>
      <c r="O41" s="82"/>
      <c r="P41" s="82"/>
    </row>
    <row r="42" spans="1:16" ht="13.5" thickBot="1" x14ac:dyDescent="0.25">
      <c r="A42" s="179" t="s">
        <v>121</v>
      </c>
      <c r="B42" s="84"/>
      <c r="C42" s="183">
        <f>C40-C41</f>
        <v>-16981</v>
      </c>
      <c r="D42" s="84"/>
      <c r="E42" s="183">
        <f>E40-E41</f>
        <v>221501</v>
      </c>
      <c r="F42" s="84"/>
      <c r="G42" s="183">
        <f>G40-G41</f>
        <v>-105911</v>
      </c>
      <c r="H42" s="84"/>
      <c r="I42" s="183">
        <f>I40-I41</f>
        <v>316294</v>
      </c>
      <c r="J42" s="82"/>
      <c r="K42" s="82"/>
      <c r="L42" s="82"/>
      <c r="M42" s="82"/>
      <c r="N42" s="82"/>
      <c r="O42" s="82"/>
      <c r="P42" s="82"/>
    </row>
    <row r="43" spans="1:16" ht="14.25" thickTop="1" thickBot="1" x14ac:dyDescent="0.25">
      <c r="A43" s="44" t="s">
        <v>122</v>
      </c>
      <c r="B43" s="182"/>
      <c r="C43" s="181">
        <v>-0.05</v>
      </c>
      <c r="D43" s="182"/>
      <c r="E43" s="181">
        <v>0.6</v>
      </c>
      <c r="F43" s="182"/>
      <c r="G43" s="181">
        <v>-0.3</v>
      </c>
      <c r="H43" s="182"/>
      <c r="I43" s="181">
        <v>0.86</v>
      </c>
      <c r="J43" s="82"/>
      <c r="K43" s="82"/>
      <c r="L43" s="82"/>
      <c r="M43" s="82"/>
      <c r="N43" s="82"/>
      <c r="O43" s="82"/>
      <c r="P43" s="82"/>
    </row>
    <row r="44" spans="1:16" ht="14.25" thickTop="1" thickBot="1" x14ac:dyDescent="0.25">
      <c r="A44" s="3" t="s">
        <v>123</v>
      </c>
      <c r="B44" s="85"/>
      <c r="C44" s="180">
        <v>0.23</v>
      </c>
      <c r="D44" s="85"/>
      <c r="E44" s="180">
        <v>0.26</v>
      </c>
      <c r="F44" s="85"/>
      <c r="G44" s="180">
        <v>0.46</v>
      </c>
      <c r="H44" s="85"/>
      <c r="I44" s="180">
        <v>0.52</v>
      </c>
      <c r="J44" s="82"/>
      <c r="K44" s="82"/>
      <c r="L44" s="82"/>
      <c r="M44" s="82"/>
      <c r="N44" s="82"/>
      <c r="O44" s="82"/>
      <c r="P44" s="82"/>
    </row>
    <row r="45" spans="1:16" ht="26.25" thickTop="1" x14ac:dyDescent="0.2">
      <c r="A45" s="220" t="s">
        <v>124</v>
      </c>
      <c r="B45" s="221"/>
      <c r="C45" s="221">
        <v>347597955</v>
      </c>
      <c r="D45" s="222"/>
      <c r="E45" s="221">
        <v>367074131</v>
      </c>
      <c r="F45" s="222"/>
      <c r="G45" s="221">
        <v>348516985</v>
      </c>
      <c r="H45" s="222"/>
      <c r="I45" s="221">
        <v>366792459</v>
      </c>
      <c r="J45" s="82"/>
      <c r="K45" s="82"/>
      <c r="L45" s="82"/>
      <c r="M45" s="82"/>
      <c r="N45" s="82"/>
      <c r="O45" s="82"/>
      <c r="P45" s="82"/>
    </row>
    <row r="46" spans="1:16" s="232" customFormat="1" x14ac:dyDescent="0.2">
      <c r="A46" s="229" t="s">
        <v>125</v>
      </c>
      <c r="B46" s="230"/>
      <c r="C46" s="230"/>
      <c r="D46" s="230"/>
      <c r="E46" s="230"/>
      <c r="F46" s="230"/>
      <c r="G46" s="230"/>
      <c r="H46" s="230"/>
      <c r="I46" s="230"/>
      <c r="J46" s="231"/>
      <c r="K46" s="231"/>
      <c r="L46" s="231"/>
      <c r="M46" s="231"/>
      <c r="N46" s="231"/>
      <c r="O46" s="231"/>
      <c r="P46" s="231"/>
    </row>
    <row r="47" spans="1:16" x14ac:dyDescent="0.2">
      <c r="A47" s="223" t="s">
        <v>121</v>
      </c>
      <c r="B47" s="224"/>
      <c r="C47" s="224">
        <v>-16981</v>
      </c>
      <c r="D47" s="224"/>
      <c r="E47" s="224">
        <v>221501</v>
      </c>
      <c r="F47" s="224"/>
      <c r="G47" s="224">
        <v>-105911</v>
      </c>
      <c r="H47" s="224"/>
      <c r="I47" s="224">
        <v>316294</v>
      </c>
      <c r="J47" s="82"/>
      <c r="K47" s="82"/>
      <c r="L47" s="82"/>
      <c r="M47" s="82"/>
      <c r="N47" s="82"/>
      <c r="O47" s="82"/>
      <c r="P47" s="82"/>
    </row>
    <row r="48" spans="1:16" s="232" customFormat="1" x14ac:dyDescent="0.2">
      <c r="A48" s="229" t="s">
        <v>126</v>
      </c>
      <c r="B48" s="230"/>
      <c r="C48" s="230"/>
      <c r="D48" s="230"/>
      <c r="E48" s="230"/>
      <c r="F48" s="230"/>
      <c r="G48" s="230"/>
      <c r="H48" s="230"/>
      <c r="I48" s="230"/>
      <c r="J48" s="231"/>
      <c r="K48" s="231"/>
      <c r="L48" s="231"/>
      <c r="M48" s="231"/>
      <c r="N48" s="231"/>
      <c r="O48" s="231"/>
      <c r="P48" s="231"/>
    </row>
    <row r="49" spans="1:16" x14ac:dyDescent="0.2">
      <c r="A49" s="225" t="s">
        <v>127</v>
      </c>
      <c r="B49" s="221"/>
      <c r="C49" s="226">
        <v>139291</v>
      </c>
      <c r="D49" s="221"/>
      <c r="E49" s="226">
        <v>-218826</v>
      </c>
      <c r="F49" s="221"/>
      <c r="G49" s="226">
        <v>160636</v>
      </c>
      <c r="H49" s="221"/>
      <c r="I49" s="226">
        <v>-224757</v>
      </c>
      <c r="J49" s="82"/>
      <c r="K49" s="82"/>
      <c r="L49" s="82"/>
      <c r="M49" s="82"/>
      <c r="N49" s="82"/>
      <c r="O49" s="82"/>
      <c r="P49" s="82"/>
    </row>
    <row r="50" spans="1:16" s="232" customFormat="1" x14ac:dyDescent="0.2">
      <c r="A50" s="233" t="s">
        <v>128</v>
      </c>
      <c r="B50" s="230"/>
      <c r="C50" s="234">
        <f>C49</f>
        <v>139291</v>
      </c>
      <c r="D50" s="230"/>
      <c r="E50" s="234">
        <f>E49</f>
        <v>-218826</v>
      </c>
      <c r="F50" s="230"/>
      <c r="G50" s="234">
        <f>G49</f>
        <v>160636</v>
      </c>
      <c r="H50" s="230"/>
      <c r="I50" s="234">
        <f>I49</f>
        <v>-224757</v>
      </c>
      <c r="J50" s="231"/>
      <c r="K50" s="231"/>
      <c r="L50" s="231"/>
      <c r="M50" s="231"/>
      <c r="N50" s="231"/>
      <c r="O50" s="231"/>
      <c r="P50" s="231"/>
    </row>
    <row r="51" spans="1:16" ht="13.5" thickBot="1" x14ac:dyDescent="0.25">
      <c r="A51" s="223" t="s">
        <v>129</v>
      </c>
      <c r="B51" s="224"/>
      <c r="C51" s="227">
        <f>C47+C50</f>
        <v>122310</v>
      </c>
      <c r="D51" s="224"/>
      <c r="E51" s="227">
        <f>E47+E50</f>
        <v>2675</v>
      </c>
      <c r="F51" s="224"/>
      <c r="G51" s="227">
        <f>G47+G50</f>
        <v>54725</v>
      </c>
      <c r="H51" s="224"/>
      <c r="I51" s="228">
        <f>I47+I50</f>
        <v>91537</v>
      </c>
      <c r="J51" s="174"/>
      <c r="K51" s="174"/>
      <c r="L51" s="174"/>
      <c r="M51" s="174"/>
      <c r="N51" s="174"/>
      <c r="O51" s="174"/>
      <c r="P51" s="174"/>
    </row>
    <row r="52" spans="1:16" ht="18.75" customHeight="1" thickTop="1" x14ac:dyDescent="0.2">
      <c r="A52" s="82"/>
      <c r="B52" s="82"/>
      <c r="C52" s="82"/>
      <c r="D52" s="82"/>
      <c r="E52" s="82"/>
      <c r="F52" s="82"/>
      <c r="G52" s="82"/>
      <c r="H52" s="82"/>
      <c r="I52" s="82"/>
      <c r="J52" s="82"/>
      <c r="K52" s="82"/>
      <c r="L52" s="82"/>
      <c r="M52" s="82"/>
      <c r="N52" s="82"/>
      <c r="O52" s="82"/>
      <c r="P52" s="82"/>
    </row>
    <row r="53" spans="1:16" ht="18.75" customHeight="1" x14ac:dyDescent="0.2">
      <c r="A53" s="82"/>
      <c r="B53" s="82"/>
      <c r="C53" s="82"/>
      <c r="D53" s="82"/>
      <c r="E53" s="82"/>
      <c r="F53" s="82"/>
      <c r="G53" s="82"/>
      <c r="H53" s="82"/>
      <c r="I53" s="82"/>
      <c r="J53" s="82"/>
      <c r="K53" s="82"/>
      <c r="L53" s="82"/>
      <c r="M53" s="82"/>
      <c r="N53" s="82"/>
      <c r="O53" s="82"/>
      <c r="P53" s="82"/>
    </row>
    <row r="54" spans="1:16" ht="18.75" customHeight="1" x14ac:dyDescent="0.2">
      <c r="A54" s="82"/>
      <c r="B54" s="82"/>
      <c r="C54" s="82"/>
      <c r="D54" s="82"/>
      <c r="E54" s="82"/>
      <c r="F54" s="82"/>
      <c r="G54" s="82"/>
      <c r="H54" s="82"/>
      <c r="I54" s="82"/>
      <c r="J54" s="82"/>
      <c r="K54" s="82"/>
      <c r="L54" s="82"/>
      <c r="M54" s="82"/>
      <c r="N54" s="82"/>
      <c r="O54" s="82"/>
      <c r="P54" s="82"/>
    </row>
    <row r="55" spans="1:16" ht="18.75" customHeight="1" x14ac:dyDescent="0.2">
      <c r="A55" s="82"/>
      <c r="B55" s="82"/>
      <c r="C55" s="82"/>
      <c r="D55" s="82"/>
      <c r="E55" s="82"/>
      <c r="F55" s="82"/>
      <c r="G55" s="82"/>
      <c r="H55" s="82"/>
      <c r="I55" s="82"/>
      <c r="J55" s="82"/>
      <c r="K55" s="82"/>
      <c r="L55" s="82"/>
      <c r="M55" s="82"/>
      <c r="N55" s="82"/>
      <c r="O55" s="82"/>
      <c r="P55" s="82"/>
    </row>
    <row r="56" spans="1:16" ht="18.75" customHeight="1" x14ac:dyDescent="0.2">
      <c r="A56" s="82"/>
      <c r="B56" s="82"/>
      <c r="C56" s="82"/>
      <c r="D56" s="82"/>
      <c r="E56" s="82"/>
      <c r="F56" s="82"/>
      <c r="G56" s="82"/>
      <c r="H56" s="82"/>
      <c r="I56" s="82"/>
      <c r="J56" s="82"/>
      <c r="K56" s="82"/>
      <c r="L56" s="82"/>
      <c r="M56" s="82"/>
      <c r="N56" s="82"/>
      <c r="O56" s="82"/>
      <c r="P56" s="82"/>
    </row>
    <row r="57" spans="1:16" ht="18.75" customHeight="1" x14ac:dyDescent="0.2">
      <c r="A57" s="82"/>
      <c r="B57" s="82"/>
      <c r="C57" s="82"/>
      <c r="D57" s="82"/>
      <c r="E57" s="82"/>
      <c r="F57" s="82"/>
      <c r="G57" s="82"/>
      <c r="H57" s="82"/>
      <c r="I57" s="82"/>
      <c r="J57" s="82"/>
      <c r="K57" s="82"/>
      <c r="L57" s="82"/>
      <c r="M57" s="82"/>
      <c r="N57" s="82"/>
      <c r="O57" s="82"/>
      <c r="P57" s="82"/>
    </row>
    <row r="58" spans="1:16" ht="18.75" customHeight="1" x14ac:dyDescent="0.2">
      <c r="A58" s="82"/>
      <c r="B58" s="82"/>
      <c r="C58" s="82"/>
      <c r="D58" s="82"/>
      <c r="E58" s="82"/>
      <c r="F58" s="82"/>
      <c r="G58" s="82"/>
      <c r="H58" s="82"/>
      <c r="I58" s="82"/>
      <c r="J58" s="82"/>
      <c r="K58" s="82"/>
      <c r="L58" s="82"/>
      <c r="M58" s="82"/>
      <c r="N58" s="82"/>
      <c r="O58" s="82"/>
      <c r="P58" s="82"/>
    </row>
    <row r="59" spans="1:16" ht="18.75" customHeight="1" x14ac:dyDescent="0.2">
      <c r="A59" s="82"/>
      <c r="B59" s="82"/>
      <c r="C59" s="82"/>
      <c r="D59" s="82"/>
      <c r="E59" s="82"/>
      <c r="F59" s="82"/>
      <c r="G59" s="82"/>
      <c r="H59" s="82"/>
      <c r="I59" s="82"/>
      <c r="J59" s="82"/>
      <c r="K59" s="82"/>
      <c r="L59" s="82"/>
      <c r="M59" s="82"/>
      <c r="N59" s="82"/>
      <c r="O59" s="82"/>
      <c r="P59" s="82"/>
    </row>
    <row r="60" spans="1:16" ht="18.75" customHeight="1" x14ac:dyDescent="0.2">
      <c r="A60" s="82"/>
      <c r="B60" s="82"/>
      <c r="C60" s="82"/>
      <c r="D60" s="82"/>
      <c r="E60" s="82"/>
      <c r="F60" s="82"/>
      <c r="G60" s="82"/>
      <c r="H60" s="82"/>
      <c r="I60" s="82"/>
      <c r="J60" s="82"/>
      <c r="K60" s="82"/>
      <c r="L60" s="82"/>
      <c r="M60" s="82"/>
      <c r="N60" s="82"/>
      <c r="O60" s="82"/>
      <c r="P60" s="82"/>
    </row>
    <row r="61" spans="1:16" ht="18.75" customHeight="1" x14ac:dyDescent="0.2">
      <c r="A61" s="82"/>
      <c r="B61" s="82"/>
      <c r="C61" s="82"/>
      <c r="D61" s="82"/>
      <c r="E61" s="82"/>
      <c r="F61" s="82"/>
      <c r="G61" s="82"/>
      <c r="H61" s="82"/>
      <c r="I61" s="82"/>
      <c r="J61" s="82"/>
      <c r="K61" s="82"/>
      <c r="L61" s="82"/>
      <c r="M61" s="82"/>
      <c r="N61" s="82"/>
      <c r="O61" s="82"/>
      <c r="P61" s="82"/>
    </row>
    <row r="62" spans="1:16" ht="18.75" customHeight="1" x14ac:dyDescent="0.2">
      <c r="A62" s="82"/>
      <c r="B62" s="82"/>
      <c r="C62" s="82"/>
      <c r="D62" s="82"/>
      <c r="E62" s="82"/>
      <c r="F62" s="82"/>
      <c r="G62" s="82"/>
      <c r="H62" s="82"/>
      <c r="I62" s="82"/>
      <c r="J62" s="82"/>
      <c r="K62" s="82"/>
      <c r="L62" s="82"/>
      <c r="M62" s="82"/>
      <c r="N62" s="82"/>
      <c r="O62" s="82"/>
      <c r="P62" s="82"/>
    </row>
    <row r="63" spans="1:16" ht="18.75" customHeight="1" x14ac:dyDescent="0.2">
      <c r="A63" s="82"/>
      <c r="B63" s="82"/>
      <c r="C63" s="82"/>
      <c r="D63" s="82"/>
      <c r="E63" s="82"/>
      <c r="F63" s="82"/>
      <c r="G63" s="82"/>
      <c r="H63" s="82"/>
      <c r="I63" s="82"/>
      <c r="J63" s="82"/>
      <c r="K63" s="82"/>
      <c r="L63" s="82"/>
      <c r="M63" s="82"/>
      <c r="N63" s="82"/>
      <c r="O63" s="82"/>
      <c r="P63" s="82"/>
    </row>
    <row r="64" spans="1:16" ht="18.75" customHeight="1" x14ac:dyDescent="0.2">
      <c r="A64" s="82"/>
      <c r="B64" s="82"/>
      <c r="C64" s="82"/>
      <c r="D64" s="82"/>
      <c r="E64" s="82"/>
      <c r="F64" s="82"/>
      <c r="G64" s="82"/>
      <c r="H64" s="82"/>
      <c r="I64" s="82"/>
      <c r="J64" s="82"/>
      <c r="K64" s="82"/>
      <c r="L64" s="82"/>
      <c r="M64" s="82"/>
      <c r="N64" s="82"/>
      <c r="O64" s="82"/>
      <c r="P64" s="82"/>
    </row>
    <row r="65" spans="1:16" ht="18.75" customHeight="1" x14ac:dyDescent="0.2">
      <c r="A65" s="82"/>
      <c r="B65" s="82"/>
      <c r="C65" s="82"/>
      <c r="D65" s="82"/>
      <c r="E65" s="82"/>
      <c r="F65" s="82"/>
      <c r="G65" s="82"/>
      <c r="H65" s="82"/>
      <c r="I65" s="82"/>
      <c r="J65" s="82"/>
      <c r="K65" s="82"/>
      <c r="L65" s="82"/>
      <c r="M65" s="82"/>
      <c r="N65" s="82"/>
      <c r="O65" s="82"/>
      <c r="P65" s="82"/>
    </row>
    <row r="66" spans="1:16" ht="18.75" customHeight="1" x14ac:dyDescent="0.2">
      <c r="A66" s="82"/>
      <c r="B66" s="82"/>
      <c r="C66" s="82"/>
      <c r="D66" s="82"/>
      <c r="E66" s="82"/>
      <c r="F66" s="82"/>
      <c r="G66" s="82"/>
      <c r="H66" s="82"/>
      <c r="I66" s="82"/>
      <c r="J66" s="82"/>
      <c r="K66" s="82"/>
      <c r="L66" s="82"/>
      <c r="M66" s="82"/>
      <c r="N66" s="82"/>
      <c r="O66" s="82"/>
      <c r="P66" s="82"/>
    </row>
    <row r="67" spans="1:16" ht="18.75" customHeight="1" x14ac:dyDescent="0.2">
      <c r="A67" s="82"/>
      <c r="B67" s="82"/>
      <c r="C67" s="82"/>
      <c r="D67" s="82"/>
      <c r="E67" s="82"/>
      <c r="F67" s="82"/>
      <c r="G67" s="82"/>
      <c r="H67" s="82"/>
      <c r="I67" s="82"/>
      <c r="J67" s="82"/>
      <c r="K67" s="82"/>
      <c r="L67" s="82"/>
      <c r="M67" s="82"/>
      <c r="N67" s="82"/>
      <c r="O67" s="82"/>
      <c r="P67" s="82"/>
    </row>
    <row r="68" spans="1:16" ht="18.75" customHeight="1" x14ac:dyDescent="0.2">
      <c r="A68" s="82"/>
      <c r="B68" s="82"/>
      <c r="C68" s="82"/>
      <c r="D68" s="82"/>
      <c r="E68" s="82"/>
      <c r="F68" s="82"/>
      <c r="G68" s="82"/>
      <c r="H68" s="82"/>
      <c r="I68" s="82"/>
      <c r="J68" s="82"/>
      <c r="K68" s="82"/>
      <c r="L68" s="82"/>
      <c r="M68" s="82"/>
      <c r="N68" s="82"/>
      <c r="O68" s="82"/>
      <c r="P68" s="82"/>
    </row>
    <row r="69" spans="1:16" ht="18.75" customHeight="1" x14ac:dyDescent="0.2">
      <c r="A69" s="82"/>
      <c r="B69" s="82"/>
      <c r="C69" s="82"/>
      <c r="D69" s="82"/>
      <c r="E69" s="82"/>
      <c r="F69" s="82"/>
      <c r="G69" s="82"/>
      <c r="H69" s="82"/>
      <c r="I69" s="82"/>
      <c r="J69" s="82"/>
      <c r="K69" s="82"/>
      <c r="L69" s="82"/>
      <c r="M69" s="82"/>
      <c r="N69" s="82"/>
      <c r="O69" s="82"/>
      <c r="P69" s="82"/>
    </row>
    <row r="70" spans="1:16" ht="18.75" customHeight="1" x14ac:dyDescent="0.2">
      <c r="A70" s="82"/>
      <c r="B70" s="82"/>
      <c r="C70" s="82"/>
      <c r="D70" s="82"/>
      <c r="E70" s="82"/>
      <c r="F70" s="82"/>
      <c r="G70" s="82"/>
      <c r="H70" s="82"/>
      <c r="I70" s="82"/>
      <c r="J70" s="82"/>
      <c r="K70" s="82"/>
      <c r="L70" s="82"/>
      <c r="M70" s="82"/>
      <c r="N70" s="82"/>
      <c r="O70" s="82"/>
      <c r="P70" s="82"/>
    </row>
    <row r="71" spans="1:16" ht="18.75" customHeight="1" x14ac:dyDescent="0.2">
      <c r="A71" s="82"/>
      <c r="B71" s="82"/>
      <c r="C71" s="82"/>
      <c r="D71" s="82"/>
      <c r="E71" s="82"/>
      <c r="F71" s="82"/>
      <c r="G71" s="82"/>
      <c r="H71" s="82"/>
      <c r="I71" s="82"/>
      <c r="J71" s="82"/>
      <c r="K71" s="82"/>
      <c r="L71" s="82"/>
      <c r="M71" s="82"/>
      <c r="N71" s="82"/>
      <c r="O71" s="82"/>
      <c r="P71" s="82"/>
    </row>
    <row r="72" spans="1:16" ht="18.75" customHeight="1" x14ac:dyDescent="0.2">
      <c r="A72" s="82"/>
      <c r="B72" s="82"/>
      <c r="C72" s="82"/>
      <c r="D72" s="82"/>
      <c r="E72" s="82"/>
      <c r="F72" s="82"/>
      <c r="G72" s="82"/>
      <c r="H72" s="82"/>
      <c r="I72" s="82"/>
      <c r="J72" s="82"/>
      <c r="K72" s="82"/>
      <c r="L72" s="82"/>
      <c r="M72" s="82"/>
      <c r="N72" s="82"/>
      <c r="O72" s="82"/>
      <c r="P72" s="82"/>
    </row>
    <row r="73" spans="1:16" ht="18.75" customHeight="1" x14ac:dyDescent="0.2">
      <c r="A73" s="82"/>
      <c r="B73" s="82"/>
      <c r="C73" s="82"/>
      <c r="D73" s="82"/>
      <c r="E73" s="82"/>
      <c r="F73" s="82"/>
      <c r="G73" s="82"/>
      <c r="H73" s="82"/>
      <c r="I73" s="82"/>
      <c r="J73" s="82"/>
      <c r="K73" s="82"/>
      <c r="L73" s="82"/>
      <c r="M73" s="82"/>
      <c r="N73" s="82"/>
      <c r="O73" s="82"/>
      <c r="P73" s="82"/>
    </row>
    <row r="74" spans="1:16" ht="18.75" customHeight="1" x14ac:dyDescent="0.2">
      <c r="A74" s="82"/>
      <c r="B74" s="82"/>
      <c r="C74" s="82"/>
      <c r="D74" s="82"/>
      <c r="E74" s="82"/>
      <c r="F74" s="82"/>
      <c r="G74" s="82"/>
      <c r="H74" s="82"/>
      <c r="I74" s="82"/>
      <c r="J74" s="82"/>
      <c r="K74" s="82"/>
      <c r="L74" s="82"/>
      <c r="M74" s="82"/>
      <c r="N74" s="82"/>
      <c r="O74" s="82"/>
      <c r="P74" s="82"/>
    </row>
    <row r="75" spans="1:16" ht="18.75" customHeight="1" x14ac:dyDescent="0.2">
      <c r="A75" s="82"/>
      <c r="B75" s="82"/>
      <c r="C75" s="82"/>
      <c r="D75" s="82"/>
      <c r="E75" s="82"/>
      <c r="F75" s="82"/>
      <c r="G75" s="82"/>
      <c r="H75" s="82"/>
      <c r="I75" s="82"/>
      <c r="J75" s="82"/>
      <c r="K75" s="82"/>
      <c r="L75" s="82"/>
      <c r="M75" s="82"/>
      <c r="N75" s="82"/>
      <c r="O75" s="82"/>
      <c r="P75" s="82"/>
    </row>
    <row r="76" spans="1:16" ht="18.75" customHeight="1" x14ac:dyDescent="0.2">
      <c r="A76" s="82"/>
      <c r="B76" s="82"/>
      <c r="C76" s="82"/>
      <c r="D76" s="82"/>
      <c r="E76" s="82"/>
      <c r="F76" s="82"/>
      <c r="G76" s="82"/>
      <c r="H76" s="82"/>
      <c r="I76" s="82"/>
      <c r="J76" s="82"/>
      <c r="K76" s="82"/>
      <c r="L76" s="82"/>
      <c r="M76" s="82"/>
      <c r="N76" s="82"/>
      <c r="O76" s="82"/>
      <c r="P76" s="82"/>
    </row>
    <row r="77" spans="1:16" ht="18.75" customHeight="1" x14ac:dyDescent="0.2">
      <c r="A77" s="82"/>
      <c r="B77" s="82"/>
      <c r="C77" s="82"/>
      <c r="D77" s="82"/>
      <c r="E77" s="82"/>
      <c r="F77" s="82"/>
      <c r="G77" s="82"/>
      <c r="H77" s="82"/>
      <c r="I77" s="82"/>
      <c r="J77" s="82"/>
      <c r="K77" s="82"/>
      <c r="L77" s="82"/>
      <c r="M77" s="82"/>
      <c r="N77" s="82"/>
      <c r="O77" s="82"/>
      <c r="P77" s="82"/>
    </row>
    <row r="78" spans="1:16" ht="18.75" customHeight="1" x14ac:dyDescent="0.2">
      <c r="A78" s="82"/>
      <c r="B78" s="82"/>
      <c r="C78" s="82"/>
      <c r="D78" s="82"/>
      <c r="E78" s="82"/>
      <c r="F78" s="82"/>
      <c r="G78" s="82"/>
      <c r="H78" s="82"/>
      <c r="I78" s="82"/>
      <c r="J78" s="82"/>
      <c r="K78" s="82"/>
      <c r="L78" s="82"/>
      <c r="M78" s="82"/>
      <c r="N78" s="82"/>
      <c r="O78" s="82"/>
      <c r="P78" s="82"/>
    </row>
    <row r="79" spans="1:16" ht="18.75" customHeight="1" x14ac:dyDescent="0.2">
      <c r="A79" s="82"/>
      <c r="B79" s="82"/>
      <c r="C79" s="82"/>
      <c r="D79" s="82"/>
      <c r="E79" s="82"/>
      <c r="F79" s="82"/>
      <c r="G79" s="82"/>
      <c r="H79" s="82"/>
      <c r="I79" s="82"/>
      <c r="J79" s="82"/>
      <c r="K79" s="82"/>
      <c r="L79" s="82"/>
      <c r="M79" s="82"/>
      <c r="N79" s="82"/>
      <c r="O79" s="82"/>
      <c r="P79" s="82"/>
    </row>
    <row r="80" spans="1:16" ht="18.75" customHeight="1" x14ac:dyDescent="0.2">
      <c r="A80" s="82"/>
      <c r="B80" s="82"/>
      <c r="C80" s="82"/>
      <c r="D80" s="82"/>
      <c r="E80" s="82"/>
      <c r="F80" s="82"/>
      <c r="G80" s="82"/>
      <c r="H80" s="82"/>
      <c r="I80" s="82"/>
      <c r="J80" s="82"/>
      <c r="K80" s="82"/>
      <c r="L80" s="82"/>
      <c r="M80" s="82"/>
      <c r="N80" s="82"/>
      <c r="O80" s="82"/>
      <c r="P80" s="82"/>
    </row>
    <row r="81" spans="1:16" ht="18.75" customHeight="1" x14ac:dyDescent="0.2">
      <c r="A81" s="82"/>
      <c r="B81" s="82"/>
      <c r="C81" s="82"/>
      <c r="D81" s="82"/>
      <c r="E81" s="82"/>
      <c r="F81" s="82"/>
      <c r="G81" s="82"/>
      <c r="H81" s="82"/>
      <c r="I81" s="82"/>
      <c r="J81" s="82"/>
      <c r="K81" s="82"/>
      <c r="L81" s="82"/>
      <c r="M81" s="82"/>
      <c r="N81" s="82"/>
      <c r="O81" s="82"/>
      <c r="P81" s="82"/>
    </row>
    <row r="82" spans="1:16" ht="18.75" customHeight="1" x14ac:dyDescent="0.2">
      <c r="A82" s="82"/>
      <c r="B82" s="82"/>
      <c r="C82" s="82"/>
      <c r="D82" s="82"/>
      <c r="E82" s="82"/>
      <c r="F82" s="82"/>
      <c r="G82" s="82"/>
      <c r="H82" s="82"/>
      <c r="I82" s="82"/>
      <c r="J82" s="82"/>
      <c r="K82" s="82"/>
      <c r="L82" s="82"/>
      <c r="M82" s="82"/>
      <c r="N82" s="82"/>
      <c r="O82" s="82"/>
      <c r="P82" s="82"/>
    </row>
    <row r="83" spans="1:16" ht="18.75" customHeight="1" x14ac:dyDescent="0.2">
      <c r="A83" s="82"/>
      <c r="B83" s="82"/>
      <c r="C83" s="82"/>
      <c r="D83" s="82"/>
      <c r="E83" s="82"/>
      <c r="F83" s="82"/>
      <c r="G83" s="82"/>
      <c r="H83" s="82"/>
      <c r="I83" s="82"/>
      <c r="J83" s="82"/>
      <c r="K83" s="82"/>
      <c r="L83" s="82"/>
      <c r="M83" s="82"/>
      <c r="N83" s="82"/>
      <c r="O83" s="82"/>
      <c r="P83" s="82"/>
    </row>
    <row r="84" spans="1:16" ht="18.75" customHeight="1" x14ac:dyDescent="0.2">
      <c r="A84" s="82"/>
      <c r="B84" s="82"/>
      <c r="C84" s="82"/>
      <c r="D84" s="82"/>
      <c r="E84" s="82"/>
      <c r="F84" s="82"/>
      <c r="G84" s="82"/>
      <c r="H84" s="82"/>
      <c r="I84" s="82"/>
      <c r="J84" s="82"/>
      <c r="K84" s="82"/>
      <c r="L84" s="82"/>
      <c r="M84" s="82"/>
      <c r="N84" s="82"/>
      <c r="O84" s="82"/>
      <c r="P84" s="82"/>
    </row>
    <row r="85" spans="1:16" ht="18.75" customHeight="1" x14ac:dyDescent="0.2">
      <c r="A85" s="82"/>
      <c r="B85" s="82"/>
      <c r="C85" s="82"/>
      <c r="D85" s="82"/>
      <c r="E85" s="82"/>
      <c r="F85" s="82"/>
      <c r="G85" s="82"/>
      <c r="H85" s="82"/>
      <c r="I85" s="82"/>
      <c r="J85" s="82"/>
      <c r="K85" s="82"/>
      <c r="L85" s="82"/>
      <c r="M85" s="82"/>
      <c r="N85" s="82"/>
      <c r="O85" s="82"/>
      <c r="P85" s="82"/>
    </row>
    <row r="86" spans="1:16" ht="18.75" customHeight="1" x14ac:dyDescent="0.2">
      <c r="A86" s="82"/>
      <c r="B86" s="82"/>
      <c r="C86" s="82"/>
      <c r="D86" s="82"/>
      <c r="E86" s="82"/>
      <c r="F86" s="82"/>
      <c r="G86" s="82"/>
      <c r="H86" s="82"/>
      <c r="I86" s="82"/>
      <c r="J86" s="82"/>
      <c r="K86" s="82"/>
      <c r="L86" s="82"/>
      <c r="M86" s="82"/>
      <c r="N86" s="82"/>
      <c r="O86" s="82"/>
      <c r="P86" s="82"/>
    </row>
    <row r="87" spans="1:16" ht="18.75" customHeight="1" x14ac:dyDescent="0.2">
      <c r="A87" s="82"/>
      <c r="B87" s="82"/>
      <c r="C87" s="82"/>
      <c r="D87" s="82"/>
      <c r="E87" s="82"/>
      <c r="F87" s="82"/>
      <c r="G87" s="82"/>
      <c r="H87" s="82"/>
      <c r="I87" s="82"/>
      <c r="J87" s="82"/>
      <c r="K87" s="82"/>
      <c r="L87" s="82"/>
      <c r="M87" s="82"/>
      <c r="N87" s="82"/>
      <c r="O87" s="82"/>
      <c r="P87" s="82"/>
    </row>
    <row r="88" spans="1:16" ht="18.75" customHeight="1" x14ac:dyDescent="0.2">
      <c r="A88" s="82"/>
      <c r="B88" s="82"/>
      <c r="C88" s="82"/>
      <c r="D88" s="82"/>
      <c r="E88" s="82"/>
      <c r="F88" s="82"/>
      <c r="G88" s="82"/>
      <c r="H88" s="82"/>
      <c r="I88" s="82"/>
      <c r="J88" s="82"/>
      <c r="K88" s="82"/>
      <c r="L88" s="82"/>
      <c r="M88" s="82"/>
      <c r="N88" s="82"/>
      <c r="O88" s="82"/>
      <c r="P88" s="82"/>
    </row>
  </sheetData>
  <mergeCells count="11">
    <mergeCell ref="C10:E10"/>
    <mergeCell ref="A6:I6"/>
    <mergeCell ref="C7:E7"/>
    <mergeCell ref="G7:I7"/>
    <mergeCell ref="C9:E9"/>
    <mergeCell ref="G9:I9"/>
    <mergeCell ref="A1:I1"/>
    <mergeCell ref="A2:I2"/>
    <mergeCell ref="A3:I3"/>
    <mergeCell ref="A4:I4"/>
    <mergeCell ref="A5:I5"/>
  </mergeCells>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selection sqref="A1:H1"/>
    </sheetView>
  </sheetViews>
  <sheetFormatPr defaultColWidth="21.5" defaultRowHeight="12.75" x14ac:dyDescent="0.2"/>
  <cols>
    <col min="1" max="1" width="73" customWidth="1"/>
    <col min="2" max="2" width="15.5" bestFit="1" customWidth="1"/>
    <col min="3" max="3" width="2.33203125" customWidth="1"/>
    <col min="4" max="4" width="14.33203125" bestFit="1" customWidth="1"/>
    <col min="5" max="5" width="2.33203125" customWidth="1"/>
    <col min="6" max="6" width="15.1640625" bestFit="1" customWidth="1"/>
    <col min="7" max="7" width="2.33203125" customWidth="1"/>
    <col min="8" max="8" width="15.5" bestFit="1" customWidth="1"/>
  </cols>
  <sheetData>
    <row r="1" spans="1:22" x14ac:dyDescent="0.2">
      <c r="A1" s="335" t="s">
        <v>85</v>
      </c>
      <c r="B1" s="285"/>
      <c r="C1" s="336"/>
      <c r="D1" s="285"/>
      <c r="E1" s="285"/>
      <c r="F1" s="285"/>
      <c r="G1" s="285"/>
      <c r="H1" s="285"/>
      <c r="I1" s="4"/>
      <c r="J1" s="4"/>
      <c r="K1" s="4"/>
      <c r="L1" s="4"/>
      <c r="M1" s="4"/>
      <c r="N1" s="4"/>
      <c r="O1" s="4"/>
      <c r="P1" s="4"/>
      <c r="Q1" s="4"/>
      <c r="R1" s="4"/>
      <c r="S1" s="4"/>
      <c r="T1" s="4"/>
      <c r="U1" s="4"/>
      <c r="V1" s="4"/>
    </row>
    <row r="2" spans="1:22" x14ac:dyDescent="0.2">
      <c r="A2" s="337" t="s">
        <v>130</v>
      </c>
      <c r="B2" s="285"/>
      <c r="C2" s="338"/>
      <c r="D2" s="285"/>
      <c r="E2" s="285"/>
      <c r="F2" s="285"/>
      <c r="G2" s="285"/>
      <c r="H2" s="285"/>
      <c r="I2" s="4"/>
      <c r="J2" s="4"/>
      <c r="K2" s="4"/>
      <c r="L2" s="4"/>
      <c r="M2" s="4"/>
      <c r="N2" s="4"/>
      <c r="O2" s="4"/>
      <c r="P2" s="4"/>
      <c r="Q2" s="4"/>
      <c r="R2" s="4"/>
      <c r="S2" s="4"/>
      <c r="T2" s="4"/>
      <c r="U2" s="4"/>
      <c r="V2" s="4"/>
    </row>
    <row r="3" spans="1:22" x14ac:dyDescent="0.2">
      <c r="A3" s="319" t="s">
        <v>131</v>
      </c>
      <c r="B3" s="285"/>
      <c r="C3" s="339"/>
      <c r="D3" s="285"/>
      <c r="E3" s="285"/>
      <c r="F3" s="285"/>
      <c r="G3" s="285"/>
      <c r="H3" s="285"/>
      <c r="I3" s="4"/>
      <c r="J3" s="4"/>
      <c r="K3" s="4"/>
      <c r="L3" s="4"/>
      <c r="M3" s="4"/>
      <c r="N3" s="4"/>
      <c r="O3" s="4"/>
      <c r="P3" s="4"/>
      <c r="Q3" s="4"/>
      <c r="R3" s="4"/>
      <c r="S3" s="4"/>
      <c r="T3" s="4"/>
      <c r="U3" s="4"/>
      <c r="V3" s="4"/>
    </row>
    <row r="4" spans="1:22" x14ac:dyDescent="0.2">
      <c r="A4" s="324" t="s">
        <v>132</v>
      </c>
      <c r="B4" s="285"/>
      <c r="C4" s="284"/>
      <c r="D4" s="285"/>
      <c r="E4" s="285"/>
      <c r="F4" s="285"/>
      <c r="G4" s="285"/>
      <c r="H4" s="285"/>
      <c r="I4" s="4"/>
      <c r="J4" s="4"/>
      <c r="K4" s="4"/>
      <c r="L4" s="4"/>
      <c r="M4" s="4"/>
      <c r="N4" s="4"/>
      <c r="O4" s="4"/>
      <c r="P4" s="4"/>
      <c r="Q4" s="4"/>
      <c r="R4" s="4"/>
      <c r="S4" s="4"/>
      <c r="T4" s="4"/>
      <c r="U4" s="4"/>
      <c r="V4" s="4"/>
    </row>
    <row r="5" spans="1:22" x14ac:dyDescent="0.2">
      <c r="A5" s="86"/>
      <c r="B5" s="86"/>
      <c r="C5" s="86"/>
      <c r="D5" s="86"/>
      <c r="E5" s="86"/>
      <c r="F5" s="86"/>
      <c r="G5" s="86"/>
      <c r="H5" s="86"/>
      <c r="I5" s="4"/>
      <c r="J5" s="4"/>
      <c r="K5" s="4"/>
      <c r="L5" s="4"/>
      <c r="M5" s="4"/>
      <c r="N5" s="4"/>
      <c r="O5" s="4"/>
      <c r="P5" s="4"/>
      <c r="Q5" s="4"/>
      <c r="R5" s="4"/>
      <c r="S5" s="4"/>
      <c r="T5" s="4"/>
      <c r="U5" s="4"/>
      <c r="V5" s="4"/>
    </row>
    <row r="6" spans="1:22" ht="30.75" customHeight="1" x14ac:dyDescent="0.2">
      <c r="A6" s="87"/>
      <c r="B6" s="340" t="s">
        <v>133</v>
      </c>
      <c r="C6" s="341"/>
      <c r="D6" s="293"/>
      <c r="E6" s="88"/>
      <c r="F6" s="340" t="s">
        <v>89</v>
      </c>
      <c r="G6" s="293"/>
      <c r="H6" s="293"/>
      <c r="I6" s="4"/>
      <c r="J6" s="4"/>
      <c r="K6" s="4"/>
      <c r="L6" s="4"/>
      <c r="M6" s="4"/>
      <c r="N6" s="4"/>
      <c r="O6" s="4"/>
      <c r="P6" s="4"/>
      <c r="Q6" s="4"/>
      <c r="R6" s="4"/>
      <c r="S6" s="4"/>
      <c r="T6" s="4"/>
      <c r="U6" s="4"/>
      <c r="V6" s="4"/>
    </row>
    <row r="7" spans="1:22" x14ac:dyDescent="0.2">
      <c r="A7" s="2"/>
      <c r="B7" s="89">
        <v>42551</v>
      </c>
      <c r="C7" s="90" t="s">
        <v>49</v>
      </c>
      <c r="D7" s="89">
        <v>42185</v>
      </c>
      <c r="E7" s="90" t="s">
        <v>49</v>
      </c>
      <c r="F7" s="89">
        <v>42551</v>
      </c>
      <c r="G7" s="90" t="s">
        <v>49</v>
      </c>
      <c r="H7" s="89">
        <v>42185</v>
      </c>
      <c r="I7" s="4"/>
      <c r="J7" s="4"/>
      <c r="K7" s="4"/>
      <c r="L7" s="4"/>
      <c r="M7" s="4"/>
      <c r="N7" s="4"/>
      <c r="O7" s="4"/>
      <c r="P7" s="4"/>
      <c r="Q7" s="4"/>
      <c r="R7" s="4"/>
      <c r="S7" s="4"/>
      <c r="T7" s="4"/>
      <c r="U7" s="4"/>
      <c r="V7" s="4"/>
    </row>
    <row r="8" spans="1:22" x14ac:dyDescent="0.2">
      <c r="A8" s="87"/>
      <c r="B8" s="324" t="s">
        <v>134</v>
      </c>
      <c r="C8" s="334"/>
      <c r="D8" s="285"/>
      <c r="E8" s="9"/>
      <c r="F8" s="324" t="s">
        <v>135</v>
      </c>
      <c r="G8" s="284"/>
      <c r="H8" s="284"/>
      <c r="I8" s="4"/>
      <c r="J8" s="4"/>
      <c r="K8" s="4"/>
      <c r="L8" s="4"/>
      <c r="M8" s="4"/>
      <c r="N8" s="4"/>
      <c r="O8" s="4"/>
      <c r="P8" s="4"/>
      <c r="Q8" s="4"/>
      <c r="R8" s="4"/>
      <c r="S8" s="4"/>
      <c r="T8" s="4"/>
      <c r="U8" s="4"/>
      <c r="V8" s="4"/>
    </row>
    <row r="9" spans="1:22" x14ac:dyDescent="0.2">
      <c r="A9" s="41" t="s">
        <v>136</v>
      </c>
      <c r="B9" s="2"/>
      <c r="C9" s="2"/>
      <c r="D9" s="2"/>
      <c r="E9" s="2"/>
      <c r="F9" s="2"/>
      <c r="G9" s="2"/>
      <c r="H9" s="2"/>
      <c r="I9" s="4"/>
      <c r="J9" s="4"/>
      <c r="K9" s="4"/>
      <c r="L9" s="4"/>
      <c r="M9" s="4"/>
      <c r="N9" s="4"/>
      <c r="O9" s="4"/>
      <c r="P9" s="4"/>
      <c r="Q9" s="4"/>
      <c r="R9" s="4"/>
      <c r="S9" s="4"/>
      <c r="T9" s="4"/>
      <c r="U9" s="4"/>
      <c r="V9" s="4"/>
    </row>
    <row r="10" spans="1:22" x14ac:dyDescent="0.2">
      <c r="A10" s="4"/>
      <c r="B10" s="4"/>
      <c r="C10" s="91"/>
      <c r="D10" s="91"/>
      <c r="E10" s="91"/>
      <c r="F10" s="91"/>
      <c r="G10" s="91"/>
      <c r="H10" s="91"/>
      <c r="I10" s="4"/>
      <c r="J10" s="4"/>
      <c r="K10" s="4"/>
      <c r="L10" s="4"/>
      <c r="M10" s="4"/>
      <c r="N10" s="4"/>
      <c r="O10" s="4"/>
      <c r="P10" s="4"/>
      <c r="Q10" s="4"/>
      <c r="R10" s="4"/>
      <c r="S10" s="4"/>
      <c r="T10" s="4"/>
      <c r="U10" s="4"/>
      <c r="V10" s="4"/>
    </row>
    <row r="11" spans="1:22" x14ac:dyDescent="0.2">
      <c r="A11" s="41" t="s">
        <v>129</v>
      </c>
      <c r="B11" s="11">
        <v>122310</v>
      </c>
      <c r="C11" s="92"/>
      <c r="D11" s="11">
        <v>2675</v>
      </c>
      <c r="E11" s="92"/>
      <c r="F11" s="11">
        <v>54725</v>
      </c>
      <c r="G11" s="92"/>
      <c r="H11" s="11">
        <v>91537</v>
      </c>
      <c r="I11" s="4"/>
      <c r="J11" s="4"/>
      <c r="K11" s="4"/>
      <c r="L11" s="4"/>
      <c r="M11" s="4"/>
      <c r="N11" s="4"/>
      <c r="O11" s="4"/>
      <c r="P11" s="4"/>
      <c r="Q11" s="4"/>
      <c r="R11" s="4"/>
      <c r="S11" s="4"/>
      <c r="T11" s="4"/>
      <c r="U11" s="4"/>
      <c r="V11" s="4"/>
    </row>
    <row r="12" spans="1:22" x14ac:dyDescent="0.2">
      <c r="A12" s="87"/>
      <c r="B12" s="40"/>
      <c r="C12" s="93"/>
      <c r="D12" s="40"/>
      <c r="E12" s="93"/>
      <c r="F12" s="40"/>
      <c r="G12" s="93"/>
      <c r="H12" s="40"/>
      <c r="I12" s="4"/>
      <c r="J12" s="4"/>
      <c r="K12" s="4"/>
      <c r="L12" s="4"/>
      <c r="M12" s="4"/>
      <c r="N12" s="4"/>
      <c r="O12" s="4"/>
      <c r="P12" s="4"/>
      <c r="Q12" s="4"/>
      <c r="R12" s="4"/>
      <c r="S12" s="4"/>
      <c r="T12" s="4"/>
      <c r="U12" s="4"/>
      <c r="V12" s="4"/>
    </row>
    <row r="13" spans="1:22" x14ac:dyDescent="0.2">
      <c r="A13" s="41" t="s">
        <v>137</v>
      </c>
      <c r="B13" s="39"/>
      <c r="C13" s="92"/>
      <c r="D13" s="39"/>
      <c r="E13" s="92"/>
      <c r="F13" s="39"/>
      <c r="G13" s="92"/>
      <c r="H13" s="39"/>
      <c r="I13" s="4"/>
      <c r="J13" s="4"/>
      <c r="K13" s="4"/>
      <c r="L13" s="4"/>
      <c r="M13" s="4"/>
      <c r="N13" s="4"/>
      <c r="O13" s="4"/>
      <c r="P13" s="4"/>
      <c r="Q13" s="4"/>
      <c r="R13" s="4"/>
      <c r="S13" s="4"/>
      <c r="T13" s="4"/>
      <c r="U13" s="4"/>
      <c r="V13" s="4"/>
    </row>
    <row r="14" spans="1:22" x14ac:dyDescent="0.2">
      <c r="A14" s="94" t="s">
        <v>138</v>
      </c>
      <c r="B14" s="37">
        <v>-139291</v>
      </c>
      <c r="C14" s="93"/>
      <c r="D14" s="37">
        <v>218826</v>
      </c>
      <c r="E14" s="93"/>
      <c r="F14" s="37">
        <v>-160636</v>
      </c>
      <c r="G14" s="93"/>
      <c r="H14" s="37">
        <v>224757</v>
      </c>
      <c r="I14" s="4"/>
      <c r="J14" s="4"/>
      <c r="K14" s="4"/>
      <c r="L14" s="4"/>
      <c r="M14" s="4"/>
      <c r="N14" s="4"/>
      <c r="O14" s="4"/>
      <c r="P14" s="4"/>
      <c r="Q14" s="4"/>
      <c r="R14" s="4"/>
      <c r="S14" s="4"/>
      <c r="T14" s="4"/>
      <c r="U14" s="4"/>
      <c r="V14" s="4"/>
    </row>
    <row r="15" spans="1:22" x14ac:dyDescent="0.2">
      <c r="A15" s="41" t="s">
        <v>121</v>
      </c>
      <c r="B15" s="95">
        <v>-16981</v>
      </c>
      <c r="C15" s="96"/>
      <c r="D15" s="95">
        <v>221501</v>
      </c>
      <c r="E15" s="96"/>
      <c r="F15" s="95">
        <v>-105911</v>
      </c>
      <c r="G15" s="96"/>
      <c r="H15" s="95">
        <v>316294</v>
      </c>
      <c r="I15" s="4"/>
      <c r="J15" s="4"/>
      <c r="K15" s="4"/>
      <c r="L15" s="4"/>
      <c r="M15" s="4"/>
      <c r="N15" s="4"/>
      <c r="O15" s="4"/>
      <c r="P15" s="4"/>
      <c r="Q15" s="4"/>
      <c r="R15" s="4"/>
      <c r="S15" s="4"/>
      <c r="T15" s="4"/>
      <c r="U15" s="4"/>
      <c r="V15" s="4"/>
    </row>
    <row r="16" spans="1:22" x14ac:dyDescent="0.2">
      <c r="A16" s="87"/>
      <c r="B16" s="4"/>
      <c r="C16" s="4"/>
      <c r="D16" s="4"/>
      <c r="E16" s="4"/>
      <c r="F16" s="4"/>
      <c r="G16" s="4"/>
      <c r="H16" s="4"/>
      <c r="I16" s="4"/>
      <c r="J16" s="4"/>
      <c r="K16" s="4"/>
      <c r="L16" s="4"/>
      <c r="M16" s="4"/>
      <c r="N16" s="4"/>
      <c r="O16" s="4"/>
      <c r="P16" s="4"/>
      <c r="Q16" s="4"/>
      <c r="R16" s="4"/>
      <c r="S16" s="4"/>
      <c r="T16" s="4"/>
      <c r="U16" s="4"/>
      <c r="V16" s="4"/>
    </row>
    <row r="17" spans="1:22" x14ac:dyDescent="0.2">
      <c r="A17" s="1" t="s">
        <v>139</v>
      </c>
      <c r="B17" s="2"/>
      <c r="C17" s="97"/>
      <c r="D17" s="97"/>
      <c r="E17" s="98"/>
      <c r="F17" s="98"/>
      <c r="G17" s="98"/>
      <c r="H17" s="98"/>
      <c r="I17" s="4"/>
      <c r="J17" s="4"/>
      <c r="K17" s="4"/>
      <c r="L17" s="4"/>
      <c r="M17" s="4"/>
      <c r="N17" s="4"/>
      <c r="O17" s="4"/>
      <c r="P17" s="4"/>
      <c r="Q17" s="4"/>
      <c r="R17" s="4"/>
      <c r="S17" s="4"/>
      <c r="T17" s="4"/>
      <c r="U17" s="4"/>
      <c r="V17" s="4"/>
    </row>
    <row r="18" spans="1:22" x14ac:dyDescent="0.2">
      <c r="A18" s="7" t="s">
        <v>140</v>
      </c>
      <c r="B18" s="56">
        <v>-12332</v>
      </c>
      <c r="C18" s="99"/>
      <c r="D18" s="56">
        <v>-85633</v>
      </c>
      <c r="E18" s="100"/>
      <c r="F18" s="56">
        <v>-29081</v>
      </c>
      <c r="G18" s="100"/>
      <c r="H18" s="56">
        <v>-208160</v>
      </c>
      <c r="I18" s="4"/>
      <c r="J18" s="4"/>
      <c r="K18" s="4"/>
      <c r="L18" s="4"/>
      <c r="M18" s="4"/>
      <c r="N18" s="4"/>
      <c r="O18" s="4"/>
      <c r="P18" s="4"/>
      <c r="Q18" s="4"/>
      <c r="R18" s="4"/>
      <c r="S18" s="4"/>
      <c r="T18" s="4"/>
      <c r="U18" s="4"/>
      <c r="V18" s="4"/>
    </row>
    <row r="19" spans="1:22" ht="24" x14ac:dyDescent="0.2">
      <c r="A19" s="101" t="s">
        <v>141</v>
      </c>
      <c r="B19" s="102">
        <v>-1026</v>
      </c>
      <c r="C19" s="97"/>
      <c r="D19" s="102">
        <v>18032</v>
      </c>
      <c r="E19" s="97"/>
      <c r="F19" s="102">
        <v>-15129</v>
      </c>
      <c r="G19" s="97"/>
      <c r="H19" s="102">
        <v>9388</v>
      </c>
      <c r="I19" s="4"/>
      <c r="J19" s="4"/>
      <c r="K19" s="4"/>
      <c r="L19" s="4"/>
      <c r="M19" s="4"/>
      <c r="N19" s="4"/>
      <c r="O19" s="4"/>
      <c r="P19" s="4"/>
      <c r="Q19" s="4"/>
      <c r="R19" s="4"/>
      <c r="S19" s="4"/>
      <c r="T19" s="4"/>
      <c r="U19" s="4"/>
      <c r="V19" s="4"/>
    </row>
    <row r="20" spans="1:22" x14ac:dyDescent="0.2">
      <c r="A20" s="38" t="s">
        <v>142</v>
      </c>
      <c r="B20" s="56">
        <v>90</v>
      </c>
      <c r="C20" s="100"/>
      <c r="D20" s="56">
        <v>170</v>
      </c>
      <c r="E20" s="99"/>
      <c r="F20" s="56">
        <v>807</v>
      </c>
      <c r="G20" s="99"/>
      <c r="H20" s="56">
        <v>297</v>
      </c>
      <c r="I20" s="4"/>
      <c r="J20" s="4"/>
      <c r="K20" s="4"/>
      <c r="L20" s="4"/>
      <c r="M20" s="4"/>
      <c r="N20" s="4"/>
      <c r="O20" s="4"/>
      <c r="P20" s="4"/>
      <c r="Q20" s="4"/>
      <c r="R20" s="4"/>
      <c r="S20" s="4"/>
      <c r="T20" s="4"/>
      <c r="U20" s="4"/>
      <c r="V20" s="4"/>
    </row>
    <row r="21" spans="1:22" x14ac:dyDescent="0.2">
      <c r="A21" s="101" t="s">
        <v>143</v>
      </c>
      <c r="B21" s="102">
        <v>45598</v>
      </c>
      <c r="C21" s="98"/>
      <c r="D21" s="102">
        <v>70877</v>
      </c>
      <c r="E21" s="98"/>
      <c r="F21" s="102">
        <v>36012</v>
      </c>
      <c r="G21" s="98"/>
      <c r="H21" s="102">
        <v>63598</v>
      </c>
      <c r="I21" s="4"/>
      <c r="J21" s="4"/>
      <c r="K21" s="4"/>
      <c r="L21" s="4"/>
      <c r="M21" s="4"/>
      <c r="N21" s="4"/>
      <c r="O21" s="4"/>
      <c r="P21" s="4"/>
      <c r="Q21" s="4"/>
      <c r="R21" s="4"/>
      <c r="S21" s="4"/>
      <c r="T21" s="4"/>
      <c r="U21" s="4"/>
      <c r="V21" s="4"/>
    </row>
    <row r="22" spans="1:22" ht="24" x14ac:dyDescent="0.2">
      <c r="A22" s="7" t="s">
        <v>144</v>
      </c>
      <c r="B22" s="56">
        <v>-28851</v>
      </c>
      <c r="C22" s="99"/>
      <c r="D22" s="56">
        <v>-144223</v>
      </c>
      <c r="E22" s="100"/>
      <c r="F22" s="56">
        <v>106091</v>
      </c>
      <c r="G22" s="100"/>
      <c r="H22" s="56">
        <v>-46754</v>
      </c>
      <c r="I22" s="4"/>
      <c r="J22" s="4"/>
      <c r="K22" s="4"/>
      <c r="L22" s="4"/>
      <c r="M22" s="4"/>
      <c r="N22" s="4"/>
      <c r="O22" s="4"/>
      <c r="P22" s="4"/>
      <c r="Q22" s="4"/>
      <c r="R22" s="4"/>
      <c r="S22" s="4"/>
      <c r="T22" s="4"/>
      <c r="U22" s="4"/>
      <c r="V22" s="4"/>
    </row>
    <row r="23" spans="1:22" x14ac:dyDescent="0.2">
      <c r="A23" s="35" t="s">
        <v>145</v>
      </c>
      <c r="B23" s="102">
        <v>33669</v>
      </c>
      <c r="C23" s="97"/>
      <c r="D23" s="102">
        <v>8396</v>
      </c>
      <c r="E23" s="97"/>
      <c r="F23" s="102">
        <v>24276</v>
      </c>
      <c r="G23" s="97"/>
      <c r="H23" s="102">
        <v>7572</v>
      </c>
      <c r="I23" s="4"/>
      <c r="J23" s="4"/>
      <c r="K23" s="4"/>
      <c r="L23" s="4"/>
      <c r="M23" s="4"/>
      <c r="N23" s="4"/>
      <c r="O23" s="4"/>
      <c r="P23" s="4"/>
      <c r="Q23" s="4"/>
      <c r="R23" s="4"/>
      <c r="S23" s="4"/>
      <c r="T23" s="4"/>
      <c r="U23" s="4"/>
      <c r="V23" s="4"/>
    </row>
    <row r="24" spans="1:22" x14ac:dyDescent="0.2">
      <c r="A24" s="7" t="s">
        <v>146</v>
      </c>
      <c r="B24" s="56">
        <v>10960</v>
      </c>
      <c r="C24" s="100"/>
      <c r="D24" s="56">
        <v>17593</v>
      </c>
      <c r="E24" s="100"/>
      <c r="F24" s="56">
        <v>9482</v>
      </c>
      <c r="G24" s="100"/>
      <c r="H24" s="56">
        <v>20495</v>
      </c>
      <c r="I24" s="4"/>
      <c r="J24" s="4"/>
      <c r="K24" s="4"/>
      <c r="L24" s="4"/>
      <c r="M24" s="4"/>
      <c r="N24" s="4"/>
      <c r="O24" s="4"/>
      <c r="P24" s="4"/>
      <c r="Q24" s="4"/>
      <c r="R24" s="4"/>
      <c r="S24" s="4"/>
      <c r="T24" s="4"/>
      <c r="U24" s="4"/>
      <c r="V24" s="4"/>
    </row>
    <row r="25" spans="1:22" x14ac:dyDescent="0.2">
      <c r="A25" s="101" t="s">
        <v>147</v>
      </c>
      <c r="B25" s="102">
        <v>44521</v>
      </c>
      <c r="C25" s="97"/>
      <c r="D25" s="102">
        <v>-27578</v>
      </c>
      <c r="E25" s="97"/>
      <c r="F25" s="102">
        <v>118182</v>
      </c>
      <c r="G25" s="97"/>
      <c r="H25" s="102">
        <v>8740</v>
      </c>
      <c r="I25" s="4"/>
      <c r="J25" s="4"/>
      <c r="K25" s="4"/>
      <c r="L25" s="4"/>
      <c r="M25" s="4"/>
      <c r="N25" s="4"/>
      <c r="O25" s="4"/>
      <c r="P25" s="4"/>
      <c r="Q25" s="4"/>
      <c r="R25" s="4"/>
      <c r="S25" s="4"/>
      <c r="T25" s="4"/>
      <c r="U25" s="4"/>
      <c r="V25" s="4"/>
    </row>
    <row r="26" spans="1:22" x14ac:dyDescent="0.2">
      <c r="A26" s="94" t="s">
        <v>148</v>
      </c>
      <c r="B26" s="56">
        <v>279</v>
      </c>
      <c r="C26" s="100"/>
      <c r="D26" s="56">
        <v>1614</v>
      </c>
      <c r="E26" s="100"/>
      <c r="F26" s="56">
        <v>2705</v>
      </c>
      <c r="G26" s="100"/>
      <c r="H26" s="56">
        <v>3311</v>
      </c>
      <c r="I26" s="4"/>
      <c r="J26" s="4"/>
      <c r="K26" s="4"/>
      <c r="L26" s="4"/>
      <c r="M26" s="4"/>
      <c r="N26" s="4"/>
      <c r="O26" s="4"/>
      <c r="P26" s="4"/>
      <c r="Q26" s="4"/>
      <c r="R26" s="4"/>
      <c r="S26" s="4"/>
      <c r="T26" s="4"/>
      <c r="U26" s="4"/>
      <c r="V26" s="4"/>
    </row>
    <row r="27" spans="1:22" x14ac:dyDescent="0.2">
      <c r="A27" s="263" t="s">
        <v>149</v>
      </c>
      <c r="B27" s="264">
        <v>235</v>
      </c>
      <c r="C27" s="265"/>
      <c r="D27" s="264">
        <v>-592</v>
      </c>
      <c r="E27" s="265"/>
      <c r="F27" s="264">
        <v>572</v>
      </c>
      <c r="G27" s="265"/>
      <c r="H27" s="264">
        <v>-549</v>
      </c>
      <c r="I27" s="4"/>
      <c r="J27" s="4"/>
      <c r="K27" s="4"/>
      <c r="L27" s="4"/>
      <c r="M27" s="4"/>
      <c r="N27" s="4"/>
      <c r="O27" s="4"/>
      <c r="P27" s="4"/>
      <c r="Q27" s="4"/>
      <c r="R27" s="4"/>
      <c r="S27" s="4"/>
      <c r="T27" s="4"/>
      <c r="U27" s="4"/>
      <c r="V27" s="4"/>
    </row>
    <row r="28" spans="1:22" s="232" customFormat="1" ht="13.5" x14ac:dyDescent="0.2">
      <c r="A28" s="268" t="s">
        <v>150</v>
      </c>
      <c r="B28" s="269">
        <v>76162</v>
      </c>
      <c r="C28" s="270"/>
      <c r="D28" s="269">
        <v>80157</v>
      </c>
      <c r="E28" s="270"/>
      <c r="F28" s="269">
        <v>148006</v>
      </c>
      <c r="G28" s="271"/>
      <c r="H28" s="269">
        <v>174232</v>
      </c>
      <c r="I28" s="262"/>
      <c r="J28" s="262"/>
      <c r="K28" s="262"/>
      <c r="L28" s="262"/>
      <c r="M28" s="262"/>
      <c r="N28" s="262"/>
      <c r="O28" s="262"/>
      <c r="P28" s="262"/>
      <c r="Q28" s="262"/>
      <c r="R28" s="262"/>
      <c r="S28" s="262"/>
      <c r="T28" s="262"/>
      <c r="U28" s="262"/>
      <c r="V28" s="262"/>
    </row>
    <row r="29" spans="1:22" x14ac:dyDescent="0.2">
      <c r="A29" s="266"/>
      <c r="B29" s="266"/>
      <c r="C29" s="265"/>
      <c r="D29" s="265"/>
      <c r="E29" s="265"/>
      <c r="F29" s="265"/>
      <c r="G29" s="265"/>
      <c r="H29" s="265"/>
      <c r="I29" s="4"/>
      <c r="J29" s="4"/>
      <c r="K29" s="4"/>
      <c r="L29" s="4"/>
      <c r="M29" s="4"/>
      <c r="N29" s="4"/>
      <c r="O29" s="4"/>
      <c r="P29" s="4"/>
      <c r="Q29" s="4"/>
      <c r="R29" s="4"/>
      <c r="S29" s="4"/>
      <c r="T29" s="4"/>
      <c r="U29" s="4"/>
      <c r="V29" s="4"/>
    </row>
    <row r="30" spans="1:22" s="232" customFormat="1" x14ac:dyDescent="0.2">
      <c r="A30" s="272" t="s">
        <v>151</v>
      </c>
      <c r="B30" s="273">
        <v>347597955</v>
      </c>
      <c r="C30" s="274"/>
      <c r="D30" s="273">
        <v>367074131</v>
      </c>
      <c r="E30" s="274"/>
      <c r="F30" s="273">
        <v>348516985</v>
      </c>
      <c r="G30" s="275"/>
      <c r="H30" s="273">
        <v>366792459</v>
      </c>
      <c r="I30" s="243"/>
      <c r="J30" s="262"/>
      <c r="K30" s="262"/>
      <c r="L30" s="262"/>
      <c r="M30" s="262"/>
      <c r="N30" s="262"/>
      <c r="O30" s="262"/>
      <c r="P30" s="262"/>
      <c r="Q30" s="262"/>
      <c r="R30" s="262"/>
      <c r="S30" s="262"/>
      <c r="T30" s="262"/>
      <c r="U30" s="262"/>
      <c r="V30" s="262"/>
    </row>
    <row r="31" spans="1:22" x14ac:dyDescent="0.2">
      <c r="A31" s="266"/>
      <c r="B31" s="266"/>
      <c r="C31" s="267"/>
      <c r="D31" s="267"/>
      <c r="E31" s="267"/>
      <c r="F31" s="267"/>
      <c r="G31" s="267"/>
      <c r="H31" s="267"/>
      <c r="I31" s="4"/>
      <c r="J31" s="4"/>
      <c r="K31" s="4"/>
      <c r="L31" s="4"/>
      <c r="M31" s="4"/>
      <c r="N31" s="4"/>
      <c r="O31" s="4"/>
      <c r="P31" s="4"/>
      <c r="Q31" s="4"/>
      <c r="R31" s="4"/>
      <c r="S31" s="4"/>
      <c r="T31" s="4"/>
      <c r="U31" s="4"/>
      <c r="V31" s="4"/>
    </row>
    <row r="32" spans="1:22" s="232" customFormat="1" x14ac:dyDescent="0.2">
      <c r="A32" s="268" t="s">
        <v>152</v>
      </c>
      <c r="B32" s="276">
        <v>0.22</v>
      </c>
      <c r="C32" s="277"/>
      <c r="D32" s="276">
        <v>0.22</v>
      </c>
      <c r="E32" s="277"/>
      <c r="F32" s="276">
        <v>0.42</v>
      </c>
      <c r="G32" s="277"/>
      <c r="H32" s="276">
        <v>0.48</v>
      </c>
      <c r="I32" s="262"/>
      <c r="J32" s="262"/>
      <c r="K32" s="262"/>
      <c r="L32" s="262"/>
      <c r="M32" s="262"/>
      <c r="N32" s="262"/>
      <c r="O32" s="262"/>
      <c r="P32" s="262"/>
      <c r="Q32" s="262"/>
      <c r="R32" s="262"/>
      <c r="S32" s="262"/>
      <c r="T32" s="262"/>
      <c r="U32" s="262"/>
      <c r="V32" s="262"/>
    </row>
    <row r="33" spans="1:22" x14ac:dyDescent="0.2">
      <c r="A33" s="4"/>
      <c r="B33" s="4"/>
      <c r="C33" s="4"/>
      <c r="D33" s="4"/>
      <c r="E33" s="4"/>
      <c r="F33" s="4"/>
      <c r="G33" s="4"/>
      <c r="H33" s="4"/>
      <c r="I33" s="4"/>
      <c r="J33" s="4"/>
      <c r="K33" s="4"/>
      <c r="L33" s="4"/>
      <c r="M33" s="4"/>
      <c r="N33" s="4"/>
      <c r="O33" s="4"/>
      <c r="P33" s="4"/>
      <c r="Q33" s="4"/>
      <c r="R33" s="4"/>
      <c r="S33" s="4"/>
      <c r="T33" s="4"/>
      <c r="U33" s="4"/>
      <c r="V33" s="4"/>
    </row>
    <row r="34" spans="1:22" ht="50.25" customHeight="1" x14ac:dyDescent="0.2">
      <c r="A34" s="283" t="s">
        <v>153</v>
      </c>
      <c r="B34" s="285"/>
      <c r="C34" s="285"/>
      <c r="D34" s="285"/>
      <c r="E34" s="285"/>
      <c r="F34" s="285"/>
      <c r="G34" s="285"/>
      <c r="H34" s="285"/>
      <c r="I34" s="4"/>
      <c r="J34" s="4"/>
      <c r="K34" s="4"/>
      <c r="L34" s="4"/>
      <c r="M34" s="4"/>
      <c r="N34" s="4"/>
      <c r="O34" s="4"/>
      <c r="P34" s="4"/>
      <c r="Q34" s="4"/>
      <c r="R34" s="4"/>
      <c r="S34" s="4"/>
      <c r="T34" s="4"/>
      <c r="U34" s="4"/>
      <c r="V34" s="4"/>
    </row>
    <row r="35" spans="1:22" ht="18.75" customHeight="1" x14ac:dyDescent="0.2">
      <c r="A35" s="4"/>
      <c r="B35" s="4"/>
      <c r="C35" s="4"/>
      <c r="D35" s="4"/>
      <c r="E35" s="4"/>
      <c r="F35" s="4"/>
      <c r="G35" s="4"/>
      <c r="H35" s="4"/>
      <c r="I35" s="4"/>
      <c r="J35" s="4"/>
      <c r="K35" s="4"/>
      <c r="L35" s="4"/>
      <c r="M35" s="4"/>
      <c r="N35" s="4"/>
      <c r="O35" s="4"/>
      <c r="P35" s="4"/>
      <c r="Q35" s="4"/>
      <c r="R35" s="4"/>
      <c r="S35" s="4"/>
      <c r="T35" s="4"/>
      <c r="U35" s="4"/>
      <c r="V35" s="4"/>
    </row>
    <row r="36" spans="1:22" ht="18.75" customHeight="1" x14ac:dyDescent="0.2">
      <c r="A36" s="4"/>
      <c r="B36" s="4"/>
      <c r="C36" s="4"/>
      <c r="D36" s="4"/>
      <c r="E36" s="4"/>
      <c r="F36" s="4"/>
      <c r="G36" s="4"/>
      <c r="H36" s="4"/>
      <c r="I36" s="4"/>
      <c r="J36" s="4"/>
      <c r="K36" s="4"/>
      <c r="L36" s="4"/>
      <c r="M36" s="4"/>
      <c r="N36" s="4"/>
      <c r="O36" s="4"/>
      <c r="P36" s="4"/>
      <c r="Q36" s="4"/>
      <c r="R36" s="4"/>
      <c r="S36" s="4"/>
      <c r="T36" s="4"/>
      <c r="U36" s="4"/>
      <c r="V36" s="4"/>
    </row>
    <row r="37" spans="1:22" ht="18.75" customHeight="1" x14ac:dyDescent="0.2">
      <c r="A37" s="4"/>
      <c r="B37" s="4"/>
      <c r="C37" s="4"/>
      <c r="D37" s="4"/>
      <c r="E37" s="4"/>
      <c r="F37" s="4"/>
      <c r="G37" s="4"/>
      <c r="H37" s="4"/>
      <c r="I37" s="4"/>
      <c r="J37" s="4"/>
      <c r="K37" s="4"/>
      <c r="L37" s="4"/>
      <c r="M37" s="4"/>
      <c r="N37" s="4"/>
      <c r="O37" s="4"/>
      <c r="P37" s="4"/>
      <c r="Q37" s="4"/>
      <c r="R37" s="4"/>
      <c r="S37" s="4"/>
      <c r="T37" s="4"/>
      <c r="U37" s="4"/>
      <c r="V37" s="4"/>
    </row>
    <row r="38" spans="1:22" ht="18.75" customHeight="1" x14ac:dyDescent="0.2">
      <c r="A38" s="4"/>
      <c r="B38" s="4"/>
      <c r="C38" s="4"/>
      <c r="D38" s="4"/>
      <c r="E38" s="4"/>
      <c r="F38" s="4"/>
      <c r="G38" s="4"/>
      <c r="H38" s="4"/>
      <c r="I38" s="4"/>
      <c r="J38" s="4"/>
      <c r="K38" s="4"/>
      <c r="L38" s="4"/>
      <c r="M38" s="4"/>
      <c r="N38" s="4"/>
      <c r="O38" s="4"/>
      <c r="P38" s="4"/>
      <c r="Q38" s="4"/>
      <c r="R38" s="4"/>
      <c r="S38" s="4"/>
      <c r="T38" s="4"/>
      <c r="U38" s="4"/>
      <c r="V38" s="4"/>
    </row>
    <row r="39" spans="1:22" ht="18.75" customHeight="1" x14ac:dyDescent="0.2">
      <c r="A39" s="4"/>
      <c r="B39" s="4"/>
      <c r="C39" s="4"/>
      <c r="D39" s="4"/>
      <c r="E39" s="4"/>
      <c r="F39" s="4"/>
      <c r="G39" s="4"/>
      <c r="H39" s="4"/>
      <c r="I39" s="4"/>
      <c r="J39" s="4"/>
      <c r="K39" s="4"/>
      <c r="L39" s="4"/>
      <c r="M39" s="4"/>
      <c r="N39" s="4"/>
      <c r="O39" s="4"/>
      <c r="P39" s="4"/>
      <c r="Q39" s="4"/>
      <c r="R39" s="4"/>
      <c r="S39" s="4"/>
      <c r="T39" s="4"/>
      <c r="U39" s="4"/>
      <c r="V39" s="4"/>
    </row>
    <row r="40" spans="1:22" ht="18.75" customHeight="1" x14ac:dyDescent="0.2">
      <c r="A40" s="4"/>
      <c r="B40" s="4"/>
      <c r="C40" s="4"/>
      <c r="D40" s="4"/>
      <c r="E40" s="4"/>
      <c r="F40" s="4"/>
      <c r="G40" s="4"/>
      <c r="H40" s="4"/>
      <c r="I40" s="4"/>
      <c r="J40" s="4"/>
      <c r="K40" s="4"/>
      <c r="L40" s="4"/>
      <c r="M40" s="4"/>
      <c r="N40" s="4"/>
      <c r="O40" s="4"/>
      <c r="P40" s="4"/>
      <c r="Q40" s="4"/>
      <c r="R40" s="4"/>
      <c r="S40" s="4"/>
      <c r="T40" s="4"/>
      <c r="U40" s="4"/>
      <c r="V40" s="4"/>
    </row>
    <row r="41" spans="1:22" ht="18.75" customHeight="1" x14ac:dyDescent="0.2">
      <c r="A41" s="4"/>
      <c r="B41" s="4"/>
      <c r="C41" s="4"/>
      <c r="D41" s="4"/>
      <c r="E41" s="4"/>
      <c r="F41" s="4"/>
      <c r="G41" s="4"/>
      <c r="H41" s="4"/>
      <c r="I41" s="4"/>
      <c r="J41" s="4"/>
      <c r="K41" s="4"/>
      <c r="L41" s="4"/>
      <c r="M41" s="4"/>
      <c r="N41" s="4"/>
      <c r="O41" s="4"/>
      <c r="P41" s="4"/>
      <c r="Q41" s="4"/>
      <c r="R41" s="4"/>
      <c r="S41" s="4"/>
      <c r="T41" s="4"/>
      <c r="U41" s="4"/>
      <c r="V41" s="4"/>
    </row>
    <row r="42" spans="1:22" ht="18.75" customHeight="1" x14ac:dyDescent="0.2">
      <c r="A42" s="4"/>
      <c r="B42" s="4"/>
      <c r="C42" s="4"/>
      <c r="D42" s="4"/>
      <c r="E42" s="4"/>
      <c r="F42" s="4"/>
      <c r="G42" s="4"/>
      <c r="H42" s="4"/>
      <c r="I42" s="4"/>
      <c r="J42" s="4"/>
      <c r="K42" s="4"/>
      <c r="L42" s="4"/>
      <c r="M42" s="4"/>
      <c r="N42" s="4"/>
      <c r="O42" s="4"/>
      <c r="P42" s="4"/>
      <c r="Q42" s="4"/>
      <c r="R42" s="4"/>
      <c r="S42" s="4"/>
      <c r="T42" s="4"/>
      <c r="U42" s="4"/>
      <c r="V42" s="4"/>
    </row>
    <row r="43" spans="1:22" ht="18.75" customHeight="1" x14ac:dyDescent="0.2">
      <c r="A43" s="4"/>
      <c r="B43" s="4"/>
      <c r="C43" s="4"/>
      <c r="D43" s="4"/>
      <c r="E43" s="4"/>
      <c r="F43" s="4"/>
      <c r="G43" s="4"/>
      <c r="H43" s="4"/>
      <c r="I43" s="4"/>
      <c r="J43" s="4"/>
      <c r="K43" s="4"/>
      <c r="L43" s="4"/>
      <c r="M43" s="4"/>
      <c r="N43" s="4"/>
      <c r="O43" s="4"/>
      <c r="P43" s="4"/>
      <c r="Q43" s="4"/>
      <c r="R43" s="4"/>
      <c r="S43" s="4"/>
      <c r="T43" s="4"/>
      <c r="U43" s="4"/>
      <c r="V43" s="4"/>
    </row>
    <row r="44" spans="1:22" ht="18.75" customHeight="1" x14ac:dyDescent="0.2">
      <c r="A44" s="4"/>
      <c r="B44" s="4"/>
      <c r="C44" s="4"/>
      <c r="D44" s="4"/>
      <c r="E44" s="4"/>
      <c r="F44" s="4"/>
      <c r="G44" s="4"/>
      <c r="H44" s="4"/>
      <c r="I44" s="4"/>
      <c r="J44" s="4"/>
      <c r="K44" s="4"/>
      <c r="L44" s="4"/>
      <c r="M44" s="4"/>
      <c r="N44" s="4"/>
      <c r="O44" s="4"/>
      <c r="P44" s="4"/>
      <c r="Q44" s="4"/>
      <c r="R44" s="4"/>
      <c r="S44" s="4"/>
      <c r="T44" s="4"/>
      <c r="U44" s="4"/>
      <c r="V44" s="4"/>
    </row>
    <row r="45" spans="1:22" ht="18.75" customHeight="1" x14ac:dyDescent="0.2">
      <c r="A45" s="4"/>
      <c r="B45" s="4"/>
      <c r="C45" s="4"/>
      <c r="D45" s="4"/>
      <c r="E45" s="4"/>
      <c r="F45" s="4"/>
      <c r="G45" s="4"/>
      <c r="H45" s="4"/>
      <c r="I45" s="4"/>
      <c r="J45" s="4"/>
      <c r="K45" s="4"/>
      <c r="L45" s="4"/>
      <c r="M45" s="4"/>
      <c r="N45" s="4"/>
      <c r="O45" s="4"/>
      <c r="P45" s="4"/>
      <c r="Q45" s="4"/>
      <c r="R45" s="4"/>
      <c r="S45" s="4"/>
      <c r="T45" s="4"/>
      <c r="U45" s="4"/>
      <c r="V45" s="4"/>
    </row>
    <row r="46" spans="1:22" ht="18.75" customHeight="1" x14ac:dyDescent="0.2">
      <c r="A46" s="4"/>
      <c r="B46" s="4"/>
      <c r="C46" s="4"/>
      <c r="D46" s="4"/>
      <c r="E46" s="4"/>
      <c r="F46" s="4"/>
      <c r="G46" s="4"/>
      <c r="H46" s="4"/>
      <c r="I46" s="4"/>
      <c r="J46" s="4"/>
      <c r="K46" s="4"/>
      <c r="L46" s="4"/>
      <c r="M46" s="4"/>
      <c r="N46" s="4"/>
      <c r="O46" s="4"/>
      <c r="P46" s="4"/>
      <c r="Q46" s="4"/>
      <c r="R46" s="4"/>
      <c r="S46" s="4"/>
      <c r="T46" s="4"/>
      <c r="U46" s="4"/>
      <c r="V46" s="4"/>
    </row>
    <row r="47" spans="1:22" ht="18.75" customHeight="1" x14ac:dyDescent="0.2">
      <c r="A47" s="4"/>
      <c r="B47" s="4"/>
      <c r="C47" s="4"/>
      <c r="D47" s="4"/>
      <c r="E47" s="4"/>
      <c r="F47" s="4"/>
      <c r="G47" s="4"/>
      <c r="H47" s="4"/>
      <c r="I47" s="4"/>
      <c r="J47" s="4"/>
      <c r="K47" s="4"/>
      <c r="L47" s="4"/>
      <c r="M47" s="4"/>
      <c r="N47" s="4"/>
      <c r="O47" s="4"/>
      <c r="P47" s="4"/>
      <c r="Q47" s="4"/>
      <c r="R47" s="4"/>
      <c r="S47" s="4"/>
      <c r="T47" s="4"/>
      <c r="U47" s="4"/>
      <c r="V47" s="4"/>
    </row>
    <row r="48" spans="1:22" ht="18.75" customHeight="1" x14ac:dyDescent="0.2">
      <c r="A48" s="4"/>
      <c r="B48" s="4"/>
      <c r="C48" s="4"/>
      <c r="D48" s="4"/>
      <c r="E48" s="4"/>
      <c r="F48" s="4"/>
      <c r="G48" s="4"/>
      <c r="H48" s="4"/>
      <c r="I48" s="4"/>
      <c r="J48" s="4"/>
      <c r="K48" s="4"/>
      <c r="L48" s="4"/>
      <c r="M48" s="4"/>
      <c r="N48" s="4"/>
      <c r="O48" s="4"/>
      <c r="P48" s="4"/>
      <c r="Q48" s="4"/>
      <c r="R48" s="4"/>
      <c r="S48" s="4"/>
      <c r="T48" s="4"/>
      <c r="U48" s="4"/>
      <c r="V48" s="4"/>
    </row>
    <row r="49" spans="1:22" ht="18.75" customHeight="1" x14ac:dyDescent="0.2">
      <c r="A49" s="4"/>
      <c r="B49" s="4"/>
      <c r="C49" s="4"/>
      <c r="D49" s="4"/>
      <c r="E49" s="4"/>
      <c r="F49" s="4"/>
      <c r="G49" s="4"/>
      <c r="H49" s="4"/>
      <c r="I49" s="4"/>
      <c r="J49" s="4"/>
      <c r="K49" s="4"/>
      <c r="L49" s="4"/>
      <c r="M49" s="4"/>
      <c r="N49" s="4"/>
      <c r="O49" s="4"/>
      <c r="P49" s="4"/>
      <c r="Q49" s="4"/>
      <c r="R49" s="4"/>
      <c r="S49" s="4"/>
      <c r="T49" s="4"/>
      <c r="U49" s="4"/>
      <c r="V49" s="4"/>
    </row>
    <row r="50" spans="1:22" ht="18.75" customHeight="1" x14ac:dyDescent="0.2">
      <c r="A50" s="4"/>
      <c r="B50" s="4"/>
      <c r="C50" s="4"/>
      <c r="D50" s="4"/>
      <c r="E50" s="4"/>
      <c r="F50" s="4"/>
      <c r="G50" s="4"/>
      <c r="H50" s="4"/>
      <c r="I50" s="4"/>
      <c r="J50" s="4"/>
      <c r="K50" s="4"/>
      <c r="L50" s="4"/>
      <c r="M50" s="4"/>
      <c r="N50" s="4"/>
      <c r="O50" s="4"/>
      <c r="P50" s="4"/>
      <c r="Q50" s="4"/>
      <c r="R50" s="4"/>
      <c r="S50" s="4"/>
      <c r="T50" s="4"/>
      <c r="U50" s="4"/>
      <c r="V50" s="4"/>
    </row>
    <row r="51" spans="1:22" ht="18.75" customHeight="1" x14ac:dyDescent="0.2">
      <c r="A51" s="4"/>
      <c r="B51" s="4"/>
      <c r="C51" s="4"/>
      <c r="D51" s="4"/>
      <c r="E51" s="4"/>
      <c r="F51" s="4"/>
      <c r="G51" s="4"/>
      <c r="H51" s="4"/>
      <c r="I51" s="4"/>
      <c r="J51" s="4"/>
      <c r="K51" s="4"/>
      <c r="L51" s="4"/>
      <c r="M51" s="4"/>
      <c r="N51" s="4"/>
      <c r="O51" s="4"/>
      <c r="P51" s="4"/>
      <c r="Q51" s="4"/>
      <c r="R51" s="4"/>
      <c r="S51" s="4"/>
      <c r="T51" s="4"/>
      <c r="U51" s="4"/>
      <c r="V51" s="4"/>
    </row>
    <row r="52" spans="1:22" ht="18.75" customHeight="1" x14ac:dyDescent="0.2">
      <c r="A52" s="4"/>
      <c r="B52" s="4"/>
      <c r="C52" s="4"/>
      <c r="D52" s="4"/>
      <c r="E52" s="4"/>
      <c r="F52" s="4"/>
      <c r="G52" s="4"/>
      <c r="H52" s="4"/>
      <c r="I52" s="4"/>
      <c r="J52" s="4"/>
      <c r="K52" s="4"/>
      <c r="L52" s="4"/>
      <c r="M52" s="4"/>
      <c r="N52" s="4"/>
      <c r="O52" s="4"/>
      <c r="P52" s="4"/>
      <c r="Q52" s="4"/>
      <c r="R52" s="4"/>
      <c r="S52" s="4"/>
      <c r="T52" s="4"/>
      <c r="U52" s="4"/>
      <c r="V52" s="4"/>
    </row>
    <row r="53" spans="1:22" ht="18.75" customHeight="1" x14ac:dyDescent="0.2">
      <c r="A53" s="4"/>
      <c r="B53" s="4"/>
      <c r="C53" s="4"/>
      <c r="D53" s="4"/>
      <c r="E53" s="4"/>
      <c r="F53" s="4"/>
      <c r="G53" s="4"/>
      <c r="H53" s="4"/>
      <c r="I53" s="4"/>
      <c r="J53" s="4"/>
      <c r="K53" s="4"/>
      <c r="L53" s="4"/>
      <c r="M53" s="4"/>
      <c r="N53" s="4"/>
      <c r="O53" s="4"/>
      <c r="P53" s="4"/>
      <c r="Q53" s="4"/>
      <c r="R53" s="4"/>
      <c r="S53" s="4"/>
      <c r="T53" s="4"/>
      <c r="U53" s="4"/>
      <c r="V53" s="4"/>
    </row>
    <row r="54" spans="1:22" ht="18.75" customHeight="1" x14ac:dyDescent="0.2">
      <c r="A54" s="4"/>
      <c r="B54" s="4"/>
      <c r="C54" s="4"/>
      <c r="D54" s="4"/>
      <c r="E54" s="4"/>
      <c r="F54" s="4"/>
      <c r="G54" s="4"/>
      <c r="H54" s="4"/>
      <c r="I54" s="4"/>
      <c r="J54" s="4"/>
      <c r="K54" s="4"/>
      <c r="L54" s="4"/>
      <c r="M54" s="4"/>
      <c r="N54" s="4"/>
      <c r="O54" s="4"/>
      <c r="P54" s="4"/>
      <c r="Q54" s="4"/>
      <c r="R54" s="4"/>
      <c r="S54" s="4"/>
      <c r="T54" s="4"/>
      <c r="U54" s="4"/>
      <c r="V54" s="4"/>
    </row>
    <row r="55" spans="1:22" ht="18.75" customHeight="1" x14ac:dyDescent="0.2">
      <c r="A55" s="4"/>
      <c r="B55" s="4"/>
      <c r="C55" s="4"/>
      <c r="D55" s="4"/>
      <c r="E55" s="4"/>
      <c r="F55" s="4"/>
      <c r="G55" s="4"/>
      <c r="H55" s="4"/>
      <c r="I55" s="4"/>
      <c r="J55" s="4"/>
      <c r="K55" s="4"/>
      <c r="L55" s="4"/>
      <c r="M55" s="4"/>
      <c r="N55" s="4"/>
      <c r="O55" s="4"/>
      <c r="P55" s="4"/>
      <c r="Q55" s="4"/>
      <c r="R55" s="4"/>
      <c r="S55" s="4"/>
      <c r="T55" s="4"/>
      <c r="U55" s="4"/>
      <c r="V55" s="4"/>
    </row>
    <row r="56" spans="1:22" ht="18.75" customHeight="1" x14ac:dyDescent="0.2">
      <c r="A56" s="4"/>
      <c r="B56" s="4"/>
      <c r="C56" s="4"/>
      <c r="D56" s="4"/>
      <c r="E56" s="4"/>
      <c r="F56" s="4"/>
      <c r="G56" s="4"/>
      <c r="H56" s="4"/>
      <c r="I56" s="4"/>
      <c r="J56" s="4"/>
      <c r="K56" s="4"/>
      <c r="L56" s="4"/>
      <c r="M56" s="4"/>
      <c r="N56" s="4"/>
      <c r="O56" s="4"/>
      <c r="P56" s="4"/>
      <c r="Q56" s="4"/>
      <c r="R56" s="4"/>
      <c r="S56" s="4"/>
      <c r="T56" s="4"/>
      <c r="U56" s="4"/>
      <c r="V56" s="4"/>
    </row>
    <row r="57" spans="1:22" ht="18.75" customHeight="1" x14ac:dyDescent="0.2">
      <c r="A57" s="4"/>
      <c r="B57" s="4"/>
      <c r="C57" s="4"/>
      <c r="D57" s="4"/>
      <c r="E57" s="4"/>
      <c r="F57" s="4"/>
      <c r="G57" s="4"/>
      <c r="H57" s="4"/>
      <c r="I57" s="4"/>
      <c r="J57" s="4"/>
      <c r="K57" s="4"/>
      <c r="L57" s="4"/>
      <c r="M57" s="4"/>
      <c r="N57" s="4"/>
      <c r="O57" s="4"/>
      <c r="P57" s="4"/>
      <c r="Q57" s="4"/>
      <c r="R57" s="4"/>
      <c r="S57" s="4"/>
      <c r="T57" s="4"/>
      <c r="U57" s="4"/>
      <c r="V57" s="4"/>
    </row>
    <row r="58" spans="1:22" ht="18.75" customHeight="1" x14ac:dyDescent="0.2">
      <c r="A58" s="4"/>
      <c r="B58" s="4"/>
      <c r="C58" s="4"/>
      <c r="D58" s="4"/>
      <c r="E58" s="4"/>
      <c r="F58" s="4"/>
      <c r="G58" s="4"/>
      <c r="H58" s="4"/>
      <c r="I58" s="4"/>
      <c r="J58" s="4"/>
      <c r="K58" s="4"/>
      <c r="L58" s="4"/>
      <c r="M58" s="4"/>
      <c r="N58" s="4"/>
      <c r="O58" s="4"/>
      <c r="P58" s="4"/>
      <c r="Q58" s="4"/>
      <c r="R58" s="4"/>
      <c r="S58" s="4"/>
      <c r="T58" s="4"/>
      <c r="U58" s="4"/>
      <c r="V58" s="4"/>
    </row>
    <row r="59" spans="1:22" ht="18.75" customHeight="1" x14ac:dyDescent="0.2">
      <c r="A59" s="4"/>
      <c r="B59" s="4"/>
      <c r="C59" s="4"/>
      <c r="D59" s="4"/>
      <c r="E59" s="4"/>
      <c r="F59" s="4"/>
      <c r="G59" s="4"/>
      <c r="H59" s="4"/>
      <c r="I59" s="4"/>
      <c r="J59" s="4"/>
      <c r="K59" s="4"/>
      <c r="L59" s="4"/>
      <c r="M59" s="4"/>
      <c r="N59" s="4"/>
      <c r="O59" s="4"/>
      <c r="P59" s="4"/>
      <c r="Q59" s="4"/>
      <c r="R59" s="4"/>
      <c r="S59" s="4"/>
      <c r="T59" s="4"/>
      <c r="U59" s="4"/>
      <c r="V59" s="4"/>
    </row>
    <row r="60" spans="1:22" ht="18.75" customHeight="1" x14ac:dyDescent="0.2">
      <c r="A60" s="4"/>
      <c r="B60" s="4"/>
      <c r="C60" s="4"/>
      <c r="D60" s="4"/>
      <c r="E60" s="4"/>
      <c r="F60" s="4"/>
      <c r="G60" s="4"/>
      <c r="H60" s="4"/>
      <c r="I60" s="4"/>
      <c r="J60" s="4"/>
      <c r="K60" s="4"/>
      <c r="L60" s="4"/>
      <c r="M60" s="4"/>
      <c r="N60" s="4"/>
      <c r="O60" s="4"/>
      <c r="P60" s="4"/>
      <c r="Q60" s="4"/>
      <c r="R60" s="4"/>
      <c r="S60" s="4"/>
      <c r="T60" s="4"/>
      <c r="U60" s="4"/>
      <c r="V60" s="4"/>
    </row>
    <row r="61" spans="1:22" ht="18.75" customHeight="1" x14ac:dyDescent="0.2">
      <c r="A61" s="4"/>
      <c r="B61" s="4"/>
      <c r="C61" s="4"/>
      <c r="D61" s="4"/>
      <c r="E61" s="4"/>
      <c r="F61" s="4"/>
      <c r="G61" s="4"/>
      <c r="H61" s="4"/>
      <c r="I61" s="4"/>
      <c r="J61" s="4"/>
      <c r="K61" s="4"/>
      <c r="L61" s="4"/>
      <c r="M61" s="4"/>
      <c r="N61" s="4"/>
      <c r="O61" s="4"/>
      <c r="P61" s="4"/>
      <c r="Q61" s="4"/>
      <c r="R61" s="4"/>
      <c r="S61" s="4"/>
      <c r="T61" s="4"/>
      <c r="U61" s="4"/>
      <c r="V61" s="4"/>
    </row>
    <row r="62" spans="1:22" ht="18.75" customHeight="1" x14ac:dyDescent="0.2">
      <c r="A62" s="4"/>
      <c r="B62" s="4"/>
      <c r="C62" s="4"/>
      <c r="D62" s="4"/>
      <c r="E62" s="4"/>
      <c r="F62" s="4"/>
      <c r="G62" s="4"/>
      <c r="H62" s="4"/>
      <c r="I62" s="4"/>
      <c r="J62" s="4"/>
      <c r="K62" s="4"/>
      <c r="L62" s="4"/>
      <c r="M62" s="4"/>
      <c r="N62" s="4"/>
      <c r="O62" s="4"/>
      <c r="P62" s="4"/>
      <c r="Q62" s="4"/>
      <c r="R62" s="4"/>
      <c r="S62" s="4"/>
      <c r="T62" s="4"/>
      <c r="U62" s="4"/>
      <c r="V62" s="4"/>
    </row>
    <row r="63" spans="1:22" ht="18.75" customHeight="1" x14ac:dyDescent="0.2">
      <c r="A63" s="4"/>
      <c r="B63" s="4"/>
      <c r="C63" s="4"/>
      <c r="D63" s="4"/>
      <c r="E63" s="4"/>
      <c r="F63" s="4"/>
      <c r="G63" s="4"/>
      <c r="H63" s="4"/>
      <c r="I63" s="4"/>
      <c r="J63" s="4"/>
      <c r="K63" s="4"/>
      <c r="L63" s="4"/>
      <c r="M63" s="4"/>
      <c r="N63" s="4"/>
      <c r="O63" s="4"/>
      <c r="P63" s="4"/>
      <c r="Q63" s="4"/>
      <c r="R63" s="4"/>
      <c r="S63" s="4"/>
      <c r="T63" s="4"/>
      <c r="U63" s="4"/>
      <c r="V63" s="4"/>
    </row>
    <row r="64" spans="1:22" ht="18.75" customHeight="1" x14ac:dyDescent="0.2">
      <c r="A64" s="4"/>
      <c r="B64" s="4"/>
      <c r="C64" s="4"/>
      <c r="D64" s="4"/>
      <c r="E64" s="4"/>
      <c r="F64" s="4"/>
      <c r="G64" s="4"/>
      <c r="H64" s="4"/>
      <c r="I64" s="4"/>
      <c r="J64" s="4"/>
      <c r="K64" s="4"/>
      <c r="L64" s="4"/>
      <c r="M64" s="4"/>
      <c r="N64" s="4"/>
      <c r="O64" s="4"/>
      <c r="P64" s="4"/>
      <c r="Q64" s="4"/>
      <c r="R64" s="4"/>
      <c r="S64" s="4"/>
      <c r="T64" s="4"/>
      <c r="U64" s="4"/>
      <c r="V64" s="4"/>
    </row>
    <row r="65" spans="1:22" ht="18.75" customHeight="1" x14ac:dyDescent="0.2">
      <c r="A65" s="4"/>
      <c r="B65" s="4"/>
      <c r="C65" s="4"/>
      <c r="D65" s="4"/>
      <c r="E65" s="4"/>
      <c r="F65" s="4"/>
      <c r="G65" s="4"/>
      <c r="H65" s="4"/>
      <c r="I65" s="4"/>
      <c r="J65" s="4"/>
      <c r="K65" s="4"/>
      <c r="L65" s="4"/>
      <c r="M65" s="4"/>
      <c r="N65" s="4"/>
      <c r="O65" s="4"/>
      <c r="P65" s="4"/>
      <c r="Q65" s="4"/>
      <c r="R65" s="4"/>
      <c r="S65" s="4"/>
      <c r="T65" s="4"/>
      <c r="U65" s="4"/>
      <c r="V65" s="4"/>
    </row>
    <row r="66" spans="1:22" ht="18.75" customHeight="1" x14ac:dyDescent="0.2">
      <c r="A66" s="4"/>
      <c r="B66" s="4"/>
      <c r="C66" s="4"/>
      <c r="D66" s="4"/>
      <c r="E66" s="4"/>
      <c r="F66" s="4"/>
      <c r="G66" s="4"/>
      <c r="H66" s="4"/>
      <c r="I66" s="4"/>
      <c r="J66" s="4"/>
      <c r="K66" s="4"/>
      <c r="L66" s="4"/>
      <c r="M66" s="4"/>
      <c r="N66" s="4"/>
      <c r="O66" s="4"/>
      <c r="P66" s="4"/>
      <c r="Q66" s="4"/>
      <c r="R66" s="4"/>
      <c r="S66" s="4"/>
      <c r="T66" s="4"/>
      <c r="U66" s="4"/>
      <c r="V66" s="4"/>
    </row>
    <row r="67" spans="1:22" ht="18.75" customHeight="1" x14ac:dyDescent="0.2">
      <c r="A67" s="4"/>
      <c r="B67" s="4"/>
      <c r="C67" s="4"/>
      <c r="D67" s="4"/>
      <c r="E67" s="4"/>
      <c r="F67" s="4"/>
      <c r="G67" s="4"/>
      <c r="H67" s="4"/>
      <c r="I67" s="4"/>
      <c r="J67" s="4"/>
      <c r="K67" s="4"/>
      <c r="L67" s="4"/>
      <c r="M67" s="4"/>
      <c r="N67" s="4"/>
      <c r="O67" s="4"/>
      <c r="P67" s="4"/>
      <c r="Q67" s="4"/>
      <c r="R67" s="4"/>
      <c r="S67" s="4"/>
      <c r="T67" s="4"/>
      <c r="U67" s="4"/>
      <c r="V67" s="4"/>
    </row>
    <row r="68" spans="1:22" ht="18.75" customHeight="1" x14ac:dyDescent="0.2">
      <c r="A68" s="4"/>
      <c r="B68" s="4"/>
      <c r="C68" s="4"/>
      <c r="D68" s="4"/>
      <c r="E68" s="4"/>
      <c r="F68" s="4"/>
      <c r="G68" s="4"/>
      <c r="H68" s="4"/>
      <c r="I68" s="4"/>
      <c r="J68" s="4"/>
      <c r="K68" s="4"/>
      <c r="L68" s="4"/>
      <c r="M68" s="4"/>
      <c r="N68" s="4"/>
      <c r="O68" s="4"/>
      <c r="P68" s="4"/>
      <c r="Q68" s="4"/>
      <c r="R68" s="4"/>
      <c r="S68" s="4"/>
      <c r="T68" s="4"/>
      <c r="U68" s="4"/>
      <c r="V68" s="4"/>
    </row>
    <row r="69" spans="1:22" ht="18.75" customHeight="1" x14ac:dyDescent="0.2">
      <c r="A69" s="4"/>
      <c r="B69" s="4"/>
      <c r="C69" s="4"/>
      <c r="D69" s="4"/>
      <c r="E69" s="4"/>
      <c r="F69" s="4"/>
      <c r="G69" s="4"/>
      <c r="H69" s="4"/>
      <c r="I69" s="4"/>
      <c r="J69" s="4"/>
      <c r="K69" s="4"/>
      <c r="L69" s="4"/>
      <c r="M69" s="4"/>
      <c r="N69" s="4"/>
      <c r="O69" s="4"/>
      <c r="P69" s="4"/>
      <c r="Q69" s="4"/>
      <c r="R69" s="4"/>
      <c r="S69" s="4"/>
      <c r="T69" s="4"/>
      <c r="U69" s="4"/>
      <c r="V69" s="4"/>
    </row>
    <row r="70" spans="1:22" ht="18.75" customHeight="1" x14ac:dyDescent="0.2">
      <c r="A70" s="4"/>
      <c r="B70" s="4"/>
      <c r="C70" s="4"/>
      <c r="D70" s="4"/>
      <c r="E70" s="4"/>
      <c r="F70" s="4"/>
      <c r="G70" s="4"/>
      <c r="H70" s="4"/>
      <c r="I70" s="4"/>
      <c r="J70" s="4"/>
      <c r="K70" s="4"/>
      <c r="L70" s="4"/>
      <c r="M70" s="4"/>
      <c r="N70" s="4"/>
      <c r="O70" s="4"/>
      <c r="P70" s="4"/>
      <c r="Q70" s="4"/>
      <c r="R70" s="4"/>
      <c r="S70" s="4"/>
      <c r="T70" s="4"/>
      <c r="U70" s="4"/>
      <c r="V70" s="4"/>
    </row>
    <row r="71" spans="1:22" ht="18.75" customHeight="1" x14ac:dyDescent="0.2">
      <c r="A71" s="4"/>
      <c r="B71" s="4"/>
      <c r="C71" s="4"/>
      <c r="D71" s="4"/>
      <c r="E71" s="4"/>
      <c r="F71" s="4"/>
      <c r="G71" s="4"/>
      <c r="H71" s="4"/>
      <c r="I71" s="4"/>
      <c r="J71" s="4"/>
      <c r="K71" s="4"/>
      <c r="L71" s="4"/>
      <c r="M71" s="4"/>
      <c r="N71" s="4"/>
      <c r="O71" s="4"/>
      <c r="P71" s="4"/>
      <c r="Q71" s="4"/>
      <c r="R71" s="4"/>
      <c r="S71" s="4"/>
      <c r="T71" s="4"/>
      <c r="U71" s="4"/>
      <c r="V71" s="4"/>
    </row>
    <row r="72" spans="1:22" ht="18.75" customHeight="1" x14ac:dyDescent="0.2">
      <c r="A72" s="4"/>
      <c r="B72" s="4"/>
      <c r="C72" s="4"/>
      <c r="D72" s="4"/>
      <c r="E72" s="4"/>
      <c r="F72" s="4"/>
      <c r="G72" s="4"/>
      <c r="H72" s="4"/>
      <c r="I72" s="4"/>
      <c r="J72" s="4"/>
      <c r="K72" s="4"/>
      <c r="L72" s="4"/>
      <c r="M72" s="4"/>
      <c r="N72" s="4"/>
      <c r="O72" s="4"/>
      <c r="P72" s="4"/>
      <c r="Q72" s="4"/>
      <c r="R72" s="4"/>
      <c r="S72" s="4"/>
      <c r="T72" s="4"/>
      <c r="U72" s="4"/>
      <c r="V72" s="4"/>
    </row>
    <row r="73" spans="1:22" ht="18.75" customHeight="1" x14ac:dyDescent="0.2">
      <c r="A73" s="4"/>
      <c r="B73" s="4"/>
      <c r="C73" s="4"/>
      <c r="D73" s="4"/>
      <c r="E73" s="4"/>
      <c r="F73" s="4"/>
      <c r="G73" s="4"/>
      <c r="H73" s="4"/>
      <c r="I73" s="4"/>
      <c r="J73" s="4"/>
      <c r="K73" s="4"/>
      <c r="L73" s="4"/>
      <c r="M73" s="4"/>
      <c r="N73" s="4"/>
      <c r="O73" s="4"/>
      <c r="P73" s="4"/>
      <c r="Q73" s="4"/>
      <c r="R73" s="4"/>
      <c r="S73" s="4"/>
      <c r="T73" s="4"/>
      <c r="U73" s="4"/>
      <c r="V73" s="4"/>
    </row>
    <row r="74" spans="1:22" ht="18.75" customHeight="1" x14ac:dyDescent="0.2">
      <c r="A74" s="4"/>
      <c r="B74" s="4"/>
      <c r="C74" s="4"/>
      <c r="D74" s="4"/>
      <c r="E74" s="4"/>
      <c r="F74" s="4"/>
      <c r="G74" s="4"/>
      <c r="H74" s="4"/>
      <c r="I74" s="4"/>
      <c r="J74" s="4"/>
      <c r="K74" s="4"/>
      <c r="L74" s="4"/>
      <c r="M74" s="4"/>
      <c r="N74" s="4"/>
      <c r="O74" s="4"/>
      <c r="P74" s="4"/>
      <c r="Q74" s="4"/>
      <c r="R74" s="4"/>
      <c r="S74" s="4"/>
      <c r="T74" s="4"/>
      <c r="U74" s="4"/>
      <c r="V74" s="4"/>
    </row>
    <row r="75" spans="1:22" ht="18.75" customHeight="1" x14ac:dyDescent="0.2">
      <c r="A75" s="4"/>
      <c r="B75" s="4"/>
      <c r="C75" s="4"/>
      <c r="D75" s="4"/>
      <c r="E75" s="4"/>
      <c r="F75" s="4"/>
      <c r="G75" s="4"/>
      <c r="H75" s="4"/>
      <c r="I75" s="4"/>
      <c r="J75" s="4"/>
      <c r="K75" s="4"/>
      <c r="L75" s="4"/>
      <c r="M75" s="4"/>
      <c r="N75" s="4"/>
      <c r="O75" s="4"/>
      <c r="P75" s="4"/>
      <c r="Q75" s="4"/>
      <c r="R75" s="4"/>
      <c r="S75" s="4"/>
      <c r="T75" s="4"/>
      <c r="U75" s="4"/>
      <c r="V75" s="4"/>
    </row>
    <row r="76" spans="1:22" ht="18.75" customHeight="1" x14ac:dyDescent="0.2">
      <c r="A76" s="4"/>
      <c r="B76" s="4"/>
      <c r="C76" s="4"/>
      <c r="D76" s="4"/>
      <c r="E76" s="4"/>
      <c r="F76" s="4"/>
      <c r="G76" s="4"/>
      <c r="H76" s="4"/>
      <c r="I76" s="4"/>
      <c r="J76" s="4"/>
      <c r="K76" s="4"/>
      <c r="L76" s="4"/>
      <c r="M76" s="4"/>
      <c r="N76" s="4"/>
      <c r="O76" s="4"/>
      <c r="P76" s="4"/>
      <c r="Q76" s="4"/>
      <c r="R76" s="4"/>
      <c r="S76" s="4"/>
      <c r="T76" s="4"/>
      <c r="U76" s="4"/>
      <c r="V76" s="4"/>
    </row>
    <row r="77" spans="1:22" ht="18.75" customHeight="1" x14ac:dyDescent="0.2">
      <c r="A77" s="4"/>
      <c r="B77" s="4"/>
      <c r="C77" s="4"/>
      <c r="D77" s="4"/>
      <c r="E77" s="4"/>
      <c r="F77" s="4"/>
      <c r="G77" s="4"/>
      <c r="H77" s="4"/>
      <c r="I77" s="4"/>
      <c r="J77" s="4"/>
      <c r="K77" s="4"/>
      <c r="L77" s="4"/>
      <c r="M77" s="4"/>
      <c r="N77" s="4"/>
      <c r="O77" s="4"/>
      <c r="P77" s="4"/>
      <c r="Q77" s="4"/>
      <c r="R77" s="4"/>
      <c r="S77" s="4"/>
      <c r="T77" s="4"/>
      <c r="U77" s="4"/>
      <c r="V77" s="4"/>
    </row>
    <row r="78" spans="1:22" ht="18.75" customHeight="1" x14ac:dyDescent="0.2">
      <c r="A78" s="4"/>
      <c r="B78" s="4"/>
      <c r="C78" s="4"/>
      <c r="D78" s="4"/>
      <c r="E78" s="4"/>
      <c r="F78" s="4"/>
      <c r="G78" s="4"/>
      <c r="H78" s="4"/>
      <c r="I78" s="4"/>
      <c r="J78" s="4"/>
      <c r="K78" s="4"/>
      <c r="L78" s="4"/>
      <c r="M78" s="4"/>
      <c r="N78" s="4"/>
      <c r="O78" s="4"/>
      <c r="P78" s="4"/>
      <c r="Q78" s="4"/>
      <c r="R78" s="4"/>
      <c r="S78" s="4"/>
      <c r="T78" s="4"/>
      <c r="U78" s="4"/>
      <c r="V78" s="4"/>
    </row>
    <row r="79" spans="1:22" ht="18.75" customHeight="1" x14ac:dyDescent="0.2">
      <c r="A79" s="4"/>
      <c r="B79" s="4"/>
      <c r="C79" s="4"/>
      <c r="D79" s="4"/>
      <c r="E79" s="4"/>
      <c r="F79" s="4"/>
      <c r="G79" s="4"/>
      <c r="H79" s="4"/>
      <c r="I79" s="4"/>
      <c r="J79" s="4"/>
      <c r="K79" s="4"/>
      <c r="L79" s="4"/>
      <c r="M79" s="4"/>
      <c r="N79" s="4"/>
      <c r="O79" s="4"/>
      <c r="P79" s="4"/>
      <c r="Q79" s="4"/>
      <c r="R79" s="4"/>
      <c r="S79" s="4"/>
      <c r="T79" s="4"/>
      <c r="U79" s="4"/>
      <c r="V79" s="4"/>
    </row>
    <row r="80" spans="1:22" ht="18.75" customHeight="1" x14ac:dyDescent="0.2">
      <c r="A80" s="4"/>
      <c r="B80" s="4"/>
      <c r="C80" s="4"/>
      <c r="D80" s="4"/>
      <c r="E80" s="4"/>
      <c r="F80" s="4"/>
      <c r="G80" s="4"/>
      <c r="H80" s="4"/>
      <c r="I80" s="4"/>
      <c r="J80" s="4"/>
      <c r="K80" s="4"/>
      <c r="L80" s="4"/>
      <c r="M80" s="4"/>
      <c r="N80" s="4"/>
      <c r="O80" s="4"/>
      <c r="P80" s="4"/>
      <c r="Q80" s="4"/>
      <c r="R80" s="4"/>
      <c r="S80" s="4"/>
      <c r="T80" s="4"/>
      <c r="U80" s="4"/>
      <c r="V80" s="4"/>
    </row>
    <row r="81" spans="1:22" ht="18.75" customHeight="1" x14ac:dyDescent="0.2">
      <c r="A81" s="4"/>
      <c r="B81" s="4"/>
      <c r="C81" s="4"/>
      <c r="D81" s="4"/>
      <c r="E81" s="4"/>
      <c r="F81" s="4"/>
      <c r="G81" s="4"/>
      <c r="H81" s="4"/>
      <c r="I81" s="4"/>
      <c r="J81" s="4"/>
      <c r="K81" s="4"/>
      <c r="L81" s="4"/>
      <c r="M81" s="4"/>
      <c r="N81" s="4"/>
      <c r="O81" s="4"/>
      <c r="P81" s="4"/>
      <c r="Q81" s="4"/>
      <c r="R81" s="4"/>
      <c r="S81" s="4"/>
      <c r="T81" s="4"/>
      <c r="U81" s="4"/>
      <c r="V81" s="4"/>
    </row>
    <row r="82" spans="1:22" ht="18.75" customHeight="1" x14ac:dyDescent="0.2">
      <c r="A82" s="4"/>
      <c r="B82" s="4"/>
      <c r="C82" s="4"/>
      <c r="D82" s="4"/>
      <c r="E82" s="4"/>
      <c r="F82" s="4"/>
      <c r="G82" s="4"/>
      <c r="H82" s="4"/>
      <c r="I82" s="4"/>
      <c r="J82" s="4"/>
      <c r="K82" s="4"/>
      <c r="L82" s="4"/>
      <c r="M82" s="4"/>
      <c r="N82" s="4"/>
      <c r="O82" s="4"/>
      <c r="P82" s="4"/>
      <c r="Q82" s="4"/>
      <c r="R82" s="4"/>
      <c r="S82" s="4"/>
      <c r="T82" s="4"/>
      <c r="U82" s="4"/>
      <c r="V82" s="4"/>
    </row>
    <row r="83" spans="1:22" ht="18.75" customHeight="1" x14ac:dyDescent="0.2">
      <c r="A83" s="4"/>
      <c r="B83" s="4"/>
      <c r="C83" s="4"/>
      <c r="D83" s="4"/>
      <c r="E83" s="4"/>
      <c r="F83" s="4"/>
      <c r="G83" s="4"/>
      <c r="H83" s="4"/>
      <c r="I83" s="4"/>
      <c r="J83" s="4"/>
      <c r="K83" s="4"/>
      <c r="L83" s="4"/>
      <c r="M83" s="4"/>
      <c r="N83" s="4"/>
      <c r="O83" s="4"/>
      <c r="P83" s="4"/>
      <c r="Q83" s="4"/>
      <c r="R83" s="4"/>
      <c r="S83" s="4"/>
      <c r="T83" s="4"/>
      <c r="U83" s="4"/>
      <c r="V83" s="4"/>
    </row>
    <row r="84" spans="1:22" ht="18.75" customHeight="1" x14ac:dyDescent="0.2">
      <c r="A84" s="4"/>
      <c r="B84" s="4"/>
      <c r="C84" s="4"/>
      <c r="D84" s="4"/>
      <c r="E84" s="4"/>
      <c r="F84" s="4"/>
      <c r="G84" s="4"/>
      <c r="H84" s="4"/>
      <c r="I84" s="4"/>
      <c r="J84" s="4"/>
      <c r="K84" s="4"/>
      <c r="L84" s="4"/>
      <c r="M84" s="4"/>
      <c r="N84" s="4"/>
      <c r="O84" s="4"/>
      <c r="P84" s="4"/>
      <c r="Q84" s="4"/>
      <c r="R84" s="4"/>
      <c r="S84" s="4"/>
      <c r="T84" s="4"/>
      <c r="U84" s="4"/>
      <c r="V84" s="4"/>
    </row>
    <row r="85" spans="1:22" ht="18.75" customHeight="1" x14ac:dyDescent="0.2">
      <c r="A85" s="4"/>
      <c r="B85" s="4"/>
      <c r="C85" s="4"/>
      <c r="D85" s="4"/>
      <c r="E85" s="4"/>
      <c r="F85" s="4"/>
      <c r="G85" s="4"/>
      <c r="H85" s="4"/>
      <c r="I85" s="4"/>
      <c r="J85" s="4"/>
      <c r="K85" s="4"/>
      <c r="L85" s="4"/>
      <c r="M85" s="4"/>
      <c r="N85" s="4"/>
      <c r="O85" s="4"/>
      <c r="P85" s="4"/>
      <c r="Q85" s="4"/>
      <c r="R85" s="4"/>
      <c r="S85" s="4"/>
      <c r="T85" s="4"/>
      <c r="U85" s="4"/>
      <c r="V85" s="4"/>
    </row>
    <row r="86" spans="1:22" ht="18.75" customHeight="1" x14ac:dyDescent="0.2">
      <c r="A86" s="4"/>
      <c r="B86" s="4"/>
      <c r="C86" s="4"/>
      <c r="D86" s="4"/>
      <c r="E86" s="4"/>
      <c r="F86" s="4"/>
      <c r="G86" s="4"/>
      <c r="H86" s="4"/>
      <c r="I86" s="4"/>
      <c r="J86" s="4"/>
      <c r="K86" s="4"/>
      <c r="L86" s="4"/>
      <c r="M86" s="4"/>
      <c r="N86" s="4"/>
      <c r="O86" s="4"/>
      <c r="P86" s="4"/>
      <c r="Q86" s="4"/>
      <c r="R86" s="4"/>
      <c r="S86" s="4"/>
      <c r="T86" s="4"/>
      <c r="U86" s="4"/>
      <c r="V86" s="4"/>
    </row>
    <row r="87" spans="1:22" ht="18.75" customHeight="1" x14ac:dyDescent="0.2">
      <c r="A87" s="4"/>
      <c r="B87" s="4"/>
      <c r="C87" s="4"/>
      <c r="D87" s="4"/>
      <c r="E87" s="4"/>
      <c r="F87" s="4"/>
      <c r="G87" s="4"/>
      <c r="H87" s="4"/>
      <c r="I87" s="4"/>
      <c r="J87" s="4"/>
      <c r="K87" s="4"/>
      <c r="L87" s="4"/>
      <c r="M87" s="4"/>
      <c r="N87" s="4"/>
      <c r="O87" s="4"/>
      <c r="P87" s="4"/>
      <c r="Q87" s="4"/>
      <c r="R87" s="4"/>
      <c r="S87" s="4"/>
      <c r="T87" s="4"/>
      <c r="U87" s="4"/>
      <c r="V87" s="4"/>
    </row>
    <row r="88" spans="1:22" ht="18.75" customHeight="1" x14ac:dyDescent="0.2">
      <c r="A88" s="4"/>
      <c r="B88" s="4"/>
      <c r="C88" s="4"/>
      <c r="D88" s="4"/>
      <c r="E88" s="4"/>
      <c r="F88" s="4"/>
      <c r="G88" s="4"/>
      <c r="H88" s="4"/>
      <c r="I88" s="4"/>
      <c r="J88" s="4"/>
      <c r="K88" s="4"/>
      <c r="L88" s="4"/>
      <c r="M88" s="4"/>
      <c r="N88" s="4"/>
      <c r="O88" s="4"/>
      <c r="P88" s="4"/>
      <c r="Q88" s="4"/>
      <c r="R88" s="4"/>
      <c r="S88" s="4"/>
      <c r="T88" s="4"/>
      <c r="U88" s="4"/>
      <c r="V88" s="4"/>
    </row>
    <row r="89" spans="1:22" ht="18.75" customHeight="1" x14ac:dyDescent="0.2">
      <c r="A89" s="4"/>
      <c r="B89" s="4"/>
      <c r="C89" s="4"/>
      <c r="D89" s="4"/>
      <c r="E89" s="4"/>
      <c r="F89" s="4"/>
      <c r="G89" s="4"/>
      <c r="H89" s="4"/>
      <c r="I89" s="4"/>
      <c r="J89" s="4"/>
      <c r="K89" s="4"/>
      <c r="L89" s="4"/>
      <c r="M89" s="4"/>
      <c r="N89" s="4"/>
      <c r="O89" s="4"/>
      <c r="P89" s="4"/>
      <c r="Q89" s="4"/>
      <c r="R89" s="4"/>
      <c r="S89" s="4"/>
      <c r="T89" s="4"/>
      <c r="U89" s="4"/>
      <c r="V89" s="4"/>
    </row>
    <row r="90" spans="1:22" ht="18.75" customHeight="1" x14ac:dyDescent="0.2">
      <c r="A90" s="4"/>
      <c r="B90" s="4"/>
      <c r="C90" s="4"/>
      <c r="D90" s="4"/>
      <c r="E90" s="4"/>
      <c r="F90" s="4"/>
      <c r="G90" s="4"/>
      <c r="H90" s="4"/>
      <c r="I90" s="4"/>
      <c r="J90" s="4"/>
      <c r="K90" s="4"/>
      <c r="L90" s="4"/>
      <c r="M90" s="4"/>
      <c r="N90" s="4"/>
      <c r="O90" s="4"/>
      <c r="P90" s="4"/>
      <c r="Q90" s="4"/>
      <c r="R90" s="4"/>
      <c r="S90" s="4"/>
      <c r="T90" s="4"/>
      <c r="U90" s="4"/>
      <c r="V90" s="4"/>
    </row>
    <row r="91" spans="1:22" ht="18.75" customHeight="1" x14ac:dyDescent="0.2">
      <c r="A91" s="4"/>
      <c r="B91" s="4"/>
      <c r="C91" s="4"/>
      <c r="D91" s="4"/>
      <c r="E91" s="4"/>
      <c r="F91" s="4"/>
      <c r="G91" s="4"/>
      <c r="H91" s="4"/>
      <c r="I91" s="4"/>
      <c r="J91" s="4"/>
      <c r="K91" s="4"/>
      <c r="L91" s="4"/>
      <c r="M91" s="4"/>
      <c r="N91" s="4"/>
      <c r="O91" s="4"/>
      <c r="P91" s="4"/>
      <c r="Q91" s="4"/>
      <c r="R91" s="4"/>
      <c r="S91" s="4"/>
      <c r="T91" s="4"/>
      <c r="U91" s="4"/>
      <c r="V91" s="4"/>
    </row>
    <row r="92" spans="1:22" ht="18.75" customHeight="1" x14ac:dyDescent="0.2">
      <c r="A92" s="4"/>
      <c r="B92" s="4"/>
      <c r="C92" s="4"/>
      <c r="D92" s="4"/>
      <c r="E92" s="4"/>
      <c r="F92" s="4"/>
      <c r="G92" s="4"/>
      <c r="H92" s="4"/>
      <c r="I92" s="4"/>
      <c r="J92" s="4"/>
      <c r="K92" s="4"/>
      <c r="L92" s="4"/>
      <c r="M92" s="4"/>
      <c r="N92" s="4"/>
      <c r="O92" s="4"/>
      <c r="P92" s="4"/>
      <c r="Q92" s="4"/>
      <c r="R92" s="4"/>
      <c r="S92" s="4"/>
      <c r="T92" s="4"/>
      <c r="U92" s="4"/>
      <c r="V92" s="4"/>
    </row>
    <row r="93" spans="1:22" ht="18.75" customHeight="1" x14ac:dyDescent="0.2">
      <c r="A93" s="4"/>
      <c r="B93" s="4"/>
      <c r="C93" s="4"/>
      <c r="D93" s="4"/>
      <c r="E93" s="4"/>
      <c r="F93" s="4"/>
      <c r="G93" s="4"/>
      <c r="H93" s="4"/>
      <c r="I93" s="4"/>
      <c r="J93" s="4"/>
      <c r="K93" s="4"/>
      <c r="L93" s="4"/>
      <c r="M93" s="4"/>
      <c r="N93" s="4"/>
      <c r="O93" s="4"/>
      <c r="P93" s="4"/>
      <c r="Q93" s="4"/>
      <c r="R93" s="4"/>
      <c r="S93" s="4"/>
      <c r="T93" s="4"/>
      <c r="U93" s="4"/>
      <c r="V93" s="4"/>
    </row>
    <row r="94" spans="1:22" ht="18.75" customHeight="1" x14ac:dyDescent="0.2">
      <c r="A94" s="4"/>
      <c r="B94" s="4"/>
      <c r="C94" s="4"/>
      <c r="D94" s="4"/>
      <c r="E94" s="4"/>
      <c r="F94" s="4"/>
      <c r="G94" s="4"/>
      <c r="H94" s="4"/>
      <c r="I94" s="4"/>
      <c r="J94" s="4"/>
      <c r="K94" s="4"/>
      <c r="L94" s="4"/>
      <c r="M94" s="4"/>
      <c r="N94" s="4"/>
      <c r="O94" s="4"/>
      <c r="P94" s="4"/>
      <c r="Q94" s="4"/>
      <c r="R94" s="4"/>
      <c r="S94" s="4"/>
      <c r="T94" s="4"/>
      <c r="U94" s="4"/>
      <c r="V94" s="4"/>
    </row>
  </sheetData>
  <mergeCells count="9">
    <mergeCell ref="B8:D8"/>
    <mergeCell ref="F8:H8"/>
    <mergeCell ref="A34:H34"/>
    <mergeCell ref="A1:H1"/>
    <mergeCell ref="A2:H2"/>
    <mergeCell ref="A3:H3"/>
    <mergeCell ref="A4:H4"/>
    <mergeCell ref="B6:D6"/>
    <mergeCell ref="F6:H6"/>
  </mergeCells>
  <pageMargins left="0.7" right="0.7" top="0.75" bottom="0.7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8"/>
  <sheetViews>
    <sheetView zoomScaleNormal="100" workbookViewId="0">
      <selection sqref="A1:J1"/>
    </sheetView>
  </sheetViews>
  <sheetFormatPr defaultColWidth="21.5" defaultRowHeight="12.75" x14ac:dyDescent="0.2"/>
  <cols>
    <col min="1" max="1" width="37.6640625" customWidth="1"/>
    <col min="2" max="2" width="10.5" customWidth="1"/>
    <col min="3" max="3" width="0.6640625" customWidth="1"/>
    <col min="4" max="4" width="11.5" customWidth="1"/>
    <col min="5" max="5" width="0.6640625" customWidth="1"/>
    <col min="6" max="6" width="13.33203125" customWidth="1"/>
    <col min="7" max="7" width="0.6640625" customWidth="1"/>
    <col min="8" max="8" width="13" customWidth="1"/>
    <col min="9" max="9" width="0.6640625" customWidth="1"/>
    <col min="10" max="10" width="10.5" customWidth="1"/>
  </cols>
  <sheetData>
    <row r="1" spans="1:30" x14ac:dyDescent="0.2">
      <c r="A1" s="335" t="s">
        <v>85</v>
      </c>
      <c r="B1" s="285"/>
      <c r="C1" s="346"/>
      <c r="D1" s="285"/>
      <c r="E1" s="346"/>
      <c r="F1" s="285"/>
      <c r="G1" s="346"/>
      <c r="H1" s="285"/>
      <c r="I1" s="346"/>
      <c r="J1" s="285"/>
      <c r="K1" s="4"/>
      <c r="L1" s="4"/>
      <c r="M1" s="4"/>
      <c r="N1" s="4"/>
      <c r="O1" s="4"/>
      <c r="P1" s="4"/>
      <c r="Q1" s="4"/>
      <c r="R1" s="4"/>
      <c r="S1" s="4"/>
      <c r="T1" s="4"/>
      <c r="U1" s="4"/>
      <c r="V1" s="4"/>
      <c r="W1" s="4"/>
      <c r="X1" s="4"/>
      <c r="Y1" s="4"/>
      <c r="Z1" s="4"/>
      <c r="AA1" s="4"/>
      <c r="AB1" s="4"/>
      <c r="AC1" s="4"/>
      <c r="AD1" s="4"/>
    </row>
    <row r="2" spans="1:30" x14ac:dyDescent="0.2">
      <c r="A2" s="337" t="s">
        <v>154</v>
      </c>
      <c r="B2" s="285"/>
      <c r="C2" s="347"/>
      <c r="D2" s="285"/>
      <c r="E2" s="347"/>
      <c r="F2" s="285"/>
      <c r="G2" s="347"/>
      <c r="H2" s="285"/>
      <c r="I2" s="347"/>
      <c r="J2" s="285"/>
      <c r="K2" s="4"/>
      <c r="L2" s="4"/>
      <c r="M2" s="4"/>
      <c r="N2" s="4"/>
      <c r="O2" s="4"/>
      <c r="P2" s="4"/>
      <c r="Q2" s="4"/>
      <c r="R2" s="4"/>
      <c r="S2" s="4"/>
      <c r="T2" s="4"/>
      <c r="U2" s="4"/>
      <c r="V2" s="4"/>
      <c r="W2" s="4"/>
      <c r="X2" s="4"/>
      <c r="Y2" s="4"/>
      <c r="Z2" s="4"/>
      <c r="AA2" s="4"/>
      <c r="AB2" s="4"/>
      <c r="AC2" s="4"/>
      <c r="AD2" s="4"/>
    </row>
    <row r="3" spans="1:30" x14ac:dyDescent="0.2">
      <c r="A3" s="319" t="s">
        <v>155</v>
      </c>
      <c r="B3" s="285"/>
      <c r="C3" s="348"/>
      <c r="D3" s="285"/>
      <c r="E3" s="348"/>
      <c r="F3" s="285"/>
      <c r="G3" s="348"/>
      <c r="H3" s="285"/>
      <c r="I3" s="348"/>
      <c r="J3" s="285"/>
      <c r="K3" s="4"/>
      <c r="L3" s="4"/>
      <c r="M3" s="4"/>
      <c r="N3" s="4"/>
      <c r="O3" s="4"/>
      <c r="P3" s="4"/>
      <c r="Q3" s="4"/>
      <c r="R3" s="4"/>
      <c r="S3" s="4"/>
      <c r="T3" s="4"/>
      <c r="U3" s="4"/>
      <c r="V3" s="4"/>
      <c r="W3" s="4"/>
      <c r="X3" s="4"/>
      <c r="Y3" s="4"/>
      <c r="Z3" s="4"/>
      <c r="AA3" s="4"/>
      <c r="AB3" s="4"/>
      <c r="AC3" s="4"/>
      <c r="AD3" s="4"/>
    </row>
    <row r="4" spans="1:30" x14ac:dyDescent="0.2">
      <c r="A4" s="324" t="s">
        <v>156</v>
      </c>
      <c r="B4" s="285"/>
      <c r="C4" s="349"/>
      <c r="D4" s="285"/>
      <c r="E4" s="349"/>
      <c r="F4" s="285"/>
      <c r="G4" s="349"/>
      <c r="H4" s="285"/>
      <c r="I4" s="349"/>
      <c r="J4" s="285"/>
      <c r="K4" s="4"/>
      <c r="L4" s="4"/>
      <c r="M4" s="4"/>
      <c r="N4" s="4"/>
      <c r="O4" s="4"/>
      <c r="P4" s="4"/>
      <c r="Q4" s="4"/>
      <c r="R4" s="4"/>
      <c r="S4" s="4"/>
      <c r="T4" s="4"/>
      <c r="U4" s="4"/>
      <c r="V4" s="4"/>
      <c r="W4" s="4"/>
      <c r="X4" s="4"/>
      <c r="Y4" s="4"/>
      <c r="Z4" s="4"/>
      <c r="AA4" s="4"/>
      <c r="AB4" s="4"/>
      <c r="AC4" s="4"/>
      <c r="AD4" s="4"/>
    </row>
    <row r="5" spans="1:30" x14ac:dyDescent="0.2">
      <c r="A5" s="350"/>
      <c r="B5" s="285"/>
      <c r="C5" s="351"/>
      <c r="D5" s="285"/>
      <c r="E5" s="351"/>
      <c r="F5" s="285"/>
      <c r="G5" s="351"/>
      <c r="H5" s="285"/>
      <c r="I5" s="351"/>
      <c r="J5" s="285"/>
      <c r="K5" s="4"/>
      <c r="L5" s="4"/>
      <c r="M5" s="4"/>
      <c r="N5" s="4"/>
      <c r="O5" s="4"/>
      <c r="P5" s="4"/>
      <c r="Q5" s="4"/>
      <c r="R5" s="4"/>
      <c r="S5" s="4"/>
      <c r="T5" s="4"/>
      <c r="U5" s="4"/>
      <c r="V5" s="4"/>
      <c r="W5" s="4"/>
      <c r="X5" s="4"/>
      <c r="Y5" s="4"/>
      <c r="Z5" s="4"/>
      <c r="AA5" s="4"/>
      <c r="AB5" s="4"/>
      <c r="AC5" s="4"/>
      <c r="AD5" s="4"/>
    </row>
    <row r="6" spans="1:30" x14ac:dyDescent="0.2">
      <c r="A6" s="87"/>
      <c r="B6" s="340" t="s">
        <v>157</v>
      </c>
      <c r="C6" s="341"/>
      <c r="D6" s="293"/>
      <c r="E6" s="341"/>
      <c r="F6" s="293"/>
      <c r="G6" s="341"/>
      <c r="H6" s="293"/>
      <c r="I6" s="341"/>
      <c r="J6" s="293"/>
      <c r="K6" s="4"/>
      <c r="L6" s="4"/>
      <c r="M6" s="4"/>
      <c r="N6" s="4"/>
      <c r="O6" s="4"/>
      <c r="P6" s="4"/>
      <c r="Q6" s="4"/>
      <c r="R6" s="4"/>
      <c r="S6" s="4"/>
      <c r="T6" s="4"/>
      <c r="U6" s="4"/>
      <c r="V6" s="4"/>
      <c r="W6" s="4"/>
      <c r="X6" s="4"/>
      <c r="Y6" s="4"/>
      <c r="Z6" s="4"/>
      <c r="AA6" s="4"/>
      <c r="AB6" s="4"/>
      <c r="AC6" s="4"/>
      <c r="AD6" s="4"/>
    </row>
    <row r="7" spans="1:30" ht="24" x14ac:dyDescent="0.2">
      <c r="A7" s="2"/>
      <c r="B7" s="5" t="s">
        <v>48</v>
      </c>
      <c r="C7" s="90" t="s">
        <v>49</v>
      </c>
      <c r="D7" s="5" t="s">
        <v>158</v>
      </c>
      <c r="E7" s="90" t="s">
        <v>49</v>
      </c>
      <c r="F7" s="5" t="s">
        <v>50</v>
      </c>
      <c r="G7" s="90" t="s">
        <v>49</v>
      </c>
      <c r="H7" s="5" t="s">
        <v>159</v>
      </c>
      <c r="I7" s="90" t="s">
        <v>49</v>
      </c>
      <c r="J7" s="5" t="s">
        <v>160</v>
      </c>
      <c r="K7" s="4"/>
      <c r="L7" s="4"/>
      <c r="M7" s="4"/>
      <c r="N7" s="4"/>
      <c r="O7" s="4"/>
      <c r="P7" s="4"/>
      <c r="Q7" s="4"/>
      <c r="R7" s="4"/>
      <c r="S7" s="4"/>
      <c r="T7" s="4"/>
      <c r="U7" s="4"/>
      <c r="V7" s="4"/>
      <c r="W7" s="4"/>
      <c r="X7" s="4"/>
      <c r="Y7" s="4"/>
      <c r="Z7" s="4"/>
      <c r="AA7" s="4"/>
      <c r="AB7" s="4"/>
      <c r="AC7" s="4"/>
      <c r="AD7" s="4"/>
    </row>
    <row r="8" spans="1:30" x14ac:dyDescent="0.2">
      <c r="A8" s="87"/>
      <c r="B8" s="342" t="s">
        <v>92</v>
      </c>
      <c r="C8" s="343"/>
      <c r="D8" s="285"/>
      <c r="E8" s="343"/>
      <c r="F8" s="285"/>
      <c r="G8" s="343"/>
      <c r="H8" s="285"/>
      <c r="I8" s="343"/>
      <c r="J8" s="285"/>
      <c r="K8" s="4"/>
      <c r="L8" s="4"/>
      <c r="M8" s="4"/>
      <c r="N8" s="4"/>
      <c r="O8" s="4"/>
      <c r="P8" s="4"/>
      <c r="Q8" s="4"/>
      <c r="R8" s="4"/>
      <c r="S8" s="4"/>
      <c r="T8" s="4"/>
      <c r="U8" s="4"/>
      <c r="V8" s="4"/>
      <c r="W8" s="4"/>
      <c r="X8" s="4"/>
      <c r="Y8" s="4"/>
      <c r="Z8" s="4"/>
      <c r="AA8" s="4"/>
      <c r="AB8" s="4"/>
      <c r="AC8" s="4"/>
      <c r="AD8" s="4"/>
    </row>
    <row r="9" spans="1:30" x14ac:dyDescent="0.2">
      <c r="A9" s="41" t="s">
        <v>161</v>
      </c>
      <c r="B9" s="104"/>
      <c r="C9" s="104"/>
      <c r="D9" s="104"/>
      <c r="E9" s="104"/>
      <c r="F9" s="104"/>
      <c r="G9" s="105"/>
      <c r="H9" s="105"/>
      <c r="I9" s="104"/>
      <c r="J9" s="104"/>
      <c r="K9" s="4"/>
      <c r="L9" s="4"/>
      <c r="M9" s="4"/>
      <c r="N9" s="4"/>
      <c r="O9" s="4"/>
      <c r="P9" s="4"/>
      <c r="Q9" s="4"/>
      <c r="R9" s="4"/>
      <c r="S9" s="4"/>
      <c r="T9" s="4"/>
      <c r="U9" s="4"/>
      <c r="V9" s="4"/>
      <c r="W9" s="4"/>
      <c r="X9" s="4"/>
      <c r="Y9" s="4"/>
      <c r="Z9" s="4"/>
      <c r="AA9" s="4"/>
      <c r="AB9" s="4"/>
      <c r="AC9" s="4"/>
      <c r="AD9" s="4"/>
    </row>
    <row r="10" spans="1:30" x14ac:dyDescent="0.2">
      <c r="A10" s="94" t="s">
        <v>162</v>
      </c>
      <c r="B10" s="106">
        <v>154.80000000000001</v>
      </c>
      <c r="C10" s="107"/>
      <c r="D10" s="106">
        <v>130.80000000000001</v>
      </c>
      <c r="E10" s="107"/>
      <c r="F10" s="106">
        <v>133.6</v>
      </c>
      <c r="G10" s="107"/>
      <c r="H10" s="106">
        <v>152.80000000000001</v>
      </c>
      <c r="I10" s="107"/>
      <c r="J10" s="106">
        <v>152.5</v>
      </c>
      <c r="K10" s="4"/>
      <c r="L10" s="4"/>
      <c r="M10" s="4"/>
      <c r="N10" s="4"/>
      <c r="O10" s="4"/>
      <c r="P10" s="4"/>
      <c r="Q10" s="4"/>
      <c r="R10" s="4"/>
      <c r="S10" s="4"/>
      <c r="T10" s="4"/>
      <c r="U10" s="4"/>
      <c r="V10" s="4"/>
      <c r="W10" s="4"/>
      <c r="X10" s="4"/>
      <c r="Y10" s="4"/>
      <c r="Z10" s="4"/>
      <c r="AA10" s="4"/>
      <c r="AB10" s="4"/>
      <c r="AC10" s="4"/>
      <c r="AD10" s="4"/>
    </row>
    <row r="11" spans="1:30" x14ac:dyDescent="0.2">
      <c r="A11" s="103" t="s">
        <v>163</v>
      </c>
      <c r="B11" s="108">
        <v>54</v>
      </c>
      <c r="C11" s="109"/>
      <c r="D11" s="108">
        <v>41.4</v>
      </c>
      <c r="E11" s="109"/>
      <c r="F11" s="108">
        <v>36.6</v>
      </c>
      <c r="G11" s="109"/>
      <c r="H11" s="108">
        <v>37</v>
      </c>
      <c r="I11" s="109"/>
      <c r="J11" s="110">
        <v>35</v>
      </c>
      <c r="K11" s="4"/>
      <c r="L11" s="4"/>
      <c r="M11" s="4"/>
      <c r="N11" s="4"/>
      <c r="O11" s="4"/>
      <c r="P11" s="4"/>
      <c r="Q11" s="4"/>
      <c r="R11" s="4"/>
      <c r="S11" s="4"/>
      <c r="T11" s="4"/>
      <c r="U11" s="4"/>
      <c r="V11" s="4"/>
      <c r="W11" s="4"/>
      <c r="X11" s="4"/>
      <c r="Y11" s="4"/>
      <c r="Z11" s="4"/>
      <c r="AA11" s="4"/>
      <c r="AB11" s="4"/>
      <c r="AC11" s="4"/>
      <c r="AD11" s="4"/>
    </row>
    <row r="12" spans="1:30" x14ac:dyDescent="0.2">
      <c r="A12" s="36" t="s">
        <v>164</v>
      </c>
      <c r="B12" s="111">
        <f>B10-B11</f>
        <v>100.80000000000001</v>
      </c>
      <c r="C12" s="112"/>
      <c r="D12" s="113">
        <f>D10-D11</f>
        <v>89.4</v>
      </c>
      <c r="E12" s="112"/>
      <c r="F12" s="114">
        <f>F10-F11</f>
        <v>97</v>
      </c>
      <c r="G12" s="112"/>
      <c r="H12" s="111">
        <f>H10-H11</f>
        <v>115.80000000000001</v>
      </c>
      <c r="I12" s="112"/>
      <c r="J12" s="111">
        <f>J10-J11</f>
        <v>117.5</v>
      </c>
      <c r="K12" s="4"/>
      <c r="L12" s="4"/>
      <c r="M12" s="4"/>
      <c r="N12" s="4"/>
      <c r="O12" s="4"/>
      <c r="P12" s="4"/>
      <c r="Q12" s="4"/>
      <c r="R12" s="4"/>
      <c r="S12" s="4"/>
      <c r="T12" s="4"/>
      <c r="U12" s="4"/>
      <c r="V12" s="4"/>
      <c r="W12" s="4"/>
      <c r="X12" s="4"/>
      <c r="Y12" s="4"/>
      <c r="Z12" s="4"/>
      <c r="AA12" s="4"/>
      <c r="AB12" s="4"/>
      <c r="AC12" s="4"/>
      <c r="AD12" s="4"/>
    </row>
    <row r="13" spans="1:30" x14ac:dyDescent="0.2">
      <c r="A13" s="41" t="s">
        <v>165</v>
      </c>
      <c r="B13" s="115"/>
      <c r="C13" s="115"/>
      <c r="D13" s="115"/>
      <c r="E13" s="115"/>
      <c r="F13" s="115"/>
      <c r="G13" s="115"/>
      <c r="H13" s="115"/>
      <c r="I13" s="115"/>
      <c r="J13" s="115"/>
      <c r="K13" s="4"/>
      <c r="L13" s="4"/>
      <c r="M13" s="4"/>
      <c r="N13" s="4"/>
      <c r="O13" s="4"/>
      <c r="P13" s="4"/>
      <c r="Q13" s="4"/>
      <c r="R13" s="4"/>
      <c r="S13" s="4"/>
      <c r="T13" s="4"/>
      <c r="U13" s="4"/>
      <c r="V13" s="4"/>
      <c r="W13" s="4"/>
      <c r="X13" s="4"/>
      <c r="Y13" s="4"/>
      <c r="Z13" s="4"/>
      <c r="AA13" s="4"/>
      <c r="AB13" s="4"/>
      <c r="AC13" s="4"/>
      <c r="AD13" s="4"/>
    </row>
    <row r="14" spans="1:30" x14ac:dyDescent="0.2">
      <c r="A14" s="38" t="s">
        <v>166</v>
      </c>
      <c r="B14" s="116">
        <v>-7.7</v>
      </c>
      <c r="C14" s="112"/>
      <c r="D14" s="114">
        <v>-6.2</v>
      </c>
      <c r="E14" s="112"/>
      <c r="F14" s="114">
        <v>-12.6</v>
      </c>
      <c r="G14" s="112"/>
      <c r="H14" s="114">
        <v>-19.399999999999999</v>
      </c>
      <c r="I14" s="112"/>
      <c r="J14" s="114">
        <v>-26.2</v>
      </c>
      <c r="K14" s="4"/>
      <c r="L14" s="4"/>
      <c r="M14" s="4"/>
      <c r="N14" s="4"/>
      <c r="O14" s="4"/>
      <c r="P14" s="4"/>
      <c r="Q14" s="4"/>
      <c r="R14" s="4"/>
      <c r="S14" s="4"/>
      <c r="T14" s="4"/>
      <c r="U14" s="4"/>
      <c r="V14" s="4"/>
      <c r="W14" s="4"/>
      <c r="X14" s="4"/>
      <c r="Y14" s="4"/>
      <c r="Z14" s="4"/>
      <c r="AA14" s="4"/>
      <c r="AB14" s="4"/>
      <c r="AC14" s="4"/>
      <c r="AD14" s="4"/>
    </row>
    <row r="15" spans="1:30" ht="24" x14ac:dyDescent="0.2">
      <c r="A15" s="35" t="s">
        <v>167</v>
      </c>
      <c r="B15" s="117">
        <v>5</v>
      </c>
      <c r="C15" s="118"/>
      <c r="D15" s="117">
        <v>5.4</v>
      </c>
      <c r="E15" s="118"/>
      <c r="F15" s="117">
        <v>6</v>
      </c>
      <c r="G15" s="118"/>
      <c r="H15" s="117">
        <v>5.6</v>
      </c>
      <c r="I15" s="118"/>
      <c r="J15" s="117">
        <v>6.4</v>
      </c>
      <c r="K15" s="4"/>
      <c r="L15" s="4"/>
      <c r="M15" s="4"/>
      <c r="N15" s="4"/>
      <c r="O15" s="4"/>
      <c r="P15" s="4"/>
      <c r="Q15" s="4"/>
      <c r="R15" s="4"/>
      <c r="S15" s="4"/>
      <c r="T15" s="4"/>
      <c r="U15" s="4"/>
      <c r="V15" s="4"/>
      <c r="W15" s="4"/>
      <c r="X15" s="4"/>
      <c r="Y15" s="4"/>
      <c r="Z15" s="4"/>
      <c r="AA15" s="4"/>
      <c r="AB15" s="4"/>
      <c r="AC15" s="4"/>
      <c r="AD15" s="4"/>
    </row>
    <row r="16" spans="1:30" ht="13.5" x14ac:dyDescent="0.2">
      <c r="A16" s="38" t="s">
        <v>168</v>
      </c>
      <c r="B16" s="114">
        <v>11.3</v>
      </c>
      <c r="C16" s="112"/>
      <c r="D16" s="114">
        <v>17.899999999999999</v>
      </c>
      <c r="E16" s="112"/>
      <c r="F16" s="114">
        <v>16.8</v>
      </c>
      <c r="G16" s="112"/>
      <c r="H16" s="114">
        <v>10.8</v>
      </c>
      <c r="I16" s="112"/>
      <c r="J16" s="114">
        <v>17.2</v>
      </c>
      <c r="K16" s="4"/>
      <c r="L16" s="4"/>
      <c r="M16" s="4"/>
      <c r="N16" s="4"/>
      <c r="O16" s="4"/>
      <c r="P16" s="4"/>
      <c r="Q16" s="4"/>
      <c r="R16" s="4"/>
      <c r="S16" s="4"/>
      <c r="T16" s="4"/>
      <c r="U16" s="4"/>
      <c r="V16" s="4"/>
      <c r="W16" s="4"/>
      <c r="X16" s="4"/>
      <c r="Y16" s="4"/>
      <c r="Z16" s="4"/>
      <c r="AA16" s="4"/>
      <c r="AB16" s="4"/>
      <c r="AC16" s="4"/>
      <c r="AD16" s="4"/>
    </row>
    <row r="17" spans="1:30" x14ac:dyDescent="0.2">
      <c r="A17" s="35" t="s">
        <v>169</v>
      </c>
      <c r="B17" s="108">
        <v>1.4</v>
      </c>
      <c r="C17" s="109"/>
      <c r="D17" s="108">
        <v>1.3</v>
      </c>
      <c r="E17" s="109"/>
      <c r="F17" s="108">
        <v>1.4</v>
      </c>
      <c r="G17" s="109"/>
      <c r="H17" s="108">
        <v>1.1000000000000001</v>
      </c>
      <c r="I17" s="109"/>
      <c r="J17" s="108">
        <v>1</v>
      </c>
      <c r="K17" s="4"/>
      <c r="L17" s="4"/>
      <c r="M17" s="4"/>
      <c r="N17" s="4"/>
      <c r="O17" s="4"/>
      <c r="P17" s="4"/>
      <c r="Q17" s="4"/>
      <c r="R17" s="4"/>
      <c r="S17" s="4"/>
      <c r="T17" s="4"/>
      <c r="U17" s="4"/>
      <c r="V17" s="4"/>
      <c r="W17" s="4"/>
      <c r="X17" s="4"/>
      <c r="Y17" s="4"/>
      <c r="Z17" s="4"/>
      <c r="AA17" s="4"/>
      <c r="AB17" s="4"/>
      <c r="AC17" s="4"/>
      <c r="AD17" s="4"/>
    </row>
    <row r="18" spans="1:30" x14ac:dyDescent="0.2">
      <c r="A18" s="36" t="s">
        <v>170</v>
      </c>
      <c r="B18" s="119">
        <f>SUM(B14:B17)</f>
        <v>10.000000000000002</v>
      </c>
      <c r="C18" s="120"/>
      <c r="D18" s="121">
        <f>SUM(D14:D17)</f>
        <v>18.399999999999999</v>
      </c>
      <c r="E18" s="120"/>
      <c r="F18" s="121">
        <f>SUM(F14:F17)</f>
        <v>11.600000000000001</v>
      </c>
      <c r="G18" s="120"/>
      <c r="H18" s="121">
        <f>SUM(H14:H17)</f>
        <v>-1.8999999999999981</v>
      </c>
      <c r="I18" s="120"/>
      <c r="J18" s="122">
        <f>SUM(J14:J17)</f>
        <v>-1.5999999999999979</v>
      </c>
      <c r="K18" s="4"/>
      <c r="L18" s="4"/>
      <c r="M18" s="4"/>
      <c r="N18" s="4"/>
      <c r="O18" s="4"/>
      <c r="P18" s="4"/>
      <c r="Q18" s="4"/>
      <c r="R18" s="4"/>
      <c r="S18" s="4"/>
      <c r="T18" s="4"/>
      <c r="U18" s="4"/>
      <c r="V18" s="4"/>
      <c r="W18" s="4"/>
      <c r="X18" s="4"/>
      <c r="Y18" s="4"/>
      <c r="Z18" s="4"/>
      <c r="AA18" s="4"/>
      <c r="AB18" s="4"/>
      <c r="AC18" s="4"/>
      <c r="AD18" s="4"/>
    </row>
    <row r="19" spans="1:30" x14ac:dyDescent="0.2">
      <c r="A19" s="1" t="s">
        <v>171</v>
      </c>
      <c r="B19" s="108">
        <v>36.6</v>
      </c>
      <c r="C19" s="109"/>
      <c r="D19" s="108">
        <v>34.299999999999997</v>
      </c>
      <c r="E19" s="109"/>
      <c r="F19" s="108">
        <v>35.799999999999997</v>
      </c>
      <c r="G19" s="109"/>
      <c r="H19" s="108">
        <v>35.6</v>
      </c>
      <c r="I19" s="109"/>
      <c r="J19" s="108">
        <v>35.299999999999997</v>
      </c>
      <c r="K19" s="4"/>
      <c r="L19" s="4"/>
      <c r="M19" s="4"/>
      <c r="N19" s="4"/>
      <c r="O19" s="4"/>
      <c r="P19" s="4"/>
      <c r="Q19" s="4"/>
      <c r="R19" s="4"/>
      <c r="S19" s="4"/>
      <c r="T19" s="4"/>
      <c r="U19" s="4"/>
      <c r="V19" s="4"/>
      <c r="W19" s="4"/>
      <c r="X19" s="4"/>
      <c r="Y19" s="4"/>
      <c r="Z19" s="4"/>
      <c r="AA19" s="4"/>
      <c r="AB19" s="4"/>
      <c r="AC19" s="4"/>
      <c r="AD19" s="4"/>
    </row>
    <row r="20" spans="1:30" x14ac:dyDescent="0.2">
      <c r="A20" s="3" t="s">
        <v>172</v>
      </c>
      <c r="B20" s="111">
        <f>B12+B18-B19</f>
        <v>74.200000000000017</v>
      </c>
      <c r="C20" s="112"/>
      <c r="D20" s="111">
        <f>D12+D18-D19</f>
        <v>73.500000000000014</v>
      </c>
      <c r="E20" s="112"/>
      <c r="F20" s="111">
        <f>F12+F18-F19</f>
        <v>72.8</v>
      </c>
      <c r="G20" s="112"/>
      <c r="H20" s="111">
        <f>H12+H18-H19</f>
        <v>78.300000000000011</v>
      </c>
      <c r="I20" s="112"/>
      <c r="J20" s="111">
        <f>J12+J18-J19</f>
        <v>80.600000000000009</v>
      </c>
      <c r="K20" s="4"/>
      <c r="L20" s="4"/>
      <c r="M20" s="4"/>
      <c r="N20" s="4"/>
      <c r="O20" s="4"/>
      <c r="P20" s="4"/>
      <c r="Q20" s="4"/>
      <c r="R20" s="4"/>
      <c r="S20" s="4"/>
      <c r="T20" s="4"/>
      <c r="U20" s="4"/>
      <c r="V20" s="4"/>
      <c r="W20" s="4"/>
      <c r="X20" s="4"/>
      <c r="Y20" s="4"/>
      <c r="Z20" s="4"/>
      <c r="AA20" s="4"/>
      <c r="AB20" s="4"/>
      <c r="AC20" s="4"/>
      <c r="AD20" s="4"/>
    </row>
    <row r="21" spans="1:30" x14ac:dyDescent="0.2">
      <c r="A21" s="1" t="s">
        <v>173</v>
      </c>
      <c r="B21" s="117">
        <v>-2</v>
      </c>
      <c r="C21" s="109"/>
      <c r="D21" s="117">
        <v>1.7</v>
      </c>
      <c r="E21" s="109"/>
      <c r="F21" s="117">
        <v>0.7</v>
      </c>
      <c r="G21" s="109"/>
      <c r="H21" s="117">
        <v>-1.1000000000000001</v>
      </c>
      <c r="I21" s="109"/>
      <c r="J21" s="117">
        <v>0.4</v>
      </c>
      <c r="K21" s="4"/>
      <c r="L21" s="4"/>
      <c r="M21" s="4"/>
      <c r="N21" s="4"/>
      <c r="O21" s="4"/>
      <c r="P21" s="4"/>
      <c r="Q21" s="4"/>
      <c r="R21" s="4"/>
      <c r="S21" s="4"/>
      <c r="T21" s="4"/>
      <c r="U21" s="4"/>
      <c r="V21" s="4"/>
      <c r="W21" s="4"/>
      <c r="X21" s="4"/>
      <c r="Y21" s="4"/>
      <c r="Z21" s="4"/>
      <c r="AA21" s="4"/>
      <c r="AB21" s="4"/>
      <c r="AC21" s="4"/>
      <c r="AD21" s="4"/>
    </row>
    <row r="22" spans="1:30" x14ac:dyDescent="0.2">
      <c r="A22" s="3" t="s">
        <v>174</v>
      </c>
      <c r="B22" s="123">
        <f>B20-B21</f>
        <v>76.200000000000017</v>
      </c>
      <c r="C22" s="107"/>
      <c r="D22" s="123">
        <f>D20-D21</f>
        <v>71.800000000000011</v>
      </c>
      <c r="E22" s="107"/>
      <c r="F22" s="123">
        <f>F20-F21</f>
        <v>72.099999999999994</v>
      </c>
      <c r="G22" s="107"/>
      <c r="H22" s="123">
        <f>H20-H21</f>
        <v>79.400000000000006</v>
      </c>
      <c r="I22" s="107"/>
      <c r="J22" s="123">
        <f>J20-J21</f>
        <v>80.2</v>
      </c>
      <c r="K22" s="4"/>
      <c r="L22" s="4"/>
      <c r="M22" s="4"/>
      <c r="N22" s="4"/>
      <c r="O22" s="4"/>
      <c r="P22" s="4"/>
      <c r="Q22" s="4"/>
      <c r="R22" s="4"/>
      <c r="S22" s="4"/>
      <c r="T22" s="4"/>
      <c r="U22" s="4"/>
      <c r="V22" s="4"/>
      <c r="W22" s="4"/>
      <c r="X22" s="4"/>
      <c r="Y22" s="4"/>
      <c r="Z22" s="4"/>
      <c r="AA22" s="4"/>
      <c r="AB22" s="4"/>
      <c r="AC22" s="4"/>
      <c r="AD22" s="4"/>
    </row>
    <row r="23" spans="1:30" ht="24" x14ac:dyDescent="0.2">
      <c r="A23" s="1" t="s">
        <v>175</v>
      </c>
      <c r="B23" s="13">
        <v>0.22</v>
      </c>
      <c r="C23" s="42"/>
      <c r="D23" s="13">
        <v>0.21</v>
      </c>
      <c r="E23" s="42"/>
      <c r="F23" s="13">
        <v>0.2</v>
      </c>
      <c r="G23" s="42"/>
      <c r="H23" s="13">
        <v>0.22</v>
      </c>
      <c r="I23" s="42"/>
      <c r="J23" s="13">
        <v>0.22</v>
      </c>
      <c r="K23" s="4"/>
      <c r="L23" s="4"/>
      <c r="M23" s="4"/>
      <c r="N23" s="4"/>
      <c r="O23" s="4"/>
      <c r="P23" s="4"/>
      <c r="Q23" s="4"/>
      <c r="R23" s="4"/>
      <c r="S23" s="4"/>
      <c r="T23" s="4"/>
      <c r="U23" s="4"/>
      <c r="V23" s="4"/>
      <c r="W23" s="4"/>
      <c r="X23" s="4"/>
      <c r="Y23" s="4"/>
      <c r="Z23" s="4"/>
      <c r="AA23" s="4"/>
      <c r="AB23" s="4"/>
      <c r="AC23" s="4"/>
      <c r="AD23" s="4"/>
    </row>
    <row r="24" spans="1:30" ht="42" customHeight="1" x14ac:dyDescent="0.2">
      <c r="A24" s="344" t="s">
        <v>176</v>
      </c>
      <c r="B24" s="285"/>
      <c r="C24" s="345"/>
      <c r="D24" s="285"/>
      <c r="E24" s="345"/>
      <c r="F24" s="285"/>
      <c r="G24" s="345"/>
      <c r="H24" s="285"/>
      <c r="I24" s="345"/>
      <c r="J24" s="285"/>
      <c r="K24" s="4"/>
      <c r="L24" s="4"/>
      <c r="M24" s="4"/>
      <c r="N24" s="4"/>
      <c r="O24" s="4"/>
      <c r="P24" s="4"/>
      <c r="Q24" s="4"/>
      <c r="R24" s="4"/>
      <c r="S24" s="4"/>
      <c r="T24" s="4"/>
      <c r="U24" s="4"/>
      <c r="V24" s="4"/>
      <c r="W24" s="4"/>
      <c r="X24" s="4"/>
      <c r="Y24" s="4"/>
      <c r="Z24" s="4"/>
      <c r="AA24" s="4"/>
      <c r="AB24" s="4"/>
      <c r="AC24" s="4"/>
      <c r="AD24" s="4"/>
    </row>
    <row r="25" spans="1:30" x14ac:dyDescent="0.2">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sheetData>
  <mergeCells count="8">
    <mergeCell ref="B6:J6"/>
    <mergeCell ref="B8:J8"/>
    <mergeCell ref="A24:J24"/>
    <mergeCell ref="A1:J1"/>
    <mergeCell ref="A2:J2"/>
    <mergeCell ref="A3:J3"/>
    <mergeCell ref="A4:J4"/>
    <mergeCell ref="A5:J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Q2-2016 Earnings and Operating Metrics (Downloadable File)</dc:title>
  <dc:creator>Workiva - Maggie Field</dc:creator>
  <cp:lastModifiedBy>Margaret Field</cp:lastModifiedBy>
  <cp:lastPrinted>2016-07-29T19:07:15Z</cp:lastPrinted>
  <dcterms:created xsi:type="dcterms:W3CDTF">2016-08-03T18:20:09Z</dcterms:created>
  <dcterms:modified xsi:type="dcterms:W3CDTF">2016-08-03T18:20:09Z</dcterms:modified>
</cp:coreProperties>
</file>