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amdcloud-my.sharepoint.com/personal/wkwan_amd_com/Documents/Earnings documents/Q4'20 Earnings Documents/99.1 from Wdesk/"/>
    </mc:Choice>
  </mc:AlternateContent>
  <xr:revisionPtr revIDLastSave="51" documentId="13_ncr:1_{933855DB-9506-4247-9932-0B81A48DBC1E}" xr6:coauthVersionLast="46" xr6:coauthVersionMax="46" xr10:uidLastSave="{43CEC1C8-E3A3-4387-A7F2-BDC8566D1D28}"/>
  <bookViews>
    <workbookView minimized="1" xWindow="23856" yWindow="276" windowWidth="23016" windowHeight="12480" firstSheet="2" activeTab="2" xr2:uid="{00000000-000D-0000-FFFF-FFFF00000000}"/>
  </bookViews>
  <sheets>
    <sheet name="Date and Manual" sheetId="11" state="hidden" r:id="rId1"/>
    <sheet name="CF (2)" sheetId="9" state="hidden" r:id="rId2"/>
    <sheet name="P&amp;L_GAAP" sheetId="12" r:id="rId3"/>
    <sheet name="Balance Sheet" sheetId="13" r:id="rId4"/>
    <sheet name="Q2 SEG1 " sheetId="6" state="hidden" r:id="rId5"/>
    <sheet name="Q2SEG2" sheetId="7" state="hidden" r:id="rId6"/>
    <sheet name="CF " sheetId="14"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Sheet'!$A$1:$E$43</definedName>
    <definedName name="_xlnm.Print_Area" localSheetId="6">'CF '!$A$1:$K$11</definedName>
    <definedName name="_xlnm.Print_Area" localSheetId="1">'CF (2)'!$A$1:$D$11</definedName>
    <definedName name="_xlnm.Print_Area" localSheetId="9">'Non-GAAP'!$A$1:$V$48</definedName>
    <definedName name="_xlnm.Print_Area" localSheetId="2">'P&amp;L_GAAP'!$A$1:$K$26</definedName>
    <definedName name="_xlnm.Print_Area" localSheetId="7">'SEG1'!$A$1:$L$31</definedName>
    <definedName name="_xlnm.Print_Area" localSheetId="8">'SEG2'!$A$1:$L$30</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4" l="1"/>
  <c r="H5" i="10" l="1"/>
  <c r="L29" i="10" s="1"/>
  <c r="F5" i="10"/>
  <c r="H29" i="10" s="1"/>
  <c r="L5" i="10"/>
  <c r="T29" i="10" s="1"/>
  <c r="J5" i="10"/>
  <c r="P29" i="10" s="1"/>
  <c r="D5" i="10"/>
  <c r="D29" i="10" s="1"/>
  <c r="P28" i="10"/>
  <c r="L6" i="16"/>
  <c r="L20" i="16" s="1"/>
  <c r="J6" i="16"/>
  <c r="J20" i="16" s="1"/>
  <c r="H6" i="16"/>
  <c r="H20" i="16" s="1"/>
  <c r="F6" i="16"/>
  <c r="F20" i="16" s="1"/>
  <c r="D6" i="16"/>
  <c r="D20" i="16" s="1"/>
  <c r="J19" i="16"/>
  <c r="L5" i="15"/>
  <c r="J5" i="15"/>
  <c r="H5" i="15"/>
  <c r="F5" i="15"/>
  <c r="D5" i="15"/>
  <c r="G5" i="14"/>
  <c r="K5" i="14" s="1"/>
  <c r="C5" i="14"/>
  <c r="I5" i="14" s="1"/>
  <c r="C5" i="13"/>
  <c r="B3" i="11" l="1"/>
  <c r="B13" i="11"/>
  <c r="B12" i="11"/>
  <c r="B11" i="11"/>
  <c r="B10" i="11"/>
  <c r="B9" i="11"/>
  <c r="B8" i="11"/>
  <c r="B5" i="11"/>
  <c r="B4" i="11"/>
  <c r="C10" i="9" l="1"/>
</calcChain>
</file>

<file path=xl/sharedStrings.xml><?xml version="1.0" encoding="utf-8"?>
<sst xmlns="http://schemas.openxmlformats.org/spreadsheetml/2006/main" count="266" uniqueCount="187">
  <si>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</si>
  <si>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</si>
  <si>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</si>
  <si>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</si>
  <si>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</si>
  <si>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</si>
  <si>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</si>
  <si>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</si>
  <si>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</si>
  <si>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</si>
  <si>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</si>
  <si>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</si>
  <si>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</si>
  <si>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</si>
  <si>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</si>
  <si>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</si>
  <si>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</si>
  <si>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</si>
  <si>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</si>
  <si>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</si>
  <si>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</si>
  <si>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</si>
  <si>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</si>
  <si>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</si>
  <si>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</si>
  <si>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CONDENSED CONSOLIDATED STATEMENTS OF OPERATIONS</t>
  </si>
  <si>
    <t>Year Ended</t>
  </si>
  <si>
    <t>December 26, 
2020</t>
  </si>
  <si>
    <t>September 26, 
2020</t>
  </si>
  <si>
    <t>December 28, 
2019</t>
  </si>
  <si>
    <t>Net revenue</t>
  </si>
  <si>
    <t>Cost of sales</t>
  </si>
  <si>
    <t>Gross profit</t>
  </si>
  <si>
    <t>Gross margin %</t>
  </si>
  <si>
    <t>Research and development</t>
  </si>
  <si>
    <t>Marketing, general and administrative</t>
  </si>
  <si>
    <t>Licensing gain</t>
  </si>
  <si>
    <t>Operating income</t>
  </si>
  <si>
    <t>Interest expense</t>
  </si>
  <si>
    <t>Other expense, net</t>
  </si>
  <si>
    <t>Income before income taxes and equity income</t>
  </si>
  <si>
    <t>Income tax provision (benefit)</t>
  </si>
  <si>
    <t>Equity income in investee</t>
  </si>
  <si>
    <t>Net Income</t>
  </si>
  <si>
    <t>Earnings per share</t>
  </si>
  <si>
    <t>Basic</t>
  </si>
  <si>
    <t>Diluted</t>
  </si>
  <si>
    <t>Shares used in per share calculation</t>
  </si>
  <si>
    <t>CONDENSED CONSOLIDATED BALANCE SHEETS</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</si>
  <si>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</si>
  <si>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</si>
  <si>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</si>
  <si>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</si>
  <si>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</si>
  <si>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</si>
  <si>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</si>
  <si>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</si>
  <si>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</si>
  <si>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</si>
  <si>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</si>
  <si>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</si>
  <si>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 xml:space="preserve">Investment: equity method </t>
  </si>
  <si>
    <t>Deferred tax assets</t>
  </si>
  <si>
    <t>Other non-current assets</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</si>
  <si>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</si>
  <si>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</si>
  <si>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</si>
  <si>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</si>
  <si>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</si>
  <si>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</si>
  <si>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</si>
  <si>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</si>
  <si>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</si>
  <si>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</si>
  <si>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</si>
  <si>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</si>
  <si>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</si>
  <si>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</si>
  <si>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</si>
  <si>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</si>
  <si>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deficit</t>
  </si>
  <si>
    <t>Accumulated other comprehensive income</t>
  </si>
  <si>
    <t xml:space="preserve">Total stockholders' equity </t>
  </si>
  <si>
    <t xml:space="preserve">Total Liabilities and Stockholders' Equity </t>
  </si>
  <si>
    <t>SELECTED CORPORATE DATA</t>
  </si>
  <si>
    <t>(Millions except headcount)</t>
  </si>
  <si>
    <t>Six Months Ended</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</si>
  <si>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</si>
  <si>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</si>
  <si>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</si>
  <si>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</si>
  <si>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</si>
  <si>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</si>
  <si>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</si>
  <si>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</si>
  <si>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</si>
  <si>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</si>
  <si>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</si>
  <si>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</si>
  <si>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</si>
  <si>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</si>
  <si>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</si>
  <si>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</si>
  <si>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</si>
  <si>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</si>
  <si>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</si>
  <si>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</si>
  <si>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</si>
  <si>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</si>
  <si>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</si>
  <si>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</si>
  <si>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</si>
  <si>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</si>
  <si>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</si>
  <si>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</si>
  <si>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</si>
  <si>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</si>
  <si>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</si>
  <si>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</si>
  <si>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</si>
  <si>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</si>
  <si>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</si>
  <si>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</si>
  <si>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</si>
  <si>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Depreciation and amortization</t>
  </si>
  <si>
    <t>Workforce rebalancing severance charges</t>
  </si>
  <si>
    <t>Adjusted EBITDA</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</si>
  <si>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</si>
  <si>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</si>
  <si>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</si>
  <si>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</si>
  <si>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</si>
  <si>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</si>
  <si>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SELECTED CASH FLOW INFORMATION</t>
  </si>
  <si>
    <r>
      <t xml:space="preserve">Computing and Graphics </t>
    </r>
    <r>
      <rPr>
        <vertAlign val="superscript"/>
        <sz val="9.9"/>
        <color rgb="FF000000"/>
        <rFont val="Arial"/>
        <family val="2"/>
      </rPr>
      <t>(1)</t>
    </r>
  </si>
  <si>
    <t xml:space="preserve">Operating income </t>
  </si>
  <si>
    <r>
      <t xml:space="preserve">Enterprise, Embedded and Semi-Custom </t>
    </r>
    <r>
      <rPr>
        <vertAlign val="superscript"/>
        <sz val="9.9"/>
        <color rgb="FF000000"/>
        <rFont val="Arial"/>
        <family val="2"/>
      </rPr>
      <t>(2)</t>
    </r>
  </si>
  <si>
    <r>
      <t xml:space="preserve">All Other </t>
    </r>
    <r>
      <rPr>
        <vertAlign val="superscript"/>
        <sz val="9.9"/>
        <color rgb="FF000000"/>
        <rFont val="Arial"/>
        <family val="2"/>
      </rPr>
      <t>(3)</t>
    </r>
  </si>
  <si>
    <t xml:space="preserve">Capital expenditures </t>
  </si>
  <si>
    <r>
      <t>Adjusted EBITDA</t>
    </r>
    <r>
      <rPr>
        <vertAlign val="superscript"/>
        <sz val="9.9"/>
        <color rgb="FF000000"/>
        <rFont val="Arial"/>
        <family val="2"/>
      </rPr>
      <t xml:space="preserve"> (4)</t>
    </r>
  </si>
  <si>
    <t>Cash, cash equivalents and short-term investments</t>
  </si>
  <si>
    <r>
      <t>Free cash flow</t>
    </r>
    <r>
      <rPr>
        <vertAlign val="superscript"/>
        <sz val="9.9"/>
        <color rgb="FF000000"/>
        <rFont val="Arial"/>
        <family val="2"/>
      </rPr>
      <t xml:space="preserve"> (5)</t>
    </r>
  </si>
  <si>
    <t>The Computing and Graphics segment, which primarily includes desktop and notebook processors and chipsets, discrete and integrated graphics processing units (GPUs), data center and professional GPUs and development services. From time to time, the Company may also sell or license portions of its IP portfolio.</t>
  </si>
  <si>
    <t>The Enterprise, Embedded and Semi-Custom segment, which primarily includes server and embedded processors, semi-custom System-on-Chip (SoC) products, development services and technology for game consoles. From time to time, the Company may also sell or license portions of its IP portfolio.</t>
  </si>
  <si>
    <t xml:space="preserve">All Other category primarily includes certain expenses and credits that are not allocated to any of the operating segments. Also included in this category is stock-based compensation expense and acquisition-related costs.
</t>
  </si>
  <si>
    <t>Reconciliation of GAAP Net Income to Adjusted EBITDA*</t>
  </si>
  <si>
    <t>GAAP net income</t>
  </si>
  <si>
    <t>Stock-based compensation</t>
  </si>
  <si>
    <t>Acquisition-related costs</t>
  </si>
  <si>
    <t>Loss contingency on legal matter</t>
  </si>
  <si>
    <t>Free Cash Flow Reconciliation**</t>
  </si>
  <si>
    <t>GAAP net cash provided by operating activities</t>
  </si>
  <si>
    <t>Purchases of property and equipment</t>
  </si>
  <si>
    <t>*</t>
  </si>
  <si>
    <t>The Company presents “Adjusted EBITDA” as a supplemental measure of its performance. Adjusted EBITDA for the Company is determined by adjusting GAAP net income for interest expense, other expense, net, income tax provision (benefit), equity income on investee, stock-based compensation, and depreciation and amortization expense. The Company also included acquisition-related costs for the quarter and the year ended December 26, 2020, and a loss contingency on legal matter for the year ended December 28,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</si>
  <si>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</si>
  <si>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</si>
  <si>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</si>
  <si>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RECONCILIATION OF GAAP TO NON-GAAP FINANCIAL MEASURES</t>
  </si>
  <si>
    <t>(In millions, except per share data) (Unaudited)</t>
  </si>
  <si>
    <t>GAAP gross margin %</t>
  </si>
  <si>
    <t>Non-GAAP gross margin %</t>
  </si>
  <si>
    <t>GAAP operating expenses</t>
  </si>
  <si>
    <t>GAAP operating expenses/revenue %</t>
  </si>
  <si>
    <t>Non-GAAP operating expenses</t>
  </si>
  <si>
    <t>Non-GAAP operating expenses/revenue%</t>
  </si>
  <si>
    <t>GAAP operating income</t>
  </si>
  <si>
    <t>GAAP operating margin %</t>
  </si>
  <si>
    <t>Non-GAAP operating income</t>
  </si>
  <si>
    <t>Non-GAAP operating margin %</t>
  </si>
  <si>
    <t>GAAP net income / earnings per share</t>
  </si>
  <si>
    <t>Loss on debt redemption/conversion</t>
  </si>
  <si>
    <t>Non-cash interest expense related to convertible debt</t>
  </si>
  <si>
    <t>Release of valuation allowance on deferred tax assets</t>
  </si>
  <si>
    <t>Non-GAAP net income / earnings per share</t>
  </si>
  <si>
    <r>
      <t xml:space="preserve">Shares used and net income adjustment in
earnings per share calculation </t>
    </r>
    <r>
      <rPr>
        <b/>
        <vertAlign val="superscript"/>
        <sz val="11"/>
        <rFont val="Arial"/>
        <family val="2"/>
      </rPr>
      <t>(1)</t>
    </r>
  </si>
  <si>
    <t xml:space="preserve">Shares used in per share calculation (GAAP) </t>
  </si>
  <si>
    <t>Interest expense add-back to GAAP net income</t>
  </si>
  <si>
    <t>Shares used in per share calculation (Non-GAAP)</t>
  </si>
  <si>
    <t>Interest expense add-back to Non-GAAP net income</t>
  </si>
  <si>
    <t>(1)</t>
  </si>
  <si>
    <t xml:space="preserve">For the three months ended December 26, 2020, September 26, 2020 and December 28, 2019, GAAP diluted EPS calculations include 3 million, 11 million and 31 million shares, respectively, related to the assumed conversion of the Company's 2026 Convertible Notes and the associated $0 million, $1 million and $4 million interest expense, respectively, add-back to net income under the "if converted" method.
For the year ended December 26, 2020, GAAP diluted EPS calculations include 3 million shares related to the assumed conversion of the Company's 2026 Convertible Notes and the associated $1 million interest expense add-back to net income under the "if converted" method. For the year ended December 28, 2019, 89 million shares related to the assumed conversion of the Company's 2026 Convertible Notes were not included in the GAAP diluted EPS calculations as their inclusion would have been anti-dilutive.
For the three months ended December 26, 2020, September 26, 2020 and December 28, 2019, Non-GAAP diluted EPS calculations include 9 million, 26 million and 59 million shares, respectively, related to the assumed conversion of the Company's 2026 Convertible Notes and the associated $0 million, $1 million and $2 million interest expense, respectively, add-back to net income under the "if converted" method. 
For the year ended December 26, 2020 and December 28, 2019, Non-GAAP diluted EPS calculations include 24 million and 89 million shares, respectively, related to the assumed conversion of the Company's 2026 Convertible Notes and the associated $4 million and $16 million interest expense, respectively, add-back to net income under the "if converted" method. </t>
  </si>
  <si>
    <t xml:space="preserve">Income tax provision (benefit) </t>
  </si>
  <si>
    <t>(Millions except per share amounts and percentages) (Unaudited)</t>
  </si>
  <si>
    <t>(Millions) (Unaudited)</t>
  </si>
  <si>
    <t>GAAP gross profit</t>
  </si>
  <si>
    <t>Non-GAAP gross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</si>
</sst>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4"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sz val="11"/>
      <color theme="1"/>
      <name val="Arial"/>
      <family val="2"/>
    </font>
    <font>
      <sz val="10"/>
      <color theme="0" tint="-0.249977111117893"/>
      <name val="Arial"/>
      <family val="2"/>
    </font>
    <font>
      <b/>
      <i/>
      <sz val="10"/>
      <color rgb="FFFF0000"/>
      <name val="Arial"/>
      <family val="2"/>
    </font>
    <font>
      <b/>
      <i/>
      <sz val="11"/>
      <name val="Arial"/>
      <family val="2"/>
    </font>
    <font>
      <b/>
      <sz val="10"/>
      <name val="Arial"/>
      <family val="2"/>
    </font>
    <font>
      <vertAlign val="superscript"/>
      <sz val="9.9"/>
      <color rgb="FF000000"/>
      <name val="Arial"/>
      <family val="2"/>
    </font>
    <font>
      <sz val="9"/>
      <color rgb="FF000000"/>
      <name val="Arial"/>
      <family val="2"/>
    </font>
    <font>
      <sz val="10"/>
      <color rgb="FF000000"/>
      <name val="Times New Roman"/>
      <family val="1"/>
    </font>
    <font>
      <b/>
      <vertAlign val="superscript"/>
      <sz val="1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8">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9" fontId="42" fillId="0" borderId="0" applyFont="0" applyFill="0" applyBorder="0" applyAlignment="0" applyProtection="0"/>
  </cellStyleXfs>
  <cellXfs count="508">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173" fontId="11" fillId="0" borderId="0" xfId="18" applyNumberFormat="1" applyFont="1" applyFill="1"/>
    <xf numFmtId="41" fontId="11" fillId="0" borderId="0" xfId="18" applyNumberFormat="1" applyFont="1"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8" fillId="0" borderId="0" xfId="0" applyFont="1" applyFill="1" applyAlignment="1">
      <alignment horizontal="right" vertical="center" wrapText="1"/>
    </xf>
    <xf numFmtId="0" fontId="15" fillId="2" borderId="0" xfId="0" applyFont="1" applyFill="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1" applyFont="1" applyFill="1" applyAlignment="1">
      <alignment vertical="center"/>
    </xf>
    <xf numFmtId="0" fontId="25" fillId="2" borderId="0" xfId="12" applyFont="1" applyFill="1" applyAlignment="1">
      <alignment vertical="center"/>
    </xf>
    <xf numFmtId="42" fontId="25" fillId="2" borderId="0" xfId="14" applyNumberFormat="1" applyFont="1" applyFill="1" applyAlignment="1">
      <alignment vertical="center"/>
    </xf>
    <xf numFmtId="0" fontId="26" fillId="2" borderId="0" xfId="11" applyFont="1" applyFill="1" applyAlignment="1">
      <alignment horizontal="left" vertical="center" wrapText="1" indent="2"/>
    </xf>
    <xf numFmtId="0" fontId="29" fillId="2" borderId="0" xfId="11" applyFont="1" applyFill="1" applyAlignment="1">
      <alignment horizontal="left" vertical="center"/>
    </xf>
    <xf numFmtId="41" fontId="25" fillId="0" borderId="0" xfId="14"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44" fontId="25" fillId="0" borderId="0" xfId="14"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168" fontId="25" fillId="2" borderId="0" xfId="21" applyNumberFormat="1" applyFont="1" applyFill="1" applyAlignment="1">
      <alignment vertical="center"/>
    </xf>
    <xf numFmtId="44" fontId="25" fillId="2" borderId="0" xfId="21" applyFont="1" applyFill="1" applyAlignment="1">
      <alignment vertical="center"/>
    </xf>
    <xf numFmtId="167" fontId="32" fillId="2" borderId="0" xfId="1" applyNumberFormat="1" applyFont="1" applyFill="1" applyAlignment="1">
      <alignment horizontal="center" vertical="top" wrapText="1"/>
    </xf>
    <xf numFmtId="168" fontId="25" fillId="2" borderId="0" xfId="0" applyNumberFormat="1" applyFont="1" applyFill="1"/>
    <xf numFmtId="0" fontId="26" fillId="2" borderId="0" xfId="11" applyFont="1" applyFill="1" applyAlignment="1">
      <alignment horizontal="left" wrapText="1" indent="2"/>
    </xf>
    <xf numFmtId="41" fontId="25" fillId="0" borderId="0" xfId="1" applyNumberFormat="1" applyFont="1" applyFill="1" applyBorder="1" applyAlignment="1">
      <alignment vertical="center"/>
    </xf>
    <xf numFmtId="168" fontId="25" fillId="2" borderId="7" xfId="0" applyNumberFormat="1" applyFont="1" applyFill="1" applyBorder="1"/>
    <xf numFmtId="167" fontId="32" fillId="2" borderId="0" xfId="1" applyNumberFormat="1" applyFont="1" applyFill="1" applyAlignment="1">
      <alignment vertical="center" wrapText="1"/>
    </xf>
    <xf numFmtId="0" fontId="29" fillId="2" borderId="0" xfId="0" applyFont="1" applyFill="1" applyAlignment="1">
      <alignment wrapText="1"/>
    </xf>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0" fontId="27" fillId="0" borderId="0" xfId="0" applyFont="1" applyFill="1" applyAlignment="1">
      <alignment horizontal="left"/>
    </xf>
    <xf numFmtId="0" fontId="27" fillId="0" borderId="0" xfId="0" applyFont="1" applyAlignment="1">
      <alignment horizontal="left"/>
    </xf>
    <xf numFmtId="168" fontId="15" fillId="2" borderId="0" xfId="0" applyNumberFormat="1" applyFont="1" applyFill="1" applyAlignment="1">
      <alignment wrapText="1"/>
    </xf>
    <xf numFmtId="0" fontId="25" fillId="0" borderId="0" xfId="0" applyFont="1" applyFill="1" applyAlignment="1">
      <alignment horizontal="lef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7" fontId="25" fillId="2" borderId="1" xfId="1" applyNumberFormat="1" applyFont="1" applyFill="1" applyBorder="1" applyAlignment="1">
      <alignment vertical="center"/>
    </xf>
    <xf numFmtId="164" fontId="25" fillId="2" borderId="0" xfId="0" applyNumberFormat="1" applyFont="1" applyFill="1" applyAlignment="1">
      <alignment vertical="center"/>
    </xf>
    <xf numFmtId="165" fontId="36"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168" fontId="25" fillId="2" borderId="2" xfId="2" applyNumberFormat="1" applyFont="1" applyFill="1" applyBorder="1" applyAlignment="1">
      <alignment vertical="center"/>
    </xf>
    <xf numFmtId="168" fontId="25" fillId="2" borderId="16" xfId="0" applyNumberFormat="1" applyFont="1" applyFill="1" applyBorder="1"/>
    <xf numFmtId="41" fontId="25" fillId="2" borderId="0" xfId="0" applyNumberFormat="1" applyFont="1" applyFill="1"/>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8" fillId="2" borderId="0" xfId="12" applyFont="1" applyFill="1" applyAlignment="1">
      <alignment horizontal="left" vertical="center" indent="2"/>
    </xf>
    <xf numFmtId="9" fontId="38" fillId="0" borderId="0" xfId="12" applyNumberFormat="1" applyFont="1" applyFill="1" applyAlignment="1">
      <alignment vertical="center"/>
    </xf>
    <xf numFmtId="9" fontId="38" fillId="0" borderId="0" xfId="17" applyFont="1" applyFill="1" applyAlignment="1">
      <alignment vertical="center"/>
    </xf>
    <xf numFmtId="44" fontId="24" fillId="0" borderId="0" xfId="14" applyNumberFormat="1" applyFont="1" applyFill="1" applyAlignment="1">
      <alignmen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2" xfId="0" applyFont="1" applyFill="1" applyBorder="1" applyAlignment="1">
      <alignment horizontal="center" vertical="center" wrapText="1"/>
    </xf>
    <xf numFmtId="0" fontId="39" fillId="2" borderId="0" xfId="0" applyFont="1" applyFill="1" applyAlignment="1">
      <alignment horizontal="left" vertical="center"/>
    </xf>
    <xf numFmtId="0" fontId="28" fillId="2" borderId="0" xfId="11" applyFont="1" applyFill="1" applyAlignment="1">
      <alignment horizontal="right" vertical="center"/>
    </xf>
    <xf numFmtId="0" fontId="27" fillId="2" borderId="0" xfId="0" applyFont="1" applyFill="1" applyBorder="1" applyAlignment="1">
      <alignment horizontal="left"/>
    </xf>
    <xf numFmtId="0" fontId="26" fillId="2" borderId="0" xfId="0" applyFont="1" applyFill="1" applyBorder="1" applyAlignment="1">
      <alignment horizontal="center" wrapText="1"/>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41" fontId="25" fillId="0" borderId="0" xfId="1" applyNumberFormat="1" applyFont="1" applyFill="1" applyBorder="1"/>
    <xf numFmtId="0" fontId="34" fillId="0" borderId="0" xfId="0" applyFont="1" applyFill="1" applyBorder="1" applyAlignment="1">
      <alignment vertical="center"/>
    </xf>
    <xf numFmtId="168" fontId="24" fillId="0" borderId="0" xfId="2" applyNumberFormat="1" applyFont="1" applyFill="1" applyBorder="1" applyAlignment="1">
      <alignment horizontal="left" vertical="center"/>
    </xf>
    <xf numFmtId="166" fontId="29" fillId="0" borderId="0" xfId="0" applyNumberFormat="1" applyFont="1" applyFill="1" applyBorder="1"/>
    <xf numFmtId="167" fontId="29" fillId="0" borderId="0" xfId="1" applyNumberFormat="1" applyFont="1" applyFill="1" applyBorder="1" applyAlignment="1">
      <alignment vertical="center"/>
    </xf>
    <xf numFmtId="166" fontId="26" fillId="0" borderId="0" xfId="0" applyNumberFormat="1" applyFont="1" applyFill="1" applyBorder="1" applyAlignment="1">
      <alignment vertical="center"/>
    </xf>
    <xf numFmtId="0" fontId="25" fillId="2" borderId="0" xfId="0" applyFont="1" applyFill="1" applyBorder="1" applyAlignment="1">
      <alignment horizontal="left" vertical="center" wrapText="1" indent="3"/>
    </xf>
    <xf numFmtId="0" fontId="27" fillId="0" borderId="0" xfId="0" applyFont="1" applyFill="1" applyBorder="1" applyAlignment="1">
      <alignment horizontal="left" vertical="center"/>
    </xf>
    <xf numFmtId="168" fontId="35" fillId="0" borderId="0" xfId="2" applyNumberFormat="1" applyFont="1" applyFill="1" applyBorder="1" applyAlignment="1">
      <alignment horizontal="left" vertical="center"/>
    </xf>
    <xf numFmtId="0" fontId="25" fillId="2" borderId="0" xfId="11" applyFont="1" applyFill="1" applyAlignment="1">
      <alignment horizontal="center" vertical="center" wrapText="1"/>
    </xf>
    <xf numFmtId="0" fontId="15" fillId="0" borderId="0" xfId="0" applyFont="1" applyFill="1" applyAlignment="1">
      <alignment horizontal="left"/>
    </xf>
    <xf numFmtId="0" fontId="37" fillId="0" borderId="0" xfId="0" applyFont="1" applyFill="1" applyAlignment="1">
      <alignment horizontal="left" vertical="top"/>
    </xf>
    <xf numFmtId="168" fontId="25" fillId="2" borderId="0" xfId="24" applyNumberFormat="1" applyFont="1" applyFill="1" applyAlignment="1">
      <alignment vertical="center"/>
    </xf>
    <xf numFmtId="0" fontId="15"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applyAlignment="1">
      <alignment vertical="center" wrapText="1" indent="3"/>
    </xf>
    <xf numFmtId="0" fontId="24" fillId="2" borderId="0" xfId="0" applyFont="1" applyFill="1" applyAlignment="1">
      <alignment horizontal="center" wrapText="1"/>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8" fillId="0" borderId="0" xfId="0" applyFont="1" applyAlignment="1">
      <alignment horizontal="right" vertical="center" wrapText="1"/>
    </xf>
    <xf numFmtId="0" fontId="24" fillId="0" borderId="2" xfId="0" applyFont="1" applyBorder="1" applyAlignment="1">
      <alignment horizontal="center" vertical="center" wrapText="1"/>
    </xf>
    <xf numFmtId="165" fontId="25" fillId="0" borderId="0" xfId="0" applyNumberFormat="1" applyFont="1"/>
    <xf numFmtId="0" fontId="25" fillId="2" borderId="0" xfId="0" applyFont="1" applyFill="1" applyAlignment="1">
      <alignment horizontal="left" vertical="center" wrapText="1" indent="3"/>
    </xf>
    <xf numFmtId="0" fontId="30" fillId="2" borderId="0" xfId="0" applyFont="1" applyFill="1" applyAlignment="1">
      <alignment horizontal="left" vertical="center"/>
    </xf>
    <xf numFmtId="0" fontId="26" fillId="2" borderId="0" xfId="0" applyFont="1" applyFill="1" applyAlignment="1">
      <alignment horizontal="left"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6" fillId="2" borderId="0" xfId="0" applyFont="1" applyFill="1" applyAlignment="1">
      <alignment horizontal="left" vertical="center" wrapText="1" indent="2"/>
    </xf>
    <xf numFmtId="0" fontId="26" fillId="2" borderId="0" xfId="0" applyFont="1" applyFill="1" applyAlignment="1">
      <alignment horizontal="left" vertical="center" wrapText="1" indent="4"/>
    </xf>
    <xf numFmtId="0" fontId="29" fillId="2" borderId="0" xfId="0" applyFont="1" applyFill="1" applyAlignment="1">
      <alignment horizontal="left" vertical="center" wrapText="1" indent="2"/>
    </xf>
    <xf numFmtId="0" fontId="29" fillId="2" borderId="0" xfId="0" applyFont="1" applyFill="1" applyAlignment="1">
      <alignment horizontal="left" vertical="center" wrapText="1" indent="4"/>
    </xf>
    <xf numFmtId="0" fontId="29" fillId="2" borderId="0" xfId="0" applyFont="1" applyFill="1" applyAlignment="1">
      <alignment vertical="center" wrapText="1" indent="5"/>
    </xf>
    <xf numFmtId="0" fontId="27" fillId="0" borderId="0" xfId="0" applyFont="1" applyAlignment="1">
      <alignment horizontal="left" vertical="center"/>
    </xf>
    <xf numFmtId="0" fontId="29" fillId="2" borderId="0" xfId="0" applyFont="1" applyFill="1" applyAlignment="1">
      <alignment horizontal="right" vertical="top" wrapText="1"/>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0" xfId="0" applyFont="1" applyFill="1" applyAlignment="1">
      <alignment horizontal="left" vertical="center" wrapText="1"/>
    </xf>
    <xf numFmtId="0" fontId="25" fillId="0" borderId="0" xfId="0" applyFont="1" applyAlignment="1">
      <alignment horizontal="left" vertical="center" wrapText="1"/>
    </xf>
    <xf numFmtId="0" fontId="26" fillId="2" borderId="0" xfId="0" applyFont="1" applyFill="1" applyAlignment="1">
      <alignment horizontal="left" vertical="center" wrapText="1"/>
    </xf>
    <xf numFmtId="168" fontId="25" fillId="0" borderId="0" xfId="0" applyNumberFormat="1" applyFont="1" applyFill="1" applyAlignment="1">
      <alignment vertical="center"/>
    </xf>
    <xf numFmtId="0" fontId="38" fillId="0" borderId="0" xfId="12" applyFont="1" applyAlignment="1">
      <alignment horizontal="left" indent="2"/>
    </xf>
    <xf numFmtId="0" fontId="24" fillId="0" borderId="0" xfId="0" applyFont="1" applyFill="1" applyAlignment="1">
      <alignment horizontal="left" vertical="center"/>
    </xf>
    <xf numFmtId="0" fontId="2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25" fillId="0" borderId="0" xfId="0" applyFont="1" applyFill="1" applyAlignment="1">
      <alignment horizontal="left"/>
    </xf>
    <xf numFmtId="0" fontId="25" fillId="0" borderId="0" xfId="0" applyFont="1" applyFill="1" applyBorder="1" applyAlignment="1">
      <alignment horizontal="left"/>
    </xf>
    <xf numFmtId="0" fontId="24" fillId="0" borderId="2" xfId="0" applyFont="1" applyFill="1" applyBorder="1" applyAlignment="1">
      <alignment horizontal="center" vertical="center" wrapText="1"/>
    </xf>
    <xf numFmtId="0" fontId="15" fillId="0" borderId="0" xfId="0" applyFont="1" applyFill="1" applyBorder="1" applyAlignment="1">
      <alignment wrapText="1"/>
    </xf>
    <xf numFmtId="0" fontId="15" fillId="0" borderId="0" xfId="0" applyFont="1" applyFill="1" applyAlignment="1">
      <alignment horizontal="left" vertical="center"/>
    </xf>
    <xf numFmtId="9" fontId="25" fillId="0" borderId="0" xfId="0" applyNumberFormat="1" applyFont="1" applyFill="1" applyAlignment="1">
      <alignment horizontal="right" vertical="center"/>
    </xf>
    <xf numFmtId="0" fontId="25" fillId="0" borderId="0" xfId="0" applyFont="1" applyFill="1" applyAlignment="1">
      <alignment horizontal="left" vertical="center" indent="3"/>
    </xf>
    <xf numFmtId="44" fontId="25" fillId="0" borderId="0" xfId="0" applyNumberFormat="1" applyFont="1" applyFill="1" applyAlignment="1">
      <alignment vertical="center"/>
    </xf>
    <xf numFmtId="0" fontId="15" fillId="0" borderId="0" xfId="0" applyFont="1" applyFill="1" applyBorder="1" applyAlignment="1">
      <alignment horizontal="left" vertical="center"/>
    </xf>
    <xf numFmtId="168" fontId="25" fillId="0" borderId="0" xfId="0" applyNumberFormat="1" applyFont="1" applyFill="1"/>
    <xf numFmtId="168" fontId="25" fillId="0" borderId="7" xfId="0" applyNumberFormat="1" applyFont="1" applyFill="1" applyBorder="1"/>
    <xf numFmtId="0" fontId="34" fillId="0" borderId="0" xfId="0" applyFont="1" applyFill="1" applyAlignment="1">
      <alignment horizontal="left" vertical="center"/>
    </xf>
    <xf numFmtId="0" fontId="29" fillId="0" borderId="2" xfId="0" applyFont="1" applyFill="1" applyBorder="1" applyAlignment="1">
      <alignment horizontal="center" vertical="center" wrapText="1"/>
    </xf>
    <xf numFmtId="0" fontId="25" fillId="0" borderId="0" xfId="11" applyFont="1" applyFill="1" applyAlignment="1">
      <alignment horizontal="left" vertical="center"/>
    </xf>
    <xf numFmtId="9" fontId="38" fillId="0" borderId="0" xfId="12" applyNumberFormat="1" applyFont="1" applyFill="1"/>
    <xf numFmtId="0" fontId="27" fillId="0" borderId="0" xfId="0" applyFont="1" applyFill="1" applyAlignment="1">
      <alignment vertical="center" wrapText="1"/>
    </xf>
    <xf numFmtId="167" fontId="25" fillId="2" borderId="0" xfId="1" applyNumberFormat="1" applyFont="1" applyFill="1" applyAlignment="1">
      <alignment horizontal="right" vertical="center"/>
    </xf>
    <xf numFmtId="168" fontId="24" fillId="0" borderId="0" xfId="24" applyNumberFormat="1" applyFont="1" applyFill="1"/>
    <xf numFmtId="0" fontId="25" fillId="0" borderId="0" xfId="11" applyFont="1" applyAlignment="1">
      <alignment wrapText="1"/>
    </xf>
    <xf numFmtId="0" fontId="41" fillId="2" borderId="0" xfId="11" quotePrefix="1" applyFont="1" applyFill="1" applyAlignment="1">
      <alignment vertical="top"/>
    </xf>
    <xf numFmtId="168" fontId="24" fillId="0" borderId="3" xfId="19" applyNumberFormat="1" applyFont="1" applyFill="1" applyBorder="1" applyAlignment="1">
      <alignment vertical="center"/>
    </xf>
    <xf numFmtId="0" fontId="24" fillId="0" borderId="3" xfId="11" applyFont="1" applyFill="1" applyBorder="1" applyAlignment="1">
      <alignment horizontal="center" vertical="center" wrapText="1"/>
    </xf>
    <xf numFmtId="0" fontId="25" fillId="0" borderId="0" xfId="11" applyFont="1" applyFill="1" applyAlignment="1">
      <alignment horizontal="center" vertical="center" wrapText="1"/>
    </xf>
    <xf numFmtId="168" fontId="25" fillId="2" borderId="0" xfId="2" applyNumberFormat="1" applyFont="1" applyFill="1" applyAlignment="1"/>
    <xf numFmtId="43" fontId="26" fillId="2" borderId="0" xfId="1" applyFont="1" applyFill="1" applyAlignment="1">
      <alignment vertical="center" wrapText="1"/>
    </xf>
    <xf numFmtId="9" fontId="26" fillId="2" borderId="0" xfId="27" applyFont="1" applyFill="1" applyAlignment="1">
      <alignment vertical="center" wrapText="1"/>
    </xf>
    <xf numFmtId="168" fontId="25" fillId="5" borderId="0" xfId="0" applyNumberFormat="1" applyFont="1" applyFill="1"/>
    <xf numFmtId="167" fontId="25" fillId="5" borderId="0" xfId="1" applyNumberFormat="1" applyFont="1" applyFill="1" applyAlignment="1">
      <alignment vertical="center"/>
    </xf>
    <xf numFmtId="168" fontId="25" fillId="5" borderId="7" xfId="0" applyNumberFormat="1" applyFont="1" applyFill="1" applyBorder="1"/>
    <xf numFmtId="166" fontId="25" fillId="0" borderId="0" xfId="0" applyNumberFormat="1" applyFont="1" applyFill="1" applyAlignment="1">
      <alignment vertical="center"/>
    </xf>
    <xf numFmtId="166" fontId="25" fillId="0" borderId="0" xfId="0" applyNumberFormat="1" applyFont="1" applyFill="1" applyAlignment="1">
      <alignment horizontal="right" vertical="center"/>
    </xf>
    <xf numFmtId="41" fontId="25" fillId="0" borderId="0" xfId="0" applyNumberFormat="1" applyFont="1" applyFill="1"/>
    <xf numFmtId="0" fontId="34" fillId="0" borderId="0" xfId="0" applyFont="1" applyFill="1" applyAlignment="1">
      <alignment vertical="center"/>
    </xf>
    <xf numFmtId="0" fontId="26" fillId="0" borderId="0" xfId="0" applyFont="1" applyFill="1" applyAlignment="1">
      <alignment vertical="center" wrapText="1" indent="3"/>
    </xf>
    <xf numFmtId="0" fontId="26" fillId="0" borderId="0" xfId="0" applyFont="1" applyFill="1" applyAlignment="1">
      <alignment horizontal="left" vertical="center"/>
    </xf>
    <xf numFmtId="0" fontId="26" fillId="0" borderId="0" xfId="0" applyFont="1" applyFill="1" applyAlignment="1">
      <alignment vertical="center" wrapText="1" indent="5"/>
    </xf>
    <xf numFmtId="168" fontId="34" fillId="0" borderId="0" xfId="2" applyNumberFormat="1" applyFont="1" applyFill="1" applyAlignment="1">
      <alignment horizontal="left" vertical="center"/>
    </xf>
    <xf numFmtId="0" fontId="29" fillId="0" borderId="0" xfId="0" applyFont="1" applyFill="1" applyAlignment="1">
      <alignment vertical="center" wrapText="1" indent="3"/>
    </xf>
    <xf numFmtId="0" fontId="29" fillId="0" borderId="0" xfId="0" applyFont="1" applyFill="1" applyAlignment="1">
      <alignment vertical="center" wrapText="1" indent="5"/>
    </xf>
    <xf numFmtId="168" fontId="24" fillId="0" borderId="0" xfId="2" applyNumberFormat="1" applyFont="1" applyFill="1" applyAlignment="1">
      <alignment horizontal="left" vertical="center"/>
    </xf>
    <xf numFmtId="0" fontId="29" fillId="0" borderId="0" xfId="0" applyFont="1" applyFill="1" applyAlignment="1">
      <alignment vertical="center" wrapText="1"/>
    </xf>
    <xf numFmtId="42" fontId="25" fillId="0" borderId="0" xfId="14" applyNumberFormat="1" applyFont="1" applyFill="1" applyAlignment="1">
      <alignment vertical="center"/>
    </xf>
    <xf numFmtId="9" fontId="31" fillId="0" borderId="0" xfId="12" applyNumberFormat="1" applyFont="1" applyFill="1" applyAlignment="1">
      <alignment vertical="center"/>
    </xf>
    <xf numFmtId="9" fontId="31" fillId="0" borderId="0" xfId="17" applyFont="1" applyFill="1" applyAlignment="1">
      <alignment vertical="center"/>
    </xf>
    <xf numFmtId="0" fontId="26" fillId="0" borderId="0" xfId="11" applyFont="1" applyFill="1" applyAlignment="1">
      <alignment horizontal="left" vertical="center"/>
    </xf>
    <xf numFmtId="168" fontId="24" fillId="2" borderId="0" xfId="0" applyNumberFormat="1" applyFont="1" applyFill="1" applyAlignment="1">
      <alignment vertical="center"/>
    </xf>
    <xf numFmtId="168" fontId="24" fillId="2" borderId="0" xfId="15" applyNumberFormat="1" applyFont="1" applyFill="1" applyAlignment="1">
      <alignment vertical="center"/>
    </xf>
    <xf numFmtId="9" fontId="38" fillId="2" borderId="0" xfId="12" applyNumberFormat="1" applyFont="1" applyFill="1" applyAlignment="1">
      <alignment vertical="center"/>
    </xf>
    <xf numFmtId="168" fontId="24" fillId="2" borderId="7" xfId="0" applyNumberFormat="1" applyFont="1" applyFill="1" applyBorder="1" applyAlignment="1">
      <alignment vertical="center"/>
    </xf>
    <xf numFmtId="168" fontId="24" fillId="2" borderId="0" xfId="16" applyNumberFormat="1" applyFont="1" applyFill="1" applyAlignment="1">
      <alignment vertical="center"/>
    </xf>
    <xf numFmtId="9" fontId="38" fillId="2" borderId="0" xfId="17" applyFont="1" applyFill="1" applyAlignment="1">
      <alignment vertical="center"/>
    </xf>
    <xf numFmtId="9" fontId="38" fillId="2" borderId="0" xfId="12" applyNumberFormat="1" applyFont="1" applyFill="1"/>
    <xf numFmtId="41" fontId="25" fillId="2" borderId="0" xfId="14" applyNumberFormat="1" applyFont="1" applyFill="1" applyAlignment="1">
      <alignment vertical="center"/>
    </xf>
    <xf numFmtId="44" fontId="24" fillId="2" borderId="0" xfId="0" applyNumberFormat="1" applyFont="1" applyFill="1" applyAlignment="1">
      <alignment vertical="center"/>
    </xf>
    <xf numFmtId="44" fontId="24" fillId="2" borderId="0" xfId="19" applyFont="1" applyFill="1" applyAlignment="1">
      <alignment horizontal="right" vertical="center"/>
    </xf>
    <xf numFmtId="43" fontId="25" fillId="2" borderId="0" xfId="1" applyNumberFormat="1" applyFont="1" applyFill="1" applyAlignment="1">
      <alignment vertical="center"/>
    </xf>
    <xf numFmtId="44" fontId="24" fillId="2" borderId="7" xfId="0" applyNumberFormat="1" applyFont="1" applyFill="1" applyBorder="1" applyAlignment="1">
      <alignment vertical="center"/>
    </xf>
    <xf numFmtId="168" fontId="24" fillId="2" borderId="0" xfId="24" applyNumberFormat="1" applyFont="1" applyFill="1"/>
    <xf numFmtId="168" fontId="24" fillId="2" borderId="3" xfId="24" applyNumberFormat="1" applyFont="1" applyFill="1" applyBorder="1"/>
    <xf numFmtId="0" fontId="25" fillId="0" borderId="0" xfId="0" applyFont="1" applyAlignment="1">
      <alignment vertical="center" wrapText="1"/>
    </xf>
    <xf numFmtId="0" fontId="25" fillId="0" borderId="0" xfId="0" applyFont="1" applyAlignment="1">
      <alignment horizontal="left" vertical="center" wrapText="1" indent="4"/>
    </xf>
    <xf numFmtId="0" fontId="26" fillId="0" borderId="0" xfId="0" applyFont="1" applyAlignment="1">
      <alignment horizontal="left" vertical="center" wrapText="1" indent="4"/>
    </xf>
    <xf numFmtId="0" fontId="25" fillId="0" borderId="0" xfId="0" applyFont="1" applyAlignment="1">
      <alignment vertical="center" wrapText="1" indent="3"/>
    </xf>
    <xf numFmtId="0" fontId="26" fillId="2" borderId="0" xfId="11" applyFont="1" applyFill="1" applyBorder="1" applyAlignment="1">
      <alignment vertical="center" wrapText="1"/>
    </xf>
    <xf numFmtId="0" fontId="25" fillId="2" borderId="0" xfId="13" applyFont="1" applyFill="1" applyBorder="1" applyAlignment="1">
      <alignment horizontal="left" vertical="center" wrapText="1"/>
    </xf>
    <xf numFmtId="168" fontId="24" fillId="2" borderId="0" xfId="24" applyNumberFormat="1" applyFont="1" applyFill="1" applyBorder="1" applyAlignment="1"/>
    <xf numFmtId="0" fontId="25" fillId="0" borderId="0" xfId="11" applyFont="1" applyBorder="1" applyAlignment="1">
      <alignment wrapText="1"/>
    </xf>
    <xf numFmtId="42" fontId="24" fillId="2" borderId="3" xfId="14" applyNumberFormat="1" applyFont="1" applyFill="1" applyBorder="1" applyAlignment="1">
      <alignment vertical="center"/>
    </xf>
    <xf numFmtId="42" fontId="24" fillId="2" borderId="0" xfId="14" applyNumberFormat="1" applyFont="1" applyFill="1" applyBorder="1" applyAlignment="1">
      <alignment vertical="center"/>
    </xf>
    <xf numFmtId="0" fontId="25" fillId="2" borderId="3" xfId="0" applyFont="1" applyFill="1" applyBorder="1" applyAlignment="1">
      <alignment horizontal="right" vertical="center"/>
    </xf>
    <xf numFmtId="167" fontId="25" fillId="0" borderId="1" xfId="1" applyNumberFormat="1" applyFont="1" applyFill="1" applyBorder="1" applyAlignment="1">
      <alignment vertical="center"/>
    </xf>
    <xf numFmtId="168" fontId="25" fillId="0" borderId="0" xfId="24" applyNumberFormat="1" applyFont="1" applyFill="1" applyAlignment="1">
      <alignment vertical="center"/>
    </xf>
    <xf numFmtId="168" fontId="25" fillId="0" borderId="2" xfId="2" applyNumberFormat="1" applyFont="1" applyFill="1" applyBorder="1" applyAlignment="1">
      <alignment vertical="center"/>
    </xf>
    <xf numFmtId="168" fontId="25" fillId="0" borderId="16" xfId="0" applyNumberFormat="1" applyFont="1" applyFill="1" applyBorder="1"/>
    <xf numFmtId="0" fontId="24" fillId="0" borderId="0" xfId="12" applyFont="1" applyFill="1" applyAlignment="1">
      <alignment vertical="center"/>
    </xf>
    <xf numFmtId="168" fontId="24" fillId="0" borderId="0" xfId="0" applyNumberFormat="1" applyFont="1" applyFill="1" applyAlignment="1">
      <alignment vertical="center"/>
    </xf>
    <xf numFmtId="168" fontId="24" fillId="0" borderId="7" xfId="0" applyNumberFormat="1" applyFont="1" applyFill="1" applyBorder="1" applyAlignment="1">
      <alignment vertical="center"/>
    </xf>
    <xf numFmtId="168" fontId="25" fillId="0" borderId="0" xfId="21" applyNumberFormat="1" applyFont="1" applyFill="1" applyAlignment="1">
      <alignment vertical="center"/>
    </xf>
    <xf numFmtId="0" fontId="26" fillId="0" borderId="0" xfId="11" applyFont="1" applyFill="1" applyAlignment="1">
      <alignment horizontal="left" vertical="center" wrapText="1"/>
    </xf>
    <xf numFmtId="0" fontId="25" fillId="0" borderId="0" xfId="11" applyFont="1" applyFill="1" applyAlignment="1">
      <alignment vertical="center" wrapText="1"/>
    </xf>
    <xf numFmtId="44" fontId="24" fillId="0" borderId="0" xfId="0" applyNumberFormat="1" applyFont="1" applyFill="1" applyAlignment="1">
      <alignment vertical="center"/>
    </xf>
    <xf numFmtId="43" fontId="25" fillId="0" borderId="0" xfId="1" applyNumberFormat="1" applyFont="1" applyFill="1" applyAlignment="1">
      <alignment vertical="center"/>
    </xf>
    <xf numFmtId="44" fontId="24" fillId="0" borderId="7" xfId="0" applyNumberFormat="1" applyFont="1" applyFill="1" applyBorder="1" applyAlignment="1">
      <alignment vertical="center"/>
    </xf>
    <xf numFmtId="0" fontId="26" fillId="0" borderId="0" xfId="11" applyFont="1" applyFill="1" applyAlignment="1">
      <alignment vertical="center" wrapText="1"/>
    </xf>
    <xf numFmtId="168" fontId="25" fillId="0" borderId="0" xfId="2" applyNumberFormat="1" applyFont="1" applyAlignment="1">
      <alignment horizontal="left" vertical="center"/>
    </xf>
    <xf numFmtId="168" fontId="34" fillId="0" borderId="0" xfId="2" applyNumberFormat="1" applyFont="1" applyAlignment="1">
      <alignment horizontal="left" vertical="center"/>
    </xf>
    <xf numFmtId="0" fontId="34" fillId="0" borderId="0" xfId="0" applyFont="1" applyAlignment="1">
      <alignment vertical="center"/>
    </xf>
    <xf numFmtId="168" fontId="24" fillId="0" borderId="0" xfId="2" applyNumberFormat="1" applyFont="1" applyAlignment="1">
      <alignment horizontal="left" vertical="center"/>
    </xf>
    <xf numFmtId="168" fontId="27" fillId="0" borderId="0" xfId="0" applyNumberFormat="1" applyFont="1" applyFill="1" applyAlignment="1">
      <alignment wrapText="1"/>
    </xf>
    <xf numFmtId="168" fontId="27" fillId="0" borderId="0" xfId="0" applyNumberFormat="1" applyFont="1" applyAlignment="1">
      <alignment wrapText="1"/>
    </xf>
    <xf numFmtId="0" fontId="26" fillId="0" borderId="0" xfId="11" applyFont="1" applyFill="1" applyAlignment="1">
      <alignment horizontal="left" wrapText="1" indent="2"/>
    </xf>
    <xf numFmtId="0" fontId="26" fillId="0" borderId="0" xfId="0" applyFont="1" applyFill="1" applyAlignment="1">
      <alignment wrapText="1"/>
    </xf>
    <xf numFmtId="168" fontId="25" fillId="0" borderId="0" xfId="13" applyNumberFormat="1" applyFont="1" applyFill="1" applyAlignment="1">
      <alignment vertical="center" wrapText="1"/>
    </xf>
    <xf numFmtId="168" fontId="25" fillId="0" borderId="0" xfId="13" applyNumberFormat="1" applyFont="1" applyAlignment="1">
      <alignment vertical="center" wrapText="1"/>
    </xf>
    <xf numFmtId="0" fontId="25" fillId="0" borderId="0" xfId="13" applyFont="1" applyAlignment="1">
      <alignment vertical="center" wrapText="1"/>
    </xf>
    <xf numFmtId="168" fontId="15" fillId="0" borderId="0" xfId="0" applyNumberFormat="1" applyFont="1" applyFill="1" applyAlignment="1">
      <alignment horizontal="left" vertical="center"/>
    </xf>
    <xf numFmtId="167" fontId="15" fillId="2" borderId="0" xfId="0" applyNumberFormat="1" applyFont="1" applyFill="1" applyAlignment="1">
      <alignment wrapText="1"/>
    </xf>
    <xf numFmtId="167" fontId="25" fillId="2" borderId="1" xfId="1" applyNumberFormat="1" applyFont="1" applyFill="1" applyBorder="1" applyAlignment="1">
      <alignment horizontal="right" vertical="center"/>
    </xf>
    <xf numFmtId="0" fontId="25" fillId="2" borderId="0" xfId="0" applyFont="1" applyFill="1" applyAlignment="1">
      <alignment horizontal="left" vertical="center" wrapText="1" indent="4"/>
    </xf>
    <xf numFmtId="168" fontId="25" fillId="2" borderId="0" xfId="1" applyNumberFormat="1" applyFont="1" applyFill="1" applyAlignment="1">
      <alignment horizontal="right" vertical="center"/>
    </xf>
    <xf numFmtId="173" fontId="25" fillId="2" borderId="0" xfId="18" applyNumberFormat="1" applyFont="1" applyFill="1" applyAlignment="1">
      <alignment vertical="center"/>
    </xf>
    <xf numFmtId="43" fontId="25" fillId="2" borderId="0" xfId="18" applyFont="1" applyFill="1" applyAlignment="1">
      <alignment vertical="center"/>
    </xf>
    <xf numFmtId="0" fontId="21" fillId="2" borderId="0" xfId="10" applyFill="1" applyAlignment="1">
      <alignment wrapText="1"/>
    </xf>
    <xf numFmtId="0" fontId="24" fillId="0" borderId="0" xfId="0" applyFont="1" applyFill="1" applyAlignment="1">
      <alignment vertical="center" wrapText="1"/>
    </xf>
    <xf numFmtId="0" fontId="15" fillId="0" borderId="0" xfId="0" applyFont="1" applyFill="1" applyAlignment="1">
      <alignment vertical="center" wrapText="1"/>
    </xf>
    <xf numFmtId="0" fontId="0" fillId="2" borderId="0" xfId="0" applyFill="1" applyAlignment="1">
      <alignment horizontal="left"/>
    </xf>
    <xf numFmtId="0" fontId="5" fillId="2" borderId="0" xfId="0" applyFont="1" applyFill="1" applyAlignment="1">
      <alignment horizontal="left"/>
    </xf>
    <xf numFmtId="0" fontId="25" fillId="2" borderId="0" xfId="0" applyFont="1" applyFill="1" applyAlignment="1">
      <alignment horizontal="left" vertical="top" wrapText="1"/>
    </xf>
    <xf numFmtId="0" fontId="26" fillId="2" borderId="0" xfId="11" applyFont="1" applyFill="1" applyAlignment="1">
      <alignment horizontal="left" vertical="center" wrapText="1"/>
    </xf>
    <xf numFmtId="0" fontId="15" fillId="0" borderId="0" xfId="0" applyFont="1" applyFill="1" applyBorder="1" applyAlignment="1">
      <alignment vertical="center"/>
    </xf>
    <xf numFmtId="0" fontId="24" fillId="0" borderId="0" xfId="0" applyFont="1" applyFill="1" applyBorder="1" applyAlignment="1">
      <alignment horizontal="center" vertical="center" wrapText="1"/>
    </xf>
    <xf numFmtId="168" fontId="25" fillId="0" borderId="0" xfId="1" applyNumberFormat="1" applyFont="1" applyFill="1" applyBorder="1" applyAlignment="1">
      <alignment horizontal="right" vertical="center"/>
    </xf>
    <xf numFmtId="167" fontId="25" fillId="0" borderId="0" xfId="1" applyNumberFormat="1" applyFont="1" applyFill="1" applyBorder="1" applyAlignment="1">
      <alignment horizontal="right" vertical="center"/>
    </xf>
    <xf numFmtId="9" fontId="25" fillId="0" borderId="0" xfId="0" applyNumberFormat="1" applyFont="1" applyFill="1" applyBorder="1" applyAlignment="1">
      <alignment horizontal="right" vertical="center"/>
    </xf>
    <xf numFmtId="167" fontId="25" fillId="2" borderId="0" xfId="1" applyNumberFormat="1" applyFont="1" applyFill="1" applyBorder="1" applyAlignment="1">
      <alignment horizontal="right" vertical="center"/>
    </xf>
    <xf numFmtId="168" fontId="25" fillId="2" borderId="0" xfId="1" applyNumberFormat="1" applyFont="1" applyFill="1" applyBorder="1" applyAlignment="1">
      <alignment horizontal="right" vertical="center"/>
    </xf>
    <xf numFmtId="44" fontId="25" fillId="0" borderId="0" xfId="0" applyNumberFormat="1" applyFont="1" applyFill="1" applyBorder="1" applyAlignment="1">
      <alignment vertical="center"/>
    </xf>
    <xf numFmtId="0" fontId="25" fillId="2" borderId="0" xfId="0" applyFont="1" applyFill="1" applyBorder="1" applyAlignment="1">
      <alignment horizontal="right" vertical="center"/>
    </xf>
    <xf numFmtId="0" fontId="2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right" vertical="center"/>
    </xf>
    <xf numFmtId="0" fontId="15" fillId="2" borderId="0" xfId="0" applyFont="1" applyFill="1" applyBorder="1" applyAlignment="1">
      <alignment horizontal="right" vertical="center"/>
    </xf>
    <xf numFmtId="44" fontId="15" fillId="0" borderId="0" xfId="0" applyNumberFormat="1" applyFont="1" applyFill="1" applyBorder="1" applyAlignment="1">
      <alignment horizontal="right" vertical="center"/>
    </xf>
    <xf numFmtId="168" fontId="25" fillId="2" borderId="7" xfId="1" applyNumberFormat="1" applyFont="1" applyFill="1" applyBorder="1" applyAlignment="1">
      <alignment horizontal="right" vertical="center"/>
    </xf>
    <xf numFmtId="0" fontId="28" fillId="0" borderId="0" xfId="0" applyFont="1" applyBorder="1" applyAlignment="1">
      <alignment horizontal="right" vertical="center" wrapText="1"/>
    </xf>
    <xf numFmtId="0" fontId="25" fillId="2" borderId="0" xfId="0" applyFont="1" applyFill="1" applyBorder="1" applyAlignment="1">
      <alignment horizontal="left" vertical="center"/>
    </xf>
    <xf numFmtId="0" fontId="24" fillId="0" borderId="0" xfId="0" applyFont="1" applyBorder="1" applyAlignment="1">
      <alignment horizontal="center" vertical="center" wrapText="1"/>
    </xf>
    <xf numFmtId="168" fontId="25" fillId="0" borderId="0" xfId="0" applyNumberFormat="1" applyFont="1" applyFill="1" applyBorder="1" applyAlignment="1">
      <alignment vertical="center"/>
    </xf>
    <xf numFmtId="41" fontId="25" fillId="0" borderId="0" xfId="0" applyNumberFormat="1" applyFont="1" applyFill="1" applyBorder="1" applyAlignment="1">
      <alignment vertical="center"/>
    </xf>
    <xf numFmtId="165" fontId="25" fillId="0" borderId="0" xfId="0" applyNumberFormat="1" applyFont="1" applyFill="1" applyBorder="1"/>
    <xf numFmtId="165" fontId="25" fillId="2" borderId="0" xfId="0" applyNumberFormat="1" applyFont="1" applyFill="1" applyBorder="1"/>
    <xf numFmtId="0" fontId="15" fillId="2" borderId="0" xfId="0" applyFont="1" applyFill="1" applyBorder="1" applyAlignment="1">
      <alignment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42" fontId="24" fillId="0" borderId="0" xfId="0" applyNumberFormat="1" applyFont="1" applyFill="1" applyBorder="1" applyAlignment="1">
      <alignment vertical="center"/>
    </xf>
    <xf numFmtId="164" fontId="24" fillId="0" borderId="0" xfId="0" applyNumberFormat="1" applyFont="1" applyFill="1" applyBorder="1" applyAlignment="1">
      <alignment vertical="center"/>
    </xf>
    <xf numFmtId="0" fontId="15" fillId="2" borderId="0" xfId="0" applyFont="1" applyFill="1" applyBorder="1" applyAlignment="1">
      <alignment vertical="center" wrapText="1"/>
    </xf>
    <xf numFmtId="0" fontId="27" fillId="2" borderId="0" xfId="0" applyFont="1" applyFill="1" applyBorder="1" applyAlignment="1">
      <alignment horizontal="left" vertical="center"/>
    </xf>
    <xf numFmtId="0" fontId="29" fillId="0" borderId="0" xfId="0" applyFont="1" applyBorder="1" applyAlignment="1">
      <alignment horizontal="center" vertical="center" wrapText="1"/>
    </xf>
    <xf numFmtId="168" fontId="25" fillId="0" borderId="0" xfId="2" applyNumberFormat="1" applyFont="1" applyBorder="1" applyAlignment="1">
      <alignment horizontal="left" vertical="center"/>
    </xf>
    <xf numFmtId="168" fontId="34" fillId="0" borderId="0" xfId="2" applyNumberFormat="1" applyFont="1" applyBorder="1" applyAlignment="1">
      <alignment horizontal="left" vertical="center"/>
    </xf>
    <xf numFmtId="0" fontId="34" fillId="0" borderId="0" xfId="0" applyFont="1" applyBorder="1" applyAlignment="1">
      <alignment vertical="center"/>
    </xf>
    <xf numFmtId="168" fontId="24" fillId="0" borderId="0" xfId="2" applyNumberFormat="1" applyFont="1" applyBorder="1" applyAlignment="1">
      <alignment horizontal="left" vertical="center"/>
    </xf>
    <xf numFmtId="168" fontId="27" fillId="0" borderId="0" xfId="0" applyNumberFormat="1" applyFont="1" applyFill="1" applyBorder="1" applyAlignment="1">
      <alignment wrapText="1"/>
    </xf>
    <xf numFmtId="168" fontId="27" fillId="0" borderId="0" xfId="0" applyNumberFormat="1" applyFont="1" applyBorder="1" applyAlignment="1">
      <alignment wrapText="1"/>
    </xf>
    <xf numFmtId="0" fontId="27" fillId="0" borderId="0" xfId="0" applyFont="1" applyFill="1" applyBorder="1" applyAlignment="1">
      <alignment vertical="center" wrapText="1"/>
    </xf>
    <xf numFmtId="0" fontId="27" fillId="0" borderId="0" xfId="0" applyFont="1" applyBorder="1" applyAlignment="1">
      <alignment horizontal="left" vertical="center"/>
    </xf>
    <xf numFmtId="168" fontId="25" fillId="2" borderId="0" xfId="2" applyNumberFormat="1" applyFont="1" applyFill="1" applyBorder="1" applyAlignment="1">
      <alignment horizontal="left" vertical="center"/>
    </xf>
    <xf numFmtId="0" fontId="27" fillId="2" borderId="0" xfId="0" applyFont="1" applyFill="1" applyBorder="1" applyAlignment="1">
      <alignment wrapText="1"/>
    </xf>
    <xf numFmtId="0" fontId="27" fillId="2" borderId="0" xfId="0" applyFont="1" applyFill="1" applyBorder="1" applyAlignment="1">
      <alignment vertical="center" wrapText="1"/>
    </xf>
    <xf numFmtId="0" fontId="29" fillId="2" borderId="0" xfId="0" applyFont="1" applyFill="1" applyBorder="1" applyAlignment="1">
      <alignment horizontal="center" vertical="center" wrapText="1"/>
    </xf>
    <xf numFmtId="0" fontId="34" fillId="0" borderId="0" xfId="0" applyFont="1" applyFill="1" applyBorder="1" applyAlignment="1">
      <alignment horizontal="left" vertical="center"/>
    </xf>
    <xf numFmtId="0" fontId="27" fillId="0" borderId="0" xfId="0" applyFont="1" applyBorder="1" applyAlignment="1">
      <alignment horizontal="left"/>
    </xf>
    <xf numFmtId="168" fontId="25" fillId="0" borderId="0" xfId="0" applyNumberFormat="1" applyFont="1" applyFill="1" applyBorder="1"/>
    <xf numFmtId="167" fontId="25" fillId="0" borderId="0" xfId="1" applyNumberFormat="1" applyFont="1" applyFill="1" applyBorder="1" applyAlignment="1">
      <alignment vertical="center"/>
    </xf>
    <xf numFmtId="0" fontId="26" fillId="2" borderId="0" xfId="0" applyFont="1" applyFill="1" applyBorder="1" applyAlignment="1">
      <alignment horizontal="left"/>
    </xf>
    <xf numFmtId="0" fontId="29" fillId="0" borderId="0" xfId="0" applyFont="1" applyFill="1" applyBorder="1" applyAlignment="1">
      <alignment horizontal="center" vertical="center" wrapText="1"/>
    </xf>
    <xf numFmtId="0" fontId="25" fillId="2" borderId="0" xfId="0" applyFont="1" applyFill="1" applyBorder="1" applyAlignment="1">
      <alignment horizontal="left" vertical="top" wrapText="1"/>
    </xf>
    <xf numFmtId="0" fontId="26" fillId="2" borderId="0" xfId="0" applyFont="1" applyFill="1" applyBorder="1" applyAlignment="1">
      <alignment wrapText="1"/>
    </xf>
    <xf numFmtId="168" fontId="25" fillId="5" borderId="0" xfId="0" applyNumberFormat="1" applyFont="1" applyFill="1" applyBorder="1"/>
    <xf numFmtId="167" fontId="25" fillId="5" borderId="0" xfId="1" applyNumberFormat="1" applyFont="1" applyFill="1" applyBorder="1" applyAlignment="1">
      <alignment vertical="center"/>
    </xf>
    <xf numFmtId="0" fontId="25" fillId="2" borderId="0" xfId="6" applyFont="1" applyFill="1" applyBorder="1" applyAlignment="1"/>
    <xf numFmtId="42" fontId="25" fillId="0" borderId="0" xfId="0" applyNumberFormat="1" applyFont="1" applyFill="1" applyBorder="1" applyAlignment="1">
      <alignment vertical="center"/>
    </xf>
    <xf numFmtId="166" fontId="25" fillId="0" borderId="0" xfId="0" applyNumberFormat="1" applyFont="1" applyFill="1" applyBorder="1" applyAlignment="1">
      <alignment horizontal="center"/>
    </xf>
    <xf numFmtId="0" fontId="25" fillId="0" borderId="0" xfId="6" applyFont="1" applyBorder="1" applyAlignment="1">
      <alignment horizontal="center"/>
    </xf>
    <xf numFmtId="6" fontId="25" fillId="0" borderId="0" xfId="6" applyNumberFormat="1" applyFont="1" applyFill="1" applyBorder="1" applyAlignment="1">
      <alignment horizontal="center" vertical="top" wrapText="1"/>
    </xf>
    <xf numFmtId="42" fontId="25" fillId="0" borderId="0" xfId="0" applyNumberFormat="1" applyFont="1" applyFill="1" applyBorder="1" applyAlignment="1">
      <alignment horizontal="center" vertical="center"/>
    </xf>
    <xf numFmtId="41" fontId="25" fillId="0" borderId="0" xfId="1" applyNumberFormat="1" applyFont="1" applyFill="1" applyBorder="1" applyAlignment="1">
      <alignment horizontal="center" vertical="center"/>
    </xf>
    <xf numFmtId="166" fontId="25" fillId="0" borderId="0" xfId="0" applyNumberFormat="1" applyFont="1" applyFill="1" applyBorder="1" applyAlignment="1">
      <alignment horizontal="center" vertical="center"/>
    </xf>
    <xf numFmtId="169" fontId="25" fillId="2" borderId="0" xfId="3" applyNumberFormat="1" applyFont="1" applyFill="1" applyBorder="1"/>
    <xf numFmtId="167" fontId="25" fillId="0" borderId="0" xfId="3" applyNumberFormat="1" applyFont="1" applyBorder="1"/>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15" fillId="0" borderId="0" xfId="0" applyFont="1" applyFill="1" applyAlignment="1">
      <alignment vertical="center" wrapText="1"/>
    </xf>
    <xf numFmtId="0" fontId="24" fillId="0" borderId="1" xfId="0" applyFont="1" applyFill="1" applyBorder="1" applyAlignment="1">
      <alignment horizontal="center" wrapText="1"/>
    </xf>
    <xf numFmtId="0" fontId="39" fillId="0" borderId="1" xfId="0" applyFont="1" applyFill="1" applyBorder="1" applyAlignment="1">
      <alignment horizontal="left"/>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4" fillId="2" borderId="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9" fillId="2" borderId="1" xfId="0" applyFont="1" applyFill="1" applyBorder="1" applyAlignment="1">
      <alignment horizontal="center" wrapText="1"/>
    </xf>
    <xf numFmtId="0" fontId="29" fillId="2" borderId="1" xfId="11" applyFont="1" applyFill="1" applyBorder="1" applyAlignment="1">
      <alignment horizontal="center" wrapText="1"/>
    </xf>
    <xf numFmtId="0" fontId="25" fillId="2" borderId="0" xfId="0" applyFont="1" applyFill="1" applyAlignment="1">
      <alignment horizontal="left" vertical="top" wrapText="1"/>
    </xf>
    <xf numFmtId="0" fontId="29" fillId="2" borderId="0" xfId="0" applyFont="1" applyFill="1" applyAlignment="1">
      <alignment horizontal="left" wrapText="1"/>
    </xf>
    <xf numFmtId="0" fontId="25" fillId="0" borderId="0" xfId="0" applyFont="1" applyAlignment="1">
      <alignment horizontal="left" vertical="top" wrapText="1"/>
    </xf>
    <xf numFmtId="0" fontId="26" fillId="2" borderId="0" xfId="0" applyFont="1" applyFill="1" applyAlignment="1">
      <alignment horizontal="left" vertical="top" wrapText="1"/>
    </xf>
    <xf numFmtId="168" fontId="25" fillId="2" borderId="1" xfId="2" applyNumberFormat="1" applyFont="1" applyFill="1" applyBorder="1" applyAlignment="1">
      <alignment horizontal="center"/>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167" fontId="25" fillId="2" borderId="0" xfId="20" applyNumberFormat="1" applyFont="1" applyFill="1" applyAlignment="1">
      <alignment horizontal="center"/>
    </xf>
    <xf numFmtId="168" fontId="25" fillId="2" borderId="0" xfId="2" applyNumberFormat="1" applyFont="1" applyFill="1" applyBorder="1" applyAlignment="1">
      <alignment horizontal="center"/>
    </xf>
    <xf numFmtId="167" fontId="25" fillId="2" borderId="0" xfId="2" applyNumberFormat="1" applyFont="1" applyFill="1" applyBorder="1" applyAlignment="1">
      <alignment horizontal="center"/>
    </xf>
    <xf numFmtId="0" fontId="25" fillId="2" borderId="0" xfId="23" applyFont="1" applyFill="1" applyAlignment="1">
      <alignment horizontal="left" vertical="top" wrapText="1"/>
    </xf>
    <xf numFmtId="0" fontId="24" fillId="2" borderId="1" xfId="11" applyFont="1" applyFill="1" applyBorder="1" applyAlignment="1">
      <alignment horizontal="center" vertical="center" wrapText="1"/>
    </xf>
    <xf numFmtId="0" fontId="29" fillId="0" borderId="0" xfId="11" applyFont="1" applyAlignment="1">
      <alignment horizontal="left" vertical="center" wrapText="1"/>
    </xf>
    <xf numFmtId="0" fontId="24" fillId="2" borderId="1" xfId="11" applyFont="1" applyFill="1" applyBorder="1" applyAlignment="1">
      <alignment horizontal="left" vertical="center"/>
    </xf>
    <xf numFmtId="0" fontId="24" fillId="2" borderId="0" xfId="11" applyFont="1" applyFill="1" applyAlignment="1">
      <alignment horizontal="center" vertical="center" wrapText="1"/>
    </xf>
  </cellXfs>
  <cellStyles count="28">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Normal 8" xfId="26" xr:uid="{B10E8B88-B6FD-4F3C-97F5-BC1BAF37947D}"/>
    <cellStyle name="Percent" xfId="27" builtinId="5"/>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33203125" defaultRowHeight="14.4" x14ac:dyDescent="0.3"/>
  <cols>
    <col min="1" max="1" width="27" style="145" bestFit="1" customWidth="1"/>
    <col min="2" max="2" width="22.77734375" style="145" bestFit="1" customWidth="1"/>
    <col min="3" max="13" width="9.33203125" style="145"/>
    <col min="14" max="14" width="0" style="145" hidden="1" customWidth="1"/>
    <col min="15" max="16384" width="9.33203125" style="145"/>
  </cols>
  <sheetData>
    <row r="1" spans="1:14" x14ac:dyDescent="0.3">
      <c r="A1" s="145" t="s">
        <v>0</v>
      </c>
      <c r="B1" s="145">
        <v>2019</v>
      </c>
      <c r="D1" s="146"/>
      <c r="E1" s="145" t="s">
        <v>1</v>
      </c>
      <c r="G1" s="150"/>
      <c r="H1" s="150"/>
    </row>
    <row r="2" spans="1:14" x14ac:dyDescent="0.3">
      <c r="A2" s="145" t="s">
        <v>2</v>
      </c>
      <c r="B2" s="146">
        <v>3</v>
      </c>
      <c r="N2" s="145">
        <v>1</v>
      </c>
    </row>
    <row r="3" spans="1:14" x14ac:dyDescent="0.3">
      <c r="A3" s="145" t="s">
        <v>3</v>
      </c>
      <c r="B3" s="147" t="str">
        <f>IF(B2=1, "March 30, 2019", IF(B2=2, "June 29, 2019", IF(B2=3, "September 28, 2019", IF(B2=4, "December 28, 2019"))))</f>
        <v>September 28, 2019</v>
      </c>
      <c r="N3" s="145">
        <v>2</v>
      </c>
    </row>
    <row r="4" spans="1:14" x14ac:dyDescent="0.3">
      <c r="A4" s="145" t="s">
        <v>4</v>
      </c>
      <c r="B4" s="147" t="str">
        <f>IF(B2=1, "December 29, 2018", IF(B2=2, "March 30, 2019", IF(B2=3, "June 29, 2019", IF(B2=4, "September 28, 2019"))))</f>
        <v>June 29, 2019</v>
      </c>
      <c r="N4" s="145">
        <v>3</v>
      </c>
    </row>
    <row r="5" spans="1:14" x14ac:dyDescent="0.3">
      <c r="A5" s="145" t="s">
        <v>5</v>
      </c>
      <c r="B5" s="147" t="str">
        <f>IF(B2=1, "March 31, 2018", IF(B2=2, "June 30, 2018", IF(B2=3, "September 29, 2018", IF(B2=4, "December 29, 2018"))))</f>
        <v>September 29, 2018</v>
      </c>
      <c r="N5" s="145">
        <v>4</v>
      </c>
    </row>
    <row r="6" spans="1:14" x14ac:dyDescent="0.3">
      <c r="A6" s="145" t="s">
        <v>6</v>
      </c>
      <c r="B6" s="148">
        <v>43463</v>
      </c>
    </row>
    <row r="7" spans="1:14" x14ac:dyDescent="0.3">
      <c r="A7" s="145" t="s">
        <v>7</v>
      </c>
      <c r="B7" s="147" t="s">
        <v>8</v>
      </c>
    </row>
    <row r="8" spans="1:14" x14ac:dyDescent="0.3">
      <c r="A8" s="145" t="s">
        <v>9</v>
      </c>
      <c r="B8" s="149" t="str">
        <f>IF(B2=1, "Three Months Ended", IF(B2=2, "Six Months Ended", IF(B2=3, "Nine Months Ended")))</f>
        <v>Nine Months Ended</v>
      </c>
    </row>
    <row r="9" spans="1:14" x14ac:dyDescent="0.3">
      <c r="A9" s="145" t="s">
        <v>2</v>
      </c>
      <c r="B9" s="149" t="str">
        <f>IF(B2=1, "Q1'19", IF(B2=2, "Q2'19", IF(B2=3, "Q3'19", IF(B2=4, "Q4'19"))))</f>
        <v>Q3'19</v>
      </c>
    </row>
    <row r="10" spans="1:14" x14ac:dyDescent="0.3">
      <c r="A10" s="145" t="s">
        <v>10</v>
      </c>
      <c r="B10" s="149" t="str">
        <f>IF(B2=1, "Q4'18", IF(B2=2, "Q1'19", IF(B2=3, "Q2'19", IF(B2=4, "Q3'19"))))</f>
        <v>Q2'19</v>
      </c>
    </row>
    <row r="11" spans="1:14" x14ac:dyDescent="0.3">
      <c r="A11" s="145" t="s">
        <v>11</v>
      </c>
      <c r="B11" s="149" t="str">
        <f>IF(B2=1, "Q1'18", IF(B2=2, "Q2'18", IF(B2=3, "Q3'18", IF(B2=4, "Q4'18"))))</f>
        <v>Q3'18</v>
      </c>
    </row>
    <row r="12" spans="1:14" x14ac:dyDescent="0.3">
      <c r="A12" s="145" t="s">
        <v>12</v>
      </c>
      <c r="B12" s="149" t="str">
        <f>IF(B2=1, "Q1'19", IF(B2=2, "1H19", IF(B2=3, "Q3'19 YTD", IF(B2=4, "2019"))))</f>
        <v>Q3'19 YTD</v>
      </c>
    </row>
    <row r="13" spans="1:14" x14ac:dyDescent="0.3">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Z73"/>
  <sheetViews>
    <sheetView showGridLines="0" topLeftCell="C31" zoomScale="80" zoomScaleNormal="80" workbookViewId="0">
      <selection activeCell="K9" sqref="K9"/>
    </sheetView>
  </sheetViews>
  <sheetFormatPr defaultColWidth="21.33203125" defaultRowHeight="13.8" x14ac:dyDescent="0.25"/>
  <cols>
    <col min="1" max="1" width="0.6640625" style="157" customWidth="1"/>
    <col min="2" max="2" width="4.33203125" style="157" bestFit="1" customWidth="1"/>
    <col min="3" max="3" width="66.44140625" style="157" customWidth="1"/>
    <col min="4" max="4" width="18.77734375" style="378" customWidth="1"/>
    <col min="5" max="5" width="2.33203125" style="186" customWidth="1"/>
    <col min="6" max="6" width="18.77734375" style="157" customWidth="1"/>
    <col min="7" max="7" width="2.33203125" style="157" customWidth="1"/>
    <col min="8" max="8" width="18.77734375" style="157" customWidth="1"/>
    <col min="9" max="9" width="2.33203125" style="157" customWidth="1"/>
    <col min="10" max="10" width="18.77734375" style="382" customWidth="1"/>
    <col min="11" max="11" width="2.33203125" style="157" customWidth="1"/>
    <col min="12" max="12" width="18.77734375" style="157" customWidth="1"/>
    <col min="13" max="13" width="2.33203125" style="157" customWidth="1"/>
    <col min="14" max="14" width="18.77734375" style="157" customWidth="1"/>
    <col min="15" max="15" width="2.33203125" style="157" customWidth="1"/>
    <col min="16" max="16" width="18.77734375" style="157" customWidth="1"/>
    <col min="17" max="17" width="2.33203125" style="157" customWidth="1"/>
    <col min="18" max="18" width="18.77734375" style="157" customWidth="1"/>
    <col min="19" max="19" width="2.33203125" style="157" customWidth="1"/>
    <col min="20" max="20" width="18.77734375" style="157" customWidth="1"/>
    <col min="21" max="21" width="2.33203125" style="157" customWidth="1"/>
    <col min="22" max="22" width="18.77734375" style="157" customWidth="1"/>
    <col min="23" max="16384" width="21.33203125" style="157"/>
  </cols>
  <sheetData>
    <row r="1" spans="3:22" ht="15" customHeight="1" x14ac:dyDescent="0.25">
      <c r="C1" s="171"/>
      <c r="D1" s="312"/>
      <c r="E1" s="172"/>
      <c r="F1" s="171"/>
      <c r="G1" s="171"/>
      <c r="H1" s="171"/>
      <c r="J1" s="343"/>
      <c r="K1" s="171"/>
      <c r="V1" s="245"/>
    </row>
    <row r="2" spans="3:22" ht="15" customHeight="1" x14ac:dyDescent="0.25">
      <c r="C2" s="505" t="s">
        <v>158</v>
      </c>
      <c r="D2" s="505"/>
      <c r="E2" s="505"/>
      <c r="F2" s="505"/>
      <c r="G2" s="505"/>
      <c r="H2" s="505"/>
      <c r="I2" s="174"/>
      <c r="J2" s="343"/>
      <c r="K2" s="171"/>
      <c r="N2" s="175"/>
      <c r="O2" s="175"/>
    </row>
    <row r="3" spans="3:22" ht="15" customHeight="1" x14ac:dyDescent="0.25">
      <c r="C3" s="157" t="s">
        <v>159</v>
      </c>
      <c r="D3" s="373"/>
      <c r="E3" s="174"/>
      <c r="F3" s="174"/>
      <c r="G3" s="174"/>
      <c r="H3" s="174"/>
      <c r="I3" s="174"/>
      <c r="J3" s="343"/>
      <c r="K3" s="171"/>
    </row>
    <row r="4" spans="3:22" ht="15" customHeight="1" x14ac:dyDescent="0.25">
      <c r="C4" s="177"/>
      <c r="D4" s="504" t="s">
        <v>8</v>
      </c>
      <c r="E4" s="504"/>
      <c r="F4" s="506"/>
      <c r="G4" s="506"/>
      <c r="H4" s="506"/>
      <c r="I4" s="172"/>
      <c r="J4" s="504" t="s">
        <v>26</v>
      </c>
      <c r="K4" s="504"/>
      <c r="L4" s="506"/>
      <c r="M4" s="178"/>
      <c r="N4" s="178"/>
    </row>
    <row r="5" spans="3:22" ht="27" customHeight="1" x14ac:dyDescent="0.25">
      <c r="C5" s="179"/>
      <c r="D5" s="311" t="str">
        <f>'P&amp;L_GAAP'!C5</f>
        <v>December 26, 
2020</v>
      </c>
      <c r="E5" s="311"/>
      <c r="F5" s="311" t="str">
        <f>'P&amp;L_GAAP'!E5</f>
        <v>September 26, 
2020</v>
      </c>
      <c r="G5" s="311"/>
      <c r="H5" s="311" t="str">
        <f>'P&amp;L_GAAP'!G5</f>
        <v>December 28, 
2019</v>
      </c>
      <c r="I5" s="321"/>
      <c r="J5" s="311" t="str">
        <f>'P&amp;L_GAAP'!I5</f>
        <v>December 26, 
2020</v>
      </c>
      <c r="K5" s="311"/>
      <c r="L5" s="311" t="str">
        <f>'P&amp;L_GAAP'!K5</f>
        <v>December 28, 
2019</v>
      </c>
    </row>
    <row r="6" spans="3:22" ht="18" customHeight="1" x14ac:dyDescent="0.25">
      <c r="C6" s="174" t="s">
        <v>185</v>
      </c>
      <c r="D6" s="374">
        <v>1451</v>
      </c>
      <c r="E6" s="191"/>
      <c r="F6" s="344">
        <v>1230</v>
      </c>
      <c r="G6" s="345"/>
      <c r="H6" s="344">
        <v>949</v>
      </c>
      <c r="I6" s="340"/>
      <c r="J6" s="374">
        <v>4347</v>
      </c>
      <c r="K6" s="191"/>
      <c r="L6" s="344">
        <v>2868</v>
      </c>
      <c r="N6" s="324"/>
      <c r="O6" s="324"/>
      <c r="P6" s="324"/>
    </row>
    <row r="7" spans="3:22" ht="18" customHeight="1" x14ac:dyDescent="0.25">
      <c r="C7" s="237" t="s">
        <v>160</v>
      </c>
      <c r="D7" s="238">
        <v>0.45</v>
      </c>
      <c r="E7" s="238"/>
      <c r="F7" s="346">
        <v>0.44</v>
      </c>
      <c r="G7" s="346"/>
      <c r="H7" s="346">
        <v>0.45</v>
      </c>
      <c r="I7" s="341"/>
      <c r="J7" s="238">
        <v>0.45</v>
      </c>
      <c r="K7" s="238"/>
      <c r="L7" s="346">
        <v>0.43</v>
      </c>
    </row>
    <row r="8" spans="3:22" ht="18" customHeight="1" x14ac:dyDescent="0.25">
      <c r="C8" s="181" t="s">
        <v>147</v>
      </c>
      <c r="D8" s="224">
        <v>1</v>
      </c>
      <c r="E8" s="224"/>
      <c r="F8" s="169">
        <v>1</v>
      </c>
      <c r="G8" s="169"/>
      <c r="H8" s="169">
        <v>1</v>
      </c>
      <c r="I8" s="183"/>
      <c r="J8" s="224">
        <v>6</v>
      </c>
      <c r="K8" s="224"/>
      <c r="L8" s="169">
        <v>6</v>
      </c>
    </row>
    <row r="9" spans="3:22" ht="18" customHeight="1" thickBot="1" x14ac:dyDescent="0.3">
      <c r="C9" s="174" t="s">
        <v>186</v>
      </c>
      <c r="D9" s="375">
        <v>1452</v>
      </c>
      <c r="E9" s="191"/>
      <c r="F9" s="347">
        <v>1231</v>
      </c>
      <c r="G9" s="348"/>
      <c r="H9" s="347">
        <v>950</v>
      </c>
      <c r="I9" s="340"/>
      <c r="J9" s="375">
        <v>4353</v>
      </c>
      <c r="K9" s="191"/>
      <c r="L9" s="347">
        <v>2874</v>
      </c>
      <c r="N9" s="324"/>
      <c r="O9" s="324"/>
      <c r="P9" s="324"/>
    </row>
    <row r="10" spans="3:22" ht="18" customHeight="1" thickTop="1" x14ac:dyDescent="0.25">
      <c r="C10" s="237" t="s">
        <v>161</v>
      </c>
      <c r="D10" s="239">
        <v>0.45</v>
      </c>
      <c r="E10" s="239"/>
      <c r="F10" s="349">
        <v>0.44</v>
      </c>
      <c r="G10" s="349"/>
      <c r="H10" s="349">
        <v>0.45</v>
      </c>
      <c r="I10" s="342"/>
      <c r="J10" s="239">
        <v>0.45</v>
      </c>
      <c r="K10" s="239"/>
      <c r="L10" s="349">
        <v>0.43</v>
      </c>
    </row>
    <row r="11" spans="3:22" ht="18" customHeight="1" x14ac:dyDescent="0.25">
      <c r="C11" s="182"/>
      <c r="D11" s="312"/>
      <c r="E11" s="312"/>
      <c r="F11" s="172"/>
      <c r="G11" s="171"/>
      <c r="H11" s="172"/>
      <c r="I11" s="343"/>
      <c r="J11" s="312"/>
      <c r="K11" s="312"/>
      <c r="L11" s="172"/>
    </row>
    <row r="12" spans="3:22" ht="18" customHeight="1" x14ac:dyDescent="0.25">
      <c r="C12" s="176" t="s">
        <v>162</v>
      </c>
      <c r="D12" s="374">
        <v>881</v>
      </c>
      <c r="E12" s="191"/>
      <c r="F12" s="344">
        <v>781</v>
      </c>
      <c r="G12" s="345"/>
      <c r="H12" s="344">
        <v>601</v>
      </c>
      <c r="I12" s="340"/>
      <c r="J12" s="374">
        <v>2978</v>
      </c>
      <c r="K12" s="191"/>
      <c r="L12" s="344">
        <v>2297</v>
      </c>
      <c r="N12" s="324"/>
      <c r="O12" s="324"/>
      <c r="P12" s="324"/>
    </row>
    <row r="13" spans="3:22" ht="18" customHeight="1" x14ac:dyDescent="0.25">
      <c r="C13" s="294" t="s">
        <v>163</v>
      </c>
      <c r="D13" s="313">
        <v>0.27</v>
      </c>
      <c r="E13" s="313"/>
      <c r="F13" s="350">
        <v>0.28000000000000003</v>
      </c>
      <c r="G13" s="350"/>
      <c r="H13" s="350">
        <v>0.28000000000000003</v>
      </c>
      <c r="I13" s="313"/>
      <c r="J13" s="313">
        <v>0.31</v>
      </c>
      <c r="K13" s="313"/>
      <c r="L13" s="350">
        <v>0.34</v>
      </c>
    </row>
    <row r="14" spans="3:22" ht="18" customHeight="1" x14ac:dyDescent="0.25">
      <c r="C14" s="181" t="s">
        <v>147</v>
      </c>
      <c r="D14" s="224">
        <v>78</v>
      </c>
      <c r="E14" s="224"/>
      <c r="F14" s="169">
        <v>75</v>
      </c>
      <c r="G14" s="169"/>
      <c r="H14" s="169">
        <v>56</v>
      </c>
      <c r="I14" s="183"/>
      <c r="J14" s="224">
        <v>268</v>
      </c>
      <c r="K14" s="224"/>
      <c r="L14" s="169">
        <v>191</v>
      </c>
      <c r="P14" s="324"/>
      <c r="T14" s="324"/>
    </row>
    <row r="15" spans="3:22" ht="18" customHeight="1" x14ac:dyDescent="0.25">
      <c r="C15" s="181" t="s">
        <v>149</v>
      </c>
      <c r="D15" s="224">
        <v>0</v>
      </c>
      <c r="E15" s="224"/>
      <c r="F15" s="169">
        <v>0</v>
      </c>
      <c r="G15" s="169"/>
      <c r="H15" s="169">
        <v>0</v>
      </c>
      <c r="I15" s="183"/>
      <c r="J15" s="224">
        <v>0</v>
      </c>
      <c r="K15" s="224"/>
      <c r="L15" s="169">
        <v>12</v>
      </c>
    </row>
    <row r="16" spans="3:22" ht="18" customHeight="1" x14ac:dyDescent="0.25">
      <c r="C16" s="181" t="s">
        <v>148</v>
      </c>
      <c r="D16" s="224">
        <v>14</v>
      </c>
      <c r="E16" s="224"/>
      <c r="F16" s="169">
        <v>0</v>
      </c>
      <c r="G16" s="169"/>
      <c r="H16" s="169">
        <v>0</v>
      </c>
      <c r="I16" s="183"/>
      <c r="J16" s="224">
        <v>14</v>
      </c>
      <c r="K16" s="224"/>
      <c r="L16" s="169">
        <v>0</v>
      </c>
    </row>
    <row r="17" spans="3:23" ht="18" customHeight="1" thickBot="1" x14ac:dyDescent="0.3">
      <c r="C17" s="176" t="s">
        <v>164</v>
      </c>
      <c r="D17" s="375">
        <v>789</v>
      </c>
      <c r="E17" s="191"/>
      <c r="F17" s="347">
        <v>706</v>
      </c>
      <c r="G17" s="348"/>
      <c r="H17" s="347">
        <v>545</v>
      </c>
      <c r="I17" s="340"/>
      <c r="J17" s="375">
        <v>2696</v>
      </c>
      <c r="K17" s="191"/>
      <c r="L17" s="347">
        <v>2094</v>
      </c>
      <c r="N17" s="324"/>
      <c r="O17" s="324"/>
      <c r="P17" s="324"/>
    </row>
    <row r="18" spans="3:23" ht="18" customHeight="1" thickTop="1" x14ac:dyDescent="0.25">
      <c r="C18" s="294" t="s">
        <v>165</v>
      </c>
      <c r="D18" s="313">
        <v>0.24</v>
      </c>
      <c r="E18" s="313"/>
      <c r="F18" s="350">
        <v>0.25</v>
      </c>
      <c r="G18" s="350"/>
      <c r="H18" s="350">
        <v>0.26</v>
      </c>
      <c r="I18" s="313"/>
      <c r="J18" s="313">
        <v>0.28000000000000003</v>
      </c>
      <c r="K18" s="313"/>
      <c r="L18" s="350">
        <v>0.31</v>
      </c>
      <c r="P18" s="324"/>
      <c r="T18" s="324"/>
    </row>
    <row r="19" spans="3:23" ht="18" customHeight="1" x14ac:dyDescent="0.25">
      <c r="C19" s="171"/>
      <c r="D19" s="312"/>
      <c r="E19" s="312"/>
      <c r="F19" s="172"/>
      <c r="G19" s="171"/>
      <c r="H19" s="172"/>
      <c r="I19" s="343"/>
      <c r="J19" s="312"/>
      <c r="K19" s="312"/>
      <c r="L19" s="172"/>
    </row>
    <row r="20" spans="3:23" ht="18" customHeight="1" x14ac:dyDescent="0.25">
      <c r="C20" s="176" t="s">
        <v>166</v>
      </c>
      <c r="D20" s="374">
        <v>570</v>
      </c>
      <c r="E20" s="191"/>
      <c r="F20" s="344">
        <v>449</v>
      </c>
      <c r="G20" s="196"/>
      <c r="H20" s="344">
        <v>348</v>
      </c>
      <c r="I20" s="340"/>
      <c r="J20" s="374">
        <v>1369</v>
      </c>
      <c r="K20" s="191"/>
      <c r="L20" s="344">
        <v>631</v>
      </c>
      <c r="N20" s="324"/>
      <c r="O20" s="324"/>
      <c r="P20" s="324"/>
    </row>
    <row r="21" spans="3:23" ht="18" customHeight="1" x14ac:dyDescent="0.25">
      <c r="C21" s="294" t="s">
        <v>167</v>
      </c>
      <c r="D21" s="313">
        <v>0.18</v>
      </c>
      <c r="E21" s="313"/>
      <c r="F21" s="350">
        <v>0.16</v>
      </c>
      <c r="G21" s="350"/>
      <c r="H21" s="350">
        <v>0.16</v>
      </c>
      <c r="I21" s="313"/>
      <c r="J21" s="313">
        <v>0.14000000000000001</v>
      </c>
      <c r="K21" s="313"/>
      <c r="L21" s="350">
        <v>0.09</v>
      </c>
      <c r="P21" s="324"/>
      <c r="T21" s="324"/>
    </row>
    <row r="22" spans="3:23" ht="18" customHeight="1" x14ac:dyDescent="0.25">
      <c r="C22" s="181" t="s">
        <v>147</v>
      </c>
      <c r="D22" s="183">
        <v>79</v>
      </c>
      <c r="E22" s="191"/>
      <c r="F22" s="351">
        <v>76</v>
      </c>
      <c r="G22" s="196"/>
      <c r="H22" s="351">
        <v>57</v>
      </c>
      <c r="I22" s="183"/>
      <c r="J22" s="183">
        <v>274</v>
      </c>
      <c r="K22" s="191"/>
      <c r="L22" s="351">
        <v>197</v>
      </c>
    </row>
    <row r="23" spans="3:23" ht="18" customHeight="1" x14ac:dyDescent="0.25">
      <c r="C23" s="181" t="s">
        <v>149</v>
      </c>
      <c r="D23" s="183">
        <v>0</v>
      </c>
      <c r="E23" s="191"/>
      <c r="F23" s="351">
        <v>0</v>
      </c>
      <c r="G23" s="196"/>
      <c r="H23" s="351">
        <v>0</v>
      </c>
      <c r="I23" s="183"/>
      <c r="J23" s="183">
        <v>0</v>
      </c>
      <c r="K23" s="191"/>
      <c r="L23" s="351">
        <v>12</v>
      </c>
    </row>
    <row r="24" spans="3:23" ht="18" customHeight="1" x14ac:dyDescent="0.25">
      <c r="C24" s="181" t="s">
        <v>148</v>
      </c>
      <c r="D24" s="183">
        <v>14</v>
      </c>
      <c r="E24" s="191"/>
      <c r="F24" s="351">
        <v>0</v>
      </c>
      <c r="G24" s="196"/>
      <c r="H24" s="351">
        <v>0</v>
      </c>
      <c r="I24" s="183"/>
      <c r="J24" s="183">
        <v>14</v>
      </c>
      <c r="K24" s="191"/>
      <c r="L24" s="169">
        <v>0</v>
      </c>
    </row>
    <row r="25" spans="3:23" ht="18" customHeight="1" thickBot="1" x14ac:dyDescent="0.3">
      <c r="C25" s="176" t="s">
        <v>168</v>
      </c>
      <c r="D25" s="375">
        <v>663</v>
      </c>
      <c r="E25" s="191"/>
      <c r="F25" s="347">
        <v>525</v>
      </c>
      <c r="G25" s="196"/>
      <c r="H25" s="347">
        <v>405</v>
      </c>
      <c r="I25" s="340"/>
      <c r="J25" s="375">
        <v>1657</v>
      </c>
      <c r="K25" s="191"/>
      <c r="L25" s="347">
        <v>840</v>
      </c>
      <c r="N25" s="324"/>
      <c r="O25" s="324"/>
      <c r="P25" s="324"/>
    </row>
    <row r="26" spans="3:23" ht="18" customHeight="1" thickTop="1" x14ac:dyDescent="0.25">
      <c r="C26" s="294" t="s">
        <v>169</v>
      </c>
      <c r="D26" s="313">
        <v>0.2</v>
      </c>
      <c r="E26" s="313"/>
      <c r="F26" s="350">
        <v>0.19</v>
      </c>
      <c r="G26" s="350"/>
      <c r="H26" s="350">
        <v>0.19</v>
      </c>
      <c r="I26" s="313"/>
      <c r="J26" s="313">
        <v>0.17</v>
      </c>
      <c r="K26" s="313"/>
      <c r="L26" s="350">
        <v>0.12</v>
      </c>
      <c r="P26" s="324"/>
      <c r="T26" s="324"/>
    </row>
    <row r="27" spans="3:23" ht="18" customHeight="1" x14ac:dyDescent="0.25">
      <c r="C27" s="184"/>
      <c r="D27" s="340"/>
      <c r="E27" s="196"/>
      <c r="F27" s="185"/>
      <c r="G27" s="196"/>
      <c r="H27" s="180"/>
      <c r="I27" s="180"/>
      <c r="J27" s="340"/>
      <c r="K27" s="196"/>
      <c r="L27" s="185"/>
    </row>
    <row r="28" spans="3:23" ht="18" customHeight="1" x14ac:dyDescent="0.25">
      <c r="C28" s="184"/>
      <c r="D28" s="507" t="s">
        <v>8</v>
      </c>
      <c r="E28" s="507"/>
      <c r="F28" s="507"/>
      <c r="G28" s="507"/>
      <c r="H28" s="507"/>
      <c r="I28" s="507"/>
      <c r="J28" s="507"/>
      <c r="K28" s="507"/>
      <c r="L28" s="507"/>
      <c r="M28" s="507"/>
      <c r="N28" s="507"/>
      <c r="O28" s="263"/>
      <c r="P28" s="504" t="str">
        <f>J4</f>
        <v>Year Ended</v>
      </c>
      <c r="Q28" s="504"/>
      <c r="R28" s="504"/>
      <c r="S28" s="504"/>
      <c r="T28" s="504"/>
      <c r="U28" s="504"/>
      <c r="V28" s="504"/>
      <c r="W28" s="186"/>
    </row>
    <row r="29" spans="3:23" ht="29.25" customHeight="1" x14ac:dyDescent="0.25">
      <c r="C29" s="187"/>
      <c r="D29" s="499" t="str">
        <f>D5</f>
        <v>December 26, 
2020</v>
      </c>
      <c r="E29" s="499"/>
      <c r="F29" s="499"/>
      <c r="G29" s="319"/>
      <c r="H29" s="499" t="str">
        <f>F5</f>
        <v>September 26, 
2020</v>
      </c>
      <c r="I29" s="499"/>
      <c r="J29" s="499"/>
      <c r="K29" s="320"/>
      <c r="L29" s="499" t="str">
        <f>H5</f>
        <v>December 28, 
2019</v>
      </c>
      <c r="M29" s="499"/>
      <c r="N29" s="499"/>
      <c r="O29" s="321"/>
      <c r="P29" s="499" t="str">
        <f>J5</f>
        <v>December 26, 
2020</v>
      </c>
      <c r="Q29" s="499"/>
      <c r="R29" s="499"/>
      <c r="S29" s="319"/>
      <c r="T29" s="499" t="str">
        <f>L5</f>
        <v>December 28, 
2019</v>
      </c>
      <c r="U29" s="499"/>
      <c r="V29" s="499"/>
    </row>
    <row r="30" spans="3:23" ht="18" customHeight="1" x14ac:dyDescent="0.25">
      <c r="C30" s="176" t="s">
        <v>170</v>
      </c>
      <c r="D30" s="374">
        <v>1781</v>
      </c>
      <c r="E30" s="374"/>
      <c r="F30" s="379">
        <v>1.45</v>
      </c>
      <c r="G30" s="240"/>
      <c r="H30" s="344">
        <v>390</v>
      </c>
      <c r="I30" s="344"/>
      <c r="J30" s="379">
        <v>0.32</v>
      </c>
      <c r="K30" s="353"/>
      <c r="L30" s="344">
        <v>170</v>
      </c>
      <c r="M30" s="344"/>
      <c r="N30" s="352">
        <v>0.15</v>
      </c>
      <c r="O30" s="188"/>
      <c r="P30" s="374">
        <v>2490</v>
      </c>
      <c r="Q30" s="374"/>
      <c r="R30" s="379">
        <v>2.06</v>
      </c>
      <c r="S30" s="240"/>
      <c r="T30" s="344">
        <v>341</v>
      </c>
      <c r="U30" s="344"/>
      <c r="V30" s="352">
        <v>0.3</v>
      </c>
    </row>
    <row r="31" spans="3:23" ht="19.350000000000001" customHeight="1" x14ac:dyDescent="0.25">
      <c r="C31" s="181" t="s">
        <v>171</v>
      </c>
      <c r="D31" s="224">
        <v>16</v>
      </c>
      <c r="E31" s="224"/>
      <c r="F31" s="380">
        <v>0.01</v>
      </c>
      <c r="G31" s="189"/>
      <c r="H31" s="169">
        <v>38</v>
      </c>
      <c r="I31" s="169"/>
      <c r="J31" s="380">
        <v>0.03</v>
      </c>
      <c r="K31" s="169"/>
      <c r="L31" s="169">
        <v>128</v>
      </c>
      <c r="M31" s="169"/>
      <c r="N31" s="354">
        <v>0.1</v>
      </c>
      <c r="O31" s="190"/>
      <c r="P31" s="224">
        <v>54</v>
      </c>
      <c r="Q31" s="224"/>
      <c r="R31" s="380">
        <v>0.04</v>
      </c>
      <c r="S31" s="189"/>
      <c r="T31" s="169">
        <v>176</v>
      </c>
      <c r="U31" s="169"/>
      <c r="V31" s="354">
        <v>0.15000000000000002</v>
      </c>
    </row>
    <row r="32" spans="3:23" ht="19.350000000000001" customHeight="1" x14ac:dyDescent="0.25">
      <c r="C32" s="181" t="s">
        <v>172</v>
      </c>
      <c r="D32" s="224">
        <v>0</v>
      </c>
      <c r="E32" s="224"/>
      <c r="F32" s="380">
        <v>0</v>
      </c>
      <c r="G32" s="189"/>
      <c r="H32" s="169">
        <v>2</v>
      </c>
      <c r="I32" s="169"/>
      <c r="J32" s="380">
        <v>0</v>
      </c>
      <c r="K32" s="169"/>
      <c r="L32" s="169">
        <v>4</v>
      </c>
      <c r="M32" s="169"/>
      <c r="N32" s="354">
        <v>0</v>
      </c>
      <c r="O32" s="189"/>
      <c r="P32" s="224">
        <v>6</v>
      </c>
      <c r="Q32" s="224"/>
      <c r="R32" s="380">
        <v>0</v>
      </c>
      <c r="S32" s="189"/>
      <c r="T32" s="169">
        <v>22</v>
      </c>
      <c r="U32" s="169"/>
      <c r="V32" s="354">
        <v>0.02</v>
      </c>
    </row>
    <row r="33" spans="2:26" ht="19.350000000000001" customHeight="1" x14ac:dyDescent="0.25">
      <c r="C33" s="181" t="s">
        <v>147</v>
      </c>
      <c r="D33" s="224">
        <v>79</v>
      </c>
      <c r="E33" s="224"/>
      <c r="F33" s="380">
        <v>0.06</v>
      </c>
      <c r="G33" s="189"/>
      <c r="H33" s="169">
        <v>76</v>
      </c>
      <c r="I33" s="169"/>
      <c r="J33" s="380">
        <v>0.06</v>
      </c>
      <c r="K33" s="169"/>
      <c r="L33" s="169">
        <v>57</v>
      </c>
      <c r="M33" s="169"/>
      <c r="N33" s="354">
        <v>0.05</v>
      </c>
      <c r="O33" s="189"/>
      <c r="P33" s="224">
        <v>274</v>
      </c>
      <c r="Q33" s="224"/>
      <c r="R33" s="380">
        <v>0.22</v>
      </c>
      <c r="S33" s="189"/>
      <c r="T33" s="169">
        <v>197</v>
      </c>
      <c r="U33" s="169"/>
      <c r="V33" s="354">
        <v>0.15999999999999998</v>
      </c>
    </row>
    <row r="34" spans="2:26" ht="19.350000000000001" customHeight="1" x14ac:dyDescent="0.25">
      <c r="C34" s="181" t="s">
        <v>42</v>
      </c>
      <c r="D34" s="224">
        <v>-3</v>
      </c>
      <c r="E34" s="224"/>
      <c r="F34" s="380">
        <v>0</v>
      </c>
      <c r="G34" s="189"/>
      <c r="H34" s="169">
        <v>-1</v>
      </c>
      <c r="I34" s="169"/>
      <c r="J34" s="380">
        <v>0</v>
      </c>
      <c r="K34" s="169"/>
      <c r="L34" s="169">
        <v>0</v>
      </c>
      <c r="M34" s="169"/>
      <c r="N34" s="354">
        <v>0</v>
      </c>
      <c r="O34" s="190"/>
      <c r="P34" s="224">
        <v>-5</v>
      </c>
      <c r="Q34" s="224"/>
      <c r="R34" s="380">
        <v>0</v>
      </c>
      <c r="S34" s="189"/>
      <c r="T34" s="169">
        <v>0</v>
      </c>
      <c r="U34" s="169"/>
      <c r="V34" s="354">
        <v>0</v>
      </c>
    </row>
    <row r="35" spans="2:26" ht="19.350000000000001" customHeight="1" x14ac:dyDescent="0.25">
      <c r="C35" s="181" t="s">
        <v>149</v>
      </c>
      <c r="D35" s="224">
        <v>0</v>
      </c>
      <c r="E35" s="224"/>
      <c r="F35" s="380">
        <v>0</v>
      </c>
      <c r="G35" s="189"/>
      <c r="H35" s="169">
        <v>0</v>
      </c>
      <c r="I35" s="169"/>
      <c r="J35" s="380">
        <v>0</v>
      </c>
      <c r="K35" s="169"/>
      <c r="L35" s="169">
        <v>0</v>
      </c>
      <c r="M35" s="169"/>
      <c r="N35" s="354">
        <v>0</v>
      </c>
      <c r="O35" s="190"/>
      <c r="P35" s="224">
        <v>0</v>
      </c>
      <c r="Q35" s="224"/>
      <c r="R35" s="380">
        <v>0</v>
      </c>
      <c r="S35" s="189"/>
      <c r="T35" s="169">
        <v>12</v>
      </c>
      <c r="U35" s="169"/>
      <c r="V35" s="354">
        <v>0.01</v>
      </c>
    </row>
    <row r="36" spans="2:26" ht="19.350000000000001" customHeight="1" x14ac:dyDescent="0.25">
      <c r="C36" s="181" t="s">
        <v>148</v>
      </c>
      <c r="D36" s="224">
        <v>14</v>
      </c>
      <c r="E36" s="224"/>
      <c r="F36" s="380">
        <v>0.01</v>
      </c>
      <c r="G36" s="189"/>
      <c r="H36" s="224">
        <v>0</v>
      </c>
      <c r="I36" s="224"/>
      <c r="J36" s="380">
        <v>0</v>
      </c>
      <c r="K36" s="224"/>
      <c r="L36" s="224">
        <v>0</v>
      </c>
      <c r="M36" s="224"/>
      <c r="N36" s="380">
        <v>0</v>
      </c>
      <c r="O36" s="190"/>
      <c r="P36" s="224">
        <v>14</v>
      </c>
      <c r="Q36" s="224"/>
      <c r="R36" s="380">
        <v>0.01</v>
      </c>
      <c r="S36" s="189"/>
      <c r="T36" s="169">
        <v>0</v>
      </c>
      <c r="U36" s="169"/>
      <c r="V36" s="354">
        <v>0</v>
      </c>
    </row>
    <row r="37" spans="2:26" ht="19.350000000000001" customHeight="1" x14ac:dyDescent="0.25">
      <c r="C37" s="181" t="s">
        <v>173</v>
      </c>
      <c r="D37" s="169">
        <v>-1301</v>
      </c>
      <c r="E37" s="169"/>
      <c r="F37" s="354">
        <v>-1.06</v>
      </c>
      <c r="G37" s="399"/>
      <c r="H37" s="169">
        <v>0</v>
      </c>
      <c r="I37" s="169"/>
      <c r="J37" s="354">
        <v>0</v>
      </c>
      <c r="K37" s="169"/>
      <c r="L37" s="169">
        <v>0</v>
      </c>
      <c r="M37" s="169"/>
      <c r="N37" s="354">
        <v>0</v>
      </c>
      <c r="O37" s="400"/>
      <c r="P37" s="169">
        <v>-1301</v>
      </c>
      <c r="Q37" s="169"/>
      <c r="R37" s="354">
        <v>-1.07</v>
      </c>
      <c r="S37" s="399"/>
      <c r="T37" s="169">
        <v>0</v>
      </c>
      <c r="U37" s="169"/>
      <c r="V37" s="354">
        <v>0</v>
      </c>
    </row>
    <row r="38" spans="2:26" ht="18.75" customHeight="1" x14ac:dyDescent="0.25">
      <c r="C38" s="181" t="s">
        <v>182</v>
      </c>
      <c r="D38" s="169">
        <v>50</v>
      </c>
      <c r="E38" s="169"/>
      <c r="F38" s="354">
        <v>0.05</v>
      </c>
      <c r="G38" s="399"/>
      <c r="H38" s="169">
        <v>-4</v>
      </c>
      <c r="I38" s="169"/>
      <c r="J38" s="354">
        <v>0</v>
      </c>
      <c r="K38" s="169"/>
      <c r="L38" s="169">
        <v>24</v>
      </c>
      <c r="M38" s="169"/>
      <c r="N38" s="354">
        <v>0.02</v>
      </c>
      <c r="O38" s="400"/>
      <c r="P38" s="169">
        <v>43</v>
      </c>
      <c r="Q38" s="169"/>
      <c r="R38" s="354">
        <v>0.03</v>
      </c>
      <c r="S38" s="399"/>
      <c r="T38" s="169">
        <v>8</v>
      </c>
      <c r="U38" s="169"/>
      <c r="V38" s="354">
        <v>0</v>
      </c>
    </row>
    <row r="39" spans="2:26" ht="18" customHeight="1" thickBot="1" x14ac:dyDescent="0.3">
      <c r="C39" s="176" t="s">
        <v>174</v>
      </c>
      <c r="D39" s="375">
        <v>636</v>
      </c>
      <c r="E39" s="375"/>
      <c r="F39" s="381">
        <v>0.52</v>
      </c>
      <c r="G39" s="240"/>
      <c r="H39" s="347">
        <v>501</v>
      </c>
      <c r="I39" s="347"/>
      <c r="J39" s="381">
        <v>0.41</v>
      </c>
      <c r="K39" s="193"/>
      <c r="L39" s="347">
        <v>383</v>
      </c>
      <c r="M39" s="347"/>
      <c r="N39" s="355">
        <v>0.32</v>
      </c>
      <c r="O39" s="188"/>
      <c r="P39" s="375">
        <v>1575</v>
      </c>
      <c r="Q39" s="375"/>
      <c r="R39" s="381">
        <v>1.29</v>
      </c>
      <c r="S39" s="240"/>
      <c r="T39" s="347">
        <v>756</v>
      </c>
      <c r="U39" s="347"/>
      <c r="V39" s="355">
        <v>0.64</v>
      </c>
    </row>
    <row r="40" spans="2:26" ht="14.4" thickTop="1" x14ac:dyDescent="0.25">
      <c r="C40" s="176"/>
      <c r="D40" s="191"/>
      <c r="E40" s="191"/>
      <c r="F40" s="192"/>
      <c r="G40" s="192"/>
      <c r="H40" s="194"/>
      <c r="I40" s="194"/>
      <c r="J40" s="192"/>
      <c r="K40" s="193"/>
      <c r="L40" s="194"/>
      <c r="M40" s="194"/>
      <c r="N40" s="193"/>
      <c r="O40" s="192"/>
      <c r="P40" s="152"/>
      <c r="Q40" s="152"/>
      <c r="R40" s="151"/>
    </row>
    <row r="41" spans="2:26" ht="42.75" customHeight="1" x14ac:dyDescent="0.25">
      <c r="C41" s="241" t="s">
        <v>175</v>
      </c>
      <c r="D41" s="391"/>
      <c r="E41" s="393"/>
      <c r="F41" s="392"/>
      <c r="G41" s="193"/>
      <c r="H41" s="392"/>
      <c r="I41" s="393"/>
      <c r="J41" s="392"/>
      <c r="K41" s="193"/>
      <c r="L41" s="392"/>
      <c r="M41" s="393"/>
      <c r="N41" s="392"/>
      <c r="O41" s="193"/>
      <c r="P41" s="392"/>
      <c r="Q41" s="393"/>
      <c r="R41" s="392"/>
      <c r="T41" s="392"/>
      <c r="U41" s="393"/>
      <c r="V41" s="392"/>
    </row>
    <row r="42" spans="2:26" ht="19.350000000000001" customHeight="1" x14ac:dyDescent="0.25">
      <c r="C42" s="195" t="s">
        <v>176</v>
      </c>
      <c r="D42" s="500">
        <v>1226</v>
      </c>
      <c r="E42" s="500"/>
      <c r="F42" s="500"/>
      <c r="G42" s="191"/>
      <c r="H42" s="500">
        <v>1215</v>
      </c>
      <c r="I42" s="500"/>
      <c r="J42" s="500"/>
      <c r="K42" s="356"/>
      <c r="L42" s="500">
        <v>1188</v>
      </c>
      <c r="M42" s="500"/>
      <c r="N42" s="500"/>
      <c r="O42" s="316"/>
      <c r="P42" s="500">
        <v>1207</v>
      </c>
      <c r="Q42" s="500"/>
      <c r="R42" s="500"/>
      <c r="S42" s="317"/>
      <c r="T42" s="500">
        <v>1120</v>
      </c>
      <c r="U42" s="500"/>
      <c r="V42" s="500"/>
    </row>
    <row r="43" spans="2:26" ht="19.350000000000001" customHeight="1" x14ac:dyDescent="0.25">
      <c r="C43" s="195" t="s">
        <v>177</v>
      </c>
      <c r="D43" s="497">
        <v>0</v>
      </c>
      <c r="E43" s="497"/>
      <c r="F43" s="497"/>
      <c r="G43" s="196"/>
      <c r="H43" s="497">
        <v>1</v>
      </c>
      <c r="I43" s="497"/>
      <c r="J43" s="497"/>
      <c r="K43" s="356"/>
      <c r="L43" s="497">
        <v>4</v>
      </c>
      <c r="M43" s="497"/>
      <c r="N43" s="497"/>
      <c r="O43" s="356"/>
      <c r="P43" s="497">
        <v>1</v>
      </c>
      <c r="Q43" s="497"/>
      <c r="R43" s="497"/>
      <c r="S43" s="317"/>
      <c r="T43" s="497">
        <v>0</v>
      </c>
      <c r="U43" s="497"/>
      <c r="V43" s="497"/>
    </row>
    <row r="44" spans="2:26" ht="19.350000000000001" customHeight="1" x14ac:dyDescent="0.25">
      <c r="C44" s="197" t="s">
        <v>178</v>
      </c>
      <c r="D44" s="500">
        <v>1232</v>
      </c>
      <c r="E44" s="500"/>
      <c r="F44" s="500"/>
      <c r="G44" s="366"/>
      <c r="H44" s="500">
        <v>1230</v>
      </c>
      <c r="I44" s="500"/>
      <c r="J44" s="500"/>
      <c r="K44" s="357"/>
      <c r="L44" s="500">
        <v>1216</v>
      </c>
      <c r="M44" s="500"/>
      <c r="N44" s="500"/>
      <c r="O44" s="356"/>
      <c r="P44" s="500">
        <v>1228</v>
      </c>
      <c r="Q44" s="500"/>
      <c r="R44" s="500"/>
      <c r="S44" s="317"/>
      <c r="T44" s="500">
        <v>1209</v>
      </c>
      <c r="U44" s="500"/>
      <c r="V44" s="500"/>
    </row>
    <row r="45" spans="2:26" s="362" customFormat="1" ht="16.2" customHeight="1" x14ac:dyDescent="0.25">
      <c r="C45" s="363" t="s">
        <v>179</v>
      </c>
      <c r="D45" s="501">
        <v>0</v>
      </c>
      <c r="E45" s="501"/>
      <c r="F45" s="501"/>
      <c r="G45" s="367"/>
      <c r="H45" s="502">
        <v>1</v>
      </c>
      <c r="I45" s="502"/>
      <c r="J45" s="502"/>
      <c r="K45" s="364"/>
      <c r="L45" s="501">
        <v>2</v>
      </c>
      <c r="M45" s="501"/>
      <c r="N45" s="501"/>
      <c r="O45" s="364"/>
      <c r="P45" s="501">
        <v>4</v>
      </c>
      <c r="Q45" s="501"/>
      <c r="R45" s="501"/>
      <c r="S45" s="365"/>
      <c r="T45" s="501">
        <v>16</v>
      </c>
      <c r="U45" s="501"/>
      <c r="V45" s="501"/>
    </row>
    <row r="46" spans="2:26" x14ac:dyDescent="0.25">
      <c r="C46" s="195"/>
      <c r="D46" s="376"/>
      <c r="E46" s="196"/>
      <c r="F46" s="193"/>
      <c r="G46" s="193"/>
      <c r="H46" s="198"/>
      <c r="I46" s="194"/>
      <c r="J46" s="192"/>
      <c r="K46" s="193"/>
      <c r="L46" s="199"/>
      <c r="M46" s="194"/>
      <c r="N46" s="193"/>
      <c r="O46" s="193"/>
      <c r="Z46" s="324"/>
    </row>
    <row r="47" spans="2:26" ht="7.5" customHeight="1" x14ac:dyDescent="0.25">
      <c r="C47" s="407"/>
      <c r="D47" s="377"/>
      <c r="E47" s="407"/>
      <c r="F47" s="407"/>
      <c r="G47" s="407"/>
      <c r="H47" s="407"/>
      <c r="I47" s="407"/>
      <c r="J47" s="377"/>
      <c r="K47" s="407"/>
      <c r="L47" s="407"/>
      <c r="M47" s="407"/>
      <c r="N47" s="407"/>
      <c r="P47" s="407"/>
      <c r="Q47" s="407"/>
      <c r="R47" s="407"/>
      <c r="S47" s="407"/>
      <c r="T47" s="407"/>
    </row>
    <row r="48" spans="2:26" ht="168" customHeight="1" x14ac:dyDescent="0.25">
      <c r="B48" s="318" t="s">
        <v>180</v>
      </c>
      <c r="C48" s="503" t="s">
        <v>181</v>
      </c>
      <c r="D48" s="503"/>
      <c r="E48" s="503"/>
      <c r="F48" s="503"/>
      <c r="G48" s="503"/>
      <c r="H48" s="503"/>
      <c r="I48" s="503"/>
      <c r="J48" s="503"/>
      <c r="K48" s="503"/>
      <c r="L48" s="503"/>
      <c r="M48" s="503"/>
      <c r="N48" s="503"/>
      <c r="O48" s="503"/>
      <c r="P48" s="503"/>
      <c r="Q48" s="503"/>
      <c r="R48" s="503"/>
      <c r="S48" s="503"/>
      <c r="T48" s="503"/>
      <c r="U48" s="503"/>
      <c r="V48" s="503"/>
      <c r="X48" s="323"/>
      <c r="Y48" s="323"/>
    </row>
    <row r="49" spans="3:14" ht="18.75" customHeight="1" x14ac:dyDescent="0.25"/>
    <row r="50" spans="3:14" ht="18.75" customHeight="1" x14ac:dyDescent="0.25"/>
    <row r="51" spans="3:14" ht="18.75" customHeight="1" x14ac:dyDescent="0.25">
      <c r="C51" s="498"/>
      <c r="D51" s="498"/>
      <c r="E51" s="498"/>
      <c r="F51" s="498"/>
      <c r="G51" s="498"/>
      <c r="H51" s="498"/>
      <c r="I51" s="498"/>
      <c r="J51" s="498"/>
      <c r="K51" s="498"/>
      <c r="L51" s="498"/>
      <c r="M51" s="498"/>
      <c r="N51" s="498"/>
    </row>
    <row r="52" spans="3:14" ht="18.75" customHeight="1" x14ac:dyDescent="0.25"/>
    <row r="53" spans="3:14" ht="18.75" customHeight="1" x14ac:dyDescent="0.25"/>
    <row r="54" spans="3:14" ht="18.75" customHeight="1" x14ac:dyDescent="0.25"/>
    <row r="55" spans="3:14" ht="18.75" customHeight="1" x14ac:dyDescent="0.25"/>
    <row r="56" spans="3:14" ht="18.75" customHeight="1" x14ac:dyDescent="0.25"/>
    <row r="57" spans="3:14" ht="18.75" customHeight="1" x14ac:dyDescent="0.25"/>
    <row r="58" spans="3:14" ht="18.75" customHeight="1" x14ac:dyDescent="0.25"/>
    <row r="59" spans="3:14" ht="18.75" customHeight="1" x14ac:dyDescent="0.25"/>
    <row r="60" spans="3:14" ht="18.75" customHeight="1" x14ac:dyDescent="0.25"/>
    <row r="61" spans="3:14" ht="18.75" customHeight="1" x14ac:dyDescent="0.25"/>
    <row r="62" spans="3:14" ht="18.75" customHeight="1" x14ac:dyDescent="0.25"/>
    <row r="63" spans="3:14" ht="18.75" customHeight="1" x14ac:dyDescent="0.25"/>
    <row r="64" spans="3:1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sheetData>
  <protectedRanges>
    <protectedRange password="D90A" sqref="H8:J8 L8 E8:F8" name="Range1_1_2"/>
    <protectedRange password="D90A" sqref="C2:I4 C9:C10 S28:W28 D28 G28:M28 J4:N4 C5:C7 P28:R39" name="Range1_1_1_1"/>
    <protectedRange password="D90A" sqref="C31" name="Range1_14_1"/>
    <protectedRange password="D90A" sqref="L29:M29 H29:J29 D29:E29 S29:T29 I5" name="Range1_1_6_1_3"/>
    <protectedRange password="D90A" sqref="C27:C29" name="Range1_4_1_1_1"/>
    <protectedRange password="D90A" sqref="G10" name="Range1_1_6_1_5"/>
    <protectedRange password="D90A" sqref="U47" name="Range1_1_3"/>
    <protectedRange password="D90A" sqref="C13" name="Range1_1_1_1_1"/>
    <protectedRange password="D90A" sqref="C18" name="Range1_1_1_1_2"/>
    <protectedRange password="D90A" sqref="C21" name="Range1_1_1_1_3"/>
    <protectedRange password="D90A" sqref="C26" name="Range1_1_1_1_4"/>
    <protectedRange password="D90A" sqref="H13 J13 F13 L13" name="Range1_1_6_1"/>
  </protectedRanges>
  <mergeCells count="32">
    <mergeCell ref="C48:V48"/>
    <mergeCell ref="P28:V28"/>
    <mergeCell ref="L45:N45"/>
    <mergeCell ref="C2:H2"/>
    <mergeCell ref="D4:H4"/>
    <mergeCell ref="J4:L4"/>
    <mergeCell ref="D28:N28"/>
    <mergeCell ref="P44:R44"/>
    <mergeCell ref="T44:V44"/>
    <mergeCell ref="P45:R45"/>
    <mergeCell ref="T45:V45"/>
    <mergeCell ref="P29:R29"/>
    <mergeCell ref="T29:V29"/>
    <mergeCell ref="P42:R42"/>
    <mergeCell ref="T42:V42"/>
    <mergeCell ref="P43:R43"/>
    <mergeCell ref="T43:V43"/>
    <mergeCell ref="C51:N51"/>
    <mergeCell ref="D29:F29"/>
    <mergeCell ref="H29:J29"/>
    <mergeCell ref="L29:N29"/>
    <mergeCell ref="D42:F42"/>
    <mergeCell ref="H42:J42"/>
    <mergeCell ref="L42:N42"/>
    <mergeCell ref="D43:F43"/>
    <mergeCell ref="H43:J43"/>
    <mergeCell ref="L43:N43"/>
    <mergeCell ref="D44:F44"/>
    <mergeCell ref="H44:J44"/>
    <mergeCell ref="L44:N44"/>
    <mergeCell ref="D45:F45"/>
    <mergeCell ref="H45:J45"/>
  </mergeCells>
  <pageMargins left="0.75" right="0.3" top="0.5" bottom="0.45" header="0.3" footer="0.3"/>
  <pageSetup scale="36" orientation="portrait" r:id="rId1"/>
  <ignoredErrors>
    <ignoredError sqref="B4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33203125" defaultRowHeight="13.2" x14ac:dyDescent="0.25"/>
  <cols>
    <col min="1" max="1" width="5" style="127" customWidth="1"/>
    <col min="2" max="2" width="60.33203125" style="127" customWidth="1"/>
    <col min="3" max="4" width="16.109375" style="143" customWidth="1"/>
    <col min="5" max="5" width="21.33203125" style="128"/>
    <col min="6" max="16384" width="21.33203125" style="127"/>
  </cols>
  <sheetData>
    <row r="1" spans="1:13" ht="15" customHeight="1" x14ac:dyDescent="0.25">
      <c r="A1" s="126"/>
      <c r="B1" s="470" t="s">
        <v>14</v>
      </c>
      <c r="C1" s="471"/>
      <c r="D1" s="471"/>
      <c r="F1" s="401"/>
      <c r="G1" s="401"/>
      <c r="H1" s="401"/>
      <c r="I1" s="401"/>
      <c r="J1" s="401"/>
      <c r="K1" s="401"/>
      <c r="L1" s="401"/>
      <c r="M1" s="401"/>
    </row>
    <row r="2" spans="1:13" ht="15" customHeight="1" x14ac:dyDescent="0.25">
      <c r="A2" s="126"/>
      <c r="B2" s="470" t="s">
        <v>15</v>
      </c>
      <c r="C2" s="470"/>
      <c r="D2" s="470"/>
      <c r="F2" s="401"/>
      <c r="G2" s="401"/>
      <c r="H2" s="401"/>
      <c r="I2" s="401"/>
      <c r="J2" s="401"/>
      <c r="K2" s="401"/>
      <c r="L2" s="401"/>
      <c r="M2" s="401"/>
    </row>
    <row r="3" spans="1:13" ht="15" customHeight="1" x14ac:dyDescent="0.25">
      <c r="A3" s="126"/>
      <c r="B3" s="470" t="s">
        <v>16</v>
      </c>
      <c r="C3" s="470"/>
      <c r="D3" s="470"/>
      <c r="F3" s="401"/>
      <c r="G3" s="401"/>
      <c r="H3" s="401"/>
      <c r="I3" s="401"/>
      <c r="J3" s="401"/>
      <c r="K3" s="401"/>
      <c r="L3" s="401"/>
      <c r="M3" s="401"/>
    </row>
    <row r="4" spans="1:13" ht="32.85" customHeight="1" x14ac:dyDescent="0.25">
      <c r="A4" s="129"/>
      <c r="B4" s="130"/>
      <c r="C4" s="472" t="s">
        <v>8</v>
      </c>
      <c r="D4" s="473"/>
      <c r="F4" s="401"/>
      <c r="G4" s="401"/>
      <c r="H4" s="401"/>
      <c r="I4" s="401"/>
      <c r="J4" s="401"/>
      <c r="K4" s="401"/>
      <c r="L4" s="401"/>
      <c r="M4" s="401"/>
    </row>
    <row r="5" spans="1:13" ht="34.5" customHeight="1" x14ac:dyDescent="0.25">
      <c r="A5" s="129"/>
      <c r="B5" s="131"/>
      <c r="C5" s="86" t="s">
        <v>17</v>
      </c>
      <c r="D5" s="86" t="s">
        <v>18</v>
      </c>
      <c r="E5" s="132" t="s">
        <v>19</v>
      </c>
      <c r="F5" s="401"/>
      <c r="G5" s="401"/>
      <c r="H5" s="401"/>
      <c r="I5" s="401"/>
      <c r="J5" s="401"/>
      <c r="K5" s="401"/>
      <c r="L5" s="401"/>
      <c r="M5" s="401"/>
    </row>
    <row r="6" spans="1:13" ht="30" customHeight="1" x14ac:dyDescent="0.25">
      <c r="A6" s="133"/>
      <c r="B6" s="134" t="s">
        <v>20</v>
      </c>
      <c r="C6" s="135"/>
      <c r="D6" s="135"/>
      <c r="E6" s="136">
        <v>2206</v>
      </c>
      <c r="F6" s="137"/>
      <c r="G6" s="137"/>
      <c r="H6" s="137"/>
      <c r="I6" s="137"/>
      <c r="J6" s="137"/>
      <c r="K6" s="137"/>
      <c r="L6" s="137"/>
      <c r="M6" s="401"/>
    </row>
    <row r="7" spans="1:13" ht="30" customHeight="1" x14ac:dyDescent="0.25">
      <c r="A7" s="133"/>
      <c r="B7" s="134" t="s">
        <v>21</v>
      </c>
      <c r="C7" s="125">
        <v>0</v>
      </c>
      <c r="D7" s="124">
        <v>-299</v>
      </c>
      <c r="E7" s="140">
        <v>1471</v>
      </c>
      <c r="F7" s="137"/>
      <c r="G7" s="137"/>
      <c r="H7" s="137"/>
      <c r="I7" s="137"/>
      <c r="J7" s="137"/>
      <c r="K7" s="137"/>
      <c r="L7" s="137"/>
      <c r="M7" s="401"/>
    </row>
    <row r="8" spans="1:13" ht="30" customHeight="1" x14ac:dyDescent="0.25">
      <c r="A8" s="133"/>
      <c r="B8" s="134" t="s">
        <v>22</v>
      </c>
      <c r="C8" s="144">
        <v>0</v>
      </c>
      <c r="D8" s="139">
        <v>-246</v>
      </c>
      <c r="E8" s="140">
        <v>735</v>
      </c>
      <c r="F8" s="137"/>
      <c r="G8" s="137"/>
      <c r="H8" s="137"/>
      <c r="I8" s="137"/>
      <c r="J8" s="137"/>
      <c r="K8" s="137"/>
      <c r="L8" s="137"/>
      <c r="M8" s="401"/>
    </row>
    <row r="9" spans="1:13" ht="30" customHeight="1" x14ac:dyDescent="0.25">
      <c r="A9" s="133"/>
      <c r="B9" s="134" t="s">
        <v>23</v>
      </c>
      <c r="C9" s="144">
        <v>0</v>
      </c>
      <c r="D9" s="138">
        <v>3</v>
      </c>
      <c r="E9" s="141">
        <v>0.33</v>
      </c>
      <c r="F9" s="137"/>
      <c r="G9" s="137"/>
      <c r="H9" s="137"/>
      <c r="I9" s="137"/>
      <c r="J9" s="137"/>
      <c r="K9" s="137"/>
      <c r="L9" s="137"/>
      <c r="M9" s="401"/>
    </row>
    <row r="10" spans="1:13" ht="30" customHeight="1" x14ac:dyDescent="0.25">
      <c r="A10" s="133"/>
      <c r="B10" s="134" t="s">
        <v>24</v>
      </c>
      <c r="C10" s="95" t="e">
        <f>#REF!</f>
        <v>#REF!</v>
      </c>
      <c r="D10" s="124">
        <v>-322</v>
      </c>
      <c r="E10" s="140">
        <v>545</v>
      </c>
      <c r="F10" s="137"/>
      <c r="G10" s="137"/>
      <c r="H10" s="137"/>
      <c r="I10" s="142"/>
      <c r="J10" s="137"/>
      <c r="K10" s="137"/>
      <c r="L10" s="137"/>
      <c r="M10" s="401"/>
    </row>
    <row r="11" spans="1:13" s="128" customFormat="1" ht="18.75" customHeight="1" x14ac:dyDescent="0.25">
      <c r="A11" s="401"/>
      <c r="B11" s="401"/>
      <c r="C11" s="143"/>
      <c r="D11" s="143"/>
      <c r="F11" s="401"/>
      <c r="G11" s="401"/>
      <c r="H11" s="401"/>
      <c r="I11" s="401"/>
      <c r="J11" s="401"/>
      <c r="K11" s="401"/>
      <c r="L11" s="401"/>
      <c r="M11" s="401"/>
    </row>
    <row r="12" spans="1:13" s="128" customFormat="1" ht="18.75" customHeight="1" x14ac:dyDescent="0.25">
      <c r="A12" s="401"/>
      <c r="B12" s="401"/>
      <c r="C12" s="143"/>
      <c r="D12" s="143"/>
      <c r="F12" s="401"/>
      <c r="G12" s="401"/>
      <c r="H12" s="401"/>
      <c r="I12" s="401"/>
      <c r="J12" s="401"/>
      <c r="K12" s="401"/>
      <c r="L12" s="401"/>
      <c r="M12" s="401"/>
    </row>
    <row r="13" spans="1:13" s="128" customFormat="1" ht="18.75" customHeight="1" x14ac:dyDescent="0.25">
      <c r="A13" s="401"/>
      <c r="B13" s="401"/>
      <c r="C13" s="143"/>
      <c r="D13" s="143"/>
      <c r="F13" s="401"/>
      <c r="G13" s="401"/>
      <c r="H13" s="401"/>
      <c r="I13" s="401"/>
      <c r="J13" s="401"/>
      <c r="K13" s="401"/>
      <c r="L13" s="401"/>
      <c r="M13" s="401"/>
    </row>
    <row r="14" spans="1:13" s="128" customFormat="1" ht="18.75" customHeight="1" x14ac:dyDescent="0.25">
      <c r="A14" s="401"/>
      <c r="B14" s="401"/>
      <c r="C14" s="143"/>
      <c r="D14" s="143"/>
      <c r="F14" s="401"/>
      <c r="G14" s="401"/>
      <c r="H14" s="401"/>
      <c r="I14" s="401"/>
      <c r="J14" s="401"/>
      <c r="K14" s="401"/>
      <c r="L14" s="401"/>
      <c r="M14" s="401"/>
    </row>
    <row r="15" spans="1:13" s="128" customFormat="1" ht="18.75" customHeight="1" x14ac:dyDescent="0.25">
      <c r="A15" s="401"/>
      <c r="B15" s="401"/>
      <c r="C15" s="143"/>
      <c r="D15" s="143"/>
      <c r="F15" s="401"/>
      <c r="G15" s="401"/>
      <c r="H15" s="401"/>
      <c r="I15" s="401"/>
      <c r="J15" s="401"/>
      <c r="K15" s="401"/>
      <c r="L15" s="401"/>
      <c r="M15" s="401"/>
    </row>
    <row r="16" spans="1:13" s="128" customFormat="1" ht="18.75" customHeight="1" x14ac:dyDescent="0.25">
      <c r="A16" s="401"/>
      <c r="B16" s="401"/>
      <c r="C16" s="143"/>
      <c r="D16" s="143"/>
      <c r="F16" s="401"/>
      <c r="G16" s="401"/>
      <c r="H16" s="401"/>
      <c r="I16" s="401"/>
      <c r="J16" s="401"/>
      <c r="K16" s="401"/>
      <c r="L16" s="401"/>
      <c r="M16" s="401"/>
    </row>
    <row r="17" spans="1:13" s="128" customFormat="1" ht="18.75" customHeight="1" x14ac:dyDescent="0.25">
      <c r="A17" s="401"/>
      <c r="B17" s="401"/>
      <c r="C17" s="143"/>
      <c r="D17" s="143"/>
      <c r="F17" s="401"/>
      <c r="G17" s="401"/>
      <c r="H17" s="401"/>
      <c r="I17" s="401"/>
      <c r="J17" s="401"/>
      <c r="K17" s="401"/>
      <c r="L17" s="401"/>
      <c r="M17" s="401"/>
    </row>
    <row r="18" spans="1:13" s="128" customFormat="1" ht="18.75" customHeight="1" x14ac:dyDescent="0.25">
      <c r="A18" s="401"/>
      <c r="B18" s="401"/>
      <c r="C18" s="143"/>
      <c r="D18" s="143"/>
      <c r="F18" s="401"/>
      <c r="G18" s="401"/>
      <c r="H18" s="401"/>
      <c r="I18" s="401"/>
      <c r="J18" s="401"/>
      <c r="K18" s="401"/>
      <c r="L18" s="401"/>
      <c r="M18" s="401"/>
    </row>
    <row r="19" spans="1:13" s="128" customFormat="1" ht="18.75" customHeight="1" x14ac:dyDescent="0.25">
      <c r="A19" s="401"/>
      <c r="B19" s="401"/>
      <c r="C19" s="143"/>
      <c r="D19" s="143"/>
      <c r="F19" s="401"/>
      <c r="G19" s="401"/>
      <c r="H19" s="401"/>
      <c r="I19" s="401"/>
      <c r="J19" s="401"/>
      <c r="K19" s="401"/>
      <c r="L19" s="401"/>
      <c r="M19" s="401"/>
    </row>
    <row r="20" spans="1:13" s="128" customFormat="1" ht="18.75" customHeight="1" x14ac:dyDescent="0.25">
      <c r="A20" s="401"/>
      <c r="B20" s="401"/>
      <c r="C20" s="143"/>
      <c r="D20" s="143"/>
      <c r="F20" s="401"/>
      <c r="G20" s="401"/>
      <c r="H20" s="401"/>
      <c r="I20" s="401"/>
      <c r="J20" s="401"/>
      <c r="K20" s="401"/>
      <c r="L20" s="401"/>
      <c r="M20" s="401"/>
    </row>
    <row r="21" spans="1:13" s="128" customFormat="1" ht="18.75" customHeight="1" x14ac:dyDescent="0.25">
      <c r="A21" s="401"/>
      <c r="B21" s="401"/>
      <c r="C21" s="143"/>
      <c r="D21" s="143"/>
      <c r="F21" s="401"/>
      <c r="G21" s="401"/>
      <c r="H21" s="401"/>
      <c r="I21" s="401"/>
      <c r="J21" s="401"/>
      <c r="K21" s="401"/>
      <c r="L21" s="401"/>
      <c r="M21" s="401"/>
    </row>
    <row r="22" spans="1:13" s="128" customFormat="1" ht="18.75" customHeight="1" x14ac:dyDescent="0.25">
      <c r="A22" s="401"/>
      <c r="B22" s="401"/>
      <c r="C22" s="143"/>
      <c r="D22" s="143"/>
      <c r="F22" s="401"/>
      <c r="G22" s="401"/>
      <c r="H22" s="401"/>
      <c r="I22" s="401"/>
      <c r="J22" s="401"/>
      <c r="K22" s="401"/>
      <c r="L22" s="401"/>
      <c r="M22" s="401"/>
    </row>
    <row r="23" spans="1:13" s="128" customFormat="1" ht="18.75" customHeight="1" x14ac:dyDescent="0.25">
      <c r="A23" s="401"/>
      <c r="B23" s="401"/>
      <c r="C23" s="143"/>
      <c r="D23" s="143"/>
      <c r="F23" s="401"/>
      <c r="G23" s="401"/>
      <c r="H23" s="401"/>
      <c r="I23" s="401"/>
      <c r="J23" s="401"/>
      <c r="K23" s="401"/>
      <c r="L23" s="401"/>
      <c r="M23" s="401"/>
    </row>
    <row r="24" spans="1:13" s="128" customFormat="1" ht="18.75" customHeight="1" x14ac:dyDescent="0.25">
      <c r="A24" s="401"/>
      <c r="B24" s="401"/>
      <c r="C24" s="143"/>
      <c r="D24" s="143"/>
      <c r="F24" s="401"/>
      <c r="G24" s="401"/>
      <c r="H24" s="401"/>
      <c r="I24" s="401"/>
      <c r="J24" s="401"/>
      <c r="K24" s="401"/>
      <c r="L24" s="401"/>
      <c r="M24" s="401"/>
    </row>
    <row r="25" spans="1:13" s="128" customFormat="1" ht="18.75" customHeight="1" x14ac:dyDescent="0.25">
      <c r="A25" s="401"/>
      <c r="B25" s="401"/>
      <c r="C25" s="143"/>
      <c r="D25" s="143"/>
      <c r="F25" s="401"/>
      <c r="G25" s="401"/>
      <c r="H25" s="401"/>
      <c r="I25" s="401"/>
      <c r="J25" s="401"/>
      <c r="K25" s="401"/>
      <c r="L25" s="401"/>
      <c r="M25" s="401"/>
    </row>
    <row r="26" spans="1:13" ht="18.75" customHeight="1" x14ac:dyDescent="0.25">
      <c r="A26" s="401"/>
      <c r="B26" s="401"/>
      <c r="F26" s="401"/>
      <c r="G26" s="401"/>
      <c r="H26" s="401"/>
      <c r="I26" s="401"/>
      <c r="J26" s="401"/>
      <c r="K26" s="401"/>
      <c r="L26" s="401"/>
      <c r="M26" s="401"/>
    </row>
    <row r="27" spans="1:13" ht="18.75" customHeight="1" x14ac:dyDescent="0.25">
      <c r="A27" s="401"/>
      <c r="B27" s="401"/>
      <c r="F27" s="401"/>
      <c r="G27" s="401"/>
      <c r="H27" s="401"/>
      <c r="I27" s="401"/>
      <c r="J27" s="401"/>
      <c r="K27" s="401"/>
      <c r="L27" s="401"/>
      <c r="M27" s="401"/>
    </row>
    <row r="28" spans="1:13" ht="18.75" customHeight="1" x14ac:dyDescent="0.25">
      <c r="A28" s="401"/>
      <c r="B28" s="401"/>
      <c r="F28" s="401"/>
      <c r="G28" s="401"/>
      <c r="H28" s="401"/>
      <c r="I28" s="401"/>
      <c r="J28" s="401"/>
      <c r="K28" s="401"/>
      <c r="L28" s="401"/>
      <c r="M28" s="401"/>
    </row>
    <row r="29" spans="1:13" ht="18.75" customHeight="1" x14ac:dyDescent="0.25">
      <c r="A29" s="401"/>
      <c r="B29" s="401"/>
      <c r="F29" s="401"/>
      <c r="G29" s="401"/>
      <c r="H29" s="401"/>
      <c r="I29" s="401"/>
      <c r="J29" s="401"/>
      <c r="K29" s="401"/>
      <c r="L29" s="401"/>
      <c r="M29" s="401"/>
    </row>
    <row r="30" spans="1:13" ht="18.75" customHeight="1" x14ac:dyDescent="0.25">
      <c r="A30" s="401"/>
      <c r="B30" s="401"/>
      <c r="F30" s="401"/>
      <c r="G30" s="401"/>
      <c r="H30" s="401"/>
      <c r="I30" s="401"/>
      <c r="J30" s="401"/>
      <c r="K30" s="401"/>
      <c r="L30" s="401"/>
      <c r="M30" s="401"/>
    </row>
    <row r="31" spans="1:13" ht="18.75" customHeight="1" x14ac:dyDescent="0.25">
      <c r="A31" s="401"/>
      <c r="B31" s="401"/>
      <c r="F31" s="401"/>
      <c r="G31" s="401"/>
      <c r="H31" s="401"/>
      <c r="I31" s="401"/>
      <c r="J31" s="401"/>
      <c r="K31" s="401"/>
      <c r="L31" s="401"/>
      <c r="M31" s="401"/>
    </row>
    <row r="32" spans="1:13" ht="18.75" customHeight="1" x14ac:dyDescent="0.25">
      <c r="A32" s="401"/>
      <c r="B32" s="401"/>
      <c r="F32" s="401"/>
      <c r="G32" s="401"/>
      <c r="H32" s="401"/>
      <c r="I32" s="401"/>
      <c r="J32" s="401"/>
      <c r="K32" s="401"/>
      <c r="L32" s="401"/>
      <c r="M32" s="401"/>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M88"/>
  <sheetViews>
    <sheetView showGridLines="0" tabSelected="1" zoomScale="80" zoomScaleNormal="80" zoomScaleSheetLayoutView="80" workbookViewId="0">
      <selection activeCell="K9" sqref="K9"/>
    </sheetView>
  </sheetViews>
  <sheetFormatPr defaultColWidth="21.33203125" defaultRowHeight="13.2" x14ac:dyDescent="0.25"/>
  <cols>
    <col min="1" max="1" width="4.77734375" style="170" customWidth="1"/>
    <col min="2" max="2" width="60.33203125" style="170" customWidth="1"/>
    <col min="3" max="3" width="20.77734375" style="170" customWidth="1"/>
    <col min="4" max="4" width="2.33203125" style="302" customWidth="1"/>
    <col min="5" max="5" width="20.77734375" style="170" customWidth="1"/>
    <col min="6" max="6" width="2.33203125" style="302" customWidth="1"/>
    <col min="7" max="7" width="20.77734375" style="170" customWidth="1"/>
    <col min="8" max="8" width="2.33203125" style="302" customWidth="1"/>
    <col min="9" max="9" width="21.33203125" style="170"/>
    <col min="10" max="10" width="2.33203125" style="302" customWidth="1"/>
    <col min="11" max="16384" width="21.33203125" style="170"/>
  </cols>
  <sheetData>
    <row r="1" spans="1:13" s="298" customFormat="1" ht="21" customHeight="1" x14ac:dyDescent="0.25">
      <c r="A1" s="295"/>
      <c r="B1" s="296" t="s">
        <v>14</v>
      </c>
      <c r="C1" s="297"/>
      <c r="D1" s="408"/>
      <c r="E1" s="297"/>
      <c r="F1" s="408"/>
      <c r="G1" s="163"/>
      <c r="H1" s="418"/>
      <c r="I1" s="403"/>
      <c r="J1" s="418"/>
      <c r="K1" s="163"/>
      <c r="L1" s="403"/>
      <c r="M1" s="403"/>
    </row>
    <row r="2" spans="1:13" s="298" customFormat="1" ht="21" customHeight="1" x14ac:dyDescent="0.25">
      <c r="A2" s="295"/>
      <c r="B2" s="474" t="s">
        <v>25</v>
      </c>
      <c r="C2" s="474"/>
      <c r="D2" s="474"/>
      <c r="E2" s="474"/>
      <c r="F2" s="417"/>
      <c r="G2" s="403"/>
      <c r="H2" s="418"/>
      <c r="I2" s="403"/>
      <c r="J2" s="418"/>
      <c r="K2" s="403"/>
      <c r="L2" s="403"/>
      <c r="M2" s="403"/>
    </row>
    <row r="3" spans="1:13" s="298" customFormat="1" ht="21" customHeight="1" x14ac:dyDescent="0.25">
      <c r="A3" s="295"/>
      <c r="B3" s="475" t="s">
        <v>183</v>
      </c>
      <c r="C3" s="476"/>
      <c r="D3" s="476"/>
      <c r="E3" s="476"/>
      <c r="F3" s="476"/>
      <c r="G3" s="476"/>
      <c r="H3" s="418"/>
      <c r="I3" s="403"/>
      <c r="J3" s="418"/>
      <c r="K3" s="403"/>
      <c r="L3" s="403"/>
      <c r="M3" s="403"/>
    </row>
    <row r="4" spans="1:13" ht="32.85" customHeight="1" x14ac:dyDescent="0.25">
      <c r="A4" s="299"/>
      <c r="B4" s="402"/>
      <c r="C4" s="477" t="s">
        <v>8</v>
      </c>
      <c r="D4" s="477"/>
      <c r="E4" s="478"/>
      <c r="F4" s="478"/>
      <c r="G4" s="478"/>
      <c r="I4" s="477" t="s">
        <v>26</v>
      </c>
      <c r="J4" s="477"/>
      <c r="K4" s="477"/>
    </row>
    <row r="5" spans="1:13" ht="32.85" customHeight="1" x14ac:dyDescent="0.25">
      <c r="A5" s="300"/>
      <c r="B5" s="216"/>
      <c r="C5" s="301" t="s">
        <v>27</v>
      </c>
      <c r="D5" s="409"/>
      <c r="E5" s="301" t="s">
        <v>28</v>
      </c>
      <c r="F5" s="409"/>
      <c r="G5" s="301" t="s">
        <v>29</v>
      </c>
      <c r="I5" s="301" t="s">
        <v>27</v>
      </c>
      <c r="J5" s="409"/>
      <c r="K5" s="301" t="s">
        <v>29</v>
      </c>
    </row>
    <row r="6" spans="1:13" ht="30" customHeight="1" x14ac:dyDescent="0.25">
      <c r="A6" s="216"/>
      <c r="B6" s="358" t="s">
        <v>30</v>
      </c>
      <c r="C6" s="165">
        <v>3244</v>
      </c>
      <c r="D6" s="410"/>
      <c r="E6" s="165">
        <v>2801</v>
      </c>
      <c r="F6" s="410"/>
      <c r="G6" s="165">
        <v>2127</v>
      </c>
      <c r="H6" s="419"/>
      <c r="I6" s="165">
        <v>9763</v>
      </c>
      <c r="J6" s="410"/>
      <c r="K6" s="165">
        <v>6731</v>
      </c>
      <c r="L6" s="394"/>
      <c r="M6" s="303"/>
    </row>
    <row r="7" spans="1:13" ht="30" customHeight="1" x14ac:dyDescent="0.25">
      <c r="A7" s="216"/>
      <c r="B7" s="358" t="s">
        <v>31</v>
      </c>
      <c r="C7" s="167">
        <v>1793</v>
      </c>
      <c r="D7" s="411"/>
      <c r="E7" s="167">
        <v>1571</v>
      </c>
      <c r="F7" s="411"/>
      <c r="G7" s="167">
        <v>1178</v>
      </c>
      <c r="H7" s="419"/>
      <c r="I7" s="167">
        <v>5416</v>
      </c>
      <c r="J7" s="411"/>
      <c r="K7" s="167">
        <v>3863</v>
      </c>
      <c r="L7" s="303"/>
      <c r="M7" s="303"/>
    </row>
    <row r="8" spans="1:13" ht="30" customHeight="1" x14ac:dyDescent="0.25">
      <c r="A8" s="216"/>
      <c r="B8" s="359" t="s">
        <v>32</v>
      </c>
      <c r="C8" s="168">
        <v>1451</v>
      </c>
      <c r="D8" s="411"/>
      <c r="E8" s="168">
        <v>1230</v>
      </c>
      <c r="F8" s="411"/>
      <c r="G8" s="168">
        <v>949</v>
      </c>
      <c r="H8" s="419"/>
      <c r="I8" s="168">
        <v>4347</v>
      </c>
      <c r="J8" s="411"/>
      <c r="K8" s="168">
        <v>2868</v>
      </c>
      <c r="L8" s="303"/>
      <c r="M8" s="303"/>
    </row>
    <row r="9" spans="1:13" ht="30" customHeight="1" x14ac:dyDescent="0.25">
      <c r="A9" s="216"/>
      <c r="B9" s="359" t="s">
        <v>33</v>
      </c>
      <c r="C9" s="304">
        <v>0.45</v>
      </c>
      <c r="D9" s="412"/>
      <c r="E9" s="304">
        <v>0.44</v>
      </c>
      <c r="F9" s="412"/>
      <c r="G9" s="304">
        <v>0.45</v>
      </c>
      <c r="H9" s="412"/>
      <c r="I9" s="304">
        <v>0.45</v>
      </c>
      <c r="J9" s="412"/>
      <c r="K9" s="304">
        <v>0.43</v>
      </c>
      <c r="L9" s="303"/>
      <c r="M9" s="303"/>
    </row>
    <row r="10" spans="1:13" ht="30" customHeight="1" x14ac:dyDescent="0.25">
      <c r="A10" s="216"/>
      <c r="B10" s="291" t="s">
        <v>34</v>
      </c>
      <c r="C10" s="168">
        <v>573</v>
      </c>
      <c r="D10" s="411"/>
      <c r="E10" s="168">
        <v>508</v>
      </c>
      <c r="F10" s="411"/>
      <c r="G10" s="168">
        <v>395</v>
      </c>
      <c r="H10" s="419"/>
      <c r="I10" s="168">
        <v>1983</v>
      </c>
      <c r="J10" s="411"/>
      <c r="K10" s="168">
        <v>1547</v>
      </c>
      <c r="L10" s="303"/>
      <c r="M10" s="303"/>
    </row>
    <row r="11" spans="1:13" ht="30" customHeight="1" x14ac:dyDescent="0.25">
      <c r="A11" s="216"/>
      <c r="B11" s="291" t="s">
        <v>35</v>
      </c>
      <c r="C11" s="168">
        <v>308</v>
      </c>
      <c r="D11" s="411"/>
      <c r="E11" s="168">
        <v>273</v>
      </c>
      <c r="F11" s="411"/>
      <c r="G11" s="168">
        <v>206</v>
      </c>
      <c r="H11" s="419"/>
      <c r="I11" s="168">
        <v>995</v>
      </c>
      <c r="J11" s="411"/>
      <c r="K11" s="168">
        <v>750</v>
      </c>
      <c r="L11" s="303"/>
      <c r="M11" s="303"/>
    </row>
    <row r="12" spans="1:13" ht="30" customHeight="1" x14ac:dyDescent="0.25">
      <c r="A12" s="216"/>
      <c r="B12" s="291" t="s">
        <v>36</v>
      </c>
      <c r="C12" s="167">
        <v>0</v>
      </c>
      <c r="D12" s="411"/>
      <c r="E12" s="167">
        <v>0</v>
      </c>
      <c r="F12" s="411"/>
      <c r="G12" s="167">
        <v>0</v>
      </c>
      <c r="H12" s="419"/>
      <c r="I12" s="167">
        <v>0</v>
      </c>
      <c r="J12" s="411"/>
      <c r="K12" s="167">
        <v>-60</v>
      </c>
      <c r="L12" s="303"/>
      <c r="M12" s="303"/>
    </row>
    <row r="13" spans="1:13" ht="30" customHeight="1" x14ac:dyDescent="0.25">
      <c r="A13" s="216"/>
      <c r="B13" s="282" t="s">
        <v>37</v>
      </c>
      <c r="C13" s="315">
        <v>570</v>
      </c>
      <c r="D13" s="413"/>
      <c r="E13" s="315">
        <v>449</v>
      </c>
      <c r="F13" s="413"/>
      <c r="G13" s="315">
        <v>348</v>
      </c>
      <c r="H13" s="420"/>
      <c r="I13" s="315">
        <v>1369</v>
      </c>
      <c r="J13" s="413"/>
      <c r="K13" s="315">
        <v>631</v>
      </c>
      <c r="L13" s="303"/>
      <c r="M13" s="303"/>
    </row>
    <row r="14" spans="1:13" ht="30" customHeight="1" x14ac:dyDescent="0.25">
      <c r="A14" s="216"/>
      <c r="B14" s="290" t="s">
        <v>38</v>
      </c>
      <c r="C14" s="315">
        <v>-9</v>
      </c>
      <c r="D14" s="413"/>
      <c r="E14" s="315">
        <v>-11</v>
      </c>
      <c r="F14" s="413"/>
      <c r="G14" s="315">
        <v>-18</v>
      </c>
      <c r="H14" s="420"/>
      <c r="I14" s="315">
        <v>-47</v>
      </c>
      <c r="J14" s="413"/>
      <c r="K14" s="315">
        <v>-94</v>
      </c>
      <c r="L14" s="303"/>
      <c r="M14" s="303"/>
    </row>
    <row r="15" spans="1:13" ht="30" customHeight="1" x14ac:dyDescent="0.25">
      <c r="A15" s="216"/>
      <c r="B15" s="290" t="s">
        <v>39</v>
      </c>
      <c r="C15" s="396">
        <v>-15</v>
      </c>
      <c r="D15" s="413"/>
      <c r="E15" s="396">
        <v>-37</v>
      </c>
      <c r="F15" s="413"/>
      <c r="G15" s="396">
        <v>-125</v>
      </c>
      <c r="H15" s="420"/>
      <c r="I15" s="396">
        <v>-47</v>
      </c>
      <c r="J15" s="413"/>
      <c r="K15" s="396">
        <v>-165</v>
      </c>
      <c r="L15" s="303"/>
      <c r="M15" s="303"/>
    </row>
    <row r="16" spans="1:13" ht="30" customHeight="1" x14ac:dyDescent="0.25">
      <c r="A16" s="216"/>
      <c r="B16" s="282" t="s">
        <v>40</v>
      </c>
      <c r="C16" s="315">
        <v>546</v>
      </c>
      <c r="D16" s="413"/>
      <c r="E16" s="315">
        <v>401</v>
      </c>
      <c r="F16" s="413"/>
      <c r="G16" s="315">
        <v>205</v>
      </c>
      <c r="H16" s="420"/>
      <c r="I16" s="315">
        <v>1275</v>
      </c>
      <c r="J16" s="413"/>
      <c r="K16" s="315">
        <v>372</v>
      </c>
      <c r="L16" s="303"/>
      <c r="M16" s="303"/>
    </row>
    <row r="17" spans="1:13" ht="30" customHeight="1" x14ac:dyDescent="0.25">
      <c r="A17" s="216"/>
      <c r="B17" s="290" t="s">
        <v>41</v>
      </c>
      <c r="C17" s="315">
        <v>-1232</v>
      </c>
      <c r="D17" s="413"/>
      <c r="E17" s="315">
        <v>12</v>
      </c>
      <c r="F17" s="413"/>
      <c r="G17" s="315">
        <v>35</v>
      </c>
      <c r="H17" s="420"/>
      <c r="I17" s="315">
        <v>-1210</v>
      </c>
      <c r="J17" s="413"/>
      <c r="K17" s="315">
        <v>31</v>
      </c>
      <c r="L17" s="303"/>
      <c r="M17" s="303"/>
    </row>
    <row r="18" spans="1:13" ht="30" customHeight="1" x14ac:dyDescent="0.25">
      <c r="A18" s="216"/>
      <c r="B18" s="290" t="s">
        <v>42</v>
      </c>
      <c r="C18" s="396">
        <v>3</v>
      </c>
      <c r="D18" s="413"/>
      <c r="E18" s="396">
        <v>1</v>
      </c>
      <c r="F18" s="413"/>
      <c r="G18" s="396">
        <v>0</v>
      </c>
      <c r="H18" s="420"/>
      <c r="I18" s="396">
        <v>5</v>
      </c>
      <c r="J18" s="413"/>
      <c r="K18" s="396">
        <v>0</v>
      </c>
      <c r="L18" s="303"/>
      <c r="M18" s="303"/>
    </row>
    <row r="19" spans="1:13" ht="30" customHeight="1" thickBot="1" x14ac:dyDescent="0.3">
      <c r="A19" s="216"/>
      <c r="B19" s="397" t="s">
        <v>43</v>
      </c>
      <c r="C19" s="422">
        <v>1781</v>
      </c>
      <c r="D19" s="414"/>
      <c r="E19" s="422">
        <v>390</v>
      </c>
      <c r="F19" s="414"/>
      <c r="G19" s="422">
        <v>170</v>
      </c>
      <c r="H19" s="420"/>
      <c r="I19" s="422">
        <v>2490</v>
      </c>
      <c r="J19" s="414"/>
      <c r="K19" s="422">
        <v>341</v>
      </c>
      <c r="L19" s="303"/>
      <c r="M19" s="303"/>
    </row>
    <row r="20" spans="1:13" ht="30.75" customHeight="1" thickTop="1" x14ac:dyDescent="0.25">
      <c r="A20" s="216"/>
      <c r="B20" s="159" t="s">
        <v>44</v>
      </c>
      <c r="C20" s="398"/>
      <c r="D20" s="414"/>
      <c r="E20" s="398"/>
      <c r="F20" s="414"/>
      <c r="G20" s="398"/>
      <c r="H20" s="420"/>
      <c r="I20" s="398"/>
      <c r="J20" s="414"/>
      <c r="K20" s="398"/>
      <c r="L20" s="303"/>
      <c r="M20" s="303"/>
    </row>
    <row r="21" spans="1:13" ht="30" customHeight="1" x14ac:dyDescent="0.25">
      <c r="A21" s="305"/>
      <c r="B21" s="361" t="s">
        <v>45</v>
      </c>
      <c r="C21" s="306">
        <v>1.4785044277603008</v>
      </c>
      <c r="D21" s="415"/>
      <c r="E21" s="306">
        <v>0.32939189189189189</v>
      </c>
      <c r="F21" s="415"/>
      <c r="G21" s="306">
        <v>0.15</v>
      </c>
      <c r="H21" s="421"/>
      <c r="I21" s="306">
        <v>2.1047695357879928</v>
      </c>
      <c r="J21" s="415"/>
      <c r="K21" s="306">
        <v>0.31255728689275891</v>
      </c>
      <c r="L21" s="303"/>
      <c r="M21" s="303"/>
    </row>
    <row r="22" spans="1:13" ht="30" customHeight="1" x14ac:dyDescent="0.25">
      <c r="A22" s="305"/>
      <c r="B22" s="361" t="s">
        <v>46</v>
      </c>
      <c r="C22" s="306">
        <v>1.453684082062549</v>
      </c>
      <c r="D22" s="415"/>
      <c r="E22" s="306">
        <v>0.32181069958847736</v>
      </c>
      <c r="F22" s="415"/>
      <c r="G22" s="306">
        <v>0.15</v>
      </c>
      <c r="H22" s="421"/>
      <c r="I22" s="306">
        <v>2.0647387503277854</v>
      </c>
      <c r="J22" s="415"/>
      <c r="K22" s="306">
        <v>0.3</v>
      </c>
      <c r="L22" s="303"/>
      <c r="M22" s="303"/>
    </row>
    <row r="23" spans="1:13" ht="30" customHeight="1" x14ac:dyDescent="0.25">
      <c r="A23" s="216"/>
      <c r="B23" s="358" t="s">
        <v>47</v>
      </c>
      <c r="C23" s="368"/>
      <c r="D23" s="416"/>
      <c r="E23" s="368"/>
      <c r="F23" s="416"/>
      <c r="G23" s="368"/>
      <c r="H23" s="420"/>
      <c r="I23" s="368"/>
      <c r="J23" s="416"/>
      <c r="K23" s="368"/>
      <c r="L23" s="303"/>
      <c r="M23" s="303"/>
    </row>
    <row r="24" spans="1:13" ht="30" customHeight="1" x14ac:dyDescent="0.25">
      <c r="A24" s="305"/>
      <c r="B24" s="361" t="s">
        <v>45</v>
      </c>
      <c r="C24" s="315">
        <v>1205</v>
      </c>
      <c r="D24" s="413"/>
      <c r="E24" s="315">
        <v>1184</v>
      </c>
      <c r="F24" s="413"/>
      <c r="G24" s="315">
        <v>1140</v>
      </c>
      <c r="H24" s="420"/>
      <c r="I24" s="315">
        <v>1184</v>
      </c>
      <c r="J24" s="413"/>
      <c r="K24" s="315">
        <v>1091</v>
      </c>
      <c r="L24" s="303"/>
      <c r="M24" s="303"/>
    </row>
    <row r="25" spans="1:13" ht="30" customHeight="1" x14ac:dyDescent="0.25">
      <c r="A25" s="305"/>
      <c r="B25" s="361" t="s">
        <v>46</v>
      </c>
      <c r="C25" s="413">
        <v>1226</v>
      </c>
      <c r="D25" s="413"/>
      <c r="E25" s="413">
        <v>1215</v>
      </c>
      <c r="F25" s="413"/>
      <c r="G25" s="413">
        <v>1188</v>
      </c>
      <c r="H25" s="420"/>
      <c r="I25" s="413">
        <v>1207</v>
      </c>
      <c r="J25" s="413"/>
      <c r="K25" s="413">
        <v>1120</v>
      </c>
      <c r="L25" s="303"/>
      <c r="M25" s="303"/>
    </row>
    <row r="26" spans="1:13" ht="30" customHeight="1" x14ac:dyDescent="0.25">
      <c r="B26" s="307"/>
      <c r="C26" s="408"/>
      <c r="D26" s="408"/>
      <c r="E26" s="307"/>
      <c r="F26" s="307"/>
      <c r="G26" s="307"/>
      <c r="I26" s="408"/>
      <c r="J26" s="408"/>
      <c r="K26" s="307"/>
    </row>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sheetData>
  <mergeCells count="4">
    <mergeCell ref="B2:E2"/>
    <mergeCell ref="B3:G3"/>
    <mergeCell ref="C4:G4"/>
    <mergeCell ref="I4:K4"/>
  </mergeCells>
  <printOptions horizontalCentered="1"/>
  <pageMargins left="0.7" right="0.7" top="0.75" bottom="0.75" header="0.3" footer="0.3"/>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69"/>
  <sheetViews>
    <sheetView showGridLines="0" topLeftCell="A11" zoomScale="80" zoomScaleNormal="80" zoomScaleSheetLayoutView="80" workbookViewId="0">
      <selection activeCell="K9" sqref="K9"/>
    </sheetView>
  </sheetViews>
  <sheetFormatPr defaultColWidth="21.33203125" defaultRowHeight="13.2" x14ac:dyDescent="0.25"/>
  <cols>
    <col min="1" max="1" width="4.77734375" style="156" customWidth="1"/>
    <col min="2" max="2" width="81.77734375" style="156" customWidth="1"/>
    <col min="3" max="3" width="18.6640625" style="170" customWidth="1"/>
    <col min="4" max="4" width="2.33203125" style="156" customWidth="1"/>
    <col min="5" max="5" width="18.6640625" style="156" customWidth="1"/>
    <col min="6" max="6" width="9.109375" style="156" customWidth="1"/>
    <col min="7" max="7" width="9.77734375" style="156" customWidth="1"/>
    <col min="8" max="16384" width="21.33203125" style="156"/>
  </cols>
  <sheetData>
    <row r="1" spans="1:7" s="233" customFormat="1" ht="21" customHeight="1" x14ac:dyDescent="0.25">
      <c r="A1" s="166"/>
      <c r="B1" s="289" t="s">
        <v>14</v>
      </c>
      <c r="C1" s="303"/>
      <c r="D1" s="166"/>
      <c r="E1" s="273"/>
      <c r="F1" s="267"/>
    </row>
    <row r="2" spans="1:7" s="233" customFormat="1" ht="21" customHeight="1" x14ac:dyDescent="0.25">
      <c r="A2" s="166"/>
      <c r="B2" s="289" t="s">
        <v>48</v>
      </c>
      <c r="C2" s="303"/>
      <c r="D2" s="166"/>
      <c r="E2" s="210"/>
      <c r="F2" s="267"/>
    </row>
    <row r="3" spans="1:7" s="233" customFormat="1" ht="21" customHeight="1" x14ac:dyDescent="0.25">
      <c r="A3" s="166"/>
      <c r="B3" s="289" t="s">
        <v>184</v>
      </c>
      <c r="C3" s="303"/>
      <c r="D3" s="166"/>
      <c r="E3" s="166"/>
      <c r="F3" s="267"/>
    </row>
    <row r="4" spans="1:7" ht="15" customHeight="1" x14ac:dyDescent="0.25">
      <c r="A4" s="162"/>
      <c r="B4" s="220"/>
      <c r="C4" s="216"/>
      <c r="D4" s="166"/>
      <c r="E4" s="155"/>
      <c r="F4" s="164"/>
    </row>
    <row r="5" spans="1:7" ht="32.85" customHeight="1" x14ac:dyDescent="0.25">
      <c r="A5" s="162"/>
      <c r="B5" s="155"/>
      <c r="C5" s="301" t="str">
        <f>'P&amp;L_GAAP'!C5</f>
        <v>December 26, 
2020</v>
      </c>
      <c r="D5" s="244"/>
      <c r="E5" s="243" t="s">
        <v>29</v>
      </c>
      <c r="F5" s="164"/>
    </row>
    <row r="6" spans="1:7" ht="18" customHeight="1" x14ac:dyDescent="0.25">
      <c r="A6" s="162"/>
      <c r="B6" s="270" t="s">
        <v>49</v>
      </c>
      <c r="C6" s="328"/>
      <c r="D6" s="221"/>
      <c r="E6" s="221"/>
      <c r="F6" s="164"/>
    </row>
    <row r="7" spans="1:7" ht="18" customHeight="1" x14ac:dyDescent="0.25">
      <c r="A7" s="162"/>
      <c r="B7" s="289" t="s">
        <v>50</v>
      </c>
      <c r="C7" s="329"/>
      <c r="D7" s="222"/>
      <c r="E7" s="222"/>
      <c r="F7" s="164"/>
    </row>
    <row r="8" spans="1:7" ht="18" customHeight="1" x14ac:dyDescent="0.25">
      <c r="A8" s="162"/>
      <c r="B8" s="269" t="s">
        <v>51</v>
      </c>
      <c r="C8" s="308">
        <v>1595</v>
      </c>
      <c r="D8" s="223"/>
      <c r="E8" s="201">
        <v>1466</v>
      </c>
      <c r="F8" s="164"/>
    </row>
    <row r="9" spans="1:7" ht="18" customHeight="1" x14ac:dyDescent="0.25">
      <c r="A9" s="162"/>
      <c r="B9" s="269" t="s">
        <v>52</v>
      </c>
      <c r="C9" s="224">
        <v>695</v>
      </c>
      <c r="D9" s="223"/>
      <c r="E9" s="169">
        <v>37</v>
      </c>
      <c r="F9" s="164"/>
    </row>
    <row r="10" spans="1:7" ht="18" customHeight="1" x14ac:dyDescent="0.25">
      <c r="A10" s="162"/>
      <c r="B10" s="269" t="s">
        <v>53</v>
      </c>
      <c r="C10" s="224">
        <v>2066</v>
      </c>
      <c r="D10" s="219"/>
      <c r="E10" s="169">
        <v>1859</v>
      </c>
      <c r="F10" s="164"/>
    </row>
    <row r="11" spans="1:7" ht="18" customHeight="1" x14ac:dyDescent="0.25">
      <c r="A11" s="162"/>
      <c r="B11" s="269" t="s">
        <v>54</v>
      </c>
      <c r="C11" s="224">
        <v>1399</v>
      </c>
      <c r="D11" s="219"/>
      <c r="E11" s="169">
        <v>982</v>
      </c>
      <c r="F11" s="164"/>
    </row>
    <row r="12" spans="1:7" ht="18" customHeight="1" x14ac:dyDescent="0.25">
      <c r="A12" s="162"/>
      <c r="B12" s="269" t="s">
        <v>55</v>
      </c>
      <c r="C12" s="224">
        <v>10</v>
      </c>
      <c r="D12" s="219"/>
      <c r="E12" s="169">
        <v>20</v>
      </c>
      <c r="F12" s="164"/>
    </row>
    <row r="13" spans="1:7" ht="18" customHeight="1" x14ac:dyDescent="0.25">
      <c r="A13" s="162"/>
      <c r="B13" s="269" t="s">
        <v>56</v>
      </c>
      <c r="C13" s="369">
        <v>378</v>
      </c>
      <c r="D13" s="219"/>
      <c r="E13" s="225">
        <v>233</v>
      </c>
      <c r="F13" s="164"/>
    </row>
    <row r="14" spans="1:7" ht="18" customHeight="1" x14ac:dyDescent="0.25">
      <c r="A14" s="162"/>
      <c r="B14" s="289" t="s">
        <v>57</v>
      </c>
      <c r="C14" s="224">
        <v>6143</v>
      </c>
      <c r="D14" s="219"/>
      <c r="E14" s="169">
        <v>4597</v>
      </c>
      <c r="F14" s="164"/>
    </row>
    <row r="15" spans="1:7" ht="18" customHeight="1" x14ac:dyDescent="0.25">
      <c r="A15" s="162"/>
      <c r="B15" s="268" t="s">
        <v>58</v>
      </c>
      <c r="C15" s="224">
        <v>641</v>
      </c>
      <c r="D15" s="219"/>
      <c r="E15" s="169">
        <v>500</v>
      </c>
      <c r="F15" s="164"/>
    </row>
    <row r="16" spans="1:7" ht="18" customHeight="1" x14ac:dyDescent="0.25">
      <c r="A16" s="162"/>
      <c r="B16" s="268" t="s">
        <v>59</v>
      </c>
      <c r="C16" s="224">
        <v>208</v>
      </c>
      <c r="D16" s="219"/>
      <c r="E16" s="169">
        <v>205</v>
      </c>
      <c r="F16" s="164"/>
      <c r="G16" s="164"/>
    </row>
    <row r="17" spans="1:7" ht="18" customHeight="1" x14ac:dyDescent="0.25">
      <c r="A17" s="162"/>
      <c r="B17" s="268" t="s">
        <v>60</v>
      </c>
      <c r="C17" s="224">
        <v>289</v>
      </c>
      <c r="D17" s="219"/>
      <c r="E17" s="169">
        <v>289</v>
      </c>
      <c r="F17" s="164"/>
      <c r="G17" s="164"/>
    </row>
    <row r="18" spans="1:7" ht="18" customHeight="1" x14ac:dyDescent="0.25">
      <c r="A18" s="162"/>
      <c r="B18" s="268" t="s">
        <v>61</v>
      </c>
      <c r="C18" s="224">
        <v>63</v>
      </c>
      <c r="D18" s="219"/>
      <c r="E18" s="169">
        <v>58</v>
      </c>
      <c r="F18" s="164"/>
      <c r="G18" s="164"/>
    </row>
    <row r="19" spans="1:7" s="164" customFormat="1" ht="18" customHeight="1" x14ac:dyDescent="0.25">
      <c r="A19" s="162"/>
      <c r="B19" s="268" t="s">
        <v>62</v>
      </c>
      <c r="C19" s="169">
        <v>1245</v>
      </c>
      <c r="D19" s="219"/>
      <c r="E19" s="169">
        <v>22</v>
      </c>
    </row>
    <row r="20" spans="1:7" ht="18" customHeight="1" x14ac:dyDescent="0.25">
      <c r="A20" s="162"/>
      <c r="B20" s="268" t="s">
        <v>63</v>
      </c>
      <c r="C20" s="369">
        <v>373</v>
      </c>
      <c r="D20" s="219"/>
      <c r="E20" s="225">
        <v>357</v>
      </c>
      <c r="F20" s="395"/>
      <c r="G20" s="164"/>
    </row>
    <row r="21" spans="1:7" ht="18" customHeight="1" thickBot="1" x14ac:dyDescent="0.3">
      <c r="A21" s="162"/>
      <c r="B21" s="289" t="s">
        <v>64</v>
      </c>
      <c r="C21" s="372">
        <v>8962</v>
      </c>
      <c r="D21" s="226"/>
      <c r="E21" s="231">
        <v>6028</v>
      </c>
      <c r="F21" s="164"/>
      <c r="G21" s="164"/>
    </row>
    <row r="22" spans="1:7" ht="18" customHeight="1" thickTop="1" x14ac:dyDescent="0.25">
      <c r="A22" s="162"/>
      <c r="B22" s="271"/>
      <c r="C22" s="218"/>
      <c r="D22" s="219"/>
      <c r="E22" s="219"/>
      <c r="F22" s="164"/>
      <c r="G22" s="164"/>
    </row>
    <row r="23" spans="1:7" ht="18" customHeight="1" x14ac:dyDescent="0.25">
      <c r="A23" s="162"/>
      <c r="B23" s="272" t="s">
        <v>65</v>
      </c>
      <c r="C23" s="218"/>
      <c r="D23" s="219"/>
      <c r="E23" s="219"/>
      <c r="F23" s="164"/>
      <c r="G23" s="164"/>
    </row>
    <row r="24" spans="1:7" ht="18" customHeight="1" x14ac:dyDescent="0.25">
      <c r="A24" s="162"/>
      <c r="B24" s="289" t="s">
        <v>66</v>
      </c>
      <c r="C24" s="218"/>
      <c r="D24" s="219"/>
      <c r="E24" s="219"/>
      <c r="F24" s="164"/>
      <c r="G24" s="164"/>
    </row>
    <row r="25" spans="1:7" s="164" customFormat="1" ht="18" customHeight="1" x14ac:dyDescent="0.25">
      <c r="A25" s="162"/>
      <c r="B25" s="269" t="s">
        <v>67</v>
      </c>
      <c r="C25" s="370">
        <v>468</v>
      </c>
      <c r="D25" s="322"/>
      <c r="E25" s="266">
        <v>988</v>
      </c>
    </row>
    <row r="26" spans="1:7" ht="18" customHeight="1" x14ac:dyDescent="0.25">
      <c r="A26" s="162"/>
      <c r="B26" s="269" t="s">
        <v>68</v>
      </c>
      <c r="C26" s="224">
        <v>78</v>
      </c>
      <c r="D26" s="219"/>
      <c r="E26" s="169">
        <v>213</v>
      </c>
      <c r="F26" s="164"/>
      <c r="G26" s="164"/>
    </row>
    <row r="27" spans="1:7" ht="18" customHeight="1" x14ac:dyDescent="0.25">
      <c r="A27" s="162"/>
      <c r="B27" s="269" t="s">
        <v>69</v>
      </c>
      <c r="C27" s="224">
        <v>1796</v>
      </c>
      <c r="D27" s="219"/>
      <c r="E27" s="169">
        <v>1084</v>
      </c>
      <c r="F27" s="164"/>
      <c r="G27" s="164"/>
    </row>
    <row r="28" spans="1:7" ht="18" customHeight="1" x14ac:dyDescent="0.25">
      <c r="A28" s="162"/>
      <c r="B28" s="269" t="s">
        <v>70</v>
      </c>
      <c r="C28" s="369">
        <v>75</v>
      </c>
      <c r="D28" s="219"/>
      <c r="E28" s="225">
        <v>74</v>
      </c>
      <c r="F28" s="164"/>
      <c r="G28" s="164"/>
    </row>
    <row r="29" spans="1:7" ht="18" customHeight="1" x14ac:dyDescent="0.25">
      <c r="A29" s="162"/>
      <c r="B29" s="288" t="s">
        <v>71</v>
      </c>
      <c r="C29" s="224">
        <v>2417</v>
      </c>
      <c r="D29" s="219"/>
      <c r="E29" s="169">
        <v>2359</v>
      </c>
      <c r="F29" s="164"/>
      <c r="G29" s="164"/>
    </row>
    <row r="30" spans="1:7" ht="18" customHeight="1" x14ac:dyDescent="0.25">
      <c r="A30" s="162"/>
      <c r="B30" s="268" t="s">
        <v>72</v>
      </c>
      <c r="C30" s="224">
        <v>330</v>
      </c>
      <c r="D30" s="219"/>
      <c r="E30" s="169">
        <v>486</v>
      </c>
      <c r="F30" s="164"/>
      <c r="G30" s="164"/>
    </row>
    <row r="31" spans="1:7" ht="18" customHeight="1" x14ac:dyDescent="0.25">
      <c r="A31" s="162"/>
      <c r="B31" s="268" t="s">
        <v>73</v>
      </c>
      <c r="C31" s="224">
        <v>201</v>
      </c>
      <c r="D31" s="219"/>
      <c r="E31" s="169">
        <v>199</v>
      </c>
      <c r="F31" s="164"/>
      <c r="G31" s="164"/>
    </row>
    <row r="32" spans="1:7" ht="18" customHeight="1" x14ac:dyDescent="0.25">
      <c r="A32" s="162"/>
      <c r="B32" s="268" t="s">
        <v>74</v>
      </c>
      <c r="C32" s="224">
        <v>177</v>
      </c>
      <c r="D32" s="219"/>
      <c r="E32" s="169">
        <v>157</v>
      </c>
      <c r="F32" s="164"/>
      <c r="G32" s="164"/>
    </row>
    <row r="33" spans="1:7" ht="18" customHeight="1" x14ac:dyDescent="0.25">
      <c r="A33" s="162"/>
      <c r="B33" s="268"/>
      <c r="C33" s="224"/>
      <c r="D33" s="219"/>
      <c r="E33" s="169"/>
      <c r="F33" s="164"/>
      <c r="G33" s="164"/>
    </row>
    <row r="34" spans="1:7" ht="18" customHeight="1" x14ac:dyDescent="0.25">
      <c r="A34" s="162"/>
      <c r="B34" s="289" t="s">
        <v>75</v>
      </c>
      <c r="C34" s="224"/>
      <c r="D34" s="219"/>
      <c r="E34" s="169"/>
      <c r="F34" s="164"/>
      <c r="G34" s="164"/>
    </row>
    <row r="35" spans="1:7" ht="18" customHeight="1" x14ac:dyDescent="0.25">
      <c r="A35" s="162"/>
      <c r="B35" s="290" t="s">
        <v>76</v>
      </c>
      <c r="C35" s="224"/>
      <c r="D35" s="219"/>
      <c r="E35" s="169"/>
      <c r="F35" s="164"/>
      <c r="G35" s="164"/>
    </row>
    <row r="36" spans="1:7" ht="18" customHeight="1" x14ac:dyDescent="0.25">
      <c r="A36" s="162"/>
      <c r="B36" s="276" t="s">
        <v>77</v>
      </c>
      <c r="C36" s="224">
        <v>12</v>
      </c>
      <c r="D36" s="219"/>
      <c r="E36" s="169">
        <v>12</v>
      </c>
      <c r="F36" s="164"/>
      <c r="G36" s="164"/>
    </row>
    <row r="37" spans="1:7" ht="18" customHeight="1" x14ac:dyDescent="0.25">
      <c r="A37" s="162"/>
      <c r="B37" s="276" t="s">
        <v>78</v>
      </c>
      <c r="C37" s="224">
        <v>10544</v>
      </c>
      <c r="D37" s="219"/>
      <c r="E37" s="169">
        <v>9963</v>
      </c>
      <c r="F37" s="164"/>
      <c r="G37" s="164"/>
    </row>
    <row r="38" spans="1:7" ht="18" customHeight="1" x14ac:dyDescent="0.25">
      <c r="A38" s="162"/>
      <c r="B38" s="276" t="s">
        <v>79</v>
      </c>
      <c r="C38" s="224">
        <v>-131</v>
      </c>
      <c r="D38" s="219"/>
      <c r="E38" s="169">
        <v>-53</v>
      </c>
      <c r="F38" s="164"/>
      <c r="G38" s="164"/>
    </row>
    <row r="39" spans="1:7" ht="18" customHeight="1" x14ac:dyDescent="0.25">
      <c r="A39" s="162"/>
      <c r="B39" s="290" t="s">
        <v>80</v>
      </c>
      <c r="C39" s="224">
        <v>-4605</v>
      </c>
      <c r="D39" s="219"/>
      <c r="E39" s="169">
        <v>-7095</v>
      </c>
      <c r="F39" s="227"/>
      <c r="G39" s="228"/>
    </row>
    <row r="40" spans="1:7" s="170" customFormat="1" ht="18" customHeight="1" x14ac:dyDescent="0.25">
      <c r="A40" s="264"/>
      <c r="B40" s="291" t="s">
        <v>81</v>
      </c>
      <c r="C40" s="224">
        <v>17</v>
      </c>
      <c r="D40" s="275"/>
      <c r="E40" s="224">
        <v>0</v>
      </c>
      <c r="F40" s="265"/>
    </row>
    <row r="41" spans="1:7" ht="18" customHeight="1" x14ac:dyDescent="0.25">
      <c r="A41" s="162"/>
      <c r="B41" s="288" t="s">
        <v>82</v>
      </c>
      <c r="C41" s="371">
        <v>5837</v>
      </c>
      <c r="D41" s="229"/>
      <c r="E41" s="230">
        <v>2827</v>
      </c>
      <c r="F41" s="164"/>
      <c r="G41" s="164"/>
    </row>
    <row r="42" spans="1:7" ht="18" customHeight="1" thickBot="1" x14ac:dyDescent="0.3">
      <c r="A42" s="162"/>
      <c r="B42" s="289" t="s">
        <v>83</v>
      </c>
      <c r="C42" s="372">
        <v>8962</v>
      </c>
      <c r="D42" s="226"/>
      <c r="E42" s="231">
        <v>6028</v>
      </c>
      <c r="F42" s="164"/>
      <c r="G42" s="164"/>
    </row>
    <row r="43" spans="1:7" ht="18.75" customHeight="1" thickTop="1" x14ac:dyDescent="0.25">
      <c r="A43" s="162"/>
      <c r="B43" s="154"/>
      <c r="C43" s="299"/>
      <c r="D43" s="153"/>
      <c r="E43" s="153"/>
      <c r="F43" s="164"/>
      <c r="G43" s="164"/>
    </row>
    <row r="44" spans="1:7" ht="25.5" customHeight="1" x14ac:dyDescent="0.25">
      <c r="A44" s="162"/>
      <c r="B44" s="164"/>
      <c r="D44" s="164"/>
      <c r="E44" s="164"/>
      <c r="F44" s="164"/>
      <c r="G44" s="164"/>
    </row>
    <row r="45" spans="1:7" ht="18.75" customHeight="1" x14ac:dyDescent="0.25">
      <c r="A45" s="162"/>
      <c r="B45" s="153"/>
      <c r="C45" s="330"/>
      <c r="D45" s="232"/>
      <c r="E45" s="232"/>
      <c r="F45" s="164"/>
      <c r="G45" s="164"/>
    </row>
    <row r="46" spans="1:7" ht="18.75" customHeight="1" x14ac:dyDescent="0.25">
      <c r="A46" s="162"/>
      <c r="B46" s="153"/>
      <c r="C46" s="299"/>
      <c r="D46" s="153"/>
      <c r="E46" s="153"/>
      <c r="F46" s="164"/>
      <c r="G46" s="164"/>
    </row>
    <row r="47" spans="1:7" ht="18.75" customHeight="1" x14ac:dyDescent="0.25">
      <c r="A47" s="162"/>
      <c r="B47" s="153"/>
      <c r="C47" s="299"/>
      <c r="D47" s="153"/>
      <c r="E47" s="153"/>
      <c r="F47" s="164"/>
      <c r="G47" s="164"/>
    </row>
    <row r="48" spans="1:7" ht="18.75" customHeight="1" x14ac:dyDescent="0.25">
      <c r="A48" s="162"/>
      <c r="B48" s="153"/>
      <c r="C48" s="299"/>
      <c r="D48" s="153"/>
      <c r="E48" s="153"/>
      <c r="F48" s="164"/>
      <c r="G48" s="164"/>
    </row>
    <row r="49" spans="1:7" ht="18.75" customHeight="1" x14ac:dyDescent="0.25">
      <c r="A49" s="162"/>
      <c r="B49" s="153"/>
      <c r="C49" s="299"/>
      <c r="D49" s="153"/>
      <c r="E49" s="153"/>
      <c r="F49" s="164"/>
      <c r="G49" s="164"/>
    </row>
    <row r="50" spans="1:7" ht="18.75" customHeight="1" x14ac:dyDescent="0.25">
      <c r="A50" s="162"/>
      <c r="B50" s="153"/>
      <c r="C50" s="299"/>
      <c r="D50" s="153"/>
      <c r="E50" s="153"/>
      <c r="F50" s="164"/>
      <c r="G50" s="164"/>
    </row>
    <row r="51" spans="1:7" ht="18.75" customHeight="1" x14ac:dyDescent="0.25">
      <c r="A51" s="162"/>
      <c r="B51" s="153"/>
      <c r="C51" s="299"/>
      <c r="D51" s="153"/>
      <c r="E51" s="153"/>
      <c r="F51" s="164"/>
      <c r="G51" s="164"/>
    </row>
    <row r="52" spans="1:7" ht="18.75" customHeight="1" x14ac:dyDescent="0.25">
      <c r="A52" s="162"/>
      <c r="B52" s="153"/>
      <c r="C52" s="299"/>
      <c r="D52" s="153"/>
      <c r="E52" s="153"/>
      <c r="F52" s="164"/>
      <c r="G52" s="164"/>
    </row>
    <row r="53" spans="1:7" ht="18.75" customHeight="1" x14ac:dyDescent="0.25">
      <c r="A53" s="162"/>
      <c r="B53" s="153"/>
      <c r="C53" s="299"/>
      <c r="D53" s="153"/>
      <c r="E53" s="153"/>
      <c r="F53" s="164"/>
      <c r="G53" s="164"/>
    </row>
    <row r="54" spans="1:7" ht="18.75" customHeight="1" x14ac:dyDescent="0.25">
      <c r="A54" s="162"/>
      <c r="B54" s="153"/>
      <c r="C54" s="299"/>
      <c r="D54" s="153"/>
      <c r="E54" s="153"/>
      <c r="F54" s="164"/>
      <c r="G54" s="164"/>
    </row>
    <row r="55" spans="1:7" ht="18.75" customHeight="1" x14ac:dyDescent="0.25">
      <c r="A55" s="162"/>
      <c r="B55" s="153"/>
      <c r="C55" s="299"/>
      <c r="D55" s="153"/>
      <c r="E55" s="153"/>
      <c r="F55" s="164"/>
      <c r="G55" s="164"/>
    </row>
    <row r="56" spans="1:7" ht="18.75" customHeight="1" x14ac:dyDescent="0.25">
      <c r="A56" s="162"/>
      <c r="B56" s="153"/>
      <c r="C56" s="299"/>
      <c r="D56" s="153"/>
      <c r="E56" s="153"/>
      <c r="F56" s="164"/>
      <c r="G56" s="164"/>
    </row>
    <row r="57" spans="1:7" ht="18.75" customHeight="1" x14ac:dyDescent="0.25">
      <c r="A57" s="162"/>
      <c r="B57" s="153"/>
      <c r="C57" s="299"/>
      <c r="D57" s="153"/>
      <c r="E57" s="153"/>
      <c r="F57" s="164"/>
      <c r="G57" s="164"/>
    </row>
    <row r="58" spans="1:7" ht="18.75" customHeight="1" x14ac:dyDescent="0.25">
      <c r="A58" s="162"/>
      <c r="B58" s="153"/>
      <c r="C58" s="299"/>
      <c r="D58" s="153"/>
      <c r="E58" s="153"/>
      <c r="F58" s="164"/>
      <c r="G58" s="164"/>
    </row>
    <row r="59" spans="1:7" ht="18.75" customHeight="1" x14ac:dyDescent="0.25">
      <c r="A59" s="162"/>
      <c r="B59" s="153"/>
      <c r="C59" s="299"/>
      <c r="D59" s="153"/>
      <c r="E59" s="153"/>
      <c r="F59" s="164"/>
      <c r="G59" s="164"/>
    </row>
    <row r="60" spans="1:7" ht="18.75" customHeight="1" x14ac:dyDescent="0.25">
      <c r="A60" s="162"/>
      <c r="B60" s="153"/>
      <c r="C60" s="299"/>
      <c r="D60" s="153"/>
      <c r="E60" s="153"/>
      <c r="F60" s="164"/>
      <c r="G60" s="164"/>
    </row>
    <row r="61" spans="1:7" ht="18.75" customHeight="1" x14ac:dyDescent="0.25">
      <c r="A61" s="162"/>
      <c r="B61" s="153"/>
      <c r="C61" s="299"/>
      <c r="D61" s="153"/>
      <c r="E61" s="153"/>
      <c r="F61" s="164"/>
      <c r="G61" s="164"/>
    </row>
    <row r="62" spans="1:7" ht="18.75" customHeight="1" x14ac:dyDescent="0.25">
      <c r="A62" s="162"/>
      <c r="B62" s="153"/>
      <c r="C62" s="299"/>
      <c r="D62" s="153"/>
      <c r="E62" s="153"/>
      <c r="F62" s="164"/>
      <c r="G62" s="164"/>
    </row>
    <row r="63" spans="1:7" ht="18.75" customHeight="1" x14ac:dyDescent="0.25">
      <c r="A63" s="162"/>
      <c r="B63" s="153"/>
      <c r="C63" s="299"/>
      <c r="D63" s="153"/>
      <c r="E63" s="153"/>
      <c r="F63" s="164"/>
      <c r="G63" s="164"/>
    </row>
    <row r="64" spans="1:7" ht="18.75" customHeight="1" x14ac:dyDescent="0.25">
      <c r="A64" s="162"/>
      <c r="B64" s="153"/>
      <c r="C64" s="299"/>
      <c r="D64" s="153"/>
      <c r="E64" s="153"/>
      <c r="F64" s="164"/>
      <c r="G64" s="164"/>
    </row>
    <row r="65" spans="1:7" ht="18.75" customHeight="1" x14ac:dyDescent="0.25">
      <c r="A65" s="162"/>
      <c r="B65" s="153"/>
      <c r="C65" s="299"/>
      <c r="D65" s="153"/>
      <c r="E65" s="153"/>
      <c r="F65" s="164"/>
      <c r="G65" s="164"/>
    </row>
    <row r="66" spans="1:7" ht="18.75" customHeight="1" x14ac:dyDescent="0.25">
      <c r="A66" s="162"/>
      <c r="B66" s="153"/>
      <c r="C66" s="299"/>
      <c r="D66" s="153"/>
      <c r="E66" s="153"/>
      <c r="F66" s="164"/>
      <c r="G66" s="164"/>
    </row>
    <row r="67" spans="1:7" ht="18.75" customHeight="1" x14ac:dyDescent="0.25">
      <c r="A67" s="162"/>
      <c r="B67" s="153"/>
      <c r="C67" s="299"/>
      <c r="D67" s="153"/>
      <c r="E67" s="153"/>
      <c r="F67" s="164"/>
      <c r="G67" s="164"/>
    </row>
    <row r="68" spans="1:7" ht="18.75" customHeight="1" x14ac:dyDescent="0.25">
      <c r="A68" s="162"/>
      <c r="B68" s="153"/>
      <c r="C68" s="299"/>
      <c r="D68" s="153"/>
      <c r="E68" s="153"/>
      <c r="F68" s="164"/>
      <c r="G68" s="164"/>
    </row>
    <row r="69" spans="1:7" x14ac:dyDescent="0.25">
      <c r="A69" s="164"/>
      <c r="B69" s="164"/>
      <c r="D69" s="164"/>
      <c r="E69" s="164"/>
      <c r="F69" s="164"/>
      <c r="G69" s="164"/>
    </row>
  </sheetData>
  <pageMargins left="0.7" right="0.7" top="0.75" bottom="0.75" header="0.3" footer="0.3"/>
  <pageSetup scale="79" orientation="portrait" r:id="rId1"/>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33203125" defaultRowHeight="13.2" x14ac:dyDescent="0.25"/>
  <cols>
    <col min="1" max="1" width="3.33203125" style="1" customWidth="1"/>
    <col min="2" max="2" width="53" style="1" customWidth="1"/>
    <col min="3" max="3" width="2.6640625" style="1" customWidth="1"/>
    <col min="4" max="4" width="14.33203125" style="1" customWidth="1"/>
    <col min="5" max="5" width="3" style="1" customWidth="1"/>
    <col min="6" max="6" width="2.6640625" style="1" customWidth="1"/>
    <col min="7" max="7" width="15" style="1" customWidth="1"/>
    <col min="8" max="8" width="2" style="1" customWidth="1"/>
    <col min="9" max="9" width="2.6640625" style="1" customWidth="1"/>
    <col min="10" max="10" width="14.33203125" style="1" customWidth="1"/>
    <col min="11" max="11" width="2.6640625" style="1" customWidth="1"/>
    <col min="12" max="12" width="2.33203125" style="1" customWidth="1"/>
    <col min="13" max="13" width="2.6640625" style="1" customWidth="1"/>
    <col min="14" max="14" width="14.33203125" style="1" customWidth="1"/>
    <col min="15" max="15" width="3" style="1" customWidth="1"/>
    <col min="16" max="16" width="2.6640625" style="1" customWidth="1"/>
    <col min="17" max="17" width="15" style="1" customWidth="1"/>
    <col min="18" max="18" width="2" style="1" customWidth="1"/>
    <col min="19" max="16384" width="21.33203125" style="1"/>
  </cols>
  <sheetData>
    <row r="1" spans="2:18" ht="15" customHeight="1" x14ac:dyDescent="0.25">
      <c r="B1" s="5" t="s">
        <v>14</v>
      </c>
      <c r="C1" s="5"/>
      <c r="D1" s="404"/>
      <c r="E1" s="404"/>
      <c r="F1" s="404"/>
      <c r="G1" s="404"/>
      <c r="H1" s="404"/>
      <c r="I1" s="404"/>
      <c r="J1" s="404"/>
      <c r="K1" s="404"/>
      <c r="L1" s="404"/>
      <c r="M1" s="5"/>
      <c r="N1" s="404"/>
      <c r="O1" s="404"/>
      <c r="P1" s="404"/>
      <c r="Q1" s="404"/>
      <c r="R1" s="404"/>
    </row>
    <row r="2" spans="2:18" ht="15" customHeight="1" x14ac:dyDescent="0.25">
      <c r="B2" s="5" t="s">
        <v>84</v>
      </c>
      <c r="C2" s="5"/>
      <c r="D2" s="404"/>
      <c r="E2" s="404"/>
      <c r="F2" s="404"/>
      <c r="G2" s="404"/>
      <c r="K2" s="404"/>
      <c r="L2" s="404"/>
      <c r="M2" s="404"/>
      <c r="N2" s="404"/>
      <c r="O2" s="404"/>
      <c r="P2" s="404"/>
      <c r="Q2" s="404"/>
      <c r="R2" s="404"/>
    </row>
    <row r="3" spans="2:18" ht="15" customHeight="1" x14ac:dyDescent="0.25">
      <c r="B3" s="5" t="s">
        <v>85</v>
      </c>
      <c r="C3" s="5"/>
      <c r="D3" s="404"/>
      <c r="E3" s="404"/>
      <c r="F3" s="404"/>
      <c r="G3" s="404"/>
      <c r="H3" s="404"/>
      <c r="I3" s="404"/>
      <c r="J3" s="404"/>
      <c r="K3" s="404"/>
      <c r="L3" s="404"/>
      <c r="M3" s="5"/>
      <c r="N3" s="404"/>
      <c r="O3" s="404"/>
      <c r="P3" s="404"/>
      <c r="Q3" s="404"/>
      <c r="R3" s="404"/>
    </row>
    <row r="4" spans="2:18" ht="45" customHeight="1" x14ac:dyDescent="0.25">
      <c r="B4" s="2"/>
      <c r="C4" s="2"/>
      <c r="D4" s="479" t="s">
        <v>8</v>
      </c>
      <c r="E4" s="479"/>
      <c r="F4" s="479"/>
      <c r="G4" s="480"/>
      <c r="H4" s="480"/>
      <c r="I4" s="480"/>
      <c r="J4" s="480"/>
      <c r="K4" s="404"/>
      <c r="L4" s="404"/>
      <c r="M4" s="2"/>
      <c r="N4" s="479" t="s">
        <v>86</v>
      </c>
      <c r="O4" s="479"/>
      <c r="P4" s="479"/>
      <c r="Q4" s="480"/>
      <c r="R4" s="480"/>
    </row>
    <row r="5" spans="2:18" ht="33.75" customHeight="1" x14ac:dyDescent="0.25">
      <c r="B5" s="40" t="s">
        <v>87</v>
      </c>
      <c r="C5" s="54"/>
      <c r="D5" s="3" t="s">
        <v>88</v>
      </c>
      <c r="E5" s="3"/>
      <c r="F5" s="59"/>
      <c r="G5" s="3" t="s">
        <v>89</v>
      </c>
      <c r="H5" s="39"/>
      <c r="I5" s="3"/>
      <c r="J5" s="3" t="s">
        <v>90</v>
      </c>
      <c r="K5" s="71"/>
      <c r="L5" s="404"/>
      <c r="M5" s="54"/>
      <c r="N5" s="3" t="s">
        <v>88</v>
      </c>
      <c r="O5" s="3"/>
      <c r="P5" s="59"/>
      <c r="Q5" s="3" t="s">
        <v>90</v>
      </c>
      <c r="R5" s="39"/>
    </row>
    <row r="6" spans="2:18" ht="15" customHeight="1" x14ac:dyDescent="0.25">
      <c r="B6" s="27"/>
      <c r="C6" s="19"/>
      <c r="D6" s="2"/>
      <c r="E6" s="2"/>
      <c r="F6" s="19"/>
      <c r="G6" s="2"/>
      <c r="H6" s="20"/>
      <c r="I6" s="6"/>
      <c r="J6" s="72"/>
      <c r="K6" s="8"/>
      <c r="L6" s="404"/>
      <c r="M6" s="19"/>
      <c r="N6" s="2"/>
      <c r="O6" s="2"/>
      <c r="P6" s="19"/>
      <c r="Q6" s="2"/>
      <c r="R6" s="20"/>
    </row>
    <row r="7" spans="2:18" ht="15" customHeight="1" x14ac:dyDescent="0.25">
      <c r="B7" s="41" t="s">
        <v>91</v>
      </c>
      <c r="C7" s="9"/>
      <c r="D7" s="2"/>
      <c r="E7" s="2"/>
      <c r="F7" s="19"/>
      <c r="G7" s="2"/>
      <c r="H7" s="20"/>
      <c r="I7" s="19"/>
      <c r="J7" s="2"/>
      <c r="K7" s="10"/>
      <c r="L7" s="404"/>
      <c r="M7" s="9"/>
      <c r="N7" s="2"/>
      <c r="O7" s="2"/>
      <c r="P7" s="19"/>
      <c r="Q7" s="2"/>
      <c r="R7" s="20"/>
    </row>
    <row r="8" spans="2:18" ht="15" customHeight="1" x14ac:dyDescent="0.25">
      <c r="B8" s="42" t="s">
        <v>30</v>
      </c>
      <c r="C8" s="11"/>
      <c r="D8" s="81">
        <v>379</v>
      </c>
      <c r="E8" s="49"/>
      <c r="F8" s="63"/>
      <c r="G8" s="81">
        <v>532</v>
      </c>
      <c r="H8" s="51"/>
      <c r="I8" s="28"/>
      <c r="J8" s="81">
        <v>828</v>
      </c>
      <c r="K8" s="12">
        <v>3720</v>
      </c>
      <c r="L8" s="404"/>
      <c r="M8" s="11"/>
      <c r="N8" s="81">
        <v>911</v>
      </c>
      <c r="O8" s="49"/>
      <c r="P8" s="63"/>
      <c r="Q8" s="81">
        <v>1689</v>
      </c>
      <c r="R8" s="51"/>
    </row>
    <row r="9" spans="2:18" ht="15" customHeight="1" x14ac:dyDescent="0.25">
      <c r="B9" s="42" t="s">
        <v>92</v>
      </c>
      <c r="C9" s="11"/>
      <c r="D9" s="81">
        <v>-147</v>
      </c>
      <c r="E9" s="49"/>
      <c r="F9" s="63"/>
      <c r="G9" s="81">
        <v>-75</v>
      </c>
      <c r="H9" s="51"/>
      <c r="I9" s="28"/>
      <c r="J9" s="81">
        <v>-6</v>
      </c>
      <c r="K9" s="12">
        <v>-101</v>
      </c>
      <c r="L9" s="404"/>
      <c r="M9" s="11"/>
      <c r="N9" s="81">
        <v>-222</v>
      </c>
      <c r="O9" s="49"/>
      <c r="P9" s="63"/>
      <c r="Q9" s="81">
        <v>-3</v>
      </c>
      <c r="R9" s="51"/>
    </row>
    <row r="10" spans="2:18" ht="15" customHeight="1" x14ac:dyDescent="0.25">
      <c r="B10" s="43"/>
      <c r="C10" s="13"/>
      <c r="D10" s="81"/>
      <c r="E10" s="53"/>
      <c r="F10" s="64"/>
      <c r="G10" s="53"/>
      <c r="H10" s="60"/>
      <c r="I10" s="73"/>
      <c r="J10" s="62"/>
      <c r="K10" s="10"/>
      <c r="L10" s="404"/>
      <c r="M10" s="13"/>
      <c r="N10" s="81"/>
      <c r="O10" s="53"/>
      <c r="P10" s="64"/>
      <c r="Q10" s="62"/>
      <c r="R10" s="60"/>
    </row>
    <row r="11" spans="2:18" ht="15" customHeight="1" x14ac:dyDescent="0.25">
      <c r="B11" s="41" t="s">
        <v>93</v>
      </c>
      <c r="C11" s="9"/>
      <c r="D11" s="81"/>
      <c r="E11" s="53"/>
      <c r="F11" s="64"/>
      <c r="G11" s="53"/>
      <c r="H11" s="60"/>
      <c r="I11" s="73"/>
      <c r="J11" s="62"/>
      <c r="K11" s="10"/>
      <c r="L11" s="404"/>
      <c r="M11" s="9"/>
      <c r="N11" s="81"/>
      <c r="O11" s="53"/>
      <c r="P11" s="64"/>
      <c r="Q11" s="62"/>
      <c r="R11" s="60"/>
    </row>
    <row r="12" spans="2:18" ht="15" customHeight="1" x14ac:dyDescent="0.25">
      <c r="B12" s="42" t="s">
        <v>30</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25">
      <c r="B13" s="42" t="s">
        <v>37</v>
      </c>
      <c r="C13" s="11"/>
      <c r="D13" s="81">
        <v>27</v>
      </c>
      <c r="E13" s="34"/>
      <c r="F13" s="65"/>
      <c r="G13" s="81">
        <v>45</v>
      </c>
      <c r="H13" s="51"/>
      <c r="I13" s="28"/>
      <c r="J13" s="81">
        <v>97</v>
      </c>
      <c r="K13" s="14">
        <v>295</v>
      </c>
      <c r="L13" s="404"/>
      <c r="M13" s="11"/>
      <c r="N13" s="81">
        <v>72</v>
      </c>
      <c r="O13" s="34"/>
      <c r="P13" s="65"/>
      <c r="Q13" s="81">
        <v>182</v>
      </c>
      <c r="R13" s="51"/>
    </row>
    <row r="14" spans="2:18" ht="15" customHeight="1" x14ac:dyDescent="0.25">
      <c r="B14" s="43"/>
      <c r="C14" s="13"/>
      <c r="D14" s="81"/>
      <c r="E14" s="53"/>
      <c r="F14" s="64"/>
      <c r="G14" s="53"/>
      <c r="H14" s="60"/>
      <c r="I14" s="73"/>
      <c r="J14" s="62"/>
      <c r="K14" s="10"/>
      <c r="L14" s="404"/>
      <c r="M14" s="13"/>
      <c r="N14" s="81"/>
      <c r="O14" s="53"/>
      <c r="P14" s="64"/>
      <c r="Q14" s="62"/>
      <c r="R14" s="60"/>
    </row>
    <row r="15" spans="2:18" ht="15" customHeight="1" x14ac:dyDescent="0.25">
      <c r="B15" s="41" t="s">
        <v>94</v>
      </c>
      <c r="C15" s="9"/>
      <c r="D15" s="81"/>
      <c r="E15" s="53"/>
      <c r="F15" s="64"/>
      <c r="G15" s="53"/>
      <c r="H15" s="60"/>
      <c r="I15" s="73"/>
      <c r="J15" s="62"/>
      <c r="K15" s="10"/>
      <c r="L15" s="404"/>
      <c r="M15" s="9"/>
      <c r="N15" s="81"/>
      <c r="O15" s="53"/>
      <c r="P15" s="64"/>
      <c r="Q15" s="62"/>
      <c r="R15" s="60"/>
    </row>
    <row r="16" spans="2:18" ht="15" customHeight="1" x14ac:dyDescent="0.25">
      <c r="B16" s="42" t="s">
        <v>30</v>
      </c>
      <c r="C16" s="11"/>
      <c r="D16" s="85">
        <v>0</v>
      </c>
      <c r="E16" s="34"/>
      <c r="F16" s="65"/>
      <c r="G16" s="85">
        <v>0</v>
      </c>
      <c r="H16" s="52"/>
      <c r="I16" s="29"/>
      <c r="J16" s="85">
        <v>0</v>
      </c>
      <c r="K16" s="14">
        <v>2</v>
      </c>
      <c r="L16" s="404"/>
      <c r="M16" s="11"/>
      <c r="N16" s="85">
        <v>0</v>
      </c>
      <c r="O16" s="34"/>
      <c r="P16" s="65"/>
      <c r="Q16" s="85">
        <v>0</v>
      </c>
      <c r="R16" s="52"/>
    </row>
    <row r="17" spans="2:18" ht="15" customHeight="1" x14ac:dyDescent="0.25">
      <c r="B17" s="42" t="s">
        <v>92</v>
      </c>
      <c r="C17" s="11"/>
      <c r="D17" s="81">
        <v>-17</v>
      </c>
      <c r="E17" s="34"/>
      <c r="F17" s="65"/>
      <c r="G17" s="113">
        <v>-107</v>
      </c>
      <c r="H17" s="51"/>
      <c r="I17" s="28"/>
      <c r="J17" s="61">
        <v>-28</v>
      </c>
      <c r="K17" s="14">
        <v>-91</v>
      </c>
      <c r="L17" s="404"/>
      <c r="M17" s="11"/>
      <c r="N17" s="81">
        <v>-124</v>
      </c>
      <c r="O17" s="34"/>
      <c r="P17" s="65"/>
      <c r="Q17" s="61">
        <v>-67</v>
      </c>
      <c r="R17" s="51"/>
    </row>
    <row r="18" spans="2:18" ht="15" customHeight="1" x14ac:dyDescent="0.25">
      <c r="B18" s="43"/>
      <c r="C18" s="13"/>
      <c r="D18" s="81"/>
      <c r="E18" s="53"/>
      <c r="F18" s="64"/>
      <c r="G18" s="53"/>
      <c r="H18" s="60"/>
      <c r="I18" s="73"/>
      <c r="J18" s="62"/>
      <c r="K18" s="10"/>
      <c r="L18" s="404"/>
      <c r="M18" s="13"/>
      <c r="N18" s="81"/>
      <c r="O18" s="53"/>
      <c r="P18" s="64"/>
      <c r="Q18" s="62"/>
      <c r="R18" s="60"/>
    </row>
    <row r="19" spans="2:18" ht="15" customHeight="1" x14ac:dyDescent="0.25">
      <c r="B19" s="44" t="s">
        <v>95</v>
      </c>
      <c r="C19" s="15"/>
      <c r="D19" s="53"/>
      <c r="E19" s="53"/>
      <c r="F19" s="64"/>
      <c r="G19" s="53"/>
      <c r="H19" s="60"/>
      <c r="I19" s="73"/>
      <c r="J19" s="62"/>
      <c r="K19" s="10"/>
      <c r="L19" s="404"/>
      <c r="M19" s="15"/>
      <c r="N19" s="53"/>
      <c r="O19" s="53"/>
      <c r="P19" s="64"/>
      <c r="Q19" s="62"/>
      <c r="R19" s="60"/>
    </row>
    <row r="20" spans="2:18" ht="15" customHeight="1" x14ac:dyDescent="0.25">
      <c r="B20" s="45" t="s">
        <v>30</v>
      </c>
      <c r="C20" s="16"/>
      <c r="D20" s="82">
        <v>942</v>
      </c>
      <c r="E20" s="37"/>
      <c r="F20" s="66"/>
      <c r="G20" s="82">
        <v>1030</v>
      </c>
      <c r="H20" s="82">
        <v>0</v>
      </c>
      <c r="I20" s="90">
        <v>0</v>
      </c>
      <c r="J20" s="82">
        <v>1441</v>
      </c>
      <c r="K20" s="18">
        <v>5299</v>
      </c>
      <c r="L20" s="404"/>
      <c r="M20" s="16"/>
      <c r="N20" s="82">
        <v>1972</v>
      </c>
      <c r="O20" s="82"/>
      <c r="P20" s="90">
        <v>0</v>
      </c>
      <c r="Q20" s="82">
        <v>2838</v>
      </c>
      <c r="R20" s="92">
        <v>0</v>
      </c>
    </row>
    <row r="21" spans="2:18" ht="15" customHeight="1" x14ac:dyDescent="0.25">
      <c r="B21" s="45" t="s">
        <v>96</v>
      </c>
      <c r="C21" s="16"/>
      <c r="D21" s="83">
        <v>-137</v>
      </c>
      <c r="E21" s="37"/>
      <c r="F21" s="66"/>
      <c r="G21" s="83">
        <v>-137</v>
      </c>
      <c r="H21" s="83">
        <v>0</v>
      </c>
      <c r="I21" s="91">
        <v>0</v>
      </c>
      <c r="J21" s="83">
        <v>63</v>
      </c>
      <c r="K21" s="18">
        <v>103</v>
      </c>
      <c r="L21" s="404"/>
      <c r="M21" s="16"/>
      <c r="N21" s="83">
        <v>-274</v>
      </c>
      <c r="O21" s="83"/>
      <c r="P21" s="91">
        <v>0</v>
      </c>
      <c r="Q21" s="83">
        <v>112</v>
      </c>
      <c r="R21" s="93">
        <v>0</v>
      </c>
    </row>
    <row r="22" spans="2:18" ht="15" customHeight="1" x14ac:dyDescent="0.25">
      <c r="B22" s="46"/>
      <c r="C22" s="17"/>
      <c r="D22" s="38"/>
      <c r="E22" s="38"/>
      <c r="F22" s="66"/>
      <c r="G22" s="35"/>
      <c r="H22" s="36"/>
      <c r="I22" s="30"/>
      <c r="J22" s="35"/>
      <c r="K22" s="18"/>
      <c r="L22" s="404"/>
      <c r="M22" s="17"/>
      <c r="N22" s="38"/>
      <c r="O22" s="38"/>
      <c r="P22" s="66"/>
      <c r="Q22" s="35"/>
      <c r="R22" s="36"/>
    </row>
    <row r="23" spans="2:18" ht="15" customHeight="1" x14ac:dyDescent="0.25">
      <c r="B23" s="7"/>
      <c r="C23" s="6"/>
      <c r="D23" s="57"/>
      <c r="E23" s="57"/>
      <c r="F23" s="77"/>
      <c r="G23" s="72"/>
      <c r="H23" s="50"/>
      <c r="I23" s="6"/>
      <c r="J23" s="72"/>
      <c r="K23" s="8"/>
      <c r="L23" s="404"/>
      <c r="M23" s="6"/>
      <c r="N23" s="57"/>
      <c r="O23" s="57"/>
      <c r="P23" s="77"/>
      <c r="Q23" s="72"/>
      <c r="R23" s="50"/>
    </row>
    <row r="24" spans="2:18" ht="15" customHeight="1" x14ac:dyDescent="0.25">
      <c r="B24" s="47" t="s">
        <v>97</v>
      </c>
      <c r="C24" s="21"/>
      <c r="D24" s="55"/>
      <c r="E24" s="55"/>
      <c r="F24" s="67"/>
      <c r="G24" s="2"/>
      <c r="H24" s="20"/>
      <c r="I24" s="19"/>
      <c r="J24" s="2"/>
      <c r="K24" s="10"/>
      <c r="L24" s="404"/>
      <c r="M24" s="21"/>
      <c r="N24" s="55"/>
      <c r="O24" s="55"/>
      <c r="P24" s="67"/>
      <c r="Q24" s="2"/>
      <c r="R24" s="20"/>
    </row>
    <row r="25" spans="2:18" ht="15" customHeight="1" x14ac:dyDescent="0.25">
      <c r="B25" s="7"/>
      <c r="C25" s="19"/>
      <c r="D25" s="55"/>
      <c r="E25" s="55"/>
      <c r="F25" s="67"/>
      <c r="G25" s="2"/>
      <c r="H25" s="20"/>
      <c r="I25" s="19"/>
      <c r="J25" s="2"/>
      <c r="K25" s="10"/>
      <c r="L25" s="404"/>
      <c r="M25" s="19"/>
      <c r="N25" s="55"/>
      <c r="O25" s="55"/>
      <c r="P25" s="67"/>
      <c r="Q25" s="2"/>
      <c r="R25" s="20"/>
    </row>
    <row r="26" spans="2:18" ht="30" customHeight="1" x14ac:dyDescent="0.25">
      <c r="B26" s="41" t="s">
        <v>98</v>
      </c>
      <c r="C26" s="9"/>
      <c r="D26" s="81">
        <v>45</v>
      </c>
      <c r="E26" s="56"/>
      <c r="F26" s="68"/>
      <c r="G26" s="80">
        <v>43</v>
      </c>
      <c r="H26" s="22"/>
      <c r="I26" s="74"/>
      <c r="J26" s="4">
        <v>49</v>
      </c>
      <c r="K26" s="12">
        <v>218</v>
      </c>
      <c r="L26" s="404"/>
      <c r="M26" s="9"/>
      <c r="N26" s="81">
        <v>88</v>
      </c>
      <c r="O26" s="56"/>
      <c r="P26" s="68"/>
      <c r="Q26" s="4">
        <v>99</v>
      </c>
      <c r="R26" s="22"/>
    </row>
    <row r="27" spans="2:18" ht="15" customHeight="1" x14ac:dyDescent="0.25">
      <c r="B27" s="41" t="s">
        <v>99</v>
      </c>
      <c r="C27" s="9"/>
      <c r="D27" s="81">
        <v>17</v>
      </c>
      <c r="E27" s="56"/>
      <c r="F27" s="68"/>
      <c r="G27" s="80">
        <v>22</v>
      </c>
      <c r="H27" s="22"/>
      <c r="I27" s="74"/>
      <c r="J27" s="4">
        <v>23</v>
      </c>
      <c r="K27" s="12">
        <v>84</v>
      </c>
      <c r="L27" s="404"/>
      <c r="M27" s="9"/>
      <c r="N27" s="81">
        <v>39</v>
      </c>
      <c r="O27" s="56"/>
      <c r="P27" s="68"/>
      <c r="Q27" s="4">
        <v>44</v>
      </c>
      <c r="R27" s="22"/>
    </row>
    <row r="28" spans="2:18" ht="15" customHeight="1" x14ac:dyDescent="0.25">
      <c r="B28" s="41" t="s">
        <v>100</v>
      </c>
      <c r="C28" s="9"/>
      <c r="D28" s="81">
        <v>-42</v>
      </c>
      <c r="E28" s="56"/>
      <c r="F28" s="68"/>
      <c r="G28" s="80">
        <v>13</v>
      </c>
      <c r="H28" s="22"/>
      <c r="I28" s="74"/>
      <c r="J28" s="4">
        <v>137</v>
      </c>
      <c r="K28" s="12">
        <v>412</v>
      </c>
      <c r="L28" s="404"/>
      <c r="M28" s="9"/>
      <c r="N28" s="81">
        <v>-29</v>
      </c>
      <c r="O28" s="56"/>
      <c r="P28" s="68"/>
      <c r="Q28" s="4">
        <v>276</v>
      </c>
      <c r="R28" s="22"/>
    </row>
    <row r="29" spans="2:18" ht="46.5" customHeight="1" x14ac:dyDescent="0.25">
      <c r="B29" s="41" t="s">
        <v>101</v>
      </c>
      <c r="C29" s="9"/>
      <c r="D29" s="81">
        <v>829</v>
      </c>
      <c r="E29" s="56"/>
      <c r="F29" s="68"/>
      <c r="G29" s="80">
        <v>906</v>
      </c>
      <c r="H29" s="22"/>
      <c r="I29" s="74"/>
      <c r="J29" s="4">
        <v>948</v>
      </c>
      <c r="K29" s="12">
        <v>1187</v>
      </c>
      <c r="L29" s="404"/>
      <c r="M29" s="9"/>
      <c r="N29" s="81">
        <v>829</v>
      </c>
      <c r="O29" s="56"/>
      <c r="P29" s="68"/>
      <c r="Q29" s="4">
        <v>948</v>
      </c>
      <c r="R29" s="22"/>
    </row>
    <row r="30" spans="2:18" ht="15" customHeight="1" x14ac:dyDescent="0.25">
      <c r="B30" s="41" t="s">
        <v>102</v>
      </c>
      <c r="C30" s="9"/>
      <c r="D30" s="112">
        <v>-75</v>
      </c>
      <c r="E30" s="99"/>
      <c r="F30" s="68"/>
      <c r="G30" s="80">
        <v>-195</v>
      </c>
      <c r="H30" s="22"/>
      <c r="I30" s="74"/>
      <c r="J30" s="4">
        <v>-51</v>
      </c>
      <c r="K30" s="12">
        <v>-232</v>
      </c>
      <c r="L30" s="404"/>
      <c r="M30" s="9"/>
      <c r="N30" s="112">
        <v>-270</v>
      </c>
      <c r="O30" s="56"/>
      <c r="P30" s="68"/>
      <c r="Q30" s="4">
        <v>-276</v>
      </c>
      <c r="R30" s="22"/>
    </row>
    <row r="31" spans="2:18" ht="15" customHeight="1" x14ac:dyDescent="0.25">
      <c r="B31" s="41" t="s">
        <v>103</v>
      </c>
      <c r="C31" s="9"/>
      <c r="D31" s="81">
        <v>3381</v>
      </c>
      <c r="E31" s="56"/>
      <c r="F31" s="68"/>
      <c r="G31" s="80">
        <v>3428</v>
      </c>
      <c r="H31" s="22"/>
      <c r="I31" s="74"/>
      <c r="J31" s="4">
        <v>4246</v>
      </c>
      <c r="K31" s="12">
        <v>4337</v>
      </c>
      <c r="L31" s="404"/>
      <c r="M31" s="9"/>
      <c r="N31" s="81">
        <v>3381</v>
      </c>
      <c r="O31" s="56"/>
      <c r="P31" s="68"/>
      <c r="Q31" s="4">
        <v>4246</v>
      </c>
      <c r="R31" s="22"/>
    </row>
    <row r="32" spans="2:18" ht="15" customHeight="1" x14ac:dyDescent="0.25">
      <c r="B32" s="41" t="s">
        <v>104</v>
      </c>
      <c r="C32" s="9"/>
      <c r="D32" s="81">
        <v>2269</v>
      </c>
      <c r="E32" s="56"/>
      <c r="F32" s="68"/>
      <c r="G32" s="80">
        <v>2268</v>
      </c>
      <c r="H32" s="22"/>
      <c r="I32" s="74"/>
      <c r="J32" s="4">
        <v>2210</v>
      </c>
      <c r="K32" s="12">
        <v>2058</v>
      </c>
      <c r="L32" s="404"/>
      <c r="M32" s="9"/>
      <c r="N32" s="81">
        <v>2269</v>
      </c>
      <c r="O32" s="56"/>
      <c r="P32" s="68"/>
      <c r="Q32" s="4">
        <v>2210</v>
      </c>
      <c r="R32" s="22"/>
    </row>
    <row r="33" spans="2:18" ht="15" customHeight="1" x14ac:dyDescent="0.25">
      <c r="B33" s="48" t="s">
        <v>105</v>
      </c>
      <c r="C33" s="23"/>
      <c r="D33" s="79">
        <v>9469</v>
      </c>
      <c r="E33" s="58"/>
      <c r="F33" s="69"/>
      <c r="G33" s="79">
        <v>9583</v>
      </c>
      <c r="H33" s="31"/>
      <c r="I33" s="75"/>
      <c r="J33" s="70">
        <v>10300</v>
      </c>
      <c r="K33" s="76">
        <v>10671</v>
      </c>
      <c r="L33" s="404"/>
      <c r="M33" s="23"/>
      <c r="N33" s="79">
        <v>9469</v>
      </c>
      <c r="O33" s="58"/>
      <c r="P33" s="69"/>
      <c r="Q33" s="70">
        <v>10300</v>
      </c>
      <c r="R33" s="31"/>
    </row>
    <row r="34" spans="2:18" ht="18.75" customHeight="1" x14ac:dyDescent="0.25">
      <c r="B34" s="404"/>
      <c r="C34" s="404"/>
      <c r="D34" s="404"/>
      <c r="E34" s="404"/>
      <c r="F34" s="404"/>
      <c r="G34" s="404"/>
      <c r="H34" s="404"/>
      <c r="I34" s="404"/>
      <c r="J34" s="404"/>
      <c r="K34" s="404"/>
      <c r="L34" s="404"/>
      <c r="M34" s="404"/>
      <c r="N34" s="404"/>
      <c r="O34" s="404"/>
      <c r="P34" s="404"/>
      <c r="Q34" s="404"/>
      <c r="R34" s="404"/>
    </row>
    <row r="35" spans="2:18" ht="18.75" customHeight="1" x14ac:dyDescent="0.25">
      <c r="B35" s="24" t="s">
        <v>106</v>
      </c>
      <c r="C35" s="24"/>
      <c r="D35" s="98"/>
      <c r="E35" s="404"/>
      <c r="F35" s="404"/>
      <c r="G35" s="114"/>
      <c r="H35" s="404"/>
      <c r="I35" s="404"/>
      <c r="J35" s="404"/>
      <c r="K35" s="404"/>
      <c r="L35" s="404"/>
      <c r="M35" s="24"/>
      <c r="N35" s="110"/>
      <c r="O35" s="404"/>
      <c r="P35" s="404"/>
      <c r="Q35" s="404"/>
      <c r="R35" s="404"/>
    </row>
    <row r="36" spans="2:18" ht="18.75" customHeight="1" x14ac:dyDescent="0.25">
      <c r="B36" s="404"/>
      <c r="C36" s="404"/>
      <c r="D36" s="404"/>
      <c r="E36" s="404"/>
      <c r="F36" s="404"/>
      <c r="G36" s="404"/>
      <c r="H36" s="404"/>
      <c r="I36" s="404"/>
      <c r="J36" s="404"/>
      <c r="K36" s="404"/>
      <c r="L36" s="404"/>
      <c r="M36" s="404"/>
      <c r="N36" s="404"/>
      <c r="O36" s="404"/>
      <c r="P36" s="404"/>
      <c r="Q36" s="404"/>
      <c r="R36" s="404"/>
    </row>
    <row r="37" spans="2:18" ht="18.75" customHeight="1" x14ac:dyDescent="0.25">
      <c r="B37" s="404"/>
      <c r="C37" s="404"/>
      <c r="D37" s="98"/>
      <c r="E37" s="404"/>
      <c r="F37" s="404"/>
      <c r="G37" s="114"/>
      <c r="H37" s="404"/>
      <c r="I37" s="404"/>
      <c r="J37" s="404"/>
      <c r="K37" s="404"/>
      <c r="L37" s="404"/>
      <c r="M37" s="404"/>
      <c r="N37" s="404"/>
      <c r="O37" s="404"/>
      <c r="P37" s="404"/>
      <c r="Q37" s="404"/>
      <c r="R37" s="404"/>
    </row>
    <row r="38" spans="2:18" ht="18.75" customHeight="1" x14ac:dyDescent="0.25">
      <c r="B38" s="404"/>
      <c r="C38" s="404"/>
      <c r="D38" s="404"/>
      <c r="E38" s="404"/>
      <c r="F38" s="404"/>
      <c r="G38" s="404"/>
      <c r="H38" s="404"/>
      <c r="I38" s="404"/>
      <c r="J38" s="404"/>
      <c r="K38" s="404"/>
      <c r="L38" s="404"/>
      <c r="M38" s="404"/>
      <c r="N38" s="404"/>
      <c r="O38" s="404"/>
      <c r="P38" s="404"/>
      <c r="Q38" s="404"/>
      <c r="R38" s="404"/>
    </row>
    <row r="39" spans="2:18" ht="18.75" customHeight="1" x14ac:dyDescent="0.25">
      <c r="B39" s="404"/>
      <c r="C39" s="404"/>
      <c r="D39" s="404"/>
      <c r="E39" s="404"/>
      <c r="F39" s="404"/>
      <c r="G39" s="404"/>
      <c r="H39" s="404"/>
      <c r="I39" s="404"/>
      <c r="J39" s="404"/>
      <c r="K39" s="404"/>
      <c r="L39" s="404"/>
      <c r="M39" s="404"/>
      <c r="N39" s="85" t="s">
        <v>107</v>
      </c>
      <c r="O39" s="404"/>
      <c r="P39" s="404"/>
      <c r="Q39" s="404"/>
      <c r="R39" s="404"/>
    </row>
    <row r="40" spans="2:18" ht="18.75" customHeight="1" x14ac:dyDescent="0.25">
      <c r="B40" s="404"/>
      <c r="C40" s="404"/>
      <c r="D40" s="404"/>
      <c r="E40" s="404"/>
      <c r="F40" s="404"/>
      <c r="G40" s="404"/>
      <c r="H40" s="404"/>
      <c r="I40" s="404"/>
      <c r="J40" s="404"/>
      <c r="K40" s="404"/>
      <c r="L40" s="404"/>
      <c r="M40" s="404"/>
      <c r="N40" s="404"/>
      <c r="O40" s="404"/>
      <c r="P40" s="404"/>
      <c r="Q40" s="404"/>
      <c r="R40" s="404"/>
    </row>
    <row r="41" spans="2:18" ht="18.75" customHeight="1" x14ac:dyDescent="0.25">
      <c r="B41" s="404"/>
      <c r="C41" s="404"/>
      <c r="D41" s="404"/>
      <c r="E41" s="404"/>
      <c r="F41" s="404"/>
      <c r="G41" s="404"/>
      <c r="H41" s="404"/>
      <c r="I41" s="404"/>
      <c r="J41" s="404"/>
      <c r="K41" s="404"/>
      <c r="L41" s="404"/>
      <c r="M41" s="404"/>
      <c r="N41" s="404"/>
      <c r="O41" s="404"/>
      <c r="P41" s="404"/>
      <c r="Q41" s="404"/>
      <c r="R41" s="404"/>
    </row>
    <row r="42" spans="2:18" ht="18.75" customHeight="1" x14ac:dyDescent="0.25">
      <c r="B42" s="404"/>
      <c r="C42" s="404"/>
      <c r="D42" s="404"/>
      <c r="E42" s="404"/>
      <c r="F42" s="404"/>
      <c r="G42" s="404"/>
      <c r="H42" s="404"/>
      <c r="I42" s="404"/>
      <c r="J42" s="404"/>
      <c r="K42" s="404"/>
      <c r="L42" s="404"/>
      <c r="M42" s="404"/>
      <c r="N42" s="404"/>
      <c r="O42" s="404"/>
      <c r="P42" s="404"/>
      <c r="Q42" s="404"/>
      <c r="R42" s="404"/>
    </row>
    <row r="43" spans="2:18" ht="18.75" customHeight="1" x14ac:dyDescent="0.25">
      <c r="B43" s="404"/>
      <c r="C43" s="404"/>
      <c r="D43" s="404"/>
      <c r="E43" s="404"/>
      <c r="F43" s="404"/>
      <c r="G43" s="404"/>
      <c r="H43" s="404"/>
      <c r="I43" s="404"/>
      <c r="J43" s="404"/>
      <c r="K43" s="404"/>
      <c r="L43" s="404"/>
      <c r="M43" s="404"/>
      <c r="N43" s="404"/>
      <c r="O43" s="404"/>
      <c r="P43" s="404"/>
      <c r="Q43" s="404"/>
      <c r="R43" s="404"/>
    </row>
    <row r="44" spans="2:18" ht="18.75" customHeight="1" x14ac:dyDescent="0.25">
      <c r="B44" s="404"/>
      <c r="C44" s="404"/>
      <c r="D44" s="404"/>
      <c r="E44" s="404"/>
      <c r="F44" s="404"/>
      <c r="G44" s="404"/>
      <c r="H44" s="404"/>
      <c r="I44" s="404"/>
      <c r="J44" s="404"/>
      <c r="K44" s="404"/>
      <c r="L44" s="404"/>
      <c r="M44" s="404"/>
      <c r="N44" s="404"/>
      <c r="O44" s="404"/>
      <c r="P44" s="404"/>
      <c r="Q44" s="404"/>
      <c r="R44" s="404"/>
    </row>
    <row r="45" spans="2:18" ht="18.75" customHeight="1" x14ac:dyDescent="0.25">
      <c r="B45" s="404"/>
      <c r="C45" s="404"/>
      <c r="D45" s="404"/>
      <c r="E45" s="404"/>
      <c r="F45" s="404"/>
      <c r="G45" s="404"/>
      <c r="H45" s="404"/>
      <c r="I45" s="404"/>
      <c r="J45" s="404"/>
      <c r="K45" s="404"/>
      <c r="L45" s="404"/>
      <c r="M45" s="404"/>
      <c r="N45" s="404"/>
      <c r="O45" s="404"/>
      <c r="P45" s="404"/>
      <c r="Q45" s="404"/>
      <c r="R45" s="404"/>
    </row>
    <row r="46" spans="2:18" ht="18.75" customHeight="1" x14ac:dyDescent="0.25">
      <c r="B46" s="404"/>
      <c r="C46" s="404"/>
      <c r="D46" s="404"/>
      <c r="E46" s="404"/>
      <c r="F46" s="404"/>
      <c r="G46" s="404"/>
      <c r="H46" s="404"/>
      <c r="I46" s="404"/>
      <c r="J46" s="404"/>
      <c r="K46" s="404"/>
      <c r="L46" s="404"/>
      <c r="M46" s="404"/>
      <c r="N46" s="404"/>
      <c r="O46" s="404"/>
      <c r="P46" s="404"/>
      <c r="Q46" s="404"/>
      <c r="R46" s="404"/>
    </row>
    <row r="47" spans="2:18" ht="18.75" customHeight="1" x14ac:dyDescent="0.25">
      <c r="B47" s="404"/>
      <c r="C47" s="404"/>
      <c r="D47" s="404"/>
      <c r="E47" s="404"/>
      <c r="F47" s="404"/>
      <c r="G47" s="404"/>
      <c r="H47" s="404"/>
      <c r="I47" s="404"/>
      <c r="J47" s="404"/>
      <c r="K47" s="404"/>
      <c r="L47" s="404"/>
      <c r="M47" s="404"/>
      <c r="N47" s="404"/>
      <c r="O47" s="404"/>
      <c r="P47" s="404"/>
      <c r="Q47" s="404"/>
      <c r="R47" s="404"/>
    </row>
    <row r="48" spans="2:18" ht="18.75" customHeight="1" x14ac:dyDescent="0.25">
      <c r="B48" s="404"/>
      <c r="C48" s="404"/>
      <c r="D48" s="404"/>
      <c r="E48" s="404"/>
      <c r="F48" s="404"/>
      <c r="G48" s="404"/>
      <c r="H48" s="404"/>
      <c r="I48" s="404"/>
      <c r="J48" s="404"/>
      <c r="K48" s="404"/>
      <c r="L48" s="404"/>
      <c r="M48" s="404"/>
      <c r="N48" s="404"/>
      <c r="O48" s="404"/>
      <c r="P48" s="404"/>
      <c r="Q48" s="404"/>
      <c r="R48" s="404"/>
    </row>
    <row r="49" spans="2:18" ht="18.75" customHeight="1" x14ac:dyDescent="0.25">
      <c r="B49" s="404"/>
      <c r="C49" s="404"/>
      <c r="D49" s="404"/>
      <c r="E49" s="404"/>
      <c r="F49" s="404"/>
      <c r="G49" s="404"/>
      <c r="H49" s="404"/>
      <c r="I49" s="404"/>
      <c r="J49" s="404"/>
      <c r="K49" s="404"/>
      <c r="L49" s="404"/>
      <c r="M49" s="404"/>
      <c r="N49" s="404"/>
      <c r="O49" s="404"/>
      <c r="P49" s="404"/>
      <c r="Q49" s="404"/>
      <c r="R49" s="404"/>
    </row>
    <row r="50" spans="2:18" ht="18.75" customHeight="1" x14ac:dyDescent="0.25">
      <c r="B50" s="404"/>
      <c r="C50" s="404"/>
      <c r="D50" s="404"/>
      <c r="E50" s="404"/>
      <c r="F50" s="404"/>
      <c r="G50" s="404"/>
      <c r="H50" s="404"/>
      <c r="I50" s="404"/>
      <c r="J50" s="404"/>
      <c r="K50" s="404"/>
      <c r="L50" s="404"/>
      <c r="M50" s="404"/>
      <c r="N50" s="404"/>
      <c r="O50" s="404"/>
      <c r="P50" s="404"/>
      <c r="Q50" s="404"/>
      <c r="R50" s="404"/>
    </row>
    <row r="51" spans="2:18" ht="18.75" customHeight="1" x14ac:dyDescent="0.25">
      <c r="B51" s="404"/>
      <c r="C51" s="404"/>
      <c r="D51" s="404"/>
      <c r="E51" s="404"/>
      <c r="F51" s="404"/>
      <c r="G51" s="404"/>
      <c r="H51" s="404"/>
      <c r="I51" s="404"/>
      <c r="J51" s="404"/>
      <c r="K51" s="404"/>
      <c r="L51" s="404"/>
      <c r="M51" s="404"/>
      <c r="N51" s="404"/>
      <c r="O51" s="404"/>
      <c r="P51" s="404"/>
      <c r="Q51" s="404"/>
      <c r="R51" s="404"/>
    </row>
    <row r="52" spans="2:18" ht="18.75" customHeight="1" x14ac:dyDescent="0.25">
      <c r="B52" s="404"/>
      <c r="C52" s="404"/>
      <c r="D52" s="404"/>
      <c r="E52" s="404"/>
      <c r="F52" s="404"/>
      <c r="G52" s="404"/>
      <c r="H52" s="404"/>
      <c r="I52" s="404"/>
      <c r="J52" s="404"/>
      <c r="K52" s="404"/>
      <c r="L52" s="404"/>
      <c r="M52" s="404"/>
      <c r="N52" s="404"/>
      <c r="O52" s="404"/>
      <c r="P52" s="404"/>
      <c r="Q52" s="404"/>
      <c r="R52" s="404"/>
    </row>
    <row r="53" spans="2:18" ht="18.75" customHeight="1" x14ac:dyDescent="0.25">
      <c r="B53" s="404"/>
      <c r="C53" s="404"/>
      <c r="D53" s="404"/>
      <c r="E53" s="404"/>
      <c r="F53" s="404"/>
      <c r="G53" s="404"/>
      <c r="H53" s="404"/>
      <c r="I53" s="404"/>
      <c r="J53" s="404"/>
      <c r="K53" s="404"/>
      <c r="L53" s="404"/>
      <c r="M53" s="404"/>
      <c r="N53" s="404"/>
      <c r="O53" s="404"/>
      <c r="P53" s="404"/>
      <c r="Q53" s="404"/>
      <c r="R53" s="404"/>
    </row>
    <row r="54" spans="2:18" ht="18.75" customHeight="1" x14ac:dyDescent="0.25">
      <c r="B54" s="404"/>
      <c r="C54" s="404"/>
      <c r="D54" s="404"/>
      <c r="E54" s="404"/>
      <c r="F54" s="404"/>
      <c r="G54" s="404"/>
      <c r="H54" s="404"/>
      <c r="I54" s="404"/>
      <c r="J54" s="404"/>
      <c r="K54" s="404"/>
      <c r="L54" s="404"/>
      <c r="M54" s="404"/>
      <c r="N54" s="404"/>
      <c r="O54" s="404"/>
      <c r="P54" s="404"/>
      <c r="Q54" s="404"/>
      <c r="R54" s="404"/>
    </row>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2">
    <mergeCell ref="D4:J4"/>
    <mergeCell ref="N4:R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33203125" defaultRowHeight="13.8" x14ac:dyDescent="0.25"/>
  <cols>
    <col min="1" max="1" width="5" style="24" customWidth="1"/>
    <col min="2" max="2" width="6.6640625" style="24" customWidth="1"/>
    <col min="3" max="3" width="71.6640625" style="24" customWidth="1"/>
    <col min="4" max="6" width="17.33203125" style="24" customWidth="1"/>
    <col min="7" max="7" width="3" style="24" customWidth="1"/>
    <col min="8" max="16384" width="21.33203125" style="24"/>
  </cols>
  <sheetData>
    <row r="1" spans="1:9" ht="15" customHeight="1" x14ac:dyDescent="0.25">
      <c r="B1" s="405"/>
      <c r="C1" s="405"/>
      <c r="D1" s="405"/>
      <c r="E1" s="405"/>
      <c r="F1" s="405"/>
    </row>
    <row r="2" spans="1:9" ht="32.85" customHeight="1" x14ac:dyDescent="0.25">
      <c r="B2" s="78">
        <v>-1</v>
      </c>
      <c r="C2" s="484" t="s">
        <v>108</v>
      </c>
      <c r="D2" s="484"/>
      <c r="E2" s="484"/>
      <c r="F2" s="484"/>
      <c r="G2" s="484"/>
      <c r="H2" s="484"/>
      <c r="I2" s="484"/>
    </row>
    <row r="3" spans="1:9" ht="38.85" customHeight="1" x14ac:dyDescent="0.25">
      <c r="B3" s="78">
        <v>-2</v>
      </c>
      <c r="C3" s="484" t="s">
        <v>109</v>
      </c>
      <c r="D3" s="484"/>
      <c r="E3" s="484"/>
      <c r="F3" s="484"/>
      <c r="G3" s="484"/>
      <c r="H3" s="484"/>
      <c r="I3" s="484"/>
    </row>
    <row r="4" spans="1:9" ht="79.5" customHeight="1" x14ac:dyDescent="0.25">
      <c r="A4" s="88"/>
      <c r="B4" s="78">
        <v>-3</v>
      </c>
      <c r="C4" s="485" t="s">
        <v>110</v>
      </c>
      <c r="D4" s="485"/>
      <c r="E4" s="485"/>
      <c r="F4" s="485"/>
      <c r="G4" s="485"/>
      <c r="H4" s="485"/>
      <c r="I4" s="485"/>
    </row>
    <row r="5" spans="1:9" ht="15" customHeight="1" x14ac:dyDescent="0.25">
      <c r="B5" s="25"/>
      <c r="C5" s="32"/>
      <c r="D5" s="405"/>
      <c r="E5" s="405"/>
      <c r="F5" s="405"/>
    </row>
    <row r="6" spans="1:9" ht="15" customHeight="1" x14ac:dyDescent="0.25">
      <c r="B6" s="33">
        <v>-4</v>
      </c>
      <c r="C6" s="486" t="s">
        <v>111</v>
      </c>
      <c r="D6" s="486"/>
      <c r="E6" s="486"/>
      <c r="F6" s="405"/>
    </row>
    <row r="7" spans="1:9" ht="15" customHeight="1" x14ac:dyDescent="0.25">
      <c r="B7" s="405"/>
      <c r="C7" s="405"/>
      <c r="D7" s="479" t="s">
        <v>8</v>
      </c>
      <c r="E7" s="487"/>
      <c r="F7" s="487"/>
      <c r="H7" s="488" t="s">
        <v>86</v>
      </c>
      <c r="I7" s="488"/>
    </row>
    <row r="8" spans="1:9" ht="30" customHeight="1" x14ac:dyDescent="0.25">
      <c r="B8" s="405"/>
      <c r="C8" s="405"/>
      <c r="D8" s="26" t="s">
        <v>112</v>
      </c>
      <c r="E8" s="26" t="s">
        <v>113</v>
      </c>
      <c r="F8" s="26" t="s">
        <v>114</v>
      </c>
      <c r="H8" s="94" t="s">
        <v>115</v>
      </c>
      <c r="I8" s="94" t="s">
        <v>116</v>
      </c>
    </row>
    <row r="9" spans="1:9" ht="15" customHeight="1" x14ac:dyDescent="0.25">
      <c r="A9" s="405"/>
      <c r="B9" s="405"/>
      <c r="C9" s="24" t="s">
        <v>117</v>
      </c>
      <c r="D9" s="95">
        <v>-137</v>
      </c>
      <c r="E9" s="80">
        <v>-137</v>
      </c>
      <c r="F9" s="4">
        <v>63</v>
      </c>
      <c r="G9" s="88"/>
      <c r="H9" s="115">
        <v>-274</v>
      </c>
      <c r="I9" s="106">
        <v>112</v>
      </c>
    </row>
    <row r="10" spans="1:9" ht="15" hidden="1" customHeight="1" x14ac:dyDescent="0.25">
      <c r="B10" s="405"/>
      <c r="C10" s="24" t="s">
        <v>118</v>
      </c>
      <c r="D10" s="107">
        <v>0</v>
      </c>
      <c r="E10" s="107">
        <v>0</v>
      </c>
      <c r="F10" s="107">
        <v>0</v>
      </c>
      <c r="G10" s="88"/>
      <c r="H10" s="108"/>
      <c r="I10" s="108"/>
    </row>
    <row r="11" spans="1:9" ht="15" customHeight="1" x14ac:dyDescent="0.25">
      <c r="B11" s="405"/>
      <c r="C11" s="24" t="s">
        <v>119</v>
      </c>
      <c r="D11" s="107">
        <v>33</v>
      </c>
      <c r="E11" s="107">
        <v>0</v>
      </c>
      <c r="F11" s="107">
        <v>0</v>
      </c>
      <c r="G11" s="88"/>
      <c r="H11" s="107">
        <v>33</v>
      </c>
      <c r="I11" s="107">
        <v>0</v>
      </c>
    </row>
    <row r="12" spans="1:9" ht="15" customHeight="1" x14ac:dyDescent="0.25">
      <c r="B12" s="405"/>
      <c r="C12" s="24" t="s">
        <v>120</v>
      </c>
      <c r="D12" s="107">
        <v>0</v>
      </c>
      <c r="E12" s="116">
        <v>87</v>
      </c>
      <c r="F12" s="107">
        <v>0</v>
      </c>
      <c r="G12" s="88"/>
      <c r="H12" s="107">
        <v>87</v>
      </c>
      <c r="I12" s="107">
        <v>0</v>
      </c>
    </row>
    <row r="13" spans="1:9" ht="15" hidden="1" customHeight="1" x14ac:dyDescent="0.25">
      <c r="B13" s="405"/>
      <c r="C13" s="24" t="s">
        <v>121</v>
      </c>
      <c r="D13" s="107">
        <v>0</v>
      </c>
      <c r="E13" s="107">
        <v>0</v>
      </c>
      <c r="F13" s="107">
        <v>0</v>
      </c>
      <c r="G13" s="88"/>
      <c r="H13" s="107">
        <v>0</v>
      </c>
      <c r="I13" s="107">
        <v>0</v>
      </c>
    </row>
    <row r="14" spans="1:9" ht="15" customHeight="1" x14ac:dyDescent="0.25">
      <c r="B14" s="405"/>
      <c r="C14" s="24" t="s">
        <v>122</v>
      </c>
      <c r="D14" s="107">
        <v>17</v>
      </c>
      <c r="E14" s="116">
        <v>17</v>
      </c>
      <c r="F14" s="61">
        <v>21</v>
      </c>
      <c r="G14" s="88"/>
      <c r="H14" s="107">
        <v>34</v>
      </c>
      <c r="I14" s="109">
        <v>44</v>
      </c>
    </row>
    <row r="15" spans="1:9" ht="15" customHeight="1" x14ac:dyDescent="0.25">
      <c r="B15" s="405"/>
      <c r="C15" s="24" t="s">
        <v>123</v>
      </c>
      <c r="D15" s="107">
        <v>0</v>
      </c>
      <c r="E15" s="116">
        <v>3</v>
      </c>
      <c r="F15" s="61">
        <v>4</v>
      </c>
      <c r="G15" s="88"/>
      <c r="H15" s="107">
        <v>3</v>
      </c>
      <c r="I15" s="109">
        <v>7</v>
      </c>
    </row>
    <row r="16" spans="1:9" ht="15" customHeight="1" x14ac:dyDescent="0.25">
      <c r="B16" s="405"/>
      <c r="C16" s="24" t="s">
        <v>124</v>
      </c>
      <c r="D16" s="107">
        <v>45</v>
      </c>
      <c r="E16" s="116">
        <v>43</v>
      </c>
      <c r="F16" s="61">
        <v>49</v>
      </c>
      <c r="G16" s="88"/>
      <c r="H16" s="107">
        <v>88</v>
      </c>
      <c r="I16" s="109">
        <v>99</v>
      </c>
    </row>
    <row r="17" spans="2:9" ht="15" customHeight="1" x14ac:dyDescent="0.25">
      <c r="B17" s="405"/>
      <c r="C17" s="24" t="s">
        <v>125</v>
      </c>
      <c r="D17" s="107">
        <v>0</v>
      </c>
      <c r="E17" s="107">
        <v>0</v>
      </c>
      <c r="F17" s="107">
        <v>0</v>
      </c>
      <c r="G17" s="88"/>
      <c r="H17" s="107">
        <v>0</v>
      </c>
      <c r="I17" s="109">
        <v>14</v>
      </c>
    </row>
    <row r="18" spans="2:9" ht="15" customHeight="1" thickBot="1" x14ac:dyDescent="0.3">
      <c r="B18" s="405"/>
      <c r="C18" s="24" t="s">
        <v>126</v>
      </c>
      <c r="D18" s="117">
        <v>-42</v>
      </c>
      <c r="E18" s="118">
        <v>13</v>
      </c>
      <c r="F18" s="119">
        <v>137</v>
      </c>
      <c r="G18" s="88"/>
      <c r="H18" s="117">
        <v>-29</v>
      </c>
      <c r="I18" s="120">
        <v>276</v>
      </c>
    </row>
    <row r="19" spans="2:9" ht="30" customHeight="1" thickTop="1" x14ac:dyDescent="0.25">
      <c r="B19" s="405"/>
      <c r="C19" s="405"/>
      <c r="D19" s="405"/>
      <c r="E19" s="405"/>
      <c r="F19" s="405"/>
    </row>
    <row r="20" spans="2:9" ht="15" customHeight="1" x14ac:dyDescent="0.25">
      <c r="B20" s="33">
        <v>-5</v>
      </c>
      <c r="C20" s="5" t="s">
        <v>127</v>
      </c>
      <c r="D20" s="405"/>
      <c r="E20" s="405"/>
      <c r="F20" s="405"/>
    </row>
    <row r="21" spans="2:9" ht="15" customHeight="1" x14ac:dyDescent="0.25">
      <c r="B21" s="405"/>
      <c r="C21" s="405"/>
      <c r="D21" s="481" t="s">
        <v>8</v>
      </c>
      <c r="E21" s="482"/>
      <c r="F21" s="482"/>
      <c r="H21" s="483" t="s">
        <v>86</v>
      </c>
      <c r="I21" s="483"/>
    </row>
    <row r="22" spans="2:9" ht="30" customHeight="1" x14ac:dyDescent="0.25">
      <c r="B22" s="405"/>
      <c r="C22" s="405"/>
      <c r="D22" s="26" t="s">
        <v>112</v>
      </c>
      <c r="E22" s="26" t="s">
        <v>113</v>
      </c>
      <c r="F22" s="26" t="s">
        <v>114</v>
      </c>
      <c r="H22" s="96" t="s">
        <v>115</v>
      </c>
      <c r="I22" s="96" t="s">
        <v>116</v>
      </c>
    </row>
    <row r="23" spans="2:9" ht="15" customHeight="1" x14ac:dyDescent="0.25">
      <c r="B23" s="405"/>
      <c r="C23" s="24" t="s">
        <v>128</v>
      </c>
      <c r="D23" s="111">
        <v>-58</v>
      </c>
      <c r="E23" s="121">
        <v>-173</v>
      </c>
      <c r="F23" s="101">
        <v>-28</v>
      </c>
      <c r="G23" s="100"/>
      <c r="H23" s="111">
        <v>-231</v>
      </c>
      <c r="I23" s="104">
        <v>-232</v>
      </c>
    </row>
    <row r="24" spans="2:9" ht="15" customHeight="1" x14ac:dyDescent="0.25">
      <c r="B24" s="405"/>
      <c r="C24" s="24" t="s">
        <v>129</v>
      </c>
      <c r="D24" s="105">
        <v>-17</v>
      </c>
      <c r="E24" s="122">
        <v>-22</v>
      </c>
      <c r="F24" s="102">
        <v>-23</v>
      </c>
      <c r="G24" s="100"/>
      <c r="H24" s="105">
        <v>-39</v>
      </c>
      <c r="I24" s="102">
        <v>-44</v>
      </c>
    </row>
    <row r="25" spans="2:9" ht="15" customHeight="1" thickBot="1" x14ac:dyDescent="0.3">
      <c r="B25" s="405"/>
      <c r="C25" s="24" t="s">
        <v>130</v>
      </c>
      <c r="D25" s="103">
        <v>-75</v>
      </c>
      <c r="E25" s="103">
        <v>-195</v>
      </c>
      <c r="F25" s="123">
        <v>-51</v>
      </c>
      <c r="G25" s="100"/>
      <c r="H25" s="103">
        <v>-270</v>
      </c>
      <c r="I25" s="123">
        <v>-276</v>
      </c>
    </row>
    <row r="26" spans="2:9" ht="15" customHeight="1" thickTop="1" x14ac:dyDescent="0.25">
      <c r="B26" s="405"/>
      <c r="C26" s="405"/>
      <c r="D26" s="405"/>
      <c r="E26" s="405"/>
      <c r="F26" s="405"/>
      <c r="H26" s="97"/>
      <c r="I26" s="89"/>
    </row>
    <row r="27" spans="2:9" ht="18.75" customHeight="1" x14ac:dyDescent="0.25">
      <c r="B27" s="405"/>
      <c r="C27" s="405"/>
      <c r="D27" s="405"/>
      <c r="E27" s="405"/>
      <c r="F27" s="405"/>
      <c r="H27" s="84"/>
    </row>
    <row r="28" spans="2:9" ht="167.25" customHeight="1" x14ac:dyDescent="0.25">
      <c r="B28" s="405"/>
      <c r="C28" s="484" t="s">
        <v>131</v>
      </c>
      <c r="D28" s="484"/>
      <c r="E28" s="484"/>
      <c r="F28" s="484"/>
      <c r="G28" s="484"/>
      <c r="H28" s="484"/>
      <c r="I28" s="484"/>
    </row>
    <row r="29" spans="2:9" ht="95.25" customHeight="1" x14ac:dyDescent="0.25">
      <c r="B29" s="405"/>
      <c r="C29" s="485" t="s">
        <v>132</v>
      </c>
      <c r="D29" s="485"/>
      <c r="E29" s="485"/>
      <c r="F29" s="485"/>
      <c r="G29" s="485"/>
      <c r="H29" s="485"/>
      <c r="I29" s="485"/>
    </row>
    <row r="30" spans="2:9" ht="18.75" customHeight="1" x14ac:dyDescent="0.25">
      <c r="B30" s="405"/>
      <c r="C30" s="405"/>
      <c r="D30" s="405"/>
      <c r="E30" s="405"/>
      <c r="F30" s="405"/>
    </row>
    <row r="31" spans="2:9" ht="18.75" customHeight="1" x14ac:dyDescent="0.25">
      <c r="B31" s="405"/>
      <c r="C31" s="405"/>
      <c r="D31" s="405"/>
      <c r="E31" s="405"/>
      <c r="F31" s="405"/>
    </row>
    <row r="32" spans="2:9" ht="18.75" customHeight="1" x14ac:dyDescent="0.25">
      <c r="B32" s="405"/>
      <c r="C32" s="405"/>
      <c r="D32" s="405"/>
      <c r="E32" s="405"/>
      <c r="F32" s="405"/>
    </row>
    <row r="33" spans="2:6" x14ac:dyDescent="0.25">
      <c r="B33" s="405"/>
      <c r="C33" s="405"/>
      <c r="D33" s="405"/>
      <c r="E33" s="405"/>
      <c r="F33" s="405"/>
    </row>
    <row r="34" spans="2:6" x14ac:dyDescent="0.25">
      <c r="B34" s="405"/>
      <c r="C34" s="405"/>
      <c r="D34" s="405"/>
      <c r="E34" s="405"/>
      <c r="F34" s="405"/>
    </row>
    <row r="35" spans="2:6" x14ac:dyDescent="0.25">
      <c r="B35" s="405"/>
      <c r="C35" s="405"/>
      <c r="D35" s="405"/>
      <c r="E35" s="405"/>
      <c r="F35" s="405"/>
    </row>
    <row r="36" spans="2:6" x14ac:dyDescent="0.25">
      <c r="B36" s="405"/>
      <c r="C36" s="405"/>
      <c r="D36" s="405"/>
      <c r="E36" s="405"/>
      <c r="F36" s="405"/>
    </row>
    <row r="37" spans="2:6" x14ac:dyDescent="0.25">
      <c r="B37" s="405"/>
      <c r="C37" s="405"/>
      <c r="D37" s="405"/>
      <c r="E37" s="405"/>
      <c r="F37" s="405"/>
    </row>
    <row r="38" spans="2:6" x14ac:dyDescent="0.25">
      <c r="B38" s="405"/>
      <c r="C38" s="405"/>
      <c r="D38" s="405"/>
      <c r="E38" s="405"/>
      <c r="F38" s="405"/>
    </row>
    <row r="39" spans="2:6" x14ac:dyDescent="0.25">
      <c r="B39" s="405"/>
      <c r="C39" s="405"/>
      <c r="D39" s="405"/>
      <c r="E39" s="405"/>
      <c r="F39" s="405"/>
    </row>
    <row r="40" spans="2:6" x14ac:dyDescent="0.25">
      <c r="B40" s="405"/>
      <c r="C40" s="405"/>
      <c r="D40" s="405"/>
      <c r="E40" s="405"/>
      <c r="F40" s="405"/>
    </row>
    <row r="41" spans="2:6" x14ac:dyDescent="0.25">
      <c r="B41" s="405"/>
      <c r="C41" s="405"/>
      <c r="D41" s="405"/>
      <c r="E41" s="405"/>
      <c r="F41" s="405"/>
    </row>
    <row r="42" spans="2:6" x14ac:dyDescent="0.25">
      <c r="B42" s="405"/>
      <c r="C42" s="405"/>
      <c r="D42" s="405"/>
      <c r="E42" s="405"/>
      <c r="F42" s="405"/>
    </row>
    <row r="43" spans="2:6" x14ac:dyDescent="0.25">
      <c r="B43" s="405"/>
      <c r="C43" s="405"/>
      <c r="D43" s="405"/>
      <c r="E43" s="405"/>
      <c r="F43" s="405"/>
    </row>
    <row r="44" spans="2:6" x14ac:dyDescent="0.25">
      <c r="B44" s="405"/>
      <c r="C44" s="405"/>
      <c r="D44" s="405"/>
      <c r="E44" s="405"/>
      <c r="F44" s="405"/>
    </row>
    <row r="45" spans="2:6" x14ac:dyDescent="0.25">
      <c r="B45" s="405"/>
      <c r="C45" s="405"/>
      <c r="D45" s="405"/>
      <c r="E45" s="405"/>
      <c r="F45" s="405"/>
    </row>
    <row r="46" spans="2:6" x14ac:dyDescent="0.25">
      <c r="B46" s="405"/>
      <c r="C46" s="405"/>
      <c r="D46" s="405"/>
      <c r="E46" s="405"/>
      <c r="F46" s="405"/>
    </row>
    <row r="47" spans="2:6" x14ac:dyDescent="0.25">
      <c r="B47" s="405"/>
      <c r="C47" s="405"/>
      <c r="D47" s="405"/>
      <c r="E47" s="405"/>
      <c r="F47" s="405"/>
    </row>
    <row r="48" spans="2:6" x14ac:dyDescent="0.25">
      <c r="B48" s="405"/>
      <c r="C48" s="405"/>
      <c r="D48" s="405"/>
      <c r="E48" s="405"/>
      <c r="F48" s="405"/>
    </row>
    <row r="49" spans="2:6" x14ac:dyDescent="0.25">
      <c r="B49" s="405"/>
      <c r="C49" s="405"/>
      <c r="D49" s="405"/>
      <c r="E49" s="405"/>
      <c r="F49" s="405"/>
    </row>
    <row r="50" spans="2:6" x14ac:dyDescent="0.25">
      <c r="B50" s="405"/>
      <c r="C50" s="405"/>
      <c r="D50" s="405"/>
      <c r="E50" s="405"/>
      <c r="F50" s="405"/>
    </row>
    <row r="51" spans="2:6" x14ac:dyDescent="0.25">
      <c r="B51" s="405"/>
      <c r="C51" s="405"/>
      <c r="D51" s="405"/>
      <c r="E51" s="405"/>
      <c r="F51" s="405"/>
    </row>
    <row r="52" spans="2:6" x14ac:dyDescent="0.25">
      <c r="B52" s="405"/>
      <c r="C52" s="405"/>
      <c r="D52" s="405"/>
      <c r="E52" s="405"/>
      <c r="F52" s="405"/>
    </row>
    <row r="53" spans="2:6" x14ac:dyDescent="0.25">
      <c r="B53" s="405"/>
      <c r="C53" s="405"/>
      <c r="D53" s="405"/>
      <c r="E53" s="405"/>
      <c r="F53" s="405"/>
    </row>
    <row r="54" spans="2:6" x14ac:dyDescent="0.25">
      <c r="B54" s="405"/>
      <c r="C54" s="405"/>
      <c r="D54" s="405"/>
      <c r="E54" s="405"/>
      <c r="F54" s="405"/>
    </row>
    <row r="55" spans="2:6" x14ac:dyDescent="0.25">
      <c r="B55" s="405"/>
      <c r="C55" s="405"/>
      <c r="D55" s="405"/>
      <c r="E55" s="405"/>
      <c r="F55" s="405"/>
    </row>
    <row r="56" spans="2:6" x14ac:dyDescent="0.25">
      <c r="B56" s="405"/>
      <c r="C56" s="405"/>
      <c r="D56" s="405"/>
      <c r="E56" s="405"/>
      <c r="F56" s="405"/>
    </row>
    <row r="57" spans="2:6" x14ac:dyDescent="0.25">
      <c r="B57" s="405"/>
      <c r="C57" s="405"/>
      <c r="D57" s="405"/>
      <c r="E57" s="405"/>
      <c r="F57" s="405"/>
    </row>
    <row r="58" spans="2:6" x14ac:dyDescent="0.25">
      <c r="B58" s="405"/>
      <c r="C58" s="405"/>
      <c r="D58" s="405"/>
      <c r="E58" s="405"/>
      <c r="F58" s="405"/>
    </row>
    <row r="59" spans="2:6" x14ac:dyDescent="0.25">
      <c r="B59" s="405"/>
      <c r="C59" s="405"/>
      <c r="D59" s="405"/>
      <c r="E59" s="405"/>
      <c r="F59" s="405"/>
    </row>
    <row r="60" spans="2:6" x14ac:dyDescent="0.25">
      <c r="B60" s="405"/>
      <c r="C60" s="405"/>
      <c r="D60" s="405"/>
      <c r="E60" s="405"/>
      <c r="F60" s="405"/>
    </row>
    <row r="61" spans="2:6" x14ac:dyDescent="0.25">
      <c r="B61" s="405"/>
      <c r="C61" s="405"/>
      <c r="D61" s="405"/>
      <c r="E61" s="405"/>
      <c r="F61" s="405"/>
    </row>
    <row r="62" spans="2:6" x14ac:dyDescent="0.25">
      <c r="B62" s="405"/>
      <c r="C62" s="405"/>
      <c r="D62" s="405"/>
      <c r="E62" s="405"/>
      <c r="F62" s="405"/>
    </row>
    <row r="63" spans="2:6" x14ac:dyDescent="0.25">
      <c r="B63" s="405"/>
      <c r="C63" s="405"/>
      <c r="D63" s="405"/>
      <c r="E63" s="405"/>
      <c r="F63" s="405"/>
    </row>
    <row r="64" spans="2:6" x14ac:dyDescent="0.25">
      <c r="B64" s="405"/>
      <c r="C64" s="405"/>
      <c r="D64" s="405"/>
      <c r="E64" s="405"/>
      <c r="F64" s="405"/>
    </row>
    <row r="65" spans="2:6" x14ac:dyDescent="0.25">
      <c r="B65" s="405"/>
      <c r="C65" s="405"/>
      <c r="D65" s="405"/>
      <c r="E65" s="405"/>
      <c r="F65" s="405"/>
    </row>
    <row r="66" spans="2:6" x14ac:dyDescent="0.25">
      <c r="B66" s="405"/>
      <c r="C66" s="405"/>
      <c r="D66" s="405"/>
      <c r="E66" s="405"/>
      <c r="F66" s="405"/>
    </row>
    <row r="67" spans="2:6" x14ac:dyDescent="0.25">
      <c r="B67" s="405"/>
      <c r="C67" s="405"/>
      <c r="D67" s="405"/>
      <c r="E67" s="405"/>
      <c r="F67" s="405"/>
    </row>
    <row r="68" spans="2:6" x14ac:dyDescent="0.25">
      <c r="B68" s="405"/>
      <c r="C68" s="405"/>
      <c r="D68" s="405"/>
      <c r="E68" s="405"/>
      <c r="F68" s="405"/>
    </row>
    <row r="69" spans="2:6" x14ac:dyDescent="0.25">
      <c r="B69" s="405"/>
      <c r="C69" s="405"/>
      <c r="D69" s="405"/>
      <c r="E69" s="405"/>
      <c r="F69" s="405"/>
    </row>
    <row r="70" spans="2:6" x14ac:dyDescent="0.25">
      <c r="B70" s="405"/>
      <c r="C70" s="405"/>
      <c r="D70" s="405"/>
      <c r="E70" s="405"/>
      <c r="F70" s="405"/>
    </row>
    <row r="71" spans="2:6" x14ac:dyDescent="0.25">
      <c r="B71" s="405"/>
      <c r="C71" s="405"/>
      <c r="D71" s="405"/>
      <c r="E71" s="405"/>
      <c r="F71" s="405"/>
    </row>
    <row r="72" spans="2:6" x14ac:dyDescent="0.25">
      <c r="B72" s="405"/>
      <c r="C72" s="405"/>
      <c r="D72" s="405"/>
      <c r="E72" s="405"/>
      <c r="F72" s="405"/>
    </row>
    <row r="73" spans="2:6" x14ac:dyDescent="0.25">
      <c r="B73" s="405"/>
      <c r="C73" s="405"/>
      <c r="D73" s="405"/>
      <c r="E73" s="405"/>
      <c r="F73" s="405"/>
    </row>
    <row r="74" spans="2:6" x14ac:dyDescent="0.25">
      <c r="B74" s="405"/>
      <c r="C74" s="405"/>
      <c r="D74" s="405"/>
      <c r="E74" s="405"/>
      <c r="F74" s="405"/>
    </row>
    <row r="75" spans="2:6" x14ac:dyDescent="0.25">
      <c r="B75" s="405"/>
      <c r="C75" s="405"/>
      <c r="D75" s="405"/>
      <c r="E75" s="405"/>
      <c r="F75" s="405"/>
    </row>
    <row r="76" spans="2:6" x14ac:dyDescent="0.25">
      <c r="B76" s="405"/>
      <c r="C76" s="405"/>
      <c r="D76" s="405"/>
      <c r="E76" s="405"/>
      <c r="F76" s="405"/>
    </row>
    <row r="77" spans="2:6" x14ac:dyDescent="0.25">
      <c r="B77" s="405"/>
      <c r="C77" s="405"/>
      <c r="D77" s="405"/>
      <c r="E77" s="405"/>
      <c r="F77" s="405"/>
    </row>
    <row r="78" spans="2:6" x14ac:dyDescent="0.25">
      <c r="B78" s="405"/>
      <c r="C78" s="405"/>
      <c r="D78" s="405"/>
      <c r="E78" s="405"/>
      <c r="F78" s="405"/>
    </row>
    <row r="79" spans="2:6" x14ac:dyDescent="0.25">
      <c r="B79" s="405"/>
      <c r="C79" s="405"/>
      <c r="D79" s="405"/>
      <c r="E79" s="405"/>
      <c r="F79" s="405"/>
    </row>
    <row r="80" spans="2:6" x14ac:dyDescent="0.25">
      <c r="B80" s="405"/>
      <c r="C80" s="405"/>
      <c r="D80" s="405"/>
      <c r="E80" s="405"/>
      <c r="F80" s="405"/>
    </row>
    <row r="81" spans="2:6" x14ac:dyDescent="0.25">
      <c r="B81" s="405"/>
      <c r="C81" s="405"/>
      <c r="D81" s="405"/>
      <c r="E81" s="405"/>
      <c r="F81" s="405"/>
    </row>
    <row r="82" spans="2:6" x14ac:dyDescent="0.25">
      <c r="B82" s="405"/>
      <c r="C82" s="405"/>
      <c r="D82" s="405"/>
      <c r="E82" s="405"/>
      <c r="F82" s="405"/>
    </row>
    <row r="83" spans="2:6" x14ac:dyDescent="0.25">
      <c r="B83" s="405"/>
      <c r="C83" s="405"/>
      <c r="D83" s="405"/>
      <c r="E83" s="405"/>
      <c r="F83" s="405"/>
    </row>
    <row r="84" spans="2:6" x14ac:dyDescent="0.25">
      <c r="B84" s="405"/>
      <c r="C84" s="405"/>
      <c r="D84" s="405"/>
      <c r="E84" s="405"/>
      <c r="F84" s="405"/>
    </row>
    <row r="85" spans="2:6" x14ac:dyDescent="0.25">
      <c r="B85" s="405"/>
      <c r="C85" s="405"/>
      <c r="D85" s="405"/>
      <c r="E85" s="405"/>
      <c r="F85" s="405"/>
    </row>
    <row r="86" spans="2:6" x14ac:dyDescent="0.25">
      <c r="B86" s="405"/>
      <c r="C86" s="405"/>
      <c r="D86" s="405"/>
      <c r="E86" s="405"/>
      <c r="F86" s="405"/>
    </row>
    <row r="87" spans="2:6" x14ac:dyDescent="0.25">
      <c r="B87" s="405"/>
      <c r="C87" s="405"/>
      <c r="D87" s="405"/>
      <c r="E87" s="405"/>
      <c r="F87" s="405"/>
    </row>
    <row r="88" spans="2:6" x14ac:dyDescent="0.25">
      <c r="B88" s="405"/>
      <c r="C88" s="405"/>
      <c r="D88" s="405"/>
      <c r="E88" s="405"/>
      <c r="F88" s="405"/>
    </row>
    <row r="89" spans="2:6" x14ac:dyDescent="0.25">
      <c r="B89" s="405"/>
      <c r="C89" s="405"/>
      <c r="D89" s="405"/>
      <c r="E89" s="405"/>
      <c r="F89" s="405"/>
    </row>
    <row r="90" spans="2:6" x14ac:dyDescent="0.25">
      <c r="B90" s="405"/>
      <c r="C90" s="405"/>
      <c r="D90" s="405"/>
      <c r="E90" s="405"/>
      <c r="F90" s="405"/>
    </row>
    <row r="91" spans="2:6" x14ac:dyDescent="0.25">
      <c r="B91" s="405"/>
      <c r="C91" s="405"/>
      <c r="D91" s="405"/>
      <c r="E91" s="405"/>
      <c r="F91" s="405"/>
    </row>
    <row r="92" spans="2:6" x14ac:dyDescent="0.25">
      <c r="B92" s="405"/>
      <c r="C92" s="405"/>
      <c r="D92" s="405"/>
      <c r="E92" s="405"/>
      <c r="F92" s="405"/>
    </row>
    <row r="93" spans="2:6" x14ac:dyDescent="0.25">
      <c r="B93" s="405"/>
      <c r="C93" s="405"/>
      <c r="D93" s="405"/>
      <c r="E93" s="405"/>
      <c r="F93" s="405"/>
    </row>
    <row r="94" spans="2:6" x14ac:dyDescent="0.25">
      <c r="B94" s="405"/>
      <c r="C94" s="405"/>
      <c r="D94" s="405"/>
      <c r="E94" s="405"/>
      <c r="F94" s="405"/>
    </row>
    <row r="95" spans="2:6" x14ac:dyDescent="0.25">
      <c r="B95" s="405"/>
      <c r="C95" s="405"/>
      <c r="D95" s="405"/>
      <c r="E95" s="405"/>
      <c r="F95" s="405"/>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L18"/>
  <sheetViews>
    <sheetView showGridLines="0" zoomScale="80" zoomScaleNormal="80" zoomScaleSheetLayoutView="80" workbookViewId="0">
      <selection activeCell="K9" sqref="K9"/>
    </sheetView>
  </sheetViews>
  <sheetFormatPr defaultColWidth="21.33203125" defaultRowHeight="13.2" x14ac:dyDescent="0.25"/>
  <cols>
    <col min="1" max="1" width="4.77734375" style="156" customWidth="1"/>
    <col min="2" max="2" width="60.33203125" style="156" customWidth="1"/>
    <col min="3" max="3" width="18.6640625" style="156" customWidth="1"/>
    <col min="4" max="4" width="2.33203125" style="430" customWidth="1"/>
    <col min="5" max="5" width="18.6640625" style="164" customWidth="1"/>
    <col min="6" max="6" width="2.33203125" style="430" customWidth="1"/>
    <col min="7" max="7" width="18.6640625" style="156" customWidth="1"/>
    <col min="8" max="8" width="2.33203125" style="302" customWidth="1"/>
    <col min="9" max="9" width="20.77734375" style="156" customWidth="1"/>
    <col min="10" max="10" width="2.33203125" style="430" customWidth="1"/>
    <col min="11" max="11" width="20.77734375" style="156" customWidth="1"/>
    <col min="12" max="16384" width="21.33203125" style="156"/>
  </cols>
  <sheetData>
    <row r="1" spans="2:12" s="233" customFormat="1" ht="21" customHeight="1" x14ac:dyDescent="0.25">
      <c r="B1" s="289" t="s">
        <v>14</v>
      </c>
      <c r="C1" s="273"/>
      <c r="D1" s="423"/>
      <c r="E1" s="273"/>
      <c r="F1" s="423"/>
      <c r="G1" s="173"/>
      <c r="H1" s="431"/>
      <c r="I1" s="267"/>
      <c r="J1" s="435"/>
      <c r="K1" s="163"/>
      <c r="L1" s="267"/>
    </row>
    <row r="2" spans="2:12" s="233" customFormat="1" ht="21" customHeight="1" x14ac:dyDescent="0.25">
      <c r="B2" s="289" t="s">
        <v>133</v>
      </c>
      <c r="C2" s="155"/>
      <c r="D2" s="424"/>
      <c r="E2" s="155"/>
      <c r="F2" s="424"/>
      <c r="G2" s="155"/>
      <c r="H2" s="431"/>
      <c r="I2" s="267"/>
      <c r="J2" s="435"/>
      <c r="K2" s="267"/>
      <c r="L2" s="267"/>
    </row>
    <row r="3" spans="2:12" s="233" customFormat="1" ht="21" customHeight="1" x14ac:dyDescent="0.25">
      <c r="B3" s="289" t="s">
        <v>184</v>
      </c>
      <c r="C3" s="155"/>
      <c r="D3" s="424"/>
      <c r="E3" s="155"/>
      <c r="F3" s="424"/>
      <c r="G3" s="155"/>
      <c r="H3" s="431"/>
      <c r="I3" s="267"/>
      <c r="J3" s="435"/>
      <c r="K3" s="267"/>
      <c r="L3" s="267"/>
    </row>
    <row r="4" spans="2:12" ht="13.8" x14ac:dyDescent="0.25">
      <c r="B4" s="155"/>
      <c r="C4" s="489" t="s">
        <v>8</v>
      </c>
      <c r="D4" s="489"/>
      <c r="E4" s="489"/>
      <c r="F4" s="489"/>
      <c r="G4" s="489"/>
      <c r="H4" s="432"/>
      <c r="I4" s="490" t="s">
        <v>26</v>
      </c>
      <c r="J4" s="490"/>
      <c r="K4" s="490"/>
      <c r="L4" s="164"/>
    </row>
    <row r="5" spans="2:12" ht="32.85" customHeight="1" x14ac:dyDescent="0.25">
      <c r="B5" s="155"/>
      <c r="C5" s="274" t="str">
        <f>'P&amp;L_GAAP'!C5</f>
        <v>December 26, 
2020</v>
      </c>
      <c r="D5" s="425"/>
      <c r="E5" s="274" t="str">
        <f>'P&amp;L_GAAP'!E5</f>
        <v>September 26, 
2020</v>
      </c>
      <c r="F5" s="425"/>
      <c r="G5" s="274" t="str">
        <f>'P&amp;L_GAAP'!G5</f>
        <v>December 28, 
2019</v>
      </c>
      <c r="H5" s="432"/>
      <c r="I5" s="274" t="str">
        <f>C5</f>
        <v>December 26, 
2020</v>
      </c>
      <c r="J5" s="425"/>
      <c r="K5" s="274" t="str">
        <f>G5</f>
        <v>December 28, 
2019</v>
      </c>
      <c r="L5" s="164"/>
    </row>
    <row r="6" spans="2:12" ht="29.25" customHeight="1" x14ac:dyDescent="0.25">
      <c r="B6" s="289" t="s">
        <v>20</v>
      </c>
      <c r="C6" s="211"/>
      <c r="D6" s="250"/>
      <c r="E6" s="211"/>
      <c r="F6" s="250"/>
      <c r="G6" s="211"/>
      <c r="H6" s="433"/>
      <c r="I6" s="211"/>
      <c r="J6" s="250"/>
      <c r="K6" s="211"/>
      <c r="L6" s="164"/>
    </row>
    <row r="7" spans="2:12" ht="30.6" customHeight="1" x14ac:dyDescent="0.25">
      <c r="B7" s="290" t="s">
        <v>21</v>
      </c>
      <c r="C7" s="293">
        <v>554</v>
      </c>
      <c r="D7" s="426"/>
      <c r="E7" s="293">
        <v>339</v>
      </c>
      <c r="F7" s="426"/>
      <c r="G7" s="293">
        <v>442</v>
      </c>
      <c r="H7" s="434"/>
      <c r="I7" s="293">
        <v>1071</v>
      </c>
      <c r="J7" s="426"/>
      <c r="K7" s="293">
        <v>493</v>
      </c>
      <c r="L7" s="215"/>
    </row>
    <row r="8" spans="2:12" ht="30.6" customHeight="1" x14ac:dyDescent="0.25">
      <c r="B8" s="290" t="s">
        <v>22</v>
      </c>
      <c r="C8" s="293">
        <v>-294</v>
      </c>
      <c r="D8" s="426"/>
      <c r="E8" s="293">
        <v>-549</v>
      </c>
      <c r="F8" s="426"/>
      <c r="G8" s="293">
        <v>-26</v>
      </c>
      <c r="H8" s="431"/>
      <c r="I8" s="293">
        <v>-952</v>
      </c>
      <c r="J8" s="426"/>
      <c r="K8" s="293">
        <v>-149</v>
      </c>
      <c r="L8" s="215"/>
    </row>
    <row r="9" spans="2:12" ht="30.6" customHeight="1" x14ac:dyDescent="0.25">
      <c r="B9" s="290" t="s">
        <v>23</v>
      </c>
      <c r="C9" s="293">
        <v>35</v>
      </c>
      <c r="D9" s="426"/>
      <c r="E9" s="293">
        <v>-269</v>
      </c>
      <c r="F9" s="426"/>
      <c r="G9" s="293">
        <v>-107</v>
      </c>
      <c r="H9" s="427"/>
      <c r="I9" s="293">
        <v>6</v>
      </c>
      <c r="J9" s="426"/>
      <c r="K9" s="293">
        <v>43</v>
      </c>
      <c r="L9" s="215"/>
    </row>
    <row r="10" spans="2:12" ht="29.25" customHeight="1" x14ac:dyDescent="0.25">
      <c r="B10" s="260"/>
      <c r="C10" s="217"/>
      <c r="D10" s="427"/>
      <c r="E10" s="217"/>
      <c r="F10" s="427"/>
      <c r="G10" s="217"/>
      <c r="H10" s="427"/>
      <c r="I10" s="170"/>
      <c r="J10" s="302"/>
      <c r="K10" s="170"/>
      <c r="L10" s="164"/>
    </row>
    <row r="11" spans="2:12" ht="35.25" customHeight="1" x14ac:dyDescent="0.25">
      <c r="B11" s="153"/>
      <c r="C11" s="218"/>
      <c r="D11" s="428"/>
      <c r="E11" s="218"/>
      <c r="F11" s="428"/>
      <c r="G11" s="218"/>
      <c r="H11" s="428"/>
      <c r="I11" s="164"/>
      <c r="K11" s="164"/>
      <c r="L11" s="164"/>
    </row>
    <row r="12" spans="2:12" ht="18.75" customHeight="1" x14ac:dyDescent="0.25">
      <c r="B12" s="153"/>
      <c r="C12" s="219"/>
      <c r="D12" s="429"/>
      <c r="E12" s="219"/>
      <c r="F12" s="429"/>
      <c r="G12" s="219"/>
      <c r="H12" s="428"/>
      <c r="I12" s="164"/>
      <c r="K12" s="164"/>
      <c r="L12" s="164"/>
    </row>
    <row r="13" spans="2:12" ht="18.75" customHeight="1" x14ac:dyDescent="0.25">
      <c r="B13" s="153"/>
      <c r="C13" s="219"/>
      <c r="D13" s="429"/>
      <c r="E13" s="219"/>
      <c r="F13" s="429"/>
      <c r="G13" s="219"/>
      <c r="H13" s="428"/>
      <c r="I13" s="164"/>
      <c r="K13" s="164"/>
      <c r="L13" s="164"/>
    </row>
    <row r="14" spans="2:12" ht="18.75" customHeight="1" x14ac:dyDescent="0.25">
      <c r="B14" s="153"/>
      <c r="C14" s="219"/>
      <c r="D14" s="429"/>
      <c r="E14" s="219"/>
      <c r="F14" s="429"/>
      <c r="G14" s="219"/>
      <c r="H14" s="428"/>
      <c r="I14" s="164"/>
      <c r="K14" s="164"/>
      <c r="L14" s="164"/>
    </row>
    <row r="15" spans="2:12" ht="18.75" customHeight="1" x14ac:dyDescent="0.25">
      <c r="B15" s="153"/>
      <c r="C15" s="219"/>
      <c r="D15" s="429"/>
      <c r="E15" s="219"/>
      <c r="F15" s="429"/>
      <c r="G15" s="219"/>
      <c r="H15" s="428"/>
      <c r="I15" s="164"/>
      <c r="K15" s="164"/>
      <c r="L15" s="164"/>
    </row>
    <row r="16" spans="2:12" ht="18.75" customHeight="1" x14ac:dyDescent="0.25">
      <c r="B16" s="153"/>
      <c r="C16" s="219"/>
      <c r="D16" s="429"/>
      <c r="E16" s="219"/>
      <c r="F16" s="429"/>
      <c r="G16" s="219"/>
      <c r="H16" s="428"/>
      <c r="I16" s="164"/>
      <c r="K16" s="164"/>
      <c r="L16" s="164"/>
    </row>
    <row r="17" spans="2:8" ht="18.75" customHeight="1" x14ac:dyDescent="0.25">
      <c r="B17" s="153"/>
      <c r="C17" s="219"/>
      <c r="D17" s="429"/>
      <c r="E17" s="219"/>
      <c r="F17" s="429"/>
      <c r="G17" s="219"/>
      <c r="H17" s="428"/>
    </row>
    <row r="18" spans="2:8" ht="18.75" customHeight="1" x14ac:dyDescent="0.25">
      <c r="B18" s="164"/>
      <c r="C18" s="164"/>
      <c r="G18" s="164"/>
    </row>
  </sheetData>
  <mergeCells count="2">
    <mergeCell ref="C4:G4"/>
    <mergeCell ref="I4:K4"/>
  </mergeCells>
  <pageMargins left="0.7" right="0.7" top="0.75" bottom="0.75" header="0.3" footer="0.3"/>
  <pageSetup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M90"/>
  <sheetViews>
    <sheetView showGridLines="0" topLeftCell="A11" zoomScale="80" zoomScaleNormal="80" zoomScaleSheetLayoutView="80" workbookViewId="0">
      <selection activeCell="K9" sqref="K9"/>
    </sheetView>
  </sheetViews>
  <sheetFormatPr defaultColWidth="21.33203125" defaultRowHeight="13.2" x14ac:dyDescent="0.25"/>
  <cols>
    <col min="1" max="1" width="4.77734375" style="161" customWidth="1"/>
    <col min="2" max="2" width="63" style="161" customWidth="1"/>
    <col min="3" max="3" width="2.33203125" style="161" customWidth="1"/>
    <col min="4" max="4" width="18.77734375" style="161" customWidth="1"/>
    <col min="5" max="5" width="2.33203125" style="447" customWidth="1"/>
    <col min="6" max="6" width="18.77734375" style="161" customWidth="1"/>
    <col min="7" max="7" width="2.33203125" style="447" customWidth="1"/>
    <col min="8" max="8" width="18.77734375" style="161" customWidth="1"/>
    <col min="9" max="9" width="2.33203125" style="447" customWidth="1"/>
    <col min="10" max="10" width="18.77734375" style="161" customWidth="1"/>
    <col min="11" max="11" width="2.33203125" style="447" customWidth="1"/>
    <col min="12" max="12" width="18.77734375" style="161" customWidth="1"/>
    <col min="13" max="16384" width="21.33203125" style="161"/>
  </cols>
  <sheetData>
    <row r="1" spans="2:13" s="234" customFormat="1" ht="21" customHeight="1" x14ac:dyDescent="0.25">
      <c r="B1" s="235" t="s">
        <v>14</v>
      </c>
      <c r="C1" s="235"/>
      <c r="D1" s="236"/>
      <c r="E1" s="436"/>
      <c r="F1" s="236"/>
      <c r="G1" s="436"/>
      <c r="H1" s="273"/>
      <c r="I1" s="436"/>
      <c r="K1" s="448"/>
      <c r="L1" s="163"/>
    </row>
    <row r="2" spans="2:13" s="234" customFormat="1" ht="21" customHeight="1" x14ac:dyDescent="0.25">
      <c r="B2" s="235" t="s">
        <v>84</v>
      </c>
      <c r="C2" s="235"/>
      <c r="D2" s="236"/>
      <c r="E2" s="436"/>
      <c r="G2" s="448"/>
      <c r="H2" s="210"/>
      <c r="I2" s="436"/>
      <c r="K2" s="448"/>
    </row>
    <row r="3" spans="2:13" s="234" customFormat="1" ht="21" customHeight="1" x14ac:dyDescent="0.25">
      <c r="B3" s="235" t="s">
        <v>184</v>
      </c>
      <c r="C3" s="235"/>
      <c r="D3" s="236"/>
      <c r="E3" s="436"/>
      <c r="F3" s="236"/>
      <c r="G3" s="436"/>
      <c r="H3" s="236"/>
      <c r="I3" s="436"/>
      <c r="K3" s="448"/>
    </row>
    <row r="4" spans="2:13" ht="32.85" customHeight="1" x14ac:dyDescent="0.25">
      <c r="B4" s="277"/>
      <c r="C4" s="278"/>
      <c r="D4" s="491" t="s">
        <v>8</v>
      </c>
      <c r="E4" s="491"/>
      <c r="F4" s="491"/>
      <c r="G4" s="491"/>
      <c r="H4" s="491"/>
      <c r="I4" s="246"/>
      <c r="J4" s="492" t="s">
        <v>26</v>
      </c>
      <c r="K4" s="492"/>
      <c r="L4" s="492"/>
    </row>
    <row r="5" spans="2:13" ht="32.85" customHeight="1" x14ac:dyDescent="0.25">
      <c r="C5" s="235"/>
      <c r="D5" s="301" t="str">
        <f>'P&amp;L_GAAP'!C5</f>
        <v>December 26, 
2020</v>
      </c>
      <c r="E5" s="409"/>
      <c r="F5" s="301" t="str">
        <f>'P&amp;L_GAAP'!E5</f>
        <v>September 26, 
2020</v>
      </c>
      <c r="G5" s="409"/>
      <c r="H5" s="301" t="str">
        <f>'P&amp;L_GAAP'!G5</f>
        <v>December 28, 
2019</v>
      </c>
      <c r="I5" s="302"/>
      <c r="J5" s="301" t="str">
        <f>'P&amp;L_GAAP'!I5</f>
        <v>December 26, 
2020</v>
      </c>
      <c r="K5" s="409"/>
      <c r="L5" s="301" t="str">
        <f>'P&amp;L_GAAP'!K5</f>
        <v>December 28, 
2019</v>
      </c>
    </row>
    <row r="6" spans="2:13" ht="20.100000000000001" customHeight="1" x14ac:dyDescent="0.25">
      <c r="B6" s="235" t="s">
        <v>87</v>
      </c>
      <c r="C6" s="235"/>
      <c r="D6" s="279"/>
      <c r="E6" s="437"/>
      <c r="F6" s="280"/>
      <c r="G6" s="449"/>
      <c r="H6" s="279"/>
      <c r="I6" s="247"/>
      <c r="J6" s="280"/>
      <c r="K6" s="449"/>
      <c r="L6" s="279"/>
    </row>
    <row r="7" spans="2:13" ht="20.100000000000001" customHeight="1" x14ac:dyDescent="0.25">
      <c r="B7" s="281" t="s">
        <v>134</v>
      </c>
      <c r="C7" s="332"/>
      <c r="D7" s="333"/>
      <c r="E7" s="248"/>
      <c r="F7" s="333"/>
      <c r="G7" s="248"/>
      <c r="H7" s="333"/>
      <c r="I7" s="249"/>
      <c r="J7" s="333"/>
      <c r="K7" s="248"/>
      <c r="L7" s="333"/>
      <c r="M7" s="248"/>
    </row>
    <row r="8" spans="2:13" ht="20.100000000000001" customHeight="1" x14ac:dyDescent="0.25">
      <c r="B8" s="282" t="s">
        <v>30</v>
      </c>
      <c r="C8" s="334"/>
      <c r="D8" s="383">
        <v>1960</v>
      </c>
      <c r="E8" s="438"/>
      <c r="F8" s="211">
        <v>1667</v>
      </c>
      <c r="G8" s="250"/>
      <c r="H8" s="250">
        <v>1662</v>
      </c>
      <c r="I8" s="251"/>
      <c r="J8" s="383">
        <v>6432</v>
      </c>
      <c r="K8" s="438"/>
      <c r="L8" s="250">
        <v>4708.8</v>
      </c>
      <c r="M8" s="250"/>
    </row>
    <row r="9" spans="2:13" ht="20.100000000000001" customHeight="1" x14ac:dyDescent="0.25">
      <c r="B9" s="282" t="s">
        <v>135</v>
      </c>
      <c r="C9" s="334"/>
      <c r="D9" s="383">
        <v>420</v>
      </c>
      <c r="E9" s="438"/>
      <c r="F9" s="211">
        <v>384</v>
      </c>
      <c r="G9" s="250"/>
      <c r="H9" s="250">
        <v>360</v>
      </c>
      <c r="I9" s="251"/>
      <c r="J9" s="383">
        <v>1266</v>
      </c>
      <c r="K9" s="438"/>
      <c r="L9" s="250">
        <v>577</v>
      </c>
      <c r="M9" s="250"/>
    </row>
    <row r="10" spans="2:13" ht="20.100000000000001" customHeight="1" x14ac:dyDescent="0.25">
      <c r="B10" s="281" t="s">
        <v>136</v>
      </c>
      <c r="C10" s="332"/>
      <c r="D10" s="384"/>
      <c r="E10" s="439"/>
      <c r="F10" s="335"/>
      <c r="G10" s="252"/>
      <c r="H10" s="252"/>
      <c r="I10" s="249"/>
      <c r="J10" s="384"/>
      <c r="K10" s="439"/>
      <c r="L10" s="252"/>
      <c r="M10" s="252"/>
    </row>
    <row r="11" spans="2:13" ht="20.100000000000001" customHeight="1" x14ac:dyDescent="0.25">
      <c r="B11" s="282" t="s">
        <v>30</v>
      </c>
      <c r="C11" s="334"/>
      <c r="D11" s="383">
        <v>1284</v>
      </c>
      <c r="E11" s="438"/>
      <c r="F11" s="211">
        <v>1134</v>
      </c>
      <c r="G11" s="250"/>
      <c r="H11" s="250">
        <v>465</v>
      </c>
      <c r="I11" s="253"/>
      <c r="J11" s="383">
        <v>3331</v>
      </c>
      <c r="K11" s="438"/>
      <c r="L11" s="250">
        <v>2022</v>
      </c>
      <c r="M11" s="250"/>
    </row>
    <row r="12" spans="2:13" ht="20.100000000000001" customHeight="1" x14ac:dyDescent="0.25">
      <c r="B12" s="360" t="s">
        <v>37</v>
      </c>
      <c r="C12" s="334"/>
      <c r="D12" s="383">
        <v>243</v>
      </c>
      <c r="E12" s="438"/>
      <c r="F12" s="211">
        <v>141</v>
      </c>
      <c r="G12" s="250"/>
      <c r="H12" s="250">
        <v>45</v>
      </c>
      <c r="I12" s="253"/>
      <c r="J12" s="383">
        <v>391</v>
      </c>
      <c r="K12" s="438"/>
      <c r="L12" s="250">
        <v>263</v>
      </c>
      <c r="M12" s="250"/>
    </row>
    <row r="13" spans="2:13" ht="20.100000000000001" customHeight="1" x14ac:dyDescent="0.25">
      <c r="B13" s="281" t="s">
        <v>137</v>
      </c>
      <c r="C13" s="332"/>
      <c r="D13" s="384"/>
      <c r="E13" s="439"/>
      <c r="F13" s="335"/>
      <c r="G13" s="252"/>
      <c r="H13" s="252"/>
      <c r="I13" s="249"/>
      <c r="J13" s="384"/>
      <c r="K13" s="439"/>
      <c r="L13" s="252"/>
      <c r="M13" s="252"/>
    </row>
    <row r="14" spans="2:13" ht="20.100000000000001" customHeight="1" x14ac:dyDescent="0.25">
      <c r="B14" s="282" t="s">
        <v>30</v>
      </c>
      <c r="C14" s="334"/>
      <c r="D14" s="383">
        <v>0</v>
      </c>
      <c r="E14" s="438"/>
      <c r="F14" s="211">
        <v>0</v>
      </c>
      <c r="G14" s="250"/>
      <c r="H14" s="250">
        <v>0</v>
      </c>
      <c r="I14" s="253"/>
      <c r="J14" s="383">
        <v>0</v>
      </c>
      <c r="K14" s="438"/>
      <c r="L14" s="250">
        <v>0</v>
      </c>
      <c r="M14" s="254"/>
    </row>
    <row r="15" spans="2:13" ht="20.100000000000001" customHeight="1" x14ac:dyDescent="0.25">
      <c r="B15" s="282" t="s">
        <v>92</v>
      </c>
      <c r="C15" s="334"/>
      <c r="D15" s="383">
        <v>-93</v>
      </c>
      <c r="E15" s="438"/>
      <c r="F15" s="211">
        <v>-76</v>
      </c>
      <c r="G15" s="250"/>
      <c r="H15" s="250">
        <v>-57</v>
      </c>
      <c r="I15" s="253"/>
      <c r="J15" s="383">
        <v>-288</v>
      </c>
      <c r="K15" s="438"/>
      <c r="L15" s="250">
        <v>-209</v>
      </c>
      <c r="M15" s="250"/>
    </row>
    <row r="16" spans="2:13" ht="20.100000000000001" customHeight="1" x14ac:dyDescent="0.25">
      <c r="B16" s="283" t="s">
        <v>95</v>
      </c>
      <c r="C16" s="336"/>
      <c r="D16" s="385"/>
      <c r="E16" s="440"/>
      <c r="F16" s="331"/>
      <c r="G16" s="255"/>
      <c r="H16" s="331"/>
      <c r="I16" s="249"/>
      <c r="J16" s="385"/>
      <c r="K16" s="440"/>
      <c r="L16" s="331"/>
      <c r="M16" s="255"/>
    </row>
    <row r="17" spans="2:13" ht="20.100000000000001" customHeight="1" x14ac:dyDescent="0.25">
      <c r="B17" s="284" t="s">
        <v>30</v>
      </c>
      <c r="C17" s="337"/>
      <c r="D17" s="386">
        <v>3244</v>
      </c>
      <c r="E17" s="441"/>
      <c r="F17" s="338">
        <v>2801</v>
      </c>
      <c r="G17" s="256"/>
      <c r="H17" s="256">
        <v>2127</v>
      </c>
      <c r="I17" s="257"/>
      <c r="J17" s="386">
        <v>9763</v>
      </c>
      <c r="K17" s="441"/>
      <c r="L17" s="256">
        <v>6730.8</v>
      </c>
      <c r="M17" s="256"/>
    </row>
    <row r="18" spans="2:13" ht="20.100000000000001" customHeight="1" x14ac:dyDescent="0.25">
      <c r="B18" s="284" t="s">
        <v>37</v>
      </c>
      <c r="C18" s="337"/>
      <c r="D18" s="386">
        <v>570</v>
      </c>
      <c r="E18" s="441"/>
      <c r="F18" s="338">
        <v>449</v>
      </c>
      <c r="G18" s="256"/>
      <c r="H18" s="256">
        <v>348</v>
      </c>
      <c r="I18" s="257"/>
      <c r="J18" s="386">
        <v>1369</v>
      </c>
      <c r="K18" s="441"/>
      <c r="L18" s="256">
        <v>631</v>
      </c>
      <c r="M18" s="256"/>
    </row>
    <row r="19" spans="2:13" ht="20.100000000000001" customHeight="1" x14ac:dyDescent="0.25">
      <c r="B19" s="285"/>
      <c r="C19" s="337"/>
      <c r="D19" s="387"/>
      <c r="E19" s="442"/>
      <c r="F19" s="388"/>
      <c r="G19" s="443"/>
      <c r="H19" s="388"/>
      <c r="I19" s="443"/>
      <c r="J19" s="388"/>
      <c r="K19" s="443"/>
      <c r="L19" s="388"/>
      <c r="M19" s="258"/>
    </row>
    <row r="20" spans="2:13" ht="20.100000000000001" customHeight="1" x14ac:dyDescent="0.25">
      <c r="B20" s="278"/>
      <c r="C20" s="333"/>
      <c r="D20" s="388"/>
      <c r="E20" s="443"/>
      <c r="F20" s="388"/>
      <c r="G20" s="443"/>
      <c r="H20" s="388"/>
      <c r="I20" s="443"/>
      <c r="J20" s="388"/>
      <c r="K20" s="443"/>
      <c r="L20" s="388"/>
      <c r="M20" s="248"/>
    </row>
    <row r="21" spans="2:13" s="234" customFormat="1" ht="20.100000000000001" customHeight="1" x14ac:dyDescent="0.25">
      <c r="B21" s="235" t="s">
        <v>97</v>
      </c>
      <c r="C21" s="339"/>
      <c r="D21" s="314"/>
      <c r="E21" s="444"/>
      <c r="F21" s="310"/>
      <c r="G21" s="450"/>
      <c r="H21" s="310"/>
      <c r="I21" s="261"/>
      <c r="J21" s="310"/>
      <c r="K21" s="450"/>
      <c r="L21" s="310"/>
      <c r="M21" s="248"/>
    </row>
    <row r="22" spans="2:13" s="234" customFormat="1" ht="18" customHeight="1" x14ac:dyDescent="0.25">
      <c r="B22" s="292" t="s">
        <v>138</v>
      </c>
      <c r="C22" s="159"/>
      <c r="D22" s="211">
        <v>74</v>
      </c>
      <c r="E22" s="250"/>
      <c r="F22" s="211">
        <v>74</v>
      </c>
      <c r="G22" s="250"/>
      <c r="H22" s="250">
        <v>42</v>
      </c>
      <c r="I22" s="259"/>
      <c r="J22" s="250">
        <v>294</v>
      </c>
      <c r="K22" s="250"/>
      <c r="L22" s="250">
        <v>217</v>
      </c>
      <c r="M22" s="250"/>
    </row>
    <row r="23" spans="2:13" s="234" customFormat="1" ht="18" customHeight="1" x14ac:dyDescent="0.25">
      <c r="B23" s="292" t="s">
        <v>139</v>
      </c>
      <c r="C23" s="159"/>
      <c r="D23" s="211">
        <v>753</v>
      </c>
      <c r="E23" s="250"/>
      <c r="F23" s="211">
        <v>607</v>
      </c>
      <c r="G23" s="250"/>
      <c r="H23" s="250">
        <v>469</v>
      </c>
      <c r="I23" s="259"/>
      <c r="J23" s="250">
        <v>1969</v>
      </c>
      <c r="K23" s="250"/>
      <c r="L23" s="250">
        <v>1062</v>
      </c>
      <c r="M23" s="250"/>
    </row>
    <row r="24" spans="2:13" s="234" customFormat="1" ht="18" customHeight="1" x14ac:dyDescent="0.25">
      <c r="B24" s="292" t="s">
        <v>140</v>
      </c>
      <c r="C24" s="159"/>
      <c r="D24" s="211">
        <v>2290</v>
      </c>
      <c r="E24" s="250"/>
      <c r="F24" s="211">
        <v>1771</v>
      </c>
      <c r="G24" s="250"/>
      <c r="H24" s="250">
        <v>1503</v>
      </c>
      <c r="I24" s="259"/>
      <c r="J24" s="250">
        <v>2290</v>
      </c>
      <c r="K24" s="250"/>
      <c r="L24" s="250">
        <v>1503</v>
      </c>
      <c r="M24" s="250"/>
    </row>
    <row r="25" spans="2:13" s="234" customFormat="1" ht="18" customHeight="1" x14ac:dyDescent="0.25">
      <c r="B25" s="292" t="s">
        <v>141</v>
      </c>
      <c r="C25" s="159"/>
      <c r="D25" s="211">
        <v>480</v>
      </c>
      <c r="E25" s="250"/>
      <c r="F25" s="211">
        <v>265</v>
      </c>
      <c r="G25" s="250"/>
      <c r="H25" s="250">
        <v>400</v>
      </c>
      <c r="I25" s="259"/>
      <c r="J25" s="250">
        <v>777</v>
      </c>
      <c r="K25" s="250"/>
      <c r="L25" s="250">
        <v>276</v>
      </c>
      <c r="M25" s="262"/>
    </row>
    <row r="26" spans="2:13" s="234" customFormat="1" ht="18" customHeight="1" x14ac:dyDescent="0.25">
      <c r="B26" s="292" t="s">
        <v>103</v>
      </c>
      <c r="C26" s="159"/>
      <c r="D26" s="211">
        <v>8962</v>
      </c>
      <c r="E26" s="250"/>
      <c r="F26" s="211">
        <v>7023</v>
      </c>
      <c r="G26" s="250"/>
      <c r="H26" s="250">
        <v>6028</v>
      </c>
      <c r="I26" s="259"/>
      <c r="J26" s="250">
        <v>8962</v>
      </c>
      <c r="K26" s="250"/>
      <c r="L26" s="250">
        <v>6028</v>
      </c>
      <c r="M26" s="250"/>
    </row>
    <row r="27" spans="2:13" s="234" customFormat="1" ht="18" customHeight="1" x14ac:dyDescent="0.25">
      <c r="B27" s="292" t="s">
        <v>104</v>
      </c>
      <c r="C27" s="159"/>
      <c r="D27" s="211">
        <v>330</v>
      </c>
      <c r="E27" s="250"/>
      <c r="F27" s="211">
        <v>373</v>
      </c>
      <c r="G27" s="250"/>
      <c r="H27" s="250">
        <v>486</v>
      </c>
      <c r="I27" s="259"/>
      <c r="J27" s="250">
        <v>330</v>
      </c>
      <c r="K27" s="250"/>
      <c r="L27" s="250">
        <v>486</v>
      </c>
      <c r="M27" s="250"/>
    </row>
    <row r="28" spans="2:13" s="234" customFormat="1" ht="15" customHeight="1" x14ac:dyDescent="0.25">
      <c r="B28" s="159"/>
      <c r="C28" s="159"/>
      <c r="D28" s="250"/>
      <c r="E28" s="250"/>
      <c r="F28" s="250"/>
      <c r="G28" s="250"/>
      <c r="H28" s="250"/>
      <c r="I28" s="259"/>
      <c r="J28" s="314"/>
      <c r="K28" s="444"/>
      <c r="L28" s="314"/>
    </row>
    <row r="29" spans="2:13" s="234" customFormat="1" ht="18.75" customHeight="1" x14ac:dyDescent="0.25">
      <c r="B29" s="236"/>
      <c r="C29" s="236"/>
      <c r="D29" s="286"/>
      <c r="E29" s="445"/>
      <c r="F29" s="286"/>
      <c r="G29" s="445"/>
      <c r="H29" s="286"/>
      <c r="I29" s="261"/>
      <c r="K29" s="448"/>
    </row>
    <row r="30" spans="2:13" s="234" customFormat="1" ht="18.75" customHeight="1" x14ac:dyDescent="0.25">
      <c r="B30" s="159" t="s">
        <v>106</v>
      </c>
      <c r="C30" s="159"/>
      <c r="D30" s="286"/>
      <c r="E30" s="445"/>
      <c r="F30" s="286"/>
      <c r="G30" s="445"/>
      <c r="H30" s="286"/>
      <c r="I30" s="261"/>
      <c r="K30" s="448"/>
    </row>
    <row r="31" spans="2:13" ht="18.75" customHeight="1" x14ac:dyDescent="0.25">
      <c r="B31" s="209"/>
      <c r="C31" s="209"/>
      <c r="D31" s="209"/>
      <c r="E31" s="246"/>
      <c r="F31" s="213"/>
      <c r="G31" s="249"/>
      <c r="H31" s="209"/>
      <c r="I31" s="246"/>
    </row>
    <row r="32" spans="2:13" ht="18.75" customHeight="1" x14ac:dyDescent="0.25">
      <c r="B32" s="209"/>
      <c r="C32" s="209"/>
      <c r="D32" s="212"/>
      <c r="E32" s="446"/>
      <c r="F32" s="214"/>
      <c r="G32" s="451"/>
      <c r="H32" s="209"/>
      <c r="I32" s="246"/>
    </row>
    <row r="33" spans="2:9" ht="18.75" customHeight="1" x14ac:dyDescent="0.25">
      <c r="B33" s="209"/>
      <c r="C33" s="209"/>
      <c r="D33" s="209"/>
      <c r="E33" s="246"/>
      <c r="F33" s="209"/>
      <c r="G33" s="246"/>
      <c r="H33" s="209"/>
      <c r="I33" s="246"/>
    </row>
    <row r="34" spans="2:9" ht="18.75" customHeight="1" x14ac:dyDescent="0.25">
      <c r="B34" s="209"/>
      <c r="C34" s="209"/>
      <c r="D34" s="209"/>
      <c r="E34" s="246"/>
      <c r="F34" s="209"/>
      <c r="G34" s="246"/>
      <c r="H34" s="209"/>
      <c r="I34" s="246"/>
    </row>
    <row r="35" spans="2:9" ht="18.75" customHeight="1" x14ac:dyDescent="0.25">
      <c r="B35" s="209"/>
      <c r="C35" s="209"/>
      <c r="D35" s="209"/>
      <c r="E35" s="246"/>
      <c r="F35" s="209"/>
      <c r="G35" s="246"/>
      <c r="H35" s="209"/>
      <c r="I35" s="246"/>
    </row>
    <row r="36" spans="2:9" ht="18.75" customHeight="1" x14ac:dyDescent="0.25">
      <c r="B36" s="209"/>
      <c r="C36" s="209"/>
      <c r="D36" s="209"/>
      <c r="E36" s="246"/>
      <c r="F36" s="209"/>
      <c r="G36" s="246"/>
      <c r="H36" s="209"/>
      <c r="I36" s="246"/>
    </row>
    <row r="37" spans="2:9" ht="18.75" customHeight="1" x14ac:dyDescent="0.25">
      <c r="B37" s="209"/>
      <c r="C37" s="209"/>
      <c r="D37" s="209"/>
      <c r="E37" s="246"/>
      <c r="F37" s="209"/>
      <c r="G37" s="246"/>
      <c r="H37" s="209"/>
      <c r="I37" s="246"/>
    </row>
    <row r="38" spans="2:9" ht="18.75" customHeight="1" x14ac:dyDescent="0.25">
      <c r="B38" s="209"/>
      <c r="C38" s="209"/>
      <c r="D38" s="209"/>
      <c r="E38" s="246"/>
      <c r="F38" s="209"/>
      <c r="G38" s="246"/>
      <c r="H38" s="209"/>
      <c r="I38" s="246"/>
    </row>
    <row r="39" spans="2:9" ht="18.75" customHeight="1" x14ac:dyDescent="0.25">
      <c r="B39" s="209"/>
      <c r="C39" s="209"/>
      <c r="D39" s="209"/>
      <c r="E39" s="246"/>
      <c r="F39" s="209"/>
      <c r="G39" s="246"/>
      <c r="H39" s="209"/>
      <c r="I39" s="246"/>
    </row>
    <row r="40" spans="2:9" ht="18.75" customHeight="1" x14ac:dyDescent="0.25">
      <c r="B40" s="209"/>
      <c r="C40" s="209"/>
      <c r="D40" s="209"/>
      <c r="E40" s="246"/>
      <c r="F40" s="209"/>
      <c r="G40" s="246"/>
      <c r="H40" s="209"/>
      <c r="I40" s="246"/>
    </row>
    <row r="41" spans="2:9" ht="18.75" customHeight="1" x14ac:dyDescent="0.25">
      <c r="B41" s="209"/>
      <c r="C41" s="209"/>
      <c r="D41" s="209"/>
      <c r="E41" s="246"/>
      <c r="F41" s="209"/>
      <c r="G41" s="246"/>
      <c r="H41" s="209"/>
      <c r="I41" s="246"/>
    </row>
    <row r="42" spans="2:9" ht="18.75" customHeight="1" x14ac:dyDescent="0.25">
      <c r="B42" s="209"/>
      <c r="C42" s="209"/>
      <c r="D42" s="209"/>
      <c r="E42" s="246"/>
      <c r="F42" s="209"/>
      <c r="G42" s="246"/>
      <c r="H42" s="209"/>
      <c r="I42" s="246"/>
    </row>
    <row r="43" spans="2:9" ht="18.75" customHeight="1" x14ac:dyDescent="0.25">
      <c r="B43" s="209"/>
      <c r="C43" s="209"/>
      <c r="D43" s="209"/>
      <c r="E43" s="246"/>
      <c r="F43" s="209"/>
      <c r="G43" s="246"/>
      <c r="H43" s="209"/>
      <c r="I43" s="246"/>
    </row>
    <row r="44" spans="2:9" ht="18.75" customHeight="1" x14ac:dyDescent="0.25">
      <c r="B44" s="209"/>
      <c r="C44" s="209"/>
      <c r="D44" s="209"/>
      <c r="E44" s="246"/>
      <c r="F44" s="209"/>
      <c r="G44" s="246"/>
      <c r="H44" s="209"/>
      <c r="I44" s="246"/>
    </row>
    <row r="45" spans="2:9" ht="18.75" customHeight="1" x14ac:dyDescent="0.25">
      <c r="B45" s="209"/>
      <c r="C45" s="209"/>
      <c r="D45" s="209"/>
      <c r="E45" s="246"/>
      <c r="F45" s="209"/>
      <c r="G45" s="246"/>
      <c r="H45" s="209"/>
      <c r="I45" s="246"/>
    </row>
    <row r="46" spans="2:9" ht="18.75" customHeight="1" x14ac:dyDescent="0.25">
      <c r="B46" s="209"/>
      <c r="C46" s="209"/>
      <c r="D46" s="209"/>
      <c r="E46" s="246"/>
      <c r="F46" s="209"/>
      <c r="G46" s="246"/>
      <c r="H46" s="209"/>
      <c r="I46" s="246"/>
    </row>
    <row r="47" spans="2:9" ht="18.75" customHeight="1" x14ac:dyDescent="0.25">
      <c r="B47" s="209"/>
      <c r="C47" s="209"/>
      <c r="D47" s="209"/>
      <c r="E47" s="246"/>
      <c r="F47" s="209"/>
      <c r="G47" s="246"/>
      <c r="H47" s="209"/>
      <c r="I47" s="246"/>
    </row>
    <row r="48" spans="2:9" ht="18.75" customHeight="1" x14ac:dyDescent="0.25">
      <c r="B48" s="209"/>
      <c r="C48" s="209"/>
      <c r="D48" s="209"/>
      <c r="E48" s="246"/>
      <c r="F48" s="209"/>
      <c r="G48" s="246"/>
      <c r="H48" s="209"/>
      <c r="I48" s="246"/>
    </row>
    <row r="49" spans="2:9" ht="18.75" customHeight="1" x14ac:dyDescent="0.25">
      <c r="B49" s="209"/>
      <c r="C49" s="209"/>
      <c r="D49" s="209"/>
      <c r="E49" s="246"/>
      <c r="F49" s="209"/>
      <c r="G49" s="246"/>
      <c r="H49" s="209"/>
      <c r="I49" s="246"/>
    </row>
    <row r="50" spans="2:9" ht="18.75" customHeight="1" x14ac:dyDescent="0.25"/>
    <row r="51" spans="2:9" ht="18.75" customHeight="1" x14ac:dyDescent="0.25"/>
    <row r="52" spans="2:9" ht="18.75" customHeight="1" x14ac:dyDescent="0.25"/>
    <row r="53" spans="2:9" ht="18.75" customHeight="1" x14ac:dyDescent="0.25"/>
    <row r="54" spans="2:9" ht="18.75" customHeight="1" x14ac:dyDescent="0.25"/>
    <row r="55" spans="2:9" ht="18.75" customHeight="1" x14ac:dyDescent="0.25"/>
    <row r="56" spans="2:9" ht="18.75" customHeight="1" x14ac:dyDescent="0.25"/>
    <row r="57" spans="2:9" ht="18.75" customHeight="1" x14ac:dyDescent="0.25"/>
    <row r="58" spans="2:9" ht="18.75" customHeight="1" x14ac:dyDescent="0.25"/>
    <row r="59" spans="2:9" ht="18.75" customHeight="1" x14ac:dyDescent="0.25"/>
    <row r="60" spans="2:9" ht="18.75" customHeight="1" x14ac:dyDescent="0.25"/>
    <row r="61" spans="2:9" ht="18.75" customHeight="1" x14ac:dyDescent="0.25"/>
    <row r="62" spans="2:9" ht="18.75" customHeight="1" x14ac:dyDescent="0.25"/>
    <row r="63" spans="2:9" ht="18.75" customHeight="1" x14ac:dyDescent="0.25"/>
    <row r="64" spans="2:9"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2">
    <mergeCell ref="D4:H4"/>
    <mergeCell ref="J4:L4"/>
  </mergeCells>
  <phoneticPr fontId="23" type="noConversion"/>
  <pageMargins left="0.7" right="0.7" top="0.75" bottom="0.75" header="0.3" footer="0.3"/>
  <pageSetup scale="58" orientation="portrait" r:id="rId1"/>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M97"/>
  <sheetViews>
    <sheetView showGridLines="0" topLeftCell="A11" zoomScale="80" zoomScaleNormal="80" zoomScaleSheetLayoutView="100" workbookViewId="0">
      <selection activeCell="K9" sqref="K9"/>
    </sheetView>
  </sheetViews>
  <sheetFormatPr defaultColWidth="21.33203125" defaultRowHeight="13.8" x14ac:dyDescent="0.25"/>
  <cols>
    <col min="1" max="1" width="4.77734375" style="158" customWidth="1"/>
    <col min="2" max="2" width="6.6640625" style="158" customWidth="1"/>
    <col min="3" max="3" width="70.6640625" style="158" customWidth="1"/>
    <col min="4" max="4" width="18.77734375" style="158" customWidth="1"/>
    <col min="5" max="5" width="2.33203125" style="457" customWidth="1"/>
    <col min="6" max="6" width="18.77734375" style="158" customWidth="1"/>
    <col min="7" max="7" width="2.33203125" style="457" customWidth="1"/>
    <col min="8" max="8" width="18.77734375" style="158" customWidth="1"/>
    <col min="9" max="9" width="2.33203125" style="457" customWidth="1"/>
    <col min="10" max="10" width="18.77734375" style="158" customWidth="1"/>
    <col min="11" max="11" width="2.33203125" style="457" customWidth="1"/>
    <col min="12" max="12" width="18.77734375" style="158" customWidth="1"/>
    <col min="13" max="16384" width="21.33203125" style="158"/>
  </cols>
  <sheetData>
    <row r="1" spans="1:13" ht="48" customHeight="1" x14ac:dyDescent="0.25">
      <c r="B1" s="200">
        <v>-1</v>
      </c>
      <c r="C1" s="493" t="s">
        <v>142</v>
      </c>
      <c r="D1" s="493"/>
      <c r="E1" s="493"/>
      <c r="F1" s="493"/>
      <c r="G1" s="493"/>
      <c r="H1" s="493"/>
      <c r="I1" s="493"/>
      <c r="J1" s="493"/>
      <c r="K1" s="493"/>
      <c r="L1" s="493"/>
      <c r="M1" s="287"/>
    </row>
    <row r="2" spans="1:13" ht="48" customHeight="1" x14ac:dyDescent="0.25">
      <c r="B2" s="200">
        <v>-2</v>
      </c>
      <c r="C2" s="493" t="s">
        <v>143</v>
      </c>
      <c r="D2" s="493"/>
      <c r="E2" s="493"/>
      <c r="F2" s="493"/>
      <c r="G2" s="493"/>
      <c r="H2" s="493"/>
      <c r="I2" s="493"/>
      <c r="J2" s="493"/>
      <c r="K2" s="493"/>
      <c r="L2" s="493"/>
    </row>
    <row r="3" spans="1:13" ht="38.85" customHeight="1" x14ac:dyDescent="0.25">
      <c r="A3" s="159"/>
      <c r="B3" s="200">
        <v>-3</v>
      </c>
      <c r="C3" s="493" t="s">
        <v>144</v>
      </c>
      <c r="D3" s="493"/>
      <c r="E3" s="493"/>
      <c r="F3" s="493"/>
      <c r="G3" s="493"/>
      <c r="H3" s="493"/>
      <c r="I3" s="493"/>
      <c r="J3" s="493"/>
      <c r="K3" s="493"/>
      <c r="L3" s="493"/>
    </row>
    <row r="4" spans="1:13" ht="15" customHeight="1" x14ac:dyDescent="0.25">
      <c r="B4" s="200">
        <v>-4</v>
      </c>
      <c r="C4" s="494" t="s">
        <v>145</v>
      </c>
      <c r="D4" s="494"/>
      <c r="E4" s="494"/>
      <c r="F4" s="494"/>
      <c r="G4" s="494"/>
      <c r="H4" s="494"/>
      <c r="I4" s="494"/>
    </row>
    <row r="5" spans="1:13" ht="15" customHeight="1" x14ac:dyDescent="0.25">
      <c r="B5" s="160"/>
      <c r="C5" s="160"/>
      <c r="D5" s="491" t="s">
        <v>8</v>
      </c>
      <c r="E5" s="491"/>
      <c r="F5" s="491"/>
      <c r="G5" s="491"/>
      <c r="H5" s="491"/>
      <c r="I5" s="460"/>
      <c r="J5" s="491" t="s">
        <v>26</v>
      </c>
      <c r="K5" s="491"/>
      <c r="L5" s="491"/>
    </row>
    <row r="6" spans="1:13" ht="30" customHeight="1" x14ac:dyDescent="0.25">
      <c r="B6" s="160"/>
      <c r="C6" s="160"/>
      <c r="D6" s="242" t="str">
        <f>'P&amp;L_GAAP'!C5</f>
        <v>December 26, 
2020</v>
      </c>
      <c r="E6" s="437"/>
      <c r="F6" s="242" t="str">
        <f>'P&amp;L_GAAP'!E5</f>
        <v>September 26, 
2020</v>
      </c>
      <c r="G6" s="437"/>
      <c r="H6" s="242" t="str">
        <f>'P&amp;L_GAAP'!G5</f>
        <v>December 28, 
2019</v>
      </c>
      <c r="I6" s="437"/>
      <c r="J6" s="242" t="str">
        <f>'P&amp;L_GAAP'!I5</f>
        <v>December 26, 
2020</v>
      </c>
      <c r="K6" s="437"/>
      <c r="L6" s="242" t="str">
        <f>'P&amp;L_GAAP'!K5</f>
        <v>December 28, 
2019</v>
      </c>
    </row>
    <row r="7" spans="1:13" ht="15" customHeight="1" x14ac:dyDescent="0.25">
      <c r="A7" s="160"/>
      <c r="B7" s="160"/>
      <c r="C7" s="158" t="s">
        <v>146</v>
      </c>
      <c r="D7" s="308">
        <v>1781</v>
      </c>
      <c r="E7" s="452"/>
      <c r="F7" s="308">
        <v>390</v>
      </c>
      <c r="G7" s="452"/>
      <c r="H7" s="308">
        <v>170</v>
      </c>
      <c r="I7" s="461"/>
      <c r="J7" s="308">
        <v>2490</v>
      </c>
      <c r="K7" s="452"/>
      <c r="L7" s="201">
        <v>341</v>
      </c>
    </row>
    <row r="8" spans="1:13" ht="15" customHeight="1" x14ac:dyDescent="0.25">
      <c r="A8" s="160"/>
      <c r="B8" s="160"/>
      <c r="C8" s="202" t="s">
        <v>38</v>
      </c>
      <c r="D8" s="224">
        <v>9</v>
      </c>
      <c r="E8" s="453"/>
      <c r="F8" s="224">
        <v>11</v>
      </c>
      <c r="G8" s="453"/>
      <c r="H8" s="224">
        <v>18</v>
      </c>
      <c r="I8" s="461"/>
      <c r="J8" s="224">
        <v>47</v>
      </c>
      <c r="K8" s="453"/>
      <c r="L8" s="169">
        <v>94</v>
      </c>
    </row>
    <row r="9" spans="1:13" ht="15" customHeight="1" x14ac:dyDescent="0.25">
      <c r="A9" s="160"/>
      <c r="B9" s="160"/>
      <c r="C9" s="202" t="s">
        <v>39</v>
      </c>
      <c r="D9" s="224">
        <v>15</v>
      </c>
      <c r="E9" s="453"/>
      <c r="F9" s="224">
        <v>37</v>
      </c>
      <c r="G9" s="453"/>
      <c r="H9" s="224">
        <v>125</v>
      </c>
      <c r="I9" s="461"/>
      <c r="J9" s="224">
        <v>47</v>
      </c>
      <c r="K9" s="453"/>
      <c r="L9" s="169">
        <v>165</v>
      </c>
    </row>
    <row r="10" spans="1:13" ht="15" customHeight="1" x14ac:dyDescent="0.25">
      <c r="A10" s="160"/>
      <c r="B10" s="160"/>
      <c r="C10" s="202" t="s">
        <v>41</v>
      </c>
      <c r="D10" s="224">
        <v>-1232</v>
      </c>
      <c r="E10" s="453"/>
      <c r="F10" s="224">
        <v>12</v>
      </c>
      <c r="G10" s="453"/>
      <c r="H10" s="224">
        <v>35</v>
      </c>
      <c r="I10" s="461"/>
      <c r="J10" s="224">
        <v>-1210</v>
      </c>
      <c r="K10" s="453"/>
      <c r="L10" s="169">
        <v>31</v>
      </c>
    </row>
    <row r="11" spans="1:13" ht="15" customHeight="1" x14ac:dyDescent="0.25">
      <c r="A11" s="160"/>
      <c r="B11" s="160"/>
      <c r="C11" s="202" t="s">
        <v>42</v>
      </c>
      <c r="D11" s="224">
        <v>-3</v>
      </c>
      <c r="E11" s="453"/>
      <c r="F11" s="224">
        <v>-1</v>
      </c>
      <c r="G11" s="453"/>
      <c r="H11" s="224">
        <v>0</v>
      </c>
      <c r="I11" s="461"/>
      <c r="J11" s="224">
        <v>-5</v>
      </c>
      <c r="K11" s="453"/>
      <c r="L11" s="315">
        <v>0</v>
      </c>
    </row>
    <row r="12" spans="1:13" ht="15" customHeight="1" x14ac:dyDescent="0.25">
      <c r="B12" s="160"/>
      <c r="C12" s="389" t="s">
        <v>147</v>
      </c>
      <c r="D12" s="224">
        <v>79</v>
      </c>
      <c r="E12" s="453"/>
      <c r="F12" s="224">
        <v>76</v>
      </c>
      <c r="G12" s="453"/>
      <c r="H12" s="224">
        <v>57</v>
      </c>
      <c r="I12" s="203"/>
      <c r="J12" s="224">
        <v>274</v>
      </c>
      <c r="K12" s="453"/>
      <c r="L12" s="224">
        <v>197</v>
      </c>
      <c r="M12" s="390"/>
    </row>
    <row r="13" spans="1:13" ht="15" customHeight="1" x14ac:dyDescent="0.25">
      <c r="B13" s="160"/>
      <c r="C13" s="389" t="s">
        <v>124</v>
      </c>
      <c r="D13" s="224">
        <v>90</v>
      </c>
      <c r="E13" s="453"/>
      <c r="F13" s="224">
        <v>82</v>
      </c>
      <c r="G13" s="453"/>
      <c r="H13" s="224">
        <v>64</v>
      </c>
      <c r="I13" s="203"/>
      <c r="J13" s="224">
        <v>312</v>
      </c>
      <c r="K13" s="453"/>
      <c r="L13" s="224">
        <v>222</v>
      </c>
      <c r="M13" s="390"/>
    </row>
    <row r="14" spans="1:13" ht="15" customHeight="1" x14ac:dyDescent="0.25">
      <c r="B14" s="160"/>
      <c r="C14" s="389" t="s">
        <v>148</v>
      </c>
      <c r="D14" s="224">
        <v>14</v>
      </c>
      <c r="E14" s="453"/>
      <c r="F14" s="224">
        <v>0</v>
      </c>
      <c r="G14" s="453"/>
      <c r="H14" s="224">
        <v>0</v>
      </c>
      <c r="I14" s="203"/>
      <c r="J14" s="224">
        <v>14</v>
      </c>
      <c r="K14" s="453"/>
      <c r="L14" s="224">
        <v>0</v>
      </c>
      <c r="M14" s="390"/>
    </row>
    <row r="15" spans="1:13" ht="15" customHeight="1" x14ac:dyDescent="0.25">
      <c r="B15" s="160"/>
      <c r="C15" s="202" t="s">
        <v>149</v>
      </c>
      <c r="D15" s="224">
        <v>0</v>
      </c>
      <c r="E15" s="453"/>
      <c r="F15" s="224">
        <v>0</v>
      </c>
      <c r="G15" s="453"/>
      <c r="H15" s="224">
        <v>0</v>
      </c>
      <c r="I15" s="203"/>
      <c r="J15" s="224">
        <v>0</v>
      </c>
      <c r="K15" s="453"/>
      <c r="L15" s="169">
        <v>12</v>
      </c>
    </row>
    <row r="16" spans="1:13" ht="15" customHeight="1" thickBot="1" x14ac:dyDescent="0.3">
      <c r="B16" s="160"/>
      <c r="C16" s="158" t="s">
        <v>126</v>
      </c>
      <c r="D16" s="309">
        <v>753</v>
      </c>
      <c r="E16" s="452"/>
      <c r="F16" s="309">
        <v>607</v>
      </c>
      <c r="G16" s="452"/>
      <c r="H16" s="309">
        <v>469</v>
      </c>
      <c r="I16" s="462"/>
      <c r="J16" s="309">
        <v>1969</v>
      </c>
      <c r="K16" s="452"/>
      <c r="L16" s="204">
        <v>1062</v>
      </c>
    </row>
    <row r="17" spans="2:12" ht="14.4" thickTop="1" x14ac:dyDescent="0.25">
      <c r="B17" s="160"/>
      <c r="C17" s="160"/>
      <c r="D17" s="160"/>
      <c r="E17" s="454"/>
      <c r="F17" s="160"/>
      <c r="G17" s="454"/>
      <c r="H17" s="160"/>
    </row>
    <row r="18" spans="2:12" ht="15" customHeight="1" x14ac:dyDescent="0.25">
      <c r="B18" s="205">
        <v>-5</v>
      </c>
      <c r="C18" s="206" t="s">
        <v>150</v>
      </c>
      <c r="D18" s="160"/>
      <c r="E18" s="454"/>
      <c r="F18" s="160"/>
      <c r="G18" s="454"/>
      <c r="H18" s="160"/>
    </row>
    <row r="19" spans="2:12" ht="15" customHeight="1" x14ac:dyDescent="0.25">
      <c r="B19" s="160"/>
      <c r="C19" s="160"/>
      <c r="D19" s="491" t="s">
        <v>8</v>
      </c>
      <c r="E19" s="491"/>
      <c r="F19" s="491"/>
      <c r="G19" s="491"/>
      <c r="H19" s="491"/>
      <c r="I19" s="463"/>
      <c r="J19" s="491" t="str">
        <f>J5</f>
        <v>Year Ended</v>
      </c>
      <c r="K19" s="491"/>
      <c r="L19" s="491"/>
    </row>
    <row r="20" spans="2:12" ht="30" customHeight="1" x14ac:dyDescent="0.25">
      <c r="B20" s="160"/>
      <c r="C20" s="160"/>
      <c r="D20" s="311" t="str">
        <f>D6</f>
        <v>December 26, 
2020</v>
      </c>
      <c r="E20" s="455"/>
      <c r="F20" s="311" t="str">
        <f t="shared" ref="F20:L20" si="0">F6</f>
        <v>September 26, 
2020</v>
      </c>
      <c r="G20" s="455"/>
      <c r="H20" s="311" t="str">
        <f t="shared" si="0"/>
        <v>December 28, 
2019</v>
      </c>
      <c r="I20" s="464"/>
      <c r="J20" s="311" t="str">
        <f t="shared" si="0"/>
        <v>December 26, 
2020</v>
      </c>
      <c r="K20" s="455"/>
      <c r="L20" s="311" t="str">
        <f t="shared" si="0"/>
        <v>December 28, 
2019</v>
      </c>
    </row>
    <row r="21" spans="2:12" ht="15" customHeight="1" x14ac:dyDescent="0.25">
      <c r="B21" s="160"/>
      <c r="C21" s="158" t="s">
        <v>151</v>
      </c>
      <c r="D21" s="308">
        <v>554</v>
      </c>
      <c r="E21" s="452"/>
      <c r="F21" s="325">
        <v>339</v>
      </c>
      <c r="G21" s="458"/>
      <c r="H21" s="308">
        <v>442</v>
      </c>
      <c r="I21" s="465"/>
      <c r="J21" s="308">
        <v>1071</v>
      </c>
      <c r="K21" s="452"/>
      <c r="L21" s="201">
        <v>493</v>
      </c>
    </row>
    <row r="22" spans="2:12" ht="15" customHeight="1" x14ac:dyDescent="0.25">
      <c r="B22" s="160"/>
      <c r="C22" s="202" t="s">
        <v>152</v>
      </c>
      <c r="D22" s="224">
        <v>-74</v>
      </c>
      <c r="E22" s="453"/>
      <c r="F22" s="326">
        <v>-74</v>
      </c>
      <c r="G22" s="459"/>
      <c r="H22" s="224">
        <v>-42</v>
      </c>
      <c r="I22" s="466"/>
      <c r="J22" s="224">
        <v>-294</v>
      </c>
      <c r="K22" s="453"/>
      <c r="L22" s="169">
        <v>-217</v>
      </c>
    </row>
    <row r="23" spans="2:12" ht="15" customHeight="1" thickBot="1" x14ac:dyDescent="0.3">
      <c r="B23" s="160"/>
      <c r="C23" s="158" t="s">
        <v>24</v>
      </c>
      <c r="D23" s="309">
        <v>480</v>
      </c>
      <c r="E23" s="452"/>
      <c r="F23" s="327">
        <v>265</v>
      </c>
      <c r="G23" s="458"/>
      <c r="H23" s="309">
        <v>400</v>
      </c>
      <c r="I23" s="467"/>
      <c r="J23" s="309">
        <v>777</v>
      </c>
      <c r="K23" s="452"/>
      <c r="L23" s="204">
        <v>276</v>
      </c>
    </row>
    <row r="24" spans="2:12" ht="15" customHeight="1" thickTop="1" x14ac:dyDescent="0.25">
      <c r="B24" s="160"/>
      <c r="C24" s="160"/>
      <c r="D24" s="160"/>
      <c r="E24" s="454"/>
      <c r="F24" s="160"/>
      <c r="G24" s="454"/>
      <c r="H24" s="160"/>
      <c r="I24" s="468"/>
    </row>
    <row r="25" spans="2:12" ht="18.75" customHeight="1" x14ac:dyDescent="0.25">
      <c r="B25" s="160"/>
      <c r="C25" s="160"/>
      <c r="D25" s="160"/>
      <c r="E25" s="454"/>
      <c r="F25" s="160"/>
      <c r="G25" s="454"/>
      <c r="H25" s="160"/>
      <c r="I25" s="469"/>
    </row>
    <row r="26" spans="2:12" ht="156.75" customHeight="1" x14ac:dyDescent="0.25">
      <c r="B26" s="207" t="s">
        <v>153</v>
      </c>
      <c r="C26" s="495" t="s">
        <v>154</v>
      </c>
      <c r="D26" s="495"/>
      <c r="E26" s="495"/>
      <c r="F26" s="495"/>
      <c r="G26" s="495"/>
      <c r="H26" s="495"/>
      <c r="I26" s="495"/>
      <c r="J26" s="495"/>
      <c r="K26" s="495"/>
      <c r="L26" s="495"/>
    </row>
    <row r="27" spans="2:12" ht="9" customHeight="1" x14ac:dyDescent="0.25">
      <c r="B27" s="207"/>
      <c r="C27" s="406"/>
      <c r="D27" s="406"/>
      <c r="E27" s="456"/>
      <c r="F27" s="406"/>
      <c r="G27" s="456"/>
      <c r="H27" s="406"/>
      <c r="I27" s="456"/>
    </row>
    <row r="28" spans="2:12" ht="72.75" customHeight="1" x14ac:dyDescent="0.25">
      <c r="B28" s="207" t="s">
        <v>155</v>
      </c>
      <c r="C28" s="493" t="s">
        <v>156</v>
      </c>
      <c r="D28" s="493"/>
      <c r="E28" s="493"/>
      <c r="F28" s="493"/>
      <c r="G28" s="493"/>
      <c r="H28" s="493"/>
      <c r="I28" s="493"/>
      <c r="J28" s="493"/>
      <c r="K28" s="493"/>
      <c r="L28" s="493"/>
    </row>
    <row r="29" spans="2:12" ht="9" customHeight="1" x14ac:dyDescent="0.25">
      <c r="B29" s="208"/>
      <c r="C29" s="406"/>
      <c r="D29" s="406"/>
      <c r="E29" s="456"/>
      <c r="F29" s="406"/>
      <c r="G29" s="456"/>
      <c r="H29" s="406"/>
      <c r="I29" s="456"/>
    </row>
    <row r="30" spans="2:12" ht="31.5" customHeight="1" x14ac:dyDescent="0.25">
      <c r="C30" s="496" t="s">
        <v>157</v>
      </c>
      <c r="D30" s="496"/>
      <c r="E30" s="496"/>
      <c r="F30" s="496"/>
      <c r="G30" s="496"/>
      <c r="H30" s="496"/>
      <c r="I30" s="496"/>
      <c r="J30" s="496"/>
      <c r="K30" s="496"/>
      <c r="L30" s="496"/>
    </row>
    <row r="31" spans="2:12" ht="123" customHeight="1" x14ac:dyDescent="0.25">
      <c r="B31" s="208"/>
      <c r="C31" s="406"/>
      <c r="D31" s="406"/>
      <c r="E31" s="456"/>
      <c r="F31" s="406"/>
      <c r="G31" s="456"/>
      <c r="H31" s="406"/>
      <c r="I31" s="456"/>
    </row>
    <row r="32" spans="2:12" ht="224.25" customHeight="1" x14ac:dyDescent="0.25">
      <c r="B32" s="160"/>
    </row>
    <row r="33" spans="2:8" ht="18.75" customHeight="1" x14ac:dyDescent="0.25">
      <c r="B33" s="160"/>
      <c r="C33" s="160"/>
      <c r="D33" s="160"/>
      <c r="E33" s="454"/>
      <c r="F33" s="160"/>
      <c r="G33" s="454"/>
      <c r="H33" s="160"/>
    </row>
    <row r="34" spans="2:8" ht="18.75" customHeight="1" x14ac:dyDescent="0.25">
      <c r="B34" s="160"/>
      <c r="C34" s="160"/>
      <c r="D34" s="160"/>
      <c r="E34" s="454"/>
      <c r="F34" s="160"/>
      <c r="G34" s="454"/>
      <c r="H34" s="160"/>
    </row>
    <row r="35" spans="2:8" ht="18.75" customHeight="1" x14ac:dyDescent="0.25">
      <c r="B35" s="160"/>
      <c r="C35" s="160"/>
      <c r="D35" s="160"/>
      <c r="E35" s="454"/>
      <c r="F35" s="160"/>
      <c r="G35" s="454"/>
      <c r="H35" s="160"/>
    </row>
    <row r="36" spans="2:8" ht="18.75" customHeight="1" x14ac:dyDescent="0.25">
      <c r="B36" s="160"/>
      <c r="C36" s="160"/>
      <c r="D36" s="160"/>
      <c r="E36" s="454"/>
      <c r="F36" s="160"/>
      <c r="G36" s="454"/>
      <c r="H36" s="160"/>
    </row>
    <row r="37" spans="2:8" ht="18.75" customHeight="1" x14ac:dyDescent="0.25">
      <c r="B37" s="160"/>
      <c r="C37" s="160"/>
      <c r="D37" s="160"/>
      <c r="E37" s="454"/>
      <c r="F37" s="160"/>
      <c r="G37" s="454"/>
      <c r="H37" s="160"/>
    </row>
    <row r="38" spans="2:8" ht="18.75" customHeight="1" x14ac:dyDescent="0.25">
      <c r="B38" s="160"/>
      <c r="C38" s="160"/>
      <c r="D38" s="160"/>
      <c r="E38" s="454"/>
      <c r="F38" s="160"/>
      <c r="G38" s="454"/>
      <c r="H38" s="160"/>
    </row>
    <row r="39" spans="2:8" ht="18.75" customHeight="1" x14ac:dyDescent="0.25">
      <c r="B39" s="160"/>
      <c r="C39" s="160"/>
      <c r="D39" s="160"/>
      <c r="E39" s="454"/>
      <c r="F39" s="160"/>
      <c r="G39" s="454"/>
      <c r="H39" s="160"/>
    </row>
    <row r="40" spans="2:8" ht="18.75" customHeight="1" x14ac:dyDescent="0.25">
      <c r="B40" s="160"/>
      <c r="C40" s="160"/>
      <c r="D40" s="160"/>
      <c r="E40" s="454"/>
      <c r="F40" s="160"/>
      <c r="G40" s="454"/>
      <c r="H40" s="160"/>
    </row>
    <row r="41" spans="2:8" ht="18.75" customHeight="1" x14ac:dyDescent="0.25">
      <c r="B41" s="160"/>
      <c r="C41" s="160"/>
      <c r="D41" s="160"/>
      <c r="E41" s="454"/>
      <c r="F41" s="160"/>
      <c r="G41" s="454"/>
      <c r="H41" s="160"/>
    </row>
    <row r="42" spans="2:8" ht="18.75" customHeight="1" x14ac:dyDescent="0.25">
      <c r="B42" s="160"/>
      <c r="C42" s="160"/>
      <c r="D42" s="160"/>
      <c r="E42" s="454"/>
      <c r="F42" s="160"/>
      <c r="G42" s="454"/>
      <c r="H42" s="160"/>
    </row>
    <row r="43" spans="2:8" ht="18.75" customHeight="1" x14ac:dyDescent="0.25">
      <c r="B43" s="160"/>
      <c r="C43" s="160"/>
      <c r="D43" s="160"/>
      <c r="E43" s="454"/>
      <c r="F43" s="160"/>
      <c r="G43" s="454"/>
      <c r="H43" s="160"/>
    </row>
    <row r="44" spans="2:8" ht="18.75" customHeight="1" x14ac:dyDescent="0.25">
      <c r="B44" s="160"/>
      <c r="C44" s="160"/>
      <c r="D44" s="160"/>
      <c r="E44" s="454"/>
      <c r="F44" s="160"/>
      <c r="G44" s="454"/>
      <c r="H44" s="160"/>
    </row>
    <row r="45" spans="2:8" ht="18.75" customHeight="1" x14ac:dyDescent="0.25">
      <c r="B45" s="160"/>
      <c r="C45" s="160"/>
      <c r="D45" s="160"/>
      <c r="E45" s="454"/>
      <c r="F45" s="160"/>
      <c r="G45" s="454"/>
      <c r="H45" s="160"/>
    </row>
    <row r="46" spans="2:8" ht="18.75" customHeight="1" x14ac:dyDescent="0.25">
      <c r="B46" s="160"/>
      <c r="C46" s="160"/>
      <c r="D46" s="160"/>
      <c r="E46" s="454"/>
      <c r="F46" s="160"/>
      <c r="G46" s="454"/>
      <c r="H46" s="160"/>
    </row>
    <row r="47" spans="2:8" ht="18.75" customHeight="1" x14ac:dyDescent="0.25">
      <c r="B47" s="160"/>
      <c r="C47" s="160"/>
      <c r="D47" s="160"/>
      <c r="E47" s="454"/>
      <c r="F47" s="160"/>
      <c r="G47" s="454"/>
      <c r="H47" s="160"/>
    </row>
    <row r="48" spans="2:8" ht="18.75" customHeight="1" x14ac:dyDescent="0.25">
      <c r="B48" s="160"/>
      <c r="C48" s="160"/>
      <c r="D48" s="160"/>
      <c r="E48" s="454"/>
      <c r="F48" s="160"/>
      <c r="G48" s="454"/>
      <c r="H48" s="160"/>
    </row>
    <row r="49" spans="2:8" ht="18.75" customHeight="1" x14ac:dyDescent="0.25">
      <c r="B49" s="160"/>
      <c r="C49" s="160"/>
      <c r="D49" s="160"/>
      <c r="E49" s="454"/>
      <c r="F49" s="160"/>
      <c r="G49" s="454"/>
      <c r="H49" s="160"/>
    </row>
    <row r="50" spans="2:8" ht="18.75" customHeight="1" x14ac:dyDescent="0.25">
      <c r="B50" s="160"/>
      <c r="C50" s="160"/>
      <c r="D50" s="160"/>
      <c r="E50" s="454"/>
      <c r="F50" s="160"/>
      <c r="G50" s="454"/>
      <c r="H50" s="160"/>
    </row>
    <row r="51" spans="2:8" ht="18.75" customHeight="1" x14ac:dyDescent="0.25">
      <c r="B51" s="160"/>
      <c r="C51" s="160"/>
      <c r="D51" s="160"/>
      <c r="E51" s="454"/>
      <c r="F51" s="160"/>
      <c r="G51" s="454"/>
      <c r="H51" s="160"/>
    </row>
    <row r="52" spans="2:8" ht="18.75" customHeight="1" x14ac:dyDescent="0.25">
      <c r="B52" s="160"/>
      <c r="C52" s="160"/>
      <c r="D52" s="160"/>
      <c r="E52" s="454"/>
      <c r="F52" s="160"/>
      <c r="G52" s="454"/>
      <c r="H52" s="160"/>
    </row>
    <row r="53" spans="2:8" ht="18.75" customHeight="1" x14ac:dyDescent="0.25">
      <c r="B53" s="160"/>
      <c r="C53" s="160"/>
      <c r="D53" s="160"/>
      <c r="E53" s="454"/>
      <c r="F53" s="160"/>
      <c r="G53" s="454"/>
      <c r="H53" s="160"/>
    </row>
    <row r="54" spans="2:8" ht="18.75" customHeight="1" x14ac:dyDescent="0.25">
      <c r="B54" s="160"/>
      <c r="C54" s="160"/>
      <c r="D54" s="160"/>
      <c r="E54" s="454"/>
      <c r="F54" s="160"/>
      <c r="G54" s="454"/>
      <c r="H54" s="160"/>
    </row>
    <row r="55" spans="2:8" ht="18.75" customHeight="1" x14ac:dyDescent="0.25">
      <c r="B55" s="160"/>
      <c r="C55" s="160"/>
      <c r="D55" s="160"/>
      <c r="E55" s="454"/>
      <c r="F55" s="160"/>
      <c r="G55" s="454"/>
      <c r="H55" s="160"/>
    </row>
    <row r="56" spans="2:8" ht="18.75" customHeight="1" x14ac:dyDescent="0.25">
      <c r="B56" s="160"/>
      <c r="C56" s="160"/>
      <c r="D56" s="160"/>
      <c r="E56" s="454"/>
      <c r="F56" s="160"/>
      <c r="G56" s="454"/>
      <c r="H56" s="160"/>
    </row>
    <row r="57" spans="2:8" ht="18.75" customHeight="1" x14ac:dyDescent="0.25">
      <c r="B57" s="160"/>
      <c r="C57" s="160"/>
      <c r="D57" s="160"/>
      <c r="E57" s="454"/>
      <c r="F57" s="160"/>
      <c r="G57" s="454"/>
      <c r="H57" s="160"/>
    </row>
    <row r="58" spans="2:8" ht="18.75" customHeight="1" x14ac:dyDescent="0.25">
      <c r="B58" s="160"/>
      <c r="C58" s="160"/>
      <c r="D58" s="160"/>
      <c r="E58" s="454"/>
      <c r="F58" s="160"/>
      <c r="G58" s="454"/>
      <c r="H58" s="160"/>
    </row>
    <row r="59" spans="2:8" ht="18.75" customHeight="1" x14ac:dyDescent="0.25">
      <c r="B59" s="160"/>
      <c r="C59" s="160"/>
      <c r="D59" s="160"/>
      <c r="E59" s="454"/>
      <c r="F59" s="160"/>
      <c r="G59" s="454"/>
      <c r="H59" s="160"/>
    </row>
    <row r="60" spans="2:8" ht="18.75" customHeight="1" x14ac:dyDescent="0.25">
      <c r="B60" s="160"/>
      <c r="C60" s="160"/>
      <c r="D60" s="160"/>
      <c r="E60" s="454"/>
      <c r="F60" s="160"/>
      <c r="G60" s="454"/>
      <c r="H60" s="160"/>
    </row>
    <row r="61" spans="2:8" ht="18.75" customHeight="1" x14ac:dyDescent="0.25">
      <c r="B61" s="160"/>
      <c r="C61" s="160"/>
      <c r="D61" s="160"/>
      <c r="E61" s="454"/>
      <c r="F61" s="160"/>
      <c r="G61" s="454"/>
      <c r="H61" s="160"/>
    </row>
    <row r="62" spans="2:8" ht="18.75" customHeight="1" x14ac:dyDescent="0.25">
      <c r="B62" s="160"/>
      <c r="C62" s="160"/>
      <c r="D62" s="160"/>
      <c r="E62" s="454"/>
      <c r="F62" s="160"/>
      <c r="G62" s="454"/>
      <c r="H62" s="160"/>
    </row>
    <row r="63" spans="2:8" ht="18.75" customHeight="1" x14ac:dyDescent="0.25">
      <c r="B63" s="160"/>
      <c r="C63" s="160"/>
      <c r="D63" s="160"/>
      <c r="E63" s="454"/>
      <c r="F63" s="160"/>
      <c r="G63" s="454"/>
      <c r="H63" s="160"/>
    </row>
    <row r="64" spans="2:8" ht="18.75" customHeight="1" x14ac:dyDescent="0.25">
      <c r="B64" s="160"/>
      <c r="C64" s="160"/>
      <c r="D64" s="160"/>
      <c r="E64" s="454"/>
      <c r="F64" s="160"/>
      <c r="G64" s="454"/>
      <c r="H64" s="160"/>
    </row>
    <row r="65" spans="2:8" ht="18.75" customHeight="1" x14ac:dyDescent="0.25">
      <c r="B65" s="160"/>
      <c r="C65" s="160"/>
      <c r="D65" s="160"/>
      <c r="E65" s="454"/>
      <c r="F65" s="160"/>
      <c r="G65" s="454"/>
      <c r="H65" s="160"/>
    </row>
    <row r="66" spans="2:8" ht="18.75" customHeight="1" x14ac:dyDescent="0.25">
      <c r="B66" s="160"/>
      <c r="C66" s="160"/>
      <c r="D66" s="160"/>
      <c r="E66" s="454"/>
      <c r="F66" s="160"/>
      <c r="G66" s="454"/>
      <c r="H66" s="160"/>
    </row>
    <row r="67" spans="2:8" ht="18.75" customHeight="1" x14ac:dyDescent="0.25">
      <c r="B67" s="160"/>
      <c r="C67" s="160"/>
      <c r="D67" s="160"/>
      <c r="E67" s="454"/>
      <c r="F67" s="160"/>
      <c r="G67" s="454"/>
      <c r="H67" s="160"/>
    </row>
    <row r="68" spans="2:8" ht="18.75" customHeight="1" x14ac:dyDescent="0.25">
      <c r="B68" s="160"/>
      <c r="C68" s="160"/>
      <c r="D68" s="160"/>
      <c r="E68" s="454"/>
      <c r="F68" s="160"/>
      <c r="G68" s="454"/>
      <c r="H68" s="160"/>
    </row>
    <row r="69" spans="2:8" ht="18.75" customHeight="1" x14ac:dyDescent="0.25">
      <c r="B69" s="160"/>
      <c r="C69" s="160"/>
      <c r="D69" s="160"/>
      <c r="E69" s="454"/>
      <c r="F69" s="160"/>
      <c r="G69" s="454"/>
      <c r="H69" s="160"/>
    </row>
    <row r="70" spans="2:8" ht="18.75" customHeight="1" x14ac:dyDescent="0.25">
      <c r="B70" s="160"/>
      <c r="C70" s="160"/>
      <c r="D70" s="160"/>
      <c r="E70" s="454"/>
      <c r="F70" s="160"/>
      <c r="G70" s="454"/>
      <c r="H70" s="160"/>
    </row>
    <row r="71" spans="2:8" ht="18.75" customHeight="1" x14ac:dyDescent="0.25">
      <c r="B71" s="160"/>
      <c r="C71" s="160"/>
      <c r="D71" s="160"/>
      <c r="E71" s="454"/>
      <c r="F71" s="160"/>
      <c r="G71" s="454"/>
      <c r="H71" s="160"/>
    </row>
    <row r="72" spans="2:8" ht="18.75" customHeight="1" x14ac:dyDescent="0.25">
      <c r="B72" s="160"/>
      <c r="C72" s="160"/>
      <c r="D72" s="160"/>
      <c r="E72" s="454"/>
      <c r="F72" s="160"/>
      <c r="G72" s="454"/>
      <c r="H72" s="160"/>
    </row>
    <row r="73" spans="2:8" ht="18.75" customHeight="1" x14ac:dyDescent="0.25">
      <c r="B73" s="160"/>
      <c r="C73" s="160"/>
      <c r="D73" s="160"/>
      <c r="E73" s="454"/>
      <c r="F73" s="160"/>
      <c r="G73" s="454"/>
      <c r="H73" s="160"/>
    </row>
    <row r="74" spans="2:8" ht="18.75" customHeight="1" x14ac:dyDescent="0.25">
      <c r="B74" s="160"/>
      <c r="C74" s="160"/>
      <c r="D74" s="160"/>
      <c r="E74" s="454"/>
      <c r="F74" s="160"/>
      <c r="G74" s="454"/>
      <c r="H74" s="160"/>
    </row>
    <row r="75" spans="2:8" ht="18.75" customHeight="1" x14ac:dyDescent="0.25">
      <c r="B75" s="160"/>
      <c r="C75" s="160"/>
      <c r="D75" s="160"/>
      <c r="E75" s="454"/>
      <c r="F75" s="160"/>
      <c r="G75" s="454"/>
      <c r="H75" s="160"/>
    </row>
    <row r="76" spans="2:8" ht="18.75" customHeight="1" x14ac:dyDescent="0.25">
      <c r="B76" s="160"/>
      <c r="C76" s="160"/>
      <c r="D76" s="160"/>
      <c r="E76" s="454"/>
      <c r="F76" s="160"/>
      <c r="G76" s="454"/>
      <c r="H76" s="160"/>
    </row>
    <row r="77" spans="2:8" ht="18.75" customHeight="1" x14ac:dyDescent="0.25">
      <c r="B77" s="160"/>
      <c r="C77" s="160"/>
      <c r="D77" s="160"/>
      <c r="E77" s="454"/>
      <c r="F77" s="160"/>
      <c r="G77" s="454"/>
      <c r="H77" s="160"/>
    </row>
    <row r="78" spans="2:8" ht="18.75" customHeight="1" x14ac:dyDescent="0.25">
      <c r="B78" s="160"/>
      <c r="C78" s="160"/>
      <c r="D78" s="160"/>
      <c r="E78" s="454"/>
      <c r="F78" s="160"/>
      <c r="G78" s="454"/>
      <c r="H78" s="160"/>
    </row>
    <row r="79" spans="2:8" ht="18.75" customHeight="1" x14ac:dyDescent="0.25">
      <c r="B79" s="160"/>
      <c r="C79" s="160"/>
      <c r="D79" s="160"/>
      <c r="E79" s="454"/>
      <c r="F79" s="160"/>
      <c r="G79" s="454"/>
      <c r="H79" s="160"/>
    </row>
    <row r="80" spans="2:8" ht="18.75" customHeight="1" x14ac:dyDescent="0.25">
      <c r="B80" s="160"/>
      <c r="C80" s="160"/>
      <c r="D80" s="160"/>
      <c r="E80" s="454"/>
      <c r="F80" s="160"/>
      <c r="G80" s="454"/>
      <c r="H80" s="160"/>
    </row>
    <row r="81" spans="2:8" ht="18.75" customHeight="1" x14ac:dyDescent="0.25">
      <c r="B81" s="160"/>
      <c r="C81" s="160"/>
      <c r="D81" s="160"/>
      <c r="E81" s="454"/>
      <c r="F81" s="160"/>
      <c r="G81" s="454"/>
      <c r="H81" s="160"/>
    </row>
    <row r="82" spans="2:8" ht="18.75" customHeight="1" x14ac:dyDescent="0.25">
      <c r="B82" s="160"/>
      <c r="C82" s="160"/>
      <c r="D82" s="160"/>
      <c r="E82" s="454"/>
      <c r="F82" s="160"/>
      <c r="G82" s="454"/>
      <c r="H82" s="160"/>
    </row>
    <row r="83" spans="2:8" ht="18.75" customHeight="1" x14ac:dyDescent="0.25">
      <c r="B83" s="160"/>
      <c r="C83" s="160"/>
      <c r="D83" s="160"/>
      <c r="E83" s="454"/>
      <c r="F83" s="160"/>
      <c r="G83" s="454"/>
      <c r="H83" s="160"/>
    </row>
    <row r="84" spans="2:8" ht="18.75" customHeight="1" x14ac:dyDescent="0.25">
      <c r="B84" s="160"/>
      <c r="C84" s="160"/>
      <c r="D84" s="160"/>
      <c r="E84" s="454"/>
      <c r="F84" s="160"/>
      <c r="G84" s="454"/>
      <c r="H84" s="160"/>
    </row>
    <row r="85" spans="2:8" ht="18.75" customHeight="1" x14ac:dyDescent="0.25">
      <c r="B85" s="160"/>
      <c r="C85" s="160"/>
      <c r="D85" s="160"/>
      <c r="E85" s="454"/>
      <c r="F85" s="160"/>
      <c r="G85" s="454"/>
      <c r="H85" s="160"/>
    </row>
    <row r="86" spans="2:8" ht="18.75" customHeight="1" x14ac:dyDescent="0.25">
      <c r="B86" s="160"/>
      <c r="C86" s="160"/>
      <c r="D86" s="160"/>
      <c r="E86" s="454"/>
      <c r="F86" s="160"/>
      <c r="G86" s="454"/>
      <c r="H86" s="160"/>
    </row>
    <row r="87" spans="2:8" ht="18.75" customHeight="1" x14ac:dyDescent="0.25">
      <c r="B87" s="160"/>
      <c r="C87" s="160"/>
      <c r="D87" s="160"/>
      <c r="E87" s="454"/>
      <c r="F87" s="160"/>
      <c r="G87" s="454"/>
      <c r="H87" s="160"/>
    </row>
    <row r="88" spans="2:8" ht="18.75" customHeight="1" x14ac:dyDescent="0.25">
      <c r="B88" s="160"/>
      <c r="C88" s="160"/>
      <c r="D88" s="160"/>
      <c r="E88" s="454"/>
      <c r="F88" s="160"/>
      <c r="G88" s="454"/>
      <c r="H88" s="160"/>
    </row>
    <row r="89" spans="2:8" ht="18.75" customHeight="1" x14ac:dyDescent="0.25">
      <c r="B89" s="160"/>
      <c r="C89" s="160"/>
      <c r="D89" s="160"/>
      <c r="E89" s="454"/>
      <c r="F89" s="160"/>
      <c r="G89" s="454"/>
      <c r="H89" s="160"/>
    </row>
    <row r="90" spans="2:8" ht="18.75" customHeight="1" x14ac:dyDescent="0.25">
      <c r="B90" s="160"/>
      <c r="C90" s="160"/>
      <c r="D90" s="160"/>
      <c r="E90" s="454"/>
      <c r="F90" s="160"/>
      <c r="G90" s="454"/>
      <c r="H90" s="160"/>
    </row>
    <row r="91" spans="2:8" ht="18.75" customHeight="1" x14ac:dyDescent="0.25">
      <c r="B91" s="160"/>
      <c r="C91" s="160"/>
      <c r="D91" s="160"/>
      <c r="E91" s="454"/>
      <c r="F91" s="160"/>
      <c r="G91" s="454"/>
      <c r="H91" s="160"/>
    </row>
    <row r="92" spans="2:8" ht="18.75" customHeight="1" x14ac:dyDescent="0.25">
      <c r="B92" s="160"/>
      <c r="C92" s="160"/>
      <c r="D92" s="160"/>
      <c r="E92" s="454"/>
      <c r="F92" s="160"/>
      <c r="G92" s="454"/>
      <c r="H92" s="160"/>
    </row>
    <row r="93" spans="2:8" ht="18.75" customHeight="1" x14ac:dyDescent="0.25">
      <c r="B93" s="160"/>
      <c r="C93" s="160"/>
      <c r="D93" s="160"/>
      <c r="E93" s="454"/>
      <c r="F93" s="160"/>
      <c r="G93" s="454"/>
      <c r="H93" s="160"/>
    </row>
    <row r="94" spans="2:8" ht="18.75" customHeight="1" x14ac:dyDescent="0.25">
      <c r="B94" s="160"/>
      <c r="C94" s="160"/>
      <c r="D94" s="160"/>
      <c r="E94" s="454"/>
      <c r="F94" s="160"/>
      <c r="G94" s="454"/>
      <c r="H94" s="160"/>
    </row>
    <row r="95" spans="2:8" ht="18.75" customHeight="1" x14ac:dyDescent="0.25">
      <c r="B95" s="160"/>
      <c r="C95" s="160"/>
      <c r="D95" s="160"/>
      <c r="E95" s="454"/>
      <c r="F95" s="160"/>
      <c r="G95" s="454"/>
      <c r="H95" s="160"/>
    </row>
    <row r="96" spans="2:8" ht="18.75" customHeight="1" x14ac:dyDescent="0.25">
      <c r="B96" s="160"/>
      <c r="C96" s="160"/>
      <c r="D96" s="160"/>
      <c r="E96" s="454"/>
      <c r="F96" s="160"/>
      <c r="G96" s="454"/>
      <c r="H96" s="160"/>
    </row>
    <row r="97" spans="2:8" ht="18.75" customHeight="1" x14ac:dyDescent="0.25">
      <c r="B97" s="160"/>
      <c r="C97" s="160"/>
      <c r="D97" s="160"/>
      <c r="E97" s="454"/>
      <c r="F97" s="160"/>
      <c r="G97" s="454"/>
      <c r="H97" s="160"/>
    </row>
  </sheetData>
  <protectedRanges>
    <protectedRange sqref="I20" name="Range1_5_1"/>
    <protectedRange sqref="I19 I24" name="Range1_9_2"/>
    <protectedRange sqref="H7:H11" name="Range1_5_2"/>
  </protectedRanges>
  <mergeCells count="11">
    <mergeCell ref="C26:L26"/>
    <mergeCell ref="C28:L28"/>
    <mergeCell ref="C30:L30"/>
    <mergeCell ref="J19:L19"/>
    <mergeCell ref="J5:L5"/>
    <mergeCell ref="D19:H19"/>
    <mergeCell ref="C2:L2"/>
    <mergeCell ref="C3:L3"/>
    <mergeCell ref="C1:L1"/>
    <mergeCell ref="D5:H5"/>
    <mergeCell ref="C4:I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836EDBF6C9FD4A8225A9EF87F013C9" ma:contentTypeVersion="6" ma:contentTypeDescription="Create a new document." ma:contentTypeScope="" ma:versionID="60779b6bd5cca3d009cddc623015d55d">
  <xsd:schema xmlns:xsd="http://www.w3.org/2001/XMLSchema" xmlns:xs="http://www.w3.org/2001/XMLSchema" xmlns:p="http://schemas.microsoft.com/office/2006/metadata/properties" xmlns:ns2="35b84de7-12af-4e85-8f95-7c932be09601" xmlns:ns3="658529d0-a150-44d3-82d5-05dd7d988fe0" targetNamespace="http://schemas.microsoft.com/office/2006/metadata/properties" ma:root="true" ma:fieldsID="a54f8ecdf6753ff1cb0f25be9d13fc0c" ns2:_="" ns3:_="">
    <xsd:import namespace="35b84de7-12af-4e85-8f95-7c932be09601"/>
    <xsd:import namespace="658529d0-a150-44d3-82d5-05dd7d988f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84de7-12af-4e85-8f95-7c932be09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8529d0-a150-44d3-82d5-05dd7d988fe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67A90-16F7-47E3-B241-B8FBA768C966}">
  <ds:schemaRefs>
    <ds:schemaRef ds:uri="http://schemas.microsoft.com/sharepoint/v3/contenttype/forms"/>
  </ds:schemaRefs>
</ds:datastoreItem>
</file>

<file path=customXml/itemProps2.xml><?xml version="1.0" encoding="utf-8"?>
<ds:datastoreItem xmlns:ds="http://schemas.openxmlformats.org/officeDocument/2006/customXml" ds:itemID="{3FFE2064-72EA-412C-9E96-D68666260DB4}">
  <ds:schemaRefs>
    <ds:schemaRef ds:uri="http://schemas.microsoft.com/office/infopath/2007/PartnerControls"/>
    <ds:schemaRef ds:uri="658529d0-a150-44d3-82d5-05dd7d988fe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5b84de7-12af-4e85-8f95-7c932be09601"/>
    <ds:schemaRef ds:uri="http://www.w3.org/XML/1998/namespace"/>
  </ds:schemaRefs>
</ds:datastoreItem>
</file>

<file path=customXml/itemProps3.xml><?xml version="1.0" encoding="utf-8"?>
<ds:datastoreItem xmlns:ds="http://schemas.openxmlformats.org/officeDocument/2006/customXml" ds:itemID="{51FDA0A7-7C7E-49DB-BE26-51B330C4C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84de7-12af-4e85-8f95-7c932be09601"/>
    <ds:schemaRef ds:uri="658529d0-a150-44d3-82d5-05dd7d988f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Q2 SEG1 </vt:lpstr>
      <vt:lpstr>Q2SEG2</vt:lpstr>
      <vt:lpstr>CF </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
  <cp:keywords/>
  <dc:description/>
  <cp:lastModifiedBy>Kwan, Michelle</cp:lastModifiedBy>
  <cp:revision/>
  <cp:lastPrinted>2021-01-26T16:15:35Z</cp:lastPrinted>
  <dcterms:created xsi:type="dcterms:W3CDTF">2015-03-20T00:20:34Z</dcterms:created>
  <dcterms:modified xsi:type="dcterms:W3CDTF">2021-01-26T16:17:36Z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0x0101005D836EDBF6C9FD4A8225A9EF87F013C9</vt:lpwstr>
  </property>
  <property fmtid="{D5CDD505-2E9C-101B-9397-08002B2CF9AE}" pid="3" name="MSIP_Label_f2ed062d-8486-4f50-a4f1-3cce0dd00d64_Enabled">
    <vt:lpwstr>true</vt:lpwstr>
  </property>
  <property fmtid="{D5CDD505-2E9C-101B-9397-08002B2CF9AE}" pid="4" name="MSIP_Label_f2ed062d-8486-4f50-a4f1-3cce0dd00d64_SetDate">
    <vt:lpwstr>2021-01-26T16:13:53Z</vt:lpwstr>
  </property>
  <property fmtid="{D5CDD505-2E9C-101B-9397-08002B2CF9AE}" pid="5" name="MSIP_Label_f2ed062d-8486-4f50-a4f1-3cce0dd00d64_Method">
    <vt:lpwstr>Privileged</vt:lpwstr>
  </property>
  <property fmtid="{D5CDD505-2E9C-101B-9397-08002B2CF9AE}" pid="6" name="MSIP_Label_f2ed062d-8486-4f50-a4f1-3cce0dd00d64_Name">
    <vt:lpwstr>Non-Business</vt:lpwstr>
  </property>
  <property fmtid="{D5CDD505-2E9C-101B-9397-08002B2CF9AE}" pid="7" name="MSIP_Label_f2ed062d-8486-4f50-a4f1-3cce0dd00d64_SiteId">
    <vt:lpwstr>3dd8961f-e488-4e60-8e11-a82d994e183d</vt:lpwstr>
  </property>
  <property fmtid="{D5CDD505-2E9C-101B-9397-08002B2CF9AE}" pid="8" name="MSIP_Label_f2ed062d-8486-4f50-a4f1-3cce0dd00d64_ActionId">
    <vt:lpwstr>b993dff9-7585-4409-8ced-aa4673c00c01</vt:lpwstr>
  </property>
  <property fmtid="{D5CDD505-2E9C-101B-9397-08002B2CF9AE}" pid="9" name="MSIP_Label_f2ed062d-8486-4f50-a4f1-3cce0dd00d64_ContentBits">
    <vt:lpwstr>0</vt:lpwstr>
  </property>
</Properties>
</file>