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T:\23210_Investor_Relations\Shared\Investor Relations\Earnings Materials &amp; Press Release\2019\2Q 2019\"/>
    </mc:Choice>
  </mc:AlternateContent>
  <xr:revisionPtr revIDLastSave="0" documentId="8_{A9E467AB-5A4B-4CD2-B83F-7F29EDE5C7CC}" xr6:coauthVersionLast="41" xr6:coauthVersionMax="41" xr10:uidLastSave="{00000000-0000-0000-0000-000000000000}"/>
  <bookViews>
    <workbookView xWindow="2010" yWindow="1455" windowWidth="23805" windowHeight="13620" tabRatio="890" xr2:uid="{00000000-000D-0000-FFFF-FFFF00000000}"/>
  </bookViews>
  <sheets>
    <sheet name="1" sheetId="278" r:id="rId1"/>
    <sheet name="2" sheetId="54" r:id="rId2"/>
    <sheet name="3" sheetId="52" r:id="rId3"/>
    <sheet name="4" sheetId="23" r:id="rId4"/>
    <sheet name="5" sheetId="55" r:id="rId5"/>
    <sheet name="6" sheetId="2" r:id="rId6"/>
    <sheet name="7" sheetId="35" r:id="rId7"/>
    <sheet name="8" sheetId="4" r:id="rId8"/>
    <sheet name="9" sheetId="5" r:id="rId9"/>
    <sheet name="10" sheetId="228" r:id="rId10"/>
    <sheet name="Cognos_Office_Connection_Cache" sheetId="235" state="veryHidden" r:id="rId11"/>
    <sheet name="11" sheetId="6" r:id="rId12"/>
    <sheet name="12" sheetId="234" r:id="rId13"/>
    <sheet name="13" sheetId="286" r:id="rId14"/>
    <sheet name="14" sheetId="287" r:id="rId15"/>
    <sheet name="15" sheetId="288" r:id="rId16"/>
    <sheet name="16" sheetId="44" r:id="rId17"/>
  </sheets>
  <externalReferences>
    <externalReference r:id="rId18"/>
    <externalReference r:id="rId19"/>
  </externalReferences>
  <definedNames>
    <definedName name="Current_Reporting_Period">#REF!</definedName>
    <definedName name="Dates_Current_Quarter">'1'!$A$17</definedName>
    <definedName name="FN_FYHKS">'16'!$A$4:$P$37</definedName>
    <definedName name="FN_IPQR">#REF!</definedName>
    <definedName name="FN_IPSD_T1">#REF!</definedName>
    <definedName name="FN_IPSD_T2">#REF!</definedName>
    <definedName name="FN_IPSH_T1">#REF!</definedName>
    <definedName name="FN_ISPFRFA">'11'!$A$3:$Y$41</definedName>
    <definedName name="FN_ISPKS">'12'!$A$3:$Y$50</definedName>
    <definedName name="FN_LIFRA_T1">'9'!$A$3:$Y$42</definedName>
    <definedName name="FN_Res_and_Oth_Stat_Data_T1">'5'!$A$3:$W$32</definedName>
    <definedName name="FN_Res_and_Oth_Stat_Data_T2">'5'!$A$35:$W$63</definedName>
    <definedName name="FN_TLIKS">'10'!$A$3:$Y$24</definedName>
    <definedName name="FS_Balance_Sheets">'4'!$A$4:$L$62</definedName>
    <definedName name="FS_Statements_Income_T1">'6'!$A$4:$Y$40</definedName>
    <definedName name="FS_Statements_Income_T2">'7'!$A$4:$Y$43</definedName>
    <definedName name="ID" localSheetId="0" hidden="1">"b4aaf11e-4540-46ef-800e-a4162103aa9b"</definedName>
    <definedName name="ID" localSheetId="9" hidden="1">"6cb978ae-b6b3-4ce4-8559-4b25d01511c6"</definedName>
    <definedName name="ID" localSheetId="11" hidden="1">"85ac055d-ec6c-4110-9d4c-af6f651c34fa"</definedName>
    <definedName name="ID" localSheetId="12" hidden="1">"57f868a6-ec56-4034-93bb-bf41f09945bb"</definedName>
    <definedName name="ID" localSheetId="13" hidden="1">"2aecf8cd-997e-480e-9243-b54f57ce10b0"</definedName>
    <definedName name="ID" localSheetId="14" hidden="1">"2608ea0a-d018-4a1a-b2b5-8e31b8cf539f"</definedName>
    <definedName name="ID" localSheetId="15" hidden="1">"c9c47053-e987-451d-96eb-70c74609f38e"</definedName>
    <definedName name="ID" localSheetId="16" hidden="1">"a36e76a8-bcf4-4f46-af85-8440ac23ff8f"</definedName>
    <definedName name="ID" localSheetId="1" hidden="1">"78e3ba00-288b-4619-8b16-701a011b4a02"</definedName>
    <definedName name="ID" localSheetId="2" hidden="1">"368a0207-c778-4dde-8dbc-ae6f0e5e6f4c"</definedName>
    <definedName name="ID" localSheetId="3" hidden="1">"73786060-f329-4c6d-b7db-51dff3c7a99e"</definedName>
    <definedName name="ID" localSheetId="4" hidden="1">"f615cf2f-e8f9-4c61-983c-6c579b989845"</definedName>
    <definedName name="ID" localSheetId="5" hidden="1">"fa630ddb-d4f2-4330-9de7-e3b906e3ea41"</definedName>
    <definedName name="ID" localSheetId="6" hidden="1">"ab224aba-b591-4e7e-92dd-2f8e36167f84"</definedName>
    <definedName name="ID" localSheetId="7" hidden="1">"ba2d62d0-5b53-478f-ba01-821f5a4c33a7"</definedName>
    <definedName name="ID" localSheetId="8" hidden="1">"d3e5818d-16c4-4307-b7c3-86d587a19817"</definedName>
    <definedName name="ID" localSheetId="10" hidden="1">"f263004b-d00a-4e4a-89d0-385e275db7fb"</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 localSheetId="0">[1]assump!$B$7</definedName>
    <definedName name="maxvar" localSheetId="13">[2]assump!$B$7</definedName>
    <definedName name="maxvar" localSheetId="14">[2]assump!$B$7</definedName>
    <definedName name="maxvar" localSheetId="15">[2]assump!$B$7</definedName>
    <definedName name="maxvar">#REF!</definedName>
    <definedName name="minvar" localSheetId="0">[1]assump!$B$6</definedName>
    <definedName name="minvar" localSheetId="13">[2]assump!$B$6</definedName>
    <definedName name="minvar" localSheetId="14">[2]assump!$B$6</definedName>
    <definedName name="minvar" localSheetId="15">[2]assump!$B$6</definedName>
    <definedName name="minvar">#REF!</definedName>
    <definedName name="_xlnm.Print_Area" localSheetId="0">'1'!$A$1:$J$24</definedName>
    <definedName name="_xlnm.Print_Area" localSheetId="9">'10'!$A$1:$Z$69</definedName>
    <definedName name="_xlnm.Print_Area" localSheetId="11">'11'!$A$1:$Z$68</definedName>
    <definedName name="_xlnm.Print_Area" localSheetId="12">'12'!$A$1:$Z$66</definedName>
    <definedName name="_xlnm.Print_Area" localSheetId="13">'13'!$A$1:$P$71</definedName>
    <definedName name="_xlnm.Print_Area" localSheetId="14">'14'!$A$1:$W$74</definedName>
    <definedName name="_xlnm.Print_Area" localSheetId="15">'15'!$A$1:$V$70</definedName>
    <definedName name="_xlnm.Print_Area" localSheetId="16">'16'!$A$1:$S$38</definedName>
    <definedName name="_xlnm.Print_Area" localSheetId="1">'2'!$A$1:$L$73</definedName>
    <definedName name="_xlnm.Print_Area" localSheetId="2">'3'!$A$1:$O$38</definedName>
    <definedName name="_xlnm.Print_Area" localSheetId="3">'4'!$A$1:$O$67</definedName>
    <definedName name="_xlnm.Print_Area" localSheetId="4">'5'!$A$1:$X$70</definedName>
    <definedName name="_xlnm.Print_Area" localSheetId="5">'6'!$A$1:$Z$68</definedName>
    <definedName name="_xlnm.Print_Area" localSheetId="6">'7'!$A$1:$Z$60</definedName>
    <definedName name="_xlnm.Print_Area" localSheetId="7">'8'!$A$1:$Z$71</definedName>
    <definedName name="_xlnm.Print_Area" localSheetId="8">'9'!$A$1:$Z$68</definedName>
    <definedName name="_xlnm.Print_Titles" localSheetId="11">'11'!$1:$2</definedName>
    <definedName name="_xlnm.Print_Titles" localSheetId="12">'12'!$1:$2</definedName>
    <definedName name="_xlnm.Print_Titles" localSheetId="5">'6'!$1:$2</definedName>
    <definedName name="Segment_Operating_Results">'8'!$A$3:$Y$65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3" i="288" l="1"/>
  <c r="M16" i="288" l="1"/>
  <c r="L15" i="288" l="1"/>
  <c r="L13" i="288"/>
  <c r="L16" i="288" l="1"/>
  <c r="P3" i="234" l="1"/>
  <c r="P4" i="2"/>
</calcChain>
</file>

<file path=xl/sharedStrings.xml><?xml version="1.0" encoding="utf-8"?>
<sst xmlns="http://schemas.openxmlformats.org/spreadsheetml/2006/main" count="966" uniqueCount="426">
  <si>
    <t>Client asset values, beginning of period ($mills)</t>
  </si>
  <si>
    <t>Client asset values, end of period</t>
  </si>
  <si>
    <t>Term life face amount in force, beginning of period</t>
  </si>
  <si>
    <t>Term life face amount in force, end of period</t>
  </si>
  <si>
    <t>Net unrealized investment losses other-than-temporarily impaired</t>
  </si>
  <si>
    <t>Net unrealized investment gains (losses) not other-than-temporarily impaired</t>
  </si>
  <si>
    <t>Net income return on stockholders' equity</t>
  </si>
  <si>
    <t>Term Life Insurance</t>
  </si>
  <si>
    <t>Allocated net investment income</t>
  </si>
  <si>
    <t>(Dollars in thousands, except as noted)</t>
  </si>
  <si>
    <t>Financial Analysis</t>
  </si>
  <si>
    <t>Total Corporate portfolio</t>
  </si>
  <si>
    <t>Fixed-Maturity Securities - Effective Maturity</t>
  </si>
  <si>
    <t>(Dollars in millions)</t>
  </si>
  <si>
    <t>Deferred policy acquisition costs</t>
  </si>
  <si>
    <t>Other policy liabilities</t>
  </si>
  <si>
    <t>(Dollars in thousands, except per-share data)</t>
  </si>
  <si>
    <t>A.M. Best</t>
  </si>
  <si>
    <t>Total revenues</t>
  </si>
  <si>
    <t>Other commissions and fees</t>
  </si>
  <si>
    <t>Sales-based</t>
  </si>
  <si>
    <t>Asset-based</t>
  </si>
  <si>
    <t>Account-based</t>
  </si>
  <si>
    <t>Other sales commissions</t>
  </si>
  <si>
    <t>Terminated term life face amount</t>
  </si>
  <si>
    <t>Issued term life policies</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</si>
  <si>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</si>
  <si>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</si>
  <si>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</si>
  <si>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</si>
  <si>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</si>
  <si>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</si>
  <si>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</si>
  <si>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</si>
  <si>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</si>
  <si>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</si>
  <si>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</si>
  <si>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</si>
  <si>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</si>
  <si>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</si>
  <si>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</si>
  <si>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</si>
  <si>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</si>
  <si>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</si>
  <si>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</si>
  <si>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</si>
  <si>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</si>
  <si>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</si>
  <si>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</si>
  <si>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</si>
  <si>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</si>
  <si>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</si>
  <si>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</si>
  <si>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</si>
  <si>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</si>
  <si>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</si>
  <si>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</si>
  <si>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</si>
  <si>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</si>
  <si>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</si>
  <si>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</si>
  <si>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</si>
  <si>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</si>
  <si>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</si>
  <si>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</si>
  <si>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</si>
  <si>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</si>
  <si>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</si>
  <si>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</si>
  <si>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</si>
  <si>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</si>
  <si>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</si>
  <si>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</si>
  <si>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</si>
  <si>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</si>
  <si>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</si>
  <si>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Below Investment Grade</t>
  </si>
  <si>
    <t>Total Fixed Income</t>
  </si>
  <si>
    <t>Perpetual Preferred</t>
  </si>
  <si>
    <t>Common Stock</t>
  </si>
  <si>
    <t>Total Equities</t>
  </si>
  <si>
    <t>Amortized  Cost</t>
  </si>
  <si>
    <t>% of Total</t>
  </si>
  <si>
    <t>Rating</t>
  </si>
  <si>
    <t>AAA</t>
  </si>
  <si>
    <t>AA</t>
  </si>
  <si>
    <t>A</t>
  </si>
  <si>
    <t>BBB</t>
  </si>
  <si>
    <t>Banking</t>
  </si>
  <si>
    <t>Basic Industry</t>
  </si>
  <si>
    <t>Capital Goods</t>
  </si>
  <si>
    <t>Communications</t>
  </si>
  <si>
    <t>Consumer Cyclical</t>
  </si>
  <si>
    <t>Electric</t>
  </si>
  <si>
    <t>Energy</t>
  </si>
  <si>
    <t>Finance Companies</t>
  </si>
  <si>
    <t>Financial Other</t>
  </si>
  <si>
    <t>Industrial Other</t>
  </si>
  <si>
    <t>Insurance</t>
  </si>
  <si>
    <t>Natural Gas</t>
  </si>
  <si>
    <t>Technology</t>
  </si>
  <si>
    <t>Transportation</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</si>
  <si>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</si>
  <si>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</si>
  <si>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</si>
  <si>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</si>
  <si>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</si>
  <si>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</si>
  <si>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</si>
  <si>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</si>
  <si>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</si>
  <si>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</si>
  <si>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</si>
  <si>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</si>
  <si>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</si>
  <si>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</si>
  <si>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</si>
  <si>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</si>
  <si>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</si>
  <si>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</si>
  <si>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</si>
  <si>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</si>
  <si>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Interest expense</t>
  </si>
  <si>
    <t>Annualized Return on Equity</t>
  </si>
  <si>
    <t>Other, net</t>
  </si>
  <si>
    <t>Realized investment (losses) gains</t>
  </si>
  <si>
    <t>Amortization of deferred policy acquisition costs</t>
  </si>
  <si>
    <t>nm</t>
  </si>
  <si>
    <t>Statement of Income</t>
  </si>
  <si>
    <t>Income before income taxes</t>
  </si>
  <si>
    <t>Capital Structure</t>
  </si>
  <si>
    <t>Foreign currency impact, net</t>
  </si>
  <si>
    <t>(1)</t>
  </si>
  <si>
    <t>(2)</t>
  </si>
  <si>
    <t>(3)</t>
  </si>
  <si>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</si>
  <si>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</si>
  <si>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</si>
  <si>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</si>
  <si>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</si>
  <si>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</si>
  <si>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</si>
  <si>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</si>
  <si>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</si>
  <si>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</si>
  <si>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</si>
  <si>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</si>
  <si>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</si>
  <si>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</si>
  <si>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</si>
  <si>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</si>
  <si>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</si>
  <si>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</si>
  <si>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</si>
  <si>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</si>
  <si>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</si>
  <si>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</si>
  <si>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</si>
  <si>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</si>
  <si>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</si>
  <si>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</si>
  <si>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</si>
  <si>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Prepaid Legal Services</t>
  </si>
  <si>
    <t>Auto and Homeowners Insurance</t>
  </si>
  <si>
    <t>Treasury stock</t>
  </si>
  <si>
    <t>Net income</t>
  </si>
  <si>
    <t>Total assets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</si>
  <si>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</si>
  <si>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</si>
  <si>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</si>
  <si>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</si>
  <si>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</si>
  <si>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</si>
  <si>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</si>
  <si>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</si>
  <si>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</si>
  <si>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</si>
  <si>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</si>
  <si>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Page</t>
  </si>
  <si>
    <t>Foreign currency impact and other, net</t>
  </si>
  <si>
    <t>Net income return on adjusted stockholders' equity</t>
  </si>
  <si>
    <t>Preface, definition of Non-GAAP financial measures  ……………………………………………………………………………………………………..</t>
  </si>
  <si>
    <t>Cash and invested assets to stockholders' equity</t>
  </si>
  <si>
    <t>Cash and invested assets to adjusted stockholders' equity</t>
  </si>
  <si>
    <t>Issued term life face amount</t>
  </si>
  <si>
    <t>Estimated annualized issued term life premium</t>
  </si>
  <si>
    <t>Reconciliation of Adjusted Stockholders' Equity to Total Stockholders' Equity</t>
  </si>
  <si>
    <t>Premium from new policies</t>
  </si>
  <si>
    <t>Additions and increases in premium</t>
  </si>
  <si>
    <t>Total estimated annualized issued term life premium</t>
  </si>
  <si>
    <t>Investment &amp; Savings Products</t>
  </si>
  <si>
    <t>Investment &amp; Savings product sales</t>
  </si>
  <si>
    <t>YOY YTD</t>
  </si>
  <si>
    <t>8</t>
  </si>
  <si>
    <t>Earnings per Share</t>
  </si>
  <si>
    <t>$
Change</t>
  </si>
  <si>
    <t>%
Change</t>
  </si>
  <si>
    <t>Total sales-based revenue generating product sales</t>
  </si>
  <si>
    <t>Net income used in computing diluted EPS</t>
  </si>
  <si>
    <t>Total Invested Assets</t>
  </si>
  <si>
    <t>Effective maturity</t>
  </si>
  <si>
    <t>Fixed Income portfolio duration</t>
  </si>
  <si>
    <t>Treasury &amp; Government asset classes:</t>
  </si>
  <si>
    <t>New money yield</t>
  </si>
  <si>
    <t>Fixed Income Portfolio Quality Ratings</t>
  </si>
  <si>
    <t>Basic earnings per share:</t>
  </si>
  <si>
    <t>Basic earnings per share</t>
  </si>
  <si>
    <t>Diluted earnings per share:</t>
  </si>
  <si>
    <t>Diluted earnings per share</t>
  </si>
  <si>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</si>
  <si>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</si>
  <si>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</si>
  <si>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</si>
  <si>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</si>
  <si>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</si>
  <si>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</si>
  <si>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</si>
  <si>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</si>
  <si>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</si>
  <si>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</si>
  <si>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</si>
  <si>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</si>
  <si>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</si>
  <si>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(6)</t>
  </si>
  <si>
    <t>Average stockholders' equity</t>
  </si>
  <si>
    <t>Average adjusted stockholders' equity</t>
  </si>
  <si>
    <t>Amortization of DAC</t>
  </si>
  <si>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</si>
  <si>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</si>
  <si>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</si>
  <si>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</si>
  <si>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</si>
  <si>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</si>
  <si>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</si>
  <si>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 Pt
Change</t>
  </si>
  <si>
    <t>Condensed balance sheets and reconciliation of balance sheet non-GAAP to GAAP financial measures……………………………………………………....</t>
  </si>
  <si>
    <t>Outstanding common shares exclude restricted stock units.</t>
  </si>
  <si>
    <t>Payable under securities lending</t>
  </si>
  <si>
    <t>Condensed Balance Sheets</t>
  </si>
  <si>
    <t>Weighted-average common shares and fully vested equity awards</t>
  </si>
  <si>
    <t>Holding Company Senior Debt Ratings</t>
  </si>
  <si>
    <t>Moody's</t>
  </si>
  <si>
    <t>A2</t>
  </si>
  <si>
    <t>Baa2</t>
  </si>
  <si>
    <t>a-</t>
  </si>
  <si>
    <t>Issued term life face amount (3)</t>
  </si>
  <si>
    <t>Consumer Non Cyclical</t>
  </si>
  <si>
    <t>Financial Strength Ratings - Primerica Life Insurance Co</t>
  </si>
  <si>
    <t>Reits</t>
  </si>
  <si>
    <t>Notes payable</t>
  </si>
  <si>
    <t>Policy loans and other invested assets</t>
  </si>
  <si>
    <t>Managed Accounts</t>
  </si>
  <si>
    <t>Indexed Annuities</t>
  </si>
  <si>
    <t>BBB+</t>
  </si>
  <si>
    <t>Adjusted Stockholders' Equity Rollforward</t>
  </si>
  <si>
    <t>Shareholder dividends</t>
  </si>
  <si>
    <t>Retirement of shares and warrants</t>
  </si>
  <si>
    <t>Net foreign currency translation adjustment</t>
  </si>
  <si>
    <t>Total Term Life Insurance - Financial Analysis</t>
  </si>
  <si>
    <t>Term Life direct premiums</t>
  </si>
  <si>
    <t>% of adjusted direct premiums</t>
  </si>
  <si>
    <t>Term Life adjusted direct premiums</t>
  </si>
  <si>
    <t>Term Life other ceded premiums</t>
  </si>
  <si>
    <t>Term Life ceded premiums</t>
  </si>
  <si>
    <t>Total direct premiums</t>
  </si>
  <si>
    <t>Direct Premiums</t>
  </si>
  <si>
    <t>% of Legacy direct premiums</t>
  </si>
  <si>
    <t>(7)</t>
  </si>
  <si>
    <t>DAC amortization &amp; insurance commissions</t>
  </si>
  <si>
    <t>Surplus note</t>
  </si>
  <si>
    <t>Securities held to maturity</t>
  </si>
  <si>
    <t>Investments and cash excluding securities held to maturity</t>
  </si>
  <si>
    <t>Total investments and cash</t>
  </si>
  <si>
    <t>Note:  Investment Portfolio pages in this Financial Supplement exclude the Held to Maturity asset on our balance sheet.</t>
  </si>
  <si>
    <t>Interest Expense on Surplus Note</t>
  </si>
  <si>
    <t>Equity Securities</t>
  </si>
  <si>
    <t>Fixed-maturity securities (held-to-maturity)</t>
  </si>
  <si>
    <t>Fixed-maturity securities (available-for-sale)</t>
  </si>
  <si>
    <t>Debt-to-capital is that of the parent company only.  Capital in the debt-to-capital ratio includes stockholders' equity and the note payable.</t>
  </si>
  <si>
    <t>Annualized net flows as % of beginning of period asset values</t>
  </si>
  <si>
    <t>Investment Portfolio Quality Ratings (1)</t>
  </si>
  <si>
    <t>9-10</t>
  </si>
  <si>
    <t>Canada Retail Mutual Funds</t>
  </si>
  <si>
    <t>Canada</t>
  </si>
  <si>
    <t>U.S. Retail Mutual Funds</t>
  </si>
  <si>
    <t>U.S.</t>
  </si>
  <si>
    <t xml:space="preserve">        Investment and Savings Products segment - financial results, financial analysis, and key statistics  ………………………………….……………………………..</t>
  </si>
  <si>
    <t>11-12</t>
  </si>
  <si>
    <t>13-15</t>
  </si>
  <si>
    <t>Fees paid based on client asset values (1)</t>
  </si>
  <si>
    <t>Total other operating expenses</t>
  </si>
  <si>
    <t>Sales-based net revenue as % of revenue-generating sales (3)</t>
  </si>
  <si>
    <t>Asset-based net revenue as % of average asset values (4)</t>
  </si>
  <si>
    <t>Total Canada product sales</t>
  </si>
  <si>
    <t>Total U.S. product sales</t>
  </si>
  <si>
    <t>Total Canada average client assets</t>
  </si>
  <si>
    <t>Total U.S. average client assets</t>
  </si>
  <si>
    <t>Total average client assets</t>
  </si>
  <si>
    <t>Utility Other</t>
  </si>
  <si>
    <t>Premiums ceded to IPO coinsurers</t>
  </si>
  <si>
    <t>(8)</t>
  </si>
  <si>
    <t>Income Before Income Taxes by Segment</t>
  </si>
  <si>
    <t>Dilutive impact of contingently issuable shares</t>
  </si>
  <si>
    <t xml:space="preserve">Recordkeeping and custodial </t>
  </si>
  <si>
    <t xml:space="preserve">Recordkeeping only </t>
  </si>
  <si>
    <t>Fees paid based on fee-generating positions (2)</t>
  </si>
  <si>
    <t>Reconciliation from Term Life Direct Premiums to Term Life Adjusted Direct Premiums</t>
  </si>
  <si>
    <t>Less: Premiums ceded to IPO Coinsurers</t>
  </si>
  <si>
    <t>Reconciliation from Term Life Ceded Premiums to Term Life Other Ceded Premiums</t>
  </si>
  <si>
    <t>Reconciliation of statement of income GAAP to non-GAAP financial measures……………………………………………………………………………………</t>
  </si>
  <si>
    <t>Dec 31,
2017</t>
  </si>
  <si>
    <t>Diluted adjusted operating income per share</t>
  </si>
  <si>
    <t>Basic adjusted operating income per share</t>
  </si>
  <si>
    <t>Reconciliation from Total Revenues to Adjusted Operating Revenues</t>
  </si>
  <si>
    <t>Adjusted operating revenues</t>
  </si>
  <si>
    <t>Reconciliation from Income Before Income Taxes to Adjusted Operating Income Before Income Taxes</t>
  </si>
  <si>
    <t>Adjusted operating income before income taxes</t>
  </si>
  <si>
    <t xml:space="preserve">Reconciliation from Net Income to Adjusted Net Operating Income </t>
  </si>
  <si>
    <t>Revenues</t>
  </si>
  <si>
    <t>Benefits and expenses</t>
  </si>
  <si>
    <t>Term Life Insurance Income Before Income Taxes</t>
  </si>
  <si>
    <t>Total Term Life income before income taxes</t>
  </si>
  <si>
    <t>Investment &amp; Savings Products Income Before Income Taxes</t>
  </si>
  <si>
    <t>Adjusted net operating income</t>
  </si>
  <si>
    <t xml:space="preserve">Brokerage </t>
  </si>
  <si>
    <t>Share count reflects outstanding common shares, but excludes restricted stock units (RSUs).</t>
  </si>
  <si>
    <t>Mar 31,
2018</t>
  </si>
  <si>
    <t>Jun 30,
2018</t>
  </si>
  <si>
    <t>Sep 30,
2018</t>
  </si>
  <si>
    <t>Dec 31,
2018</t>
  </si>
  <si>
    <t>Q1
2018</t>
  </si>
  <si>
    <t>Q2
2018</t>
  </si>
  <si>
    <t>Q3
2018</t>
  </si>
  <si>
    <t>Q4
2018</t>
  </si>
  <si>
    <t>Reconciliation from Net Investment Income to Adjusted Net Investment Income</t>
  </si>
  <si>
    <t>Net Investment Income</t>
  </si>
  <si>
    <t>Adjusted net investment income</t>
  </si>
  <si>
    <t>Less: MTM investment adjustments</t>
  </si>
  <si>
    <t>Q1 
2018</t>
  </si>
  <si>
    <t>Deposit asset - Mark to Market</t>
  </si>
  <si>
    <t>Adjusted net operating income used in computing basic operating EPS</t>
  </si>
  <si>
    <t>Adjusted net operating income used in computing diluted operating EPS</t>
  </si>
  <si>
    <t>Adjusted net operating income return on adjusted stockholders' equity</t>
  </si>
  <si>
    <t>Common stock ($0.01 par value) (1)</t>
  </si>
  <si>
    <t>Debt-to-capital (1)</t>
  </si>
  <si>
    <t>Share count, end of period (2)</t>
  </si>
  <si>
    <t>Sales-based (1)</t>
  </si>
  <si>
    <t>Asset-based (2)</t>
  </si>
  <si>
    <t>Account-based (3)</t>
  </si>
  <si>
    <t>Less: Transition impact of tax reform (1)</t>
  </si>
  <si>
    <t>Premiums ceded to IPO coinsurers (1)</t>
  </si>
  <si>
    <t>Adjusted direct premiums (2)</t>
  </si>
  <si>
    <t>Other ceded premiums  (3)</t>
  </si>
  <si>
    <t>Primary direct premiums (4)</t>
  </si>
  <si>
    <t>Legacy direct premiums (5)</t>
  </si>
  <si>
    <t>Benefits and claims, net (6)</t>
  </si>
  <si>
    <t>Insurance expenses, net (7)</t>
  </si>
  <si>
    <t>Term Life operating margin (8)</t>
  </si>
  <si>
    <t>Estimated annualized issued term life premium ($mills) (1):</t>
  </si>
  <si>
    <t>Estimated average annualized issued term life premium per policy (1)(2)</t>
  </si>
  <si>
    <t>Account-based net revenue per average fee generating position (5)(6)</t>
  </si>
  <si>
    <t>Outflows (1)</t>
  </si>
  <si>
    <t>Change in market value, net and other (2)</t>
  </si>
  <si>
    <t>In whole dollars.</t>
  </si>
  <si>
    <t>US$ denominated investments in issuers outside of the United States based on country of risk</t>
  </si>
  <si>
    <t>Emerging markets is as defined by MSCI, Inc. which include Chile, India, Peru, Poland and South Africa</t>
  </si>
  <si>
    <t>Less: Realized investment gains/(losses)</t>
  </si>
  <si>
    <t>Less: Income before income taxes reconciling items</t>
  </si>
  <si>
    <t>Less: Tax impact of income before income taxes reconciling items</t>
  </si>
  <si>
    <t>$/#
Change</t>
  </si>
  <si>
    <t>YTD 
2018</t>
  </si>
  <si>
    <t xml:space="preserve">                  Total revenues</t>
  </si>
  <si>
    <t xml:space="preserve">                  Net income</t>
  </si>
  <si>
    <t xml:space="preserve">                  Total benefits and expenses</t>
  </si>
  <si>
    <t xml:space="preserve"> Income before income taxes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</si>
  <si>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</si>
  <si>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</si>
  <si>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</si>
  <si>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Q2 
2018</t>
  </si>
  <si>
    <t>A1</t>
  </si>
  <si>
    <t>Baa1</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</si>
  <si>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</si>
  <si>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</si>
  <si>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</si>
  <si>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r>
      <t xml:space="preserve">Premiums ceded to IPO coinsurers </t>
    </r>
    <r>
      <rPr>
        <sz val="11"/>
        <color indexed="8"/>
        <rFont val="Arial"/>
        <family val="2"/>
      </rPr>
      <t>-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</si>
  <si>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</si>
  <si>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</si>
  <si>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</si>
  <si>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Primary direct premiums</t>
    </r>
    <r>
      <rPr>
        <sz val="11"/>
        <color indexed="8"/>
        <rFont val="Arial"/>
        <family val="2"/>
      </rPr>
      <t xml:space="preserve"> - direct premiums not subject to the 2010 IPO coinsurance transactions.</t>
    </r>
  </si>
  <si>
    <r>
      <t>Legacy direct premiums</t>
    </r>
    <r>
      <rPr>
        <sz val="11"/>
        <color indexed="8"/>
        <rFont val="Arial"/>
        <family val="2"/>
      </rPr>
      <t xml:space="preserve"> - direct premiums subject to the 2010 IPO coinsurance transactions.</t>
    </r>
  </si>
  <si>
    <r>
      <t>Benefits and claims, net</t>
    </r>
    <r>
      <rPr>
        <sz val="11"/>
        <color indexed="8"/>
        <rFont val="Arial"/>
        <family val="2"/>
      </rPr>
      <t xml:space="preserve"> - benefits &amp; claims net of other ceded premiums which are largely YRT. </t>
    </r>
  </si>
  <si>
    <r>
      <t>Insurance expenses, net</t>
    </r>
    <r>
      <rPr>
        <sz val="11"/>
        <color indexed="8"/>
        <rFont val="Arial"/>
        <family val="2"/>
      </rPr>
      <t xml:space="preserve"> - insurance expenses net of other, net revenues.</t>
    </r>
  </si>
  <si>
    <r>
      <rPr>
        <u/>
        <sz val="11"/>
        <color indexed="8"/>
        <rFont val="Arial"/>
        <family val="2"/>
      </rPr>
      <t xml:space="preserve">Term Life operating margin </t>
    </r>
    <r>
      <rPr>
        <sz val="11"/>
        <color indexed="8"/>
        <rFont val="Arial"/>
        <family val="2"/>
      </rPr>
      <t>- Term Life operating income before income taxes as a percentage of adjusted direct premiums.</t>
    </r>
  </si>
  <si>
    <r>
      <t>Issued term life face amount</t>
    </r>
    <r>
      <rPr>
        <sz val="11"/>
        <color indexed="8"/>
        <rFont val="Arial"/>
        <family val="2"/>
      </rPr>
      <t xml:space="preserve"> - includes face amount on issued term life policies, additional riders added to existing policies, and face increases under increasing benefit riders.</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</si>
  <si>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</si>
  <si>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</si>
  <si>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t>Asset-based net revenue</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</si>
  <si>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net revenue</t>
    </r>
    <r>
      <rPr>
        <sz val="11"/>
        <color indexed="8"/>
        <rFont val="Arial"/>
        <family val="2"/>
      </rPr>
      <t xml:space="preserve"> - fee revenue less recordkeeping fees paid to third-party providers based on fee-generating positions and certain direct general expenses.</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</si>
  <si>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</si>
  <si>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</si>
  <si>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rPr>
        <u/>
        <sz val="11"/>
        <color indexed="8"/>
        <rFont val="Arial"/>
        <family val="2"/>
      </rPr>
      <t>Average number of fee-generating positions</t>
    </r>
    <r>
      <rPr>
        <sz val="11"/>
        <color indexed="8"/>
        <rFont val="Arial"/>
        <family val="2"/>
      </rPr>
      <t xml:space="preserve"> (thous) (3)</t>
    </r>
  </si>
  <si>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</si>
  <si>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</si>
  <si>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</si>
  <si>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Total Fixed Income portfolio:</t>
    </r>
    <r>
      <rPr>
        <sz val="11"/>
        <color indexed="8"/>
        <rFont val="Arial"/>
        <family val="2"/>
      </rPr>
      <t xml:space="preserve"> </t>
    </r>
  </si>
  <si>
    <t>Represents the transition effect of revaluing deferred tax assets and liabilities to a 21% tax rate and the inclusion of tax on mandatory deemed repatriated foreign earnings due to the enactment of Tax Reform, which was signed into law on December 22, 2017.  Amounts recognized in 2018 represent adjustments to the provisional amounts estimated as of December 31, 2017.</t>
  </si>
  <si>
    <r>
      <t>U.S. Insurer Fixed Income</t>
    </r>
    <r>
      <rPr>
        <sz val="9"/>
        <rFont val="Arial"/>
        <family val="2"/>
      </rPr>
      <t xml:space="preserve"> (2)</t>
    </r>
  </si>
  <si>
    <r>
      <t>Other</t>
    </r>
    <r>
      <rPr>
        <sz val="9"/>
        <rFont val="Arial"/>
        <family val="2"/>
      </rPr>
      <t xml:space="preserve"> (3)</t>
    </r>
  </si>
  <si>
    <t>Q3 
2018</t>
  </si>
  <si>
    <t>Q4 
2018</t>
  </si>
  <si>
    <t>AA+</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</si>
  <si>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 and face amount increases.</t>
    </r>
  </si>
  <si>
    <r>
      <t>Sales-based net revenue</t>
    </r>
    <r>
      <rPr>
        <sz val="11"/>
        <color indexed="8"/>
        <rFont val="Arial"/>
        <family val="2"/>
      </rPr>
      <t xml:space="preserve"> - commission and fee revenue less commissions paid to the sales force based on product sales activity.</t>
    </r>
  </si>
  <si>
    <t>Mar 31,
2019</t>
  </si>
  <si>
    <t>Jun 30,
2019</t>
  </si>
  <si>
    <t>Q1
2019</t>
  </si>
  <si>
    <t>Q2
2019</t>
  </si>
  <si>
    <t>YTD 
2019</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</si>
  <si>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2018.</t>
  </si>
  <si>
    <t>Q1 
2019</t>
  </si>
  <si>
    <t>n/m</t>
  </si>
  <si>
    <t>Segregated Funds and other</t>
  </si>
  <si>
    <t>Cash, Cash Equivalents, and Short Term</t>
  </si>
  <si>
    <t>Second Quarter 2019</t>
  </si>
  <si>
    <t>YOY Q2</t>
  </si>
  <si>
    <t>As of or for the period ended June 30,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</si>
</sst>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2" formatCode="0.0"/>
    <numFmt numFmtId="173" formatCode="0_);\(0\)"/>
    <numFmt numFmtId="174" formatCode="0.0%;\ \-0.0%;\ \—"/>
    <numFmt numFmtId="175" formatCode="0.00%;\ \-0.00%;\ \—"/>
    <numFmt numFmtId="176" formatCode="&quot;$&quot;* #,##0\ \ \ ;[Red]&quot;$&quot;* \(#,##0\)\ \ ;&quot;$&quot;* \—\ \ \ \ "/>
    <numFmt numFmtId="177" formatCode="&quot;$&quot;* #,##0\ \ \ ;[Red]&quot;$&quot;* \ \(#,##0\)\ \ ;&quot;$&quot;* \—\ \ \ \ "/>
    <numFmt numFmtId="178" formatCode="&quot;$&quot;* #,##0.0\ \ \ ;[Red]&quot;$&quot;* \(#,##0.0\)\ \ ;&quot;$&quot;* \—\ \ \ \ "/>
    <numFmt numFmtId="179" formatCode="&quot;$&quot;* #,##0.00\ \ \ ;[Red]&quot;$&quot;* \(#,##0.00\)\ \ ;&quot;$&quot;* \—\ \ \ \ "/>
    <numFmt numFmtId="180" formatCode="&quot;$&quot;* #,##0.0\ \ \ ;[Red]&quot;$&quot;* \ \(#,##0.0\)\ \ ;&quot;$&quot;* \—\ \ \ \ "/>
    <numFmt numFmtId="181" formatCode="&quot;$&quot;* #,##0.00\ \ \ ;[Red]&quot;$&quot;* \ \(#,##0.00\)\ \ ;&quot;$&quot;* \—\ \ \ \ "/>
    <numFmt numFmtId="182" formatCode="[Black]0.00%"/>
    <numFmt numFmtId="183" formatCode="0.0\x_);\(0.0\x\)"/>
    <numFmt numFmtId="184" formatCode="_(&quot;$&quot;* #,##0_);_(&quot;$&quot;* \(#,##0\);_(&quot;$&quot;* &quot;-&quot;??_);_(@_)"/>
    <numFmt numFmtId="185" formatCode="0.000%"/>
    <numFmt numFmtId="186" formatCode="General_)"/>
  </numFmts>
  <fonts count="96"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sz val="10"/>
      <name val="Arial"/>
      <family val="2"/>
    </font>
    <font>
      <b/>
      <sz val="12"/>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14"/>
      <name val="Arial"/>
      <family val="2"/>
    </font>
    <font>
      <sz val="10"/>
      <name val="Arial"/>
      <family val="2"/>
    </font>
    <font>
      <sz val="10"/>
      <name val="Arial"/>
      <family val="2"/>
    </font>
    <font>
      <sz val="10"/>
      <name val="Arial"/>
      <family val="2"/>
    </font>
    <font>
      <sz val="10"/>
      <name val="Arial"/>
      <family val="2"/>
    </font>
    <font>
      <sz val="10"/>
      <name val="Arial"/>
      <family val="2"/>
    </font>
    <font>
      <sz val="9"/>
      <color indexed="10"/>
      <name val="Arial"/>
      <family val="2"/>
    </font>
    <font>
      <sz val="10"/>
      <name val="Arial"/>
      <family val="2"/>
    </font>
    <font>
      <sz val="10"/>
      <name val="Arial"/>
      <family val="2"/>
    </font>
    <font>
      <sz val="10"/>
      <name val="Tahoma"/>
      <family val="2"/>
    </font>
    <font>
      <sz val="10"/>
      <name val="Arial"/>
      <family val="2"/>
    </font>
    <font>
      <sz val="10"/>
      <name val="Arial"/>
      <family val="2"/>
    </font>
    <font>
      <sz val="10"/>
      <name val="Arial"/>
      <family val="2"/>
    </font>
    <font>
      <i/>
      <sz val="9"/>
      <name val="Arial"/>
      <family val="2"/>
    </font>
    <font>
      <b/>
      <sz val="8"/>
      <color indexed="12"/>
      <name val="Arial"/>
      <family val="2"/>
    </font>
    <font>
      <b/>
      <sz val="10"/>
      <color rgb="FF329664"/>
      <name val="Arial"/>
      <family val="2"/>
    </font>
    <font>
      <b/>
      <sz val="10"/>
      <color rgb="FF0000C0"/>
      <name val="Arial"/>
      <family val="2"/>
    </font>
    <font>
      <sz val="10"/>
      <color rgb="FFFF0000"/>
      <name val="Arial"/>
      <family val="2"/>
    </font>
    <font>
      <sz val="10"/>
      <name val="Arial"/>
      <family val="2"/>
    </font>
    <font>
      <sz val="10"/>
      <name val="Tahoma"/>
      <family val="2"/>
    </font>
    <font>
      <sz val="12"/>
      <name val="Helv"/>
    </font>
    <font>
      <sz val="10"/>
      <name val="Arial"/>
      <family val="2"/>
    </font>
    <font>
      <sz val="10"/>
      <name val="Tahoma"/>
      <family val="2"/>
    </font>
    <font>
      <b/>
      <sz val="10.5"/>
      <color rgb="FF165D81"/>
      <name val="Calibri"/>
      <family val="2"/>
    </font>
    <font>
      <b/>
      <sz val="10.5"/>
      <color theme="1" tint="0.24994659260841701"/>
      <name val="Calibri"/>
      <family val="2"/>
    </font>
    <font>
      <b/>
      <sz val="10.5"/>
      <color theme="4"/>
      <name val="Calibri"/>
      <family val="2"/>
    </font>
    <font>
      <b/>
      <sz val="10.5"/>
      <color theme="7"/>
      <name val="Calibri"/>
      <family val="2"/>
    </font>
    <font>
      <i/>
      <sz val="11"/>
      <name val="Arial"/>
      <family val="2"/>
    </font>
    <font>
      <b/>
      <sz val="11"/>
      <color indexed="9"/>
      <name val="Arial"/>
      <family val="2"/>
    </font>
    <font>
      <b/>
      <sz val="11"/>
      <color indexed="8"/>
      <name val="Arial"/>
      <family val="2"/>
    </font>
    <font>
      <sz val="11"/>
      <name val="Arial"/>
      <family val="2"/>
    </font>
    <font>
      <sz val="11"/>
      <color indexed="9"/>
      <name val="Arial"/>
      <family val="2"/>
    </font>
    <font>
      <sz val="11"/>
      <color indexed="10"/>
      <name val="Arial"/>
      <family val="2"/>
    </font>
    <font>
      <b/>
      <sz val="11"/>
      <color indexed="10"/>
      <name val="Arial"/>
      <family val="2"/>
    </font>
    <font>
      <u/>
      <sz val="11"/>
      <color indexed="8"/>
      <name val="Arial"/>
      <family val="2"/>
    </font>
    <font>
      <b/>
      <sz val="11"/>
      <color indexed="12"/>
      <name val="Arial"/>
      <family val="2"/>
    </font>
    <font>
      <i/>
      <sz val="11"/>
      <color theme="0"/>
      <name val="Arial"/>
      <family val="2"/>
    </font>
    <font>
      <sz val="11"/>
      <color rgb="FF0070C0"/>
      <name val="Arial"/>
      <family val="2"/>
    </font>
    <font>
      <i/>
      <sz val="11"/>
      <color rgb="FF0070C0"/>
      <name val="Arial"/>
      <family val="2"/>
    </font>
    <font>
      <sz val="11"/>
      <color theme="3"/>
      <name val="Arial"/>
      <family val="2"/>
    </font>
    <font>
      <sz val="11"/>
      <color theme="0"/>
      <name val="Arial"/>
      <family val="2"/>
    </font>
    <font>
      <i/>
      <sz val="11"/>
      <color indexed="9"/>
      <name val="Arial"/>
      <family val="2"/>
    </font>
    <font>
      <i/>
      <sz val="11"/>
      <color indexed="8"/>
      <name val="Arial"/>
      <family val="2"/>
    </font>
    <font>
      <i/>
      <sz val="11"/>
      <color indexed="10"/>
      <name val="Arial"/>
      <family val="2"/>
    </font>
    <font>
      <sz val="11"/>
      <color theme="4"/>
      <name val="Arial"/>
      <family val="2"/>
    </font>
    <font>
      <sz val="11"/>
      <color rgb="FF002060"/>
      <name val="Arial"/>
      <family val="2"/>
    </font>
    <font>
      <b/>
      <sz val="11"/>
      <color theme="0"/>
      <name val="Arial"/>
      <family val="2"/>
    </font>
    <font>
      <b/>
      <u/>
      <sz val="11"/>
      <name val="Arial"/>
      <family val="2"/>
    </font>
    <font>
      <sz val="10"/>
      <name val="Arial"/>
      <family val="2"/>
    </font>
    <font>
      <b/>
      <sz val="12"/>
      <color indexed="9"/>
      <name val="Arial"/>
      <family val="2"/>
    </font>
    <font>
      <sz val="12"/>
      <color indexed="8"/>
      <name val="Arial"/>
      <family val="2"/>
    </font>
    <font>
      <sz val="9"/>
      <color indexed="8"/>
      <name val="Arial"/>
      <family val="2"/>
    </font>
    <font>
      <b/>
      <sz val="14"/>
      <color indexed="8"/>
      <name val="Arial"/>
      <family val="2"/>
    </font>
    <font>
      <sz val="12"/>
      <color indexed="10"/>
      <name val="Arial"/>
      <family val="2"/>
    </font>
    <font>
      <u/>
      <sz val="11"/>
      <name val="Arial"/>
      <family val="2"/>
    </font>
    <font>
      <sz val="9"/>
      <name val="Arial"/>
      <family val="2"/>
    </font>
    <font>
      <sz val="12"/>
      <color indexed="9"/>
      <name val="Arial"/>
      <family val="2"/>
    </font>
    <font>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47"/>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ck">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
      <left style="double">
        <color indexed="64"/>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top/>
      <bottom style="thick">
        <color indexed="64"/>
      </bottom>
      <diagonal/>
    </border>
    <border>
      <left/>
      <right style="double">
        <color indexed="64"/>
      </right>
      <top style="thin">
        <color indexed="64"/>
      </top>
      <bottom/>
      <diagonal/>
    </border>
    <border>
      <left style="thin">
        <color indexed="64"/>
      </left>
      <right/>
      <top style="double">
        <color indexed="64"/>
      </top>
      <bottom/>
      <diagonal/>
    </border>
  </borders>
  <cellStyleXfs count="250">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alignment vertical="top"/>
    </xf>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1" fillId="0" borderId="0"/>
    <xf numFmtId="0" fontId="5" fillId="23" borderId="7" applyNumberFormat="0" applyFont="0" applyAlignment="0" applyProtection="0"/>
    <xf numFmtId="164" fontId="6" fillId="0" borderId="0" applyFill="0" applyBorder="0" applyAlignment="0" applyProtection="0"/>
    <xf numFmtId="0" fontId="27" fillId="20" borderId="8" applyNumberFormat="0" applyAlignment="0" applyProtection="0"/>
    <xf numFmtId="9" fontId="5" fillId="0" borderId="0" applyFont="0" applyFill="0" applyBorder="0" applyAlignment="0" applyProtection="0"/>
    <xf numFmtId="9" fontId="31" fillId="0" borderId="0" applyFont="0" applyFill="0" applyBorder="0" applyAlignment="0" applyProtection="0">
      <alignment vertical="top"/>
    </xf>
    <xf numFmtId="9" fontId="1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0" fontId="5" fillId="0" borderId="0"/>
    <xf numFmtId="9" fontId="41" fillId="0" borderId="0" applyFont="0" applyFill="0" applyBorder="0" applyAlignment="0" applyProtection="0"/>
    <xf numFmtId="43" fontId="41" fillId="0" borderId="0" applyFon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4" fontId="5" fillId="0" borderId="0" applyFont="0" applyFill="0" applyBorder="0" applyAlignment="0" applyProtection="0"/>
    <xf numFmtId="9" fontId="43"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9" fontId="45" fillId="0" borderId="0" applyFont="0" applyFill="0" applyBorder="0" applyAlignment="0" applyProtection="0"/>
    <xf numFmtId="44" fontId="45" fillId="0" borderId="0" applyFont="0" applyFill="0" applyBorder="0" applyAlignment="0" applyProtection="0"/>
    <xf numFmtId="43" fontId="45" fillId="0" borderId="0" applyFont="0" applyFill="0" applyBorder="0" applyAlignment="0" applyProtection="0"/>
    <xf numFmtId="9"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xf numFmtId="9" fontId="48" fillId="0" borderId="0" applyFont="0" applyFill="0" applyBorder="0" applyAlignment="0" applyProtection="0"/>
    <xf numFmtId="44" fontId="48" fillId="0" borderId="0" applyFont="0" applyFill="0" applyBorder="0" applyAlignment="0" applyProtection="0"/>
    <xf numFmtId="43" fontId="48" fillId="0" borderId="0" applyFont="0" applyFill="0" applyBorder="0" applyAlignment="0" applyProtection="0"/>
    <xf numFmtId="9" fontId="49" fillId="0" borderId="0" applyFont="0" applyFill="0" applyBorder="0" applyAlignment="0" applyProtection="0"/>
    <xf numFmtId="0" fontId="50" fillId="27" borderId="15">
      <alignment horizontal="left" vertical="center"/>
    </xf>
    <xf numFmtId="0" fontId="32" fillId="28" borderId="15">
      <alignment horizontal="left" vertical="center"/>
    </xf>
    <xf numFmtId="0" fontId="32" fillId="29" borderId="15">
      <alignment horizontal="left" vertical="center"/>
    </xf>
    <xf numFmtId="0" fontId="51" fillId="27" borderId="15">
      <alignment horizontal="center" vertical="center"/>
    </xf>
    <xf numFmtId="0" fontId="50" fillId="27" borderId="15">
      <alignment horizontal="center" vertical="center"/>
    </xf>
    <xf numFmtId="0" fontId="32" fillId="28" borderId="15">
      <alignment horizontal="center" vertical="center"/>
    </xf>
    <xf numFmtId="0" fontId="32" fillId="29" borderId="15">
      <alignment horizontal="center" vertical="center"/>
    </xf>
    <xf numFmtId="0" fontId="51" fillId="27" borderId="15">
      <alignment horizontal="center" vertical="center"/>
    </xf>
    <xf numFmtId="0" fontId="7" fillId="0" borderId="15">
      <alignment horizontal="right" vertical="center"/>
    </xf>
    <xf numFmtId="0" fontId="7" fillId="30" borderId="15">
      <alignment horizontal="right" vertical="center"/>
    </xf>
    <xf numFmtId="0" fontId="7" fillId="0" borderId="15">
      <alignment horizontal="center" vertical="center"/>
    </xf>
    <xf numFmtId="0" fontId="51" fillId="28" borderId="15"/>
    <xf numFmtId="0" fontId="51" fillId="0" borderId="15">
      <alignment horizontal="center" vertical="center" wrapText="1"/>
    </xf>
    <xf numFmtId="0" fontId="51" fillId="29" borderId="15"/>
    <xf numFmtId="0" fontId="50" fillId="0" borderId="15">
      <alignment horizontal="left" vertical="center"/>
    </xf>
    <xf numFmtId="0" fontId="50" fillId="0" borderId="15">
      <alignment horizontal="left" vertical="top"/>
    </xf>
    <xf numFmtId="0" fontId="50" fillId="27" borderId="15">
      <alignment horizontal="center" vertical="center"/>
    </xf>
    <xf numFmtId="0" fontId="50" fillId="27" borderId="15">
      <alignment horizontal="left" vertical="center"/>
    </xf>
    <xf numFmtId="0" fontId="7" fillId="0" borderId="15">
      <alignment horizontal="right" vertical="center"/>
    </xf>
    <xf numFmtId="0" fontId="7" fillId="0" borderId="15">
      <alignment horizontal="right" vertical="center"/>
    </xf>
    <xf numFmtId="0" fontId="52" fillId="27" borderId="15">
      <alignment horizontal="left" vertical="center" indent="1"/>
    </xf>
    <xf numFmtId="0" fontId="50" fillId="31" borderId="15"/>
    <xf numFmtId="0" fontId="53" fillId="0" borderId="15"/>
    <xf numFmtId="0" fontId="54" fillId="0" borderId="15"/>
    <xf numFmtId="0" fontId="7" fillId="32" borderId="15"/>
    <xf numFmtId="0" fontId="7" fillId="25" borderId="15"/>
    <xf numFmtId="43" fontId="56" fillId="0" borderId="0" applyFont="0" applyFill="0" applyBorder="0" applyAlignment="0" applyProtection="0"/>
    <xf numFmtId="0" fontId="57" fillId="0" borderId="0"/>
    <xf numFmtId="43" fontId="47" fillId="0" borderId="0" applyFont="0" applyFill="0" applyBorder="0" applyAlignment="0" applyProtection="0"/>
    <xf numFmtId="9" fontId="47" fillId="0" borderId="0" applyFont="0" applyFill="0" applyBorder="0" applyAlignment="0" applyProtection="0"/>
    <xf numFmtId="186" fontId="58" fillId="0" borderId="0"/>
    <xf numFmtId="0" fontId="12" fillId="0" borderId="30" applyNumberFormat="0" applyAlignment="0" applyProtection="0">
      <alignment horizontal="left" vertical="center"/>
    </xf>
    <xf numFmtId="0" fontId="12" fillId="0" borderId="14">
      <alignment horizontal="left" vertical="center"/>
    </xf>
    <xf numFmtId="0" fontId="5" fillId="0" borderId="0"/>
    <xf numFmtId="0" fontId="47" fillId="0" borderId="0"/>
    <xf numFmtId="0" fontId="60" fillId="0" borderId="0"/>
    <xf numFmtId="0" fontId="59"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31" fillId="0" borderId="0">
      <alignment vertical="top"/>
    </xf>
    <xf numFmtId="0" fontId="31" fillId="0" borderId="0">
      <alignment vertical="top"/>
    </xf>
    <xf numFmtId="0" fontId="5" fillId="0" borderId="0"/>
    <xf numFmtId="0" fontId="31" fillId="0" borderId="0">
      <alignment vertical="top"/>
    </xf>
    <xf numFmtId="0" fontId="5" fillId="0" borderId="0"/>
    <xf numFmtId="0" fontId="31" fillId="0" borderId="0">
      <alignment vertical="top"/>
    </xf>
    <xf numFmtId="0" fontId="4" fillId="0" borderId="0"/>
    <xf numFmtId="0" fontId="4" fillId="0" borderId="0"/>
    <xf numFmtId="0" fontId="34" fillId="0" borderId="0">
      <alignment vertical="top"/>
    </xf>
    <xf numFmtId="0" fontId="34" fillId="0" borderId="0">
      <alignment vertical="top"/>
    </xf>
    <xf numFmtId="0" fontId="31" fillId="0" borderId="0">
      <alignment vertical="top"/>
    </xf>
    <xf numFmtId="0" fontId="31" fillId="0" borderId="0">
      <alignment vertical="top"/>
    </xf>
    <xf numFmtId="0" fontId="4"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5"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5"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5" fillId="23" borderId="7" applyNumberFormat="0" applyFont="0" applyAlignment="0" applyProtection="0"/>
    <xf numFmtId="0" fontId="27" fillId="20" borderId="8" applyNumberFormat="0" applyAlignment="0" applyProtection="0"/>
    <xf numFmtId="9" fontId="5"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27" borderId="15">
      <alignment horizontal="left" vertical="center"/>
    </xf>
    <xf numFmtId="0" fontId="5" fillId="27" borderId="15">
      <alignment horizontal="center" vertical="center"/>
    </xf>
    <xf numFmtId="0" fontId="5" fillId="0" borderId="15">
      <alignment horizontal="left" vertical="center"/>
    </xf>
    <xf numFmtId="0" fontId="5" fillId="0" borderId="15">
      <alignment horizontal="left" vertical="top"/>
    </xf>
    <xf numFmtId="0" fontId="5" fillId="27" borderId="15">
      <alignment horizontal="center" vertical="center"/>
    </xf>
    <xf numFmtId="0" fontId="5" fillId="27" borderId="15">
      <alignment horizontal="left" vertical="center"/>
    </xf>
    <xf numFmtId="0" fontId="5" fillId="31" borderId="15"/>
    <xf numFmtId="43" fontId="5" fillId="0" borderId="0" applyFont="0" applyFill="0" applyBorder="0" applyAlignment="0" applyProtection="0"/>
    <xf numFmtId="0" fontId="47" fillId="0" borderId="0"/>
    <xf numFmtId="0" fontId="47" fillId="0" borderId="0"/>
    <xf numFmtId="0" fontId="5"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1" fillId="0" borderId="34" applyNumberFormat="0" applyFill="0" applyProtection="0">
      <alignment horizontal="center" vertical="center"/>
    </xf>
    <xf numFmtId="3" fontId="62" fillId="0" borderId="35" applyFont="0" applyFill="0" applyAlignment="0" applyProtection="0"/>
    <xf numFmtId="3" fontId="62" fillId="0" borderId="35" applyFont="0" applyFill="0" applyAlignment="0" applyProtection="0"/>
    <xf numFmtId="3" fontId="62" fillId="0" borderId="35" applyFont="0" applyFill="0" applyAlignment="0" applyProtection="0"/>
    <xf numFmtId="3" fontId="62" fillId="0" borderId="35" applyFont="0" applyFill="0" applyAlignment="0" applyProtection="0"/>
    <xf numFmtId="3" fontId="62" fillId="0" borderId="35" applyFont="0" applyFill="0" applyAlignment="0" applyProtection="0"/>
    <xf numFmtId="3" fontId="62" fillId="0" borderId="35" applyFont="0" applyFill="0" applyAlignment="0" applyProtection="0"/>
    <xf numFmtId="3" fontId="62" fillId="0" borderId="35" applyFont="0" applyFill="0" applyAlignment="0" applyProtection="0"/>
    <xf numFmtId="3" fontId="62" fillId="0" borderId="35" applyFont="0" applyFill="0" applyAlignment="0" applyProtection="0"/>
    <xf numFmtId="3" fontId="61" fillId="0" borderId="34" applyNumberFormat="0" applyFill="0" applyAlignment="0" applyProtection="0"/>
    <xf numFmtId="0" fontId="61" fillId="0" borderId="34" applyNumberFormat="0" applyFill="0" applyAlignment="0" applyProtection="0"/>
    <xf numFmtId="3" fontId="61" fillId="0" borderId="34" applyNumberFormat="0" applyFill="0" applyAlignment="0" applyProtection="0"/>
    <xf numFmtId="0" fontId="61" fillId="0" borderId="34" applyNumberFormat="0" applyFill="0" applyAlignment="0" applyProtection="0"/>
    <xf numFmtId="0" fontId="61" fillId="0" borderId="34" applyNumberFormat="0" applyFill="0" applyAlignment="0" applyProtection="0"/>
    <xf numFmtId="0" fontId="61" fillId="0" borderId="34" applyNumberFormat="0" applyFill="0" applyAlignment="0" applyProtection="0"/>
    <xf numFmtId="0" fontId="61" fillId="0" borderId="34" applyNumberFormat="0" applyFill="0" applyAlignment="0" applyProtection="0"/>
    <xf numFmtId="0" fontId="61" fillId="0" borderId="34" applyNumberFormat="0" applyFill="0" applyAlignment="0" applyProtection="0"/>
    <xf numFmtId="3" fontId="62" fillId="0" borderId="0" applyNumberFormat="0" applyBorder="0" applyAlignment="0" applyProtection="0"/>
    <xf numFmtId="3" fontId="62" fillId="0" borderId="0" applyNumberFormat="0" applyBorder="0" applyAlignment="0" applyProtection="0"/>
    <xf numFmtId="3" fontId="62" fillId="0" borderId="0" applyNumberFormat="0" applyBorder="0" applyAlignment="0" applyProtection="0"/>
    <xf numFmtId="3" fontId="62" fillId="0" borderId="0" applyNumberFormat="0" applyBorder="0" applyAlignment="0" applyProtection="0"/>
    <xf numFmtId="3" fontId="62" fillId="0" borderId="0" applyNumberFormat="0" applyBorder="0" applyAlignment="0" applyProtection="0"/>
    <xf numFmtId="3" fontId="62" fillId="0" borderId="35" applyNumberFormat="0" applyBorder="0" applyAlignment="0" applyProtection="0"/>
    <xf numFmtId="3" fontId="62" fillId="0" borderId="35" applyNumberFormat="0" applyBorder="0" applyAlignment="0" applyProtection="0"/>
    <xf numFmtId="3" fontId="62" fillId="0" borderId="35" applyNumberFormat="0" applyBorder="0" applyAlignment="0" applyProtection="0"/>
    <xf numFmtId="0" fontId="62" fillId="0" borderId="35" applyNumberFormat="0" applyFill="0" applyAlignment="0" applyProtection="0"/>
    <xf numFmtId="0" fontId="62" fillId="0" borderId="35" applyNumberFormat="0" applyFill="0" applyAlignment="0" applyProtection="0"/>
    <xf numFmtId="3" fontId="63" fillId="0" borderId="35"/>
    <xf numFmtId="3" fontId="64" fillId="0" borderId="35"/>
    <xf numFmtId="0" fontId="5" fillId="0" borderId="0"/>
    <xf numFmtId="0" fontId="86" fillId="0" borderId="0"/>
  </cellStyleXfs>
  <cellXfs count="701">
    <xf numFmtId="0" fontId="0" fillId="0" borderId="0" xfId="0"/>
    <xf numFmtId="0" fontId="8" fillId="0" borderId="0" xfId="0" applyFont="1" applyAlignment="1">
      <alignment horizontal="centerContinuous"/>
    </xf>
    <xf numFmtId="0" fontId="0" fillId="0" borderId="0" xfId="0" applyAlignment="1">
      <alignment horizontal="right"/>
    </xf>
    <xf numFmtId="0" fontId="9" fillId="0" borderId="0" xfId="0" applyNumberFormat="1" applyFont="1" applyFill="1" applyBorder="1" applyAlignment="1">
      <alignment horizontal="centerContinuous"/>
    </xf>
    <xf numFmtId="0" fontId="9"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center"/>
    </xf>
    <xf numFmtId="0" fontId="10" fillId="0" borderId="12" xfId="0" applyNumberFormat="1" applyFont="1" applyFill="1" applyBorder="1"/>
    <xf numFmtId="0" fontId="9" fillId="0" borderId="17" xfId="0" applyNumberFormat="1" applyFont="1" applyFill="1" applyBorder="1" applyAlignment="1">
      <alignment horizontal="centerContinuous"/>
    </xf>
    <xf numFmtId="0" fontId="9" fillId="0" borderId="17" xfId="0" applyNumberFormat="1" applyFont="1" applyFill="1" applyBorder="1" applyAlignment="1"/>
    <xf numFmtId="0" fontId="0" fillId="0" borderId="0" xfId="0" applyAlignment="1">
      <alignment horizontal="left"/>
    </xf>
    <xf numFmtId="0" fontId="33" fillId="0" borderId="0" xfId="0" applyFont="1" applyAlignment="1">
      <alignment horizontal="left"/>
    </xf>
    <xf numFmtId="0" fontId="9" fillId="0" borderId="0" xfId="0" applyNumberFormat="1" applyFont="1" applyFill="1" applyBorder="1" applyAlignment="1">
      <alignment horizontal="center"/>
    </xf>
    <xf numFmtId="0" fontId="9" fillId="0" borderId="17" xfId="0" applyNumberFormat="1" applyFont="1" applyFill="1" applyBorder="1" applyAlignment="1">
      <alignment horizontal="center"/>
    </xf>
    <xf numFmtId="0" fontId="35" fillId="0" borderId="0" xfId="0" applyNumberFormat="1" applyFont="1" applyFill="1"/>
    <xf numFmtId="0" fontId="36" fillId="0" borderId="0" xfId="0" applyNumberFormat="1" applyFont="1" applyFill="1" applyAlignment="1">
      <alignment horizontal="center"/>
    </xf>
    <xf numFmtId="0" fontId="35" fillId="0" borderId="0" xfId="0" applyNumberFormat="1" applyFont="1" applyFill="1" applyAlignment="1">
      <alignment horizontal="center"/>
    </xf>
    <xf numFmtId="0" fontId="35" fillId="0" borderId="0" xfId="0" quotePrefix="1" applyNumberFormat="1" applyFont="1" applyFill="1" applyAlignment="1">
      <alignment horizontal="center"/>
    </xf>
    <xf numFmtId="16" fontId="35" fillId="0" borderId="0" xfId="0" quotePrefix="1" applyNumberFormat="1" applyFont="1" applyFill="1" applyAlignment="1">
      <alignment horizontal="center"/>
    </xf>
    <xf numFmtId="0" fontId="0" fillId="0" borderId="16" xfId="0" applyBorder="1"/>
    <xf numFmtId="0" fontId="35" fillId="0" borderId="0" xfId="0" quotePrefix="1" applyNumberFormat="1" applyFont="1" applyFill="1" applyAlignment="1">
      <alignment horizontal="left"/>
    </xf>
    <xf numFmtId="0" fontId="0" fillId="0" borderId="0" xfId="0" applyBorder="1"/>
    <xf numFmtId="0" fontId="37" fillId="0" borderId="0" xfId="0" applyFont="1" applyAlignment="1">
      <alignment horizontal="centerContinuous"/>
    </xf>
    <xf numFmtId="0" fontId="10" fillId="0" borderId="12" xfId="0" applyNumberFormat="1" applyFont="1" applyFill="1" applyBorder="1" applyAlignment="1">
      <alignment horizontal="center"/>
    </xf>
    <xf numFmtId="0" fontId="38" fillId="0" borderId="0" xfId="0" quotePrefix="1" applyFont="1" applyAlignment="1">
      <alignment vertical="top" wrapText="1"/>
    </xf>
    <xf numFmtId="0" fontId="44" fillId="0" borderId="0" xfId="0" applyFont="1" applyAlignment="1">
      <alignment horizontal="centerContinuous"/>
    </xf>
    <xf numFmtId="0" fontId="55" fillId="0" borderId="0" xfId="0" applyFont="1"/>
    <xf numFmtId="0" fontId="32" fillId="0" borderId="0" xfId="0" applyFont="1"/>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Continuous" vertical="center"/>
    </xf>
    <xf numFmtId="0" fontId="9" fillId="0" borderId="17" xfId="0" applyNumberFormat="1" applyFont="1" applyFill="1" applyBorder="1" applyAlignment="1">
      <alignment horizontal="left" vertical="center"/>
    </xf>
    <xf numFmtId="0" fontId="9" fillId="0" borderId="17" xfId="0" applyNumberFormat="1" applyFont="1" applyFill="1" applyBorder="1" applyAlignment="1">
      <alignment horizontal="centerContinuous" vertical="center"/>
    </xf>
    <xf numFmtId="0" fontId="0" fillId="0" borderId="16" xfId="0" applyBorder="1" applyAlignment="1">
      <alignment vertical="center" wrapText="1"/>
    </xf>
    <xf numFmtId="0" fontId="0" fillId="0" borderId="16" xfId="0" applyBorder="1" applyAlignment="1">
      <alignment vertical="center"/>
    </xf>
    <xf numFmtId="0" fontId="0" fillId="0" borderId="0" xfId="0" applyAlignment="1">
      <alignment vertical="center"/>
    </xf>
    <xf numFmtId="0" fontId="10" fillId="0" borderId="0" xfId="0" applyNumberFormat="1" applyFont="1" applyFill="1" applyAlignment="1">
      <alignment vertical="center" wrapText="1"/>
    </xf>
    <xf numFmtId="0" fontId="10" fillId="0" borderId="0" xfId="0" applyNumberFormat="1" applyFont="1" applyFill="1" applyAlignment="1">
      <alignment vertical="center"/>
    </xf>
    <xf numFmtId="0"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centerContinuous" vertical="center"/>
    </xf>
    <xf numFmtId="0" fontId="10" fillId="0" borderId="17" xfId="0" applyNumberFormat="1" applyFont="1" applyFill="1" applyBorder="1" applyAlignment="1">
      <alignment horizontal="centerContinuous"/>
    </xf>
    <xf numFmtId="0" fontId="10" fillId="0" borderId="17" xfId="0" applyNumberFormat="1" applyFont="1" applyFill="1" applyBorder="1" applyAlignment="1"/>
    <xf numFmtId="0" fontId="10" fillId="0" borderId="0" xfId="0" applyNumberFormat="1" applyFont="1" applyFill="1" applyBorder="1" applyAlignment="1">
      <alignment horizontal="left"/>
    </xf>
    <xf numFmtId="0" fontId="10" fillId="0" borderId="0" xfId="0" applyNumberFormat="1" applyFont="1" applyFill="1" applyBorder="1" applyAlignment="1">
      <alignment horizontal="centerContinuous"/>
    </xf>
    <xf numFmtId="0" fontId="10" fillId="0" borderId="0" xfId="0" applyNumberFormat="1" applyFont="1" applyFill="1" applyBorder="1" applyAlignment="1"/>
    <xf numFmtId="17" fontId="9" fillId="0" borderId="11" xfId="0" quotePrefix="1" applyNumberFormat="1" applyFont="1" applyFill="1" applyBorder="1" applyAlignment="1">
      <alignment horizontal="center" wrapText="1"/>
    </xf>
    <xf numFmtId="17" fontId="9" fillId="0" borderId="18" xfId="0" quotePrefix="1" applyNumberFormat="1" applyFont="1" applyFill="1" applyBorder="1" applyAlignment="1">
      <alignment horizontal="center" wrapText="1"/>
    </xf>
    <xf numFmtId="0" fontId="10" fillId="0" borderId="31" xfId="0" applyNumberFormat="1" applyFont="1" applyFill="1" applyBorder="1" applyAlignment="1"/>
    <xf numFmtId="0" fontId="68" fillId="0" borderId="0" xfId="0" applyFont="1" applyFill="1" applyBorder="1"/>
    <xf numFmtId="0" fontId="68" fillId="0" borderId="31" xfId="0" applyFont="1" applyFill="1" applyBorder="1"/>
    <xf numFmtId="0" fontId="67" fillId="0" borderId="0" xfId="0" quotePrefix="1" applyNumberFormat="1" applyFont="1" applyFill="1" applyBorder="1" applyAlignment="1">
      <alignment horizontal="left" wrapText="1"/>
    </xf>
    <xf numFmtId="176" fontId="68" fillId="0" borderId="0" xfId="42" applyNumberFormat="1" applyFont="1" applyFill="1" applyBorder="1"/>
    <xf numFmtId="176" fontId="68" fillId="0" borderId="31" xfId="42" applyNumberFormat="1" applyFont="1" applyFill="1" applyBorder="1"/>
    <xf numFmtId="164" fontId="68" fillId="0" borderId="0" xfId="42" applyFont="1" applyFill="1" applyBorder="1"/>
    <xf numFmtId="164" fontId="68" fillId="0" borderId="31" xfId="42" applyFont="1" applyFill="1" applyBorder="1"/>
    <xf numFmtId="0" fontId="10" fillId="0" borderId="0" xfId="0" applyNumberFormat="1" applyFont="1" applyFill="1" applyBorder="1" applyAlignment="1">
      <alignment wrapText="1"/>
    </xf>
    <xf numFmtId="164" fontId="68" fillId="0" borderId="12" xfId="42" applyFont="1" applyFill="1" applyBorder="1"/>
    <xf numFmtId="164" fontId="68" fillId="0" borderId="20" xfId="42" applyFont="1" applyFill="1" applyBorder="1"/>
    <xf numFmtId="164" fontId="68" fillId="0" borderId="11" xfId="42" applyFont="1" applyFill="1" applyBorder="1"/>
    <xf numFmtId="164" fontId="68" fillId="0" borderId="18" xfId="42" applyFont="1" applyFill="1" applyBorder="1"/>
    <xf numFmtId="0" fontId="67" fillId="0" borderId="0" xfId="0" applyNumberFormat="1" applyFont="1" applyFill="1" applyBorder="1" applyAlignment="1">
      <alignment horizontal="left" wrapText="1"/>
    </xf>
    <xf numFmtId="0" fontId="10" fillId="0" borderId="0" xfId="0" applyNumberFormat="1" applyFont="1" applyFill="1" applyBorder="1" applyAlignment="1">
      <alignment horizontal="centerContinuous" wrapText="1"/>
    </xf>
    <xf numFmtId="0" fontId="67" fillId="0" borderId="0" xfId="0" applyNumberFormat="1" applyFont="1" applyFill="1" applyBorder="1" applyAlignment="1">
      <alignment horizontal="centerContinuous"/>
    </xf>
    <xf numFmtId="176" fontId="68" fillId="0" borderId="13" xfId="42" applyNumberFormat="1" applyFont="1" applyFill="1" applyBorder="1"/>
    <xf numFmtId="176" fontId="68" fillId="0" borderId="22" xfId="42" applyNumberFormat="1" applyFont="1" applyFill="1" applyBorder="1"/>
    <xf numFmtId="0" fontId="10" fillId="0" borderId="0" xfId="0" applyNumberFormat="1" applyFont="1" applyFill="1" applyAlignment="1"/>
    <xf numFmtId="177" fontId="68" fillId="0" borderId="0" xfId="42" applyNumberFormat="1" applyFont="1" applyFill="1" applyBorder="1"/>
    <xf numFmtId="177" fontId="68" fillId="0" borderId="31" xfId="42" applyNumberFormat="1" applyFont="1" applyFill="1" applyBorder="1"/>
    <xf numFmtId="164" fontId="68" fillId="0" borderId="0" xfId="42" applyNumberFormat="1" applyFont="1" applyFill="1" applyBorder="1"/>
    <xf numFmtId="164" fontId="68" fillId="0" borderId="31" xfId="42" applyNumberFormat="1" applyFont="1" applyFill="1" applyBorder="1"/>
    <xf numFmtId="0" fontId="10" fillId="0" borderId="0" xfId="0" applyNumberFormat="1" applyFont="1" applyFill="1" applyAlignment="1">
      <alignment wrapText="1"/>
    </xf>
    <xf numFmtId="164" fontId="68" fillId="0" borderId="14" xfId="42" applyFont="1" applyFill="1" applyBorder="1"/>
    <xf numFmtId="164" fontId="68" fillId="0" borderId="21" xfId="42" applyFont="1" applyFill="1" applyBorder="1"/>
    <xf numFmtId="0" fontId="10" fillId="0" borderId="0" xfId="0" quotePrefix="1" applyNumberFormat="1" applyFont="1" applyFill="1" applyAlignment="1">
      <alignment horizontal="left" wrapText="1"/>
    </xf>
    <xf numFmtId="164" fontId="9" fillId="0" borderId="0" xfId="42" applyFont="1" applyFill="1" applyBorder="1" applyAlignment="1">
      <alignment horizontal="center" vertical="top"/>
    </xf>
    <xf numFmtId="164" fontId="9" fillId="0" borderId="31" xfId="42" applyFont="1" applyFill="1" applyBorder="1" applyAlignment="1">
      <alignment horizontal="center" vertical="top"/>
    </xf>
    <xf numFmtId="0" fontId="67" fillId="0" borderId="0" xfId="0" applyNumberFormat="1" applyFont="1" applyFill="1" applyBorder="1" applyAlignment="1">
      <alignment wrapText="1"/>
    </xf>
    <xf numFmtId="0" fontId="10" fillId="0" borderId="0" xfId="0" quotePrefix="1" applyNumberFormat="1" applyFont="1" applyFill="1" applyBorder="1" applyAlignment="1">
      <alignment horizontal="left" wrapText="1"/>
    </xf>
    <xf numFmtId="177" fontId="68" fillId="0" borderId="13" xfId="42" applyNumberFormat="1" applyFont="1" applyFill="1" applyBorder="1"/>
    <xf numFmtId="177" fontId="68" fillId="0" borderId="22" xfId="42" applyNumberFormat="1" applyFont="1" applyFill="1" applyBorder="1"/>
    <xf numFmtId="0" fontId="67" fillId="0" borderId="0" xfId="0" applyNumberFormat="1" applyFont="1" applyFill="1" applyAlignment="1">
      <alignment wrapText="1"/>
    </xf>
    <xf numFmtId="0" fontId="10" fillId="0" borderId="31" xfId="0" applyNumberFormat="1" applyFont="1" applyFill="1" applyBorder="1" applyAlignment="1">
      <alignment horizontal="left"/>
    </xf>
    <xf numFmtId="0" fontId="10" fillId="0" borderId="0" xfId="0" quotePrefix="1" applyNumberFormat="1" applyFont="1" applyFill="1" applyAlignment="1">
      <alignment horizontal="left"/>
    </xf>
    <xf numFmtId="166" fontId="69" fillId="0" borderId="0" xfId="0" applyNumberFormat="1" applyFont="1" applyFill="1" applyAlignment="1">
      <alignment horizontal="center"/>
    </xf>
    <xf numFmtId="166" fontId="69" fillId="0" borderId="12" xfId="0" applyNumberFormat="1" applyFont="1" applyFill="1" applyBorder="1" applyAlignment="1">
      <alignment horizontal="center"/>
    </xf>
    <xf numFmtId="0" fontId="10" fillId="0" borderId="0" xfId="0" applyNumberFormat="1" applyFont="1" applyFill="1" applyBorder="1"/>
    <xf numFmtId="166" fontId="69" fillId="0" borderId="0" xfId="0" applyNumberFormat="1" applyFont="1" applyFill="1" applyBorder="1" applyAlignment="1">
      <alignment horizontal="center"/>
    </xf>
    <xf numFmtId="168" fontId="68" fillId="0" borderId="14" xfId="28" applyNumberFormat="1" applyFont="1" applyFill="1" applyBorder="1"/>
    <xf numFmtId="0" fontId="9" fillId="0" borderId="0" xfId="0" applyNumberFormat="1" applyFont="1" applyFill="1" applyBorder="1" applyAlignment="1">
      <alignment horizontal="left" vertical="center"/>
    </xf>
    <xf numFmtId="169" fontId="9" fillId="0" borderId="0" xfId="44" applyNumberFormat="1" applyFont="1" applyFill="1" applyBorder="1" applyAlignment="1">
      <alignment horizontal="centerContinuous"/>
    </xf>
    <xf numFmtId="169" fontId="10" fillId="0" borderId="17" xfId="44" applyNumberFormat="1" applyFont="1" applyFill="1" applyBorder="1" applyAlignment="1">
      <alignment horizontal="centerContinuous"/>
    </xf>
    <xf numFmtId="17" fontId="9" fillId="0" borderId="0" xfId="0" quotePrefix="1" applyNumberFormat="1" applyFont="1" applyFill="1" applyBorder="1" applyAlignment="1">
      <alignment wrapText="1"/>
    </xf>
    <xf numFmtId="0" fontId="10" fillId="0" borderId="32" xfId="0" applyNumberFormat="1" applyFont="1" applyFill="1" applyBorder="1" applyAlignment="1"/>
    <xf numFmtId="0" fontId="67" fillId="0" borderId="25" xfId="0" quotePrefix="1" applyNumberFormat="1" applyFont="1" applyFill="1" applyBorder="1" applyAlignment="1">
      <alignment horizontal="centerContinuous"/>
    </xf>
    <xf numFmtId="0" fontId="10" fillId="0" borderId="10" xfId="0" applyNumberFormat="1" applyFont="1" applyFill="1" applyBorder="1" applyAlignment="1"/>
    <xf numFmtId="0" fontId="10" fillId="0" borderId="23" xfId="0" applyNumberFormat="1" applyFont="1" applyFill="1" applyBorder="1" applyAlignment="1"/>
    <xf numFmtId="0" fontId="66" fillId="0" borderId="0" xfId="0" applyNumberFormat="1" applyFont="1" applyFill="1" applyBorder="1" applyAlignment="1">
      <alignment horizontal="left"/>
    </xf>
    <xf numFmtId="0" fontId="68" fillId="0" borderId="0" xfId="0" applyFont="1" applyFill="1" applyBorder="1" applyAlignment="1">
      <alignment horizontal="center"/>
    </xf>
    <xf numFmtId="17" fontId="9" fillId="0" borderId="0" xfId="0" quotePrefix="1" applyNumberFormat="1" applyFont="1" applyFill="1" applyBorder="1" applyAlignment="1">
      <alignment horizontal="center" wrapText="1"/>
    </xf>
    <xf numFmtId="164" fontId="68" fillId="0" borderId="10" xfId="42" applyFont="1" applyFill="1" applyBorder="1"/>
    <xf numFmtId="0" fontId="10" fillId="0" borderId="10" xfId="0" applyNumberFormat="1" applyFont="1" applyFill="1" applyBorder="1"/>
    <xf numFmtId="164" fontId="68" fillId="0" borderId="0" xfId="42" applyFont="1" applyFill="1" applyBorder="1" applyAlignment="1">
      <alignment horizontal="right"/>
    </xf>
    <xf numFmtId="164" fontId="68" fillId="0" borderId="31" xfId="42" applyFont="1" applyFill="1" applyBorder="1" applyAlignment="1">
      <alignment horizontal="right"/>
    </xf>
    <xf numFmtId="0" fontId="10" fillId="0" borderId="10" xfId="0" applyNumberFormat="1" applyFont="1" applyFill="1" applyBorder="1" applyAlignment="1">
      <alignment horizontal="right"/>
    </xf>
    <xf numFmtId="0" fontId="10" fillId="0" borderId="0" xfId="0" applyNumberFormat="1" applyFont="1" applyFill="1" applyBorder="1" applyAlignment="1">
      <alignment horizontal="right"/>
    </xf>
    <xf numFmtId="167" fontId="68" fillId="0" borderId="0" xfId="42" applyNumberFormat="1" applyFont="1" applyFill="1" applyBorder="1" applyAlignment="1">
      <alignment horizontal="right"/>
    </xf>
    <xf numFmtId="167" fontId="68" fillId="0" borderId="0" xfId="42" applyNumberFormat="1" applyFont="1" applyFill="1" applyBorder="1" applyAlignment="1">
      <alignment horizontal="center"/>
    </xf>
    <xf numFmtId="0" fontId="10" fillId="0" borderId="0" xfId="0" applyNumberFormat="1" applyFont="1" applyFill="1" applyBorder="1" applyAlignment="1">
      <alignment horizontal="left" wrapText="1"/>
    </xf>
    <xf numFmtId="177" fontId="68" fillId="0" borderId="10" xfId="42" applyNumberFormat="1" applyFont="1" applyFill="1" applyBorder="1"/>
    <xf numFmtId="177" fontId="68" fillId="0" borderId="0" xfId="42" applyNumberFormat="1" applyFont="1" applyFill="1" applyBorder="1" applyAlignment="1">
      <alignment horizontal="right"/>
    </xf>
    <xf numFmtId="177" fontId="68" fillId="0" borderId="31" xfId="42" applyNumberFormat="1" applyFont="1" applyFill="1" applyBorder="1" applyAlignment="1">
      <alignment horizontal="right"/>
    </xf>
    <xf numFmtId="177" fontId="68" fillId="0" borderId="14" xfId="42" applyNumberFormat="1" applyFont="1" applyFill="1" applyBorder="1"/>
    <xf numFmtId="177" fontId="68" fillId="0" borderId="14" xfId="42" applyNumberFormat="1" applyFont="1" applyFill="1" applyBorder="1" applyAlignment="1">
      <alignment horizontal="right"/>
    </xf>
    <xf numFmtId="167" fontId="68" fillId="0" borderId="12" xfId="42" applyNumberFormat="1" applyFont="1" applyFill="1" applyBorder="1" applyAlignment="1">
      <alignment horizontal="right"/>
    </xf>
    <xf numFmtId="167" fontId="68" fillId="0" borderId="12" xfId="42" applyNumberFormat="1" applyFont="1" applyFill="1" applyBorder="1" applyAlignment="1">
      <alignment horizontal="center"/>
    </xf>
    <xf numFmtId="179" fontId="68" fillId="0" borderId="13" xfId="42" applyNumberFormat="1" applyFont="1" applyFill="1" applyBorder="1"/>
    <xf numFmtId="179" fontId="68" fillId="0" borderId="13" xfId="42" applyNumberFormat="1" applyFont="1" applyFill="1" applyBorder="1" applyAlignment="1">
      <alignment horizontal="right"/>
    </xf>
    <xf numFmtId="167" fontId="68" fillId="0" borderId="13" xfId="42" applyNumberFormat="1" applyFont="1" applyFill="1" applyBorder="1" applyAlignment="1">
      <alignment horizontal="right"/>
    </xf>
    <xf numFmtId="181" fontId="68" fillId="0" borderId="13" xfId="42" applyNumberFormat="1" applyFont="1" applyFill="1" applyBorder="1"/>
    <xf numFmtId="167" fontId="68" fillId="0" borderId="13" xfId="42" applyNumberFormat="1" applyFont="1" applyFill="1" applyBorder="1" applyAlignment="1">
      <alignment horizontal="center"/>
    </xf>
    <xf numFmtId="179" fontId="68" fillId="0" borderId="0" xfId="42" applyNumberFormat="1" applyFont="1" applyFill="1" applyBorder="1"/>
    <xf numFmtId="179" fontId="68" fillId="0" borderId="0" xfId="42" applyNumberFormat="1" applyFont="1" applyFill="1" applyBorder="1" applyAlignment="1">
      <alignment horizontal="right"/>
    </xf>
    <xf numFmtId="164" fontId="68" fillId="0" borderId="12" xfId="42" applyFont="1" applyFill="1" applyBorder="1" applyAlignment="1">
      <alignment horizontal="right"/>
    </xf>
    <xf numFmtId="164" fontId="68" fillId="0" borderId="20" xfId="42" applyFont="1" applyFill="1" applyBorder="1" applyAlignment="1">
      <alignment horizontal="right"/>
    </xf>
    <xf numFmtId="17" fontId="9" fillId="0" borderId="29" xfId="0" quotePrefix="1" applyNumberFormat="1" applyFont="1" applyFill="1" applyBorder="1" applyAlignment="1">
      <alignment horizontal="center" wrapText="1"/>
    </xf>
    <xf numFmtId="171" fontId="68" fillId="0" borderId="0" xfId="42" applyNumberFormat="1" applyFont="1" applyFill="1" applyBorder="1"/>
    <xf numFmtId="169" fontId="10" fillId="0" borderId="0" xfId="44" applyNumberFormat="1" applyFont="1" applyFill="1" applyBorder="1"/>
    <xf numFmtId="0" fontId="65" fillId="0" borderId="0" xfId="0" quotePrefix="1" applyNumberFormat="1" applyFont="1" applyFill="1" applyBorder="1" applyAlignment="1">
      <alignment wrapText="1"/>
    </xf>
    <xf numFmtId="0" fontId="67" fillId="0" borderId="25" xfId="0" quotePrefix="1" applyNumberFormat="1" applyFont="1" applyFill="1" applyBorder="1" applyAlignment="1">
      <alignment horizontal="right"/>
    </xf>
    <xf numFmtId="169" fontId="10" fillId="0" borderId="0" xfId="44" applyNumberFormat="1" applyFont="1" applyFill="1" applyBorder="1" applyAlignment="1">
      <alignment horizontal="right"/>
    </xf>
    <xf numFmtId="170" fontId="68" fillId="0" borderId="0" xfId="42" applyNumberFormat="1" applyFont="1" applyFill="1" applyBorder="1" applyAlignment="1">
      <alignment horizontal="right"/>
    </xf>
    <xf numFmtId="0" fontId="10" fillId="0" borderId="0" xfId="0" applyNumberFormat="1" applyFont="1" applyFill="1" applyAlignment="1">
      <alignment horizontal="right"/>
    </xf>
    <xf numFmtId="0" fontId="10" fillId="0" borderId="31" xfId="0" applyNumberFormat="1" applyFont="1" applyFill="1" applyBorder="1" applyAlignment="1">
      <alignment horizontal="right"/>
    </xf>
    <xf numFmtId="183" fontId="10" fillId="0" borderId="0" xfId="28" applyNumberFormat="1" applyFont="1" applyFill="1" applyBorder="1" applyAlignment="1">
      <alignment horizontal="right"/>
    </xf>
    <xf numFmtId="183" fontId="10" fillId="0" borderId="10" xfId="0" applyNumberFormat="1" applyFont="1" applyFill="1" applyBorder="1" applyAlignment="1">
      <alignment horizontal="right"/>
    </xf>
    <xf numFmtId="183" fontId="10" fillId="0" borderId="0" xfId="44" applyNumberFormat="1" applyFont="1" applyFill="1" applyBorder="1" applyAlignment="1">
      <alignment horizontal="right"/>
    </xf>
    <xf numFmtId="164" fontId="10" fillId="0" borderId="0" xfId="44" applyNumberFormat="1" applyFont="1" applyFill="1" applyBorder="1" applyAlignment="1">
      <alignment horizontal="right"/>
    </xf>
    <xf numFmtId="181" fontId="68" fillId="0" borderId="0" xfId="42" applyNumberFormat="1" applyFont="1" applyFill="1" applyBorder="1" applyAlignment="1">
      <alignment horizontal="right"/>
    </xf>
    <xf numFmtId="0" fontId="10" fillId="0" borderId="0" xfId="0" quotePrefix="1" applyNumberFormat="1" applyFont="1" applyFill="1" applyBorder="1" applyAlignment="1">
      <alignment horizontal="left"/>
    </xf>
    <xf numFmtId="164" fontId="68" fillId="0" borderId="0" xfId="42" applyFont="1" applyFill="1" applyBorder="1" applyAlignment="1">
      <alignment horizontal="center"/>
    </xf>
    <xf numFmtId="164" fontId="68" fillId="0" borderId="0" xfId="42" quotePrefix="1" applyFont="1" applyFill="1" applyBorder="1" applyAlignment="1">
      <alignment horizontal="right"/>
    </xf>
    <xf numFmtId="169" fontId="10" fillId="0" borderId="0" xfId="44" applyNumberFormat="1" applyFont="1" applyFill="1"/>
    <xf numFmtId="169" fontId="10" fillId="0" borderId="12" xfId="44" applyNumberFormat="1" applyFont="1" applyFill="1" applyBorder="1"/>
    <xf numFmtId="0" fontId="65" fillId="0" borderId="12" xfId="0" quotePrefix="1" applyNumberFormat="1" applyFont="1" applyFill="1" applyBorder="1" applyAlignment="1">
      <alignment wrapText="1"/>
    </xf>
    <xf numFmtId="17" fontId="9" fillId="0" borderId="12" xfId="0" quotePrefix="1" applyNumberFormat="1" applyFont="1" applyFill="1" applyBorder="1" applyAlignment="1">
      <alignment wrapText="1"/>
    </xf>
    <xf numFmtId="0" fontId="10" fillId="0" borderId="12" xfId="0" applyNumberFormat="1" applyFont="1" applyFill="1" applyBorder="1" applyAlignment="1"/>
    <xf numFmtId="0" fontId="10" fillId="0" borderId="24" xfId="0" applyNumberFormat="1" applyFont="1" applyFill="1" applyBorder="1" applyAlignment="1"/>
    <xf numFmtId="0" fontId="67" fillId="0" borderId="37" xfId="0" quotePrefix="1" applyNumberFormat="1" applyFont="1" applyFill="1" applyBorder="1" applyAlignment="1">
      <alignment horizontal="centerContinuous"/>
    </xf>
    <xf numFmtId="0" fontId="67" fillId="0" borderId="0" xfId="0" quotePrefix="1" applyNumberFormat="1" applyFont="1" applyFill="1" applyBorder="1" applyAlignment="1">
      <alignment horizontal="right"/>
    </xf>
    <xf numFmtId="0" fontId="65" fillId="0" borderId="0" xfId="0" quotePrefix="1" applyNumberFormat="1" applyFont="1" applyFill="1" applyBorder="1" applyAlignment="1">
      <alignment horizontal="left"/>
    </xf>
    <xf numFmtId="0" fontId="10" fillId="0" borderId="0" xfId="0" quotePrefix="1" applyNumberFormat="1" applyFont="1" applyFill="1" applyBorder="1" applyAlignment="1">
      <alignment horizontal="center"/>
    </xf>
    <xf numFmtId="0" fontId="67" fillId="0" borderId="0" xfId="0" quotePrefix="1" applyNumberFormat="1" applyFont="1" applyFill="1" applyBorder="1" applyAlignment="1">
      <alignment horizontal="centerContinuous"/>
    </xf>
    <xf numFmtId="0" fontId="67" fillId="0" borderId="10" xfId="0" applyNumberFormat="1" applyFont="1" applyFill="1" applyBorder="1" applyAlignment="1">
      <alignment horizontal="centerContinuous"/>
    </xf>
    <xf numFmtId="17" fontId="9" fillId="0" borderId="10" xfId="0" quotePrefix="1" applyNumberFormat="1" applyFont="1" applyFill="1" applyBorder="1" applyAlignment="1">
      <alignment horizontal="center" wrapText="1"/>
    </xf>
    <xf numFmtId="17" fontId="9" fillId="0" borderId="31" xfId="0" quotePrefix="1" applyNumberFormat="1" applyFont="1" applyFill="1" applyBorder="1" applyAlignment="1">
      <alignment horizontal="center" wrapText="1"/>
    </xf>
    <xf numFmtId="17" fontId="9" fillId="0" borderId="0" xfId="0" applyNumberFormat="1" applyFont="1" applyFill="1" applyBorder="1" applyAlignment="1">
      <alignment horizontal="center" wrapText="1"/>
    </xf>
    <xf numFmtId="0" fontId="68" fillId="0" borderId="10" xfId="0" applyFont="1" applyFill="1" applyBorder="1"/>
    <xf numFmtId="0" fontId="10" fillId="0" borderId="31" xfId="0" applyNumberFormat="1" applyFont="1" applyFill="1" applyBorder="1"/>
    <xf numFmtId="176" fontId="68" fillId="0" borderId="0" xfId="42" applyNumberFormat="1" applyFont="1" applyFill="1" applyBorder="1" applyAlignment="1">
      <alignment horizontal="right"/>
    </xf>
    <xf numFmtId="176" fontId="68" fillId="0" borderId="31" xfId="42" applyNumberFormat="1" applyFont="1" applyFill="1" applyBorder="1" applyAlignment="1">
      <alignment horizontal="right"/>
    </xf>
    <xf numFmtId="176" fontId="10" fillId="0" borderId="10" xfId="0" applyNumberFormat="1" applyFont="1" applyFill="1" applyBorder="1" applyAlignment="1">
      <alignment horizontal="right"/>
    </xf>
    <xf numFmtId="166" fontId="68" fillId="0" borderId="0" xfId="44" applyNumberFormat="1" applyFont="1" applyFill="1" applyBorder="1" applyAlignment="1">
      <alignment horizontal="right"/>
    </xf>
    <xf numFmtId="176" fontId="68" fillId="0" borderId="10" xfId="42" applyNumberFormat="1" applyFont="1" applyFill="1" applyBorder="1" applyAlignment="1">
      <alignment horizontal="right"/>
    </xf>
    <xf numFmtId="164" fontId="68" fillId="0" borderId="10" xfId="42" applyFont="1" applyFill="1" applyBorder="1" applyAlignment="1">
      <alignment horizontal="right"/>
    </xf>
    <xf numFmtId="164" fontId="68" fillId="0" borderId="0" xfId="42" applyNumberFormat="1" applyFont="1" applyFill="1" applyBorder="1" applyAlignment="1">
      <alignment horizontal="right"/>
    </xf>
    <xf numFmtId="164" fontId="68" fillId="0" borderId="31" xfId="42" applyNumberFormat="1" applyFont="1" applyFill="1" applyBorder="1" applyAlignment="1">
      <alignment horizontal="right"/>
    </xf>
    <xf numFmtId="166" fontId="69" fillId="0" borderId="0" xfId="42" applyNumberFormat="1" applyFont="1" applyFill="1" applyBorder="1" applyAlignment="1">
      <alignment horizontal="right"/>
    </xf>
    <xf numFmtId="164" fontId="68" fillId="0" borderId="14" xfId="42" applyNumberFormat="1" applyFont="1" applyFill="1" applyBorder="1" applyAlignment="1">
      <alignment horizontal="right"/>
    </xf>
    <xf numFmtId="164" fontId="68" fillId="0" borderId="21" xfId="42" applyNumberFormat="1" applyFont="1" applyFill="1" applyBorder="1" applyAlignment="1">
      <alignment horizontal="right"/>
    </xf>
    <xf numFmtId="167" fontId="68" fillId="0" borderId="14" xfId="42" applyNumberFormat="1" applyFont="1" applyFill="1" applyBorder="1" applyAlignment="1">
      <alignment horizontal="right"/>
    </xf>
    <xf numFmtId="166" fontId="68" fillId="0" borderId="0" xfId="42" applyNumberFormat="1" applyFont="1" applyFill="1" applyBorder="1" applyAlignment="1">
      <alignment horizontal="right"/>
    </xf>
    <xf numFmtId="0" fontId="67" fillId="0" borderId="0" xfId="0" applyNumberFormat="1" applyFont="1" applyFill="1" applyBorder="1"/>
    <xf numFmtId="164" fontId="68" fillId="0" borderId="12" xfId="42" applyNumberFormat="1" applyFont="1" applyFill="1" applyBorder="1" applyAlignment="1">
      <alignment horizontal="right"/>
    </xf>
    <xf numFmtId="164" fontId="68" fillId="0" borderId="20" xfId="42" applyNumberFormat="1" applyFont="1" applyFill="1" applyBorder="1" applyAlignment="1">
      <alignment horizontal="right"/>
    </xf>
    <xf numFmtId="164" fontId="68" fillId="0" borderId="11" xfId="42" applyNumberFormat="1" applyFont="1" applyFill="1" applyBorder="1" applyAlignment="1">
      <alignment horizontal="right"/>
    </xf>
    <xf numFmtId="164" fontId="68" fillId="0" borderId="18" xfId="42" applyNumberFormat="1" applyFont="1" applyFill="1" applyBorder="1" applyAlignment="1">
      <alignment horizontal="right"/>
    </xf>
    <xf numFmtId="182" fontId="68" fillId="0" borderId="0" xfId="42" applyNumberFormat="1" applyFont="1" applyFill="1" applyBorder="1" applyAlignment="1">
      <alignment horizontal="right"/>
    </xf>
    <xf numFmtId="177" fontId="68" fillId="0" borderId="26" xfId="42" applyNumberFormat="1" applyFont="1" applyFill="1" applyBorder="1"/>
    <xf numFmtId="177" fontId="68" fillId="0" borderId="13" xfId="42" applyNumberFormat="1" applyFont="1" applyFill="1" applyBorder="1" applyAlignment="1">
      <alignment horizontal="right"/>
    </xf>
    <xf numFmtId="177" fontId="68" fillId="0" borderId="22" xfId="42" applyNumberFormat="1" applyFont="1" applyFill="1" applyBorder="1" applyAlignment="1">
      <alignment horizontal="right"/>
    </xf>
    <xf numFmtId="0" fontId="67" fillId="0" borderId="0" xfId="0" quotePrefix="1" applyNumberFormat="1" applyFont="1" applyFill="1" applyBorder="1" applyAlignment="1">
      <alignment horizontal="left"/>
    </xf>
    <xf numFmtId="0" fontId="67" fillId="0" borderId="0" xfId="0" applyNumberFormat="1" applyFont="1" applyFill="1"/>
    <xf numFmtId="10" fontId="68" fillId="0" borderId="0" xfId="44" applyNumberFormat="1" applyFont="1" applyFill="1" applyBorder="1"/>
    <xf numFmtId="10" fontId="68" fillId="0" borderId="0" xfId="44" applyNumberFormat="1" applyFont="1" applyFill="1" applyBorder="1" applyAlignment="1">
      <alignment horizontal="right"/>
    </xf>
    <xf numFmtId="10" fontId="68" fillId="0" borderId="31" xfId="44" applyNumberFormat="1" applyFont="1" applyFill="1" applyBorder="1" applyAlignment="1">
      <alignment horizontal="right"/>
    </xf>
    <xf numFmtId="169" fontId="68" fillId="0" borderId="0" xfId="44" applyNumberFormat="1" applyFont="1" applyFill="1" applyBorder="1"/>
    <xf numFmtId="177" fontId="10" fillId="0" borderId="10" xfId="0" applyNumberFormat="1" applyFont="1" applyFill="1" applyBorder="1" applyAlignment="1">
      <alignment horizontal="right"/>
    </xf>
    <xf numFmtId="177" fontId="68" fillId="0" borderId="10" xfId="42" applyNumberFormat="1" applyFont="1" applyFill="1" applyBorder="1" applyAlignment="1">
      <alignment horizontal="right"/>
    </xf>
    <xf numFmtId="0" fontId="67" fillId="0" borderId="0" xfId="0" quotePrefix="1" applyNumberFormat="1" applyFont="1" applyFill="1" applyAlignment="1">
      <alignment horizontal="left"/>
    </xf>
    <xf numFmtId="166" fontId="69" fillId="0" borderId="0" xfId="42" applyNumberFormat="1" applyFont="1" applyFill="1" applyBorder="1" applyAlignment="1">
      <alignment horizontal="center"/>
    </xf>
    <xf numFmtId="168" fontId="68" fillId="0" borderId="0" xfId="28" applyNumberFormat="1" applyFont="1" applyFill="1" applyBorder="1"/>
    <xf numFmtId="0" fontId="10"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Continuous" vertical="center"/>
    </xf>
    <xf numFmtId="0" fontId="67" fillId="0" borderId="10" xfId="0" quotePrefix="1" applyNumberFormat="1" applyFont="1" applyFill="1" applyBorder="1" applyAlignment="1">
      <alignment horizontal="centerContinuous"/>
    </xf>
    <xf numFmtId="0" fontId="67" fillId="0" borderId="10" xfId="0" quotePrefix="1" applyNumberFormat="1" applyFont="1" applyFill="1" applyBorder="1" applyAlignment="1">
      <alignment horizontal="center"/>
    </xf>
    <xf numFmtId="17" fontId="9" fillId="0" borderId="12" xfId="0" quotePrefix="1" applyNumberFormat="1" applyFont="1" applyFill="1" applyBorder="1" applyAlignment="1">
      <alignment horizontal="center" wrapText="1"/>
    </xf>
    <xf numFmtId="0" fontId="67" fillId="0" borderId="25" xfId="0" quotePrefix="1" applyNumberFormat="1" applyFont="1" applyFill="1" applyBorder="1" applyAlignment="1">
      <alignment horizontal="center"/>
    </xf>
    <xf numFmtId="17" fontId="9" fillId="0" borderId="14" xfId="0" quotePrefix="1" applyNumberFormat="1" applyFont="1" applyFill="1" applyBorder="1" applyAlignment="1">
      <alignment horizontal="center" wrapText="1"/>
    </xf>
    <xf numFmtId="0" fontId="67" fillId="0" borderId="24" xfId="0" quotePrefix="1" applyNumberFormat="1" applyFont="1" applyFill="1" applyBorder="1" applyAlignment="1">
      <alignment horizontal="centerContinuous"/>
    </xf>
    <xf numFmtId="17" fontId="9" fillId="0" borderId="12" xfId="0" applyNumberFormat="1" applyFont="1" applyFill="1" applyBorder="1" applyAlignment="1">
      <alignment horizontal="center" wrapText="1"/>
    </xf>
    <xf numFmtId="176" fontId="10" fillId="0" borderId="0" xfId="0" applyNumberFormat="1" applyFont="1" applyFill="1" applyBorder="1"/>
    <xf numFmtId="176" fontId="10" fillId="0" borderId="0" xfId="0" applyNumberFormat="1" applyFont="1" applyFill="1" applyBorder="1" applyAlignment="1">
      <alignment horizontal="right"/>
    </xf>
    <xf numFmtId="0" fontId="67" fillId="0" borderId="32" xfId="0" quotePrefix="1" applyNumberFormat="1" applyFont="1" applyFill="1" applyBorder="1" applyAlignment="1">
      <alignment horizontal="right"/>
    </xf>
    <xf numFmtId="167" fontId="68" fillId="0" borderId="0" xfId="44" applyNumberFormat="1" applyFont="1" applyFill="1" applyBorder="1" applyAlignment="1">
      <alignment horizontal="right"/>
    </xf>
    <xf numFmtId="0" fontId="67" fillId="0" borderId="10" xfId="0" quotePrefix="1" applyNumberFormat="1" applyFont="1" applyFill="1" applyBorder="1" applyAlignment="1">
      <alignment horizontal="right"/>
    </xf>
    <xf numFmtId="176" fontId="10" fillId="0" borderId="13" xfId="0" applyNumberFormat="1" applyFont="1" applyFill="1" applyBorder="1" applyAlignment="1">
      <alignment horizontal="right"/>
    </xf>
    <xf numFmtId="176" fontId="68" fillId="0" borderId="13" xfId="42" applyNumberFormat="1" applyFont="1" applyFill="1" applyBorder="1" applyAlignment="1">
      <alignment horizontal="right"/>
    </xf>
    <xf numFmtId="167" fontId="68" fillId="0" borderId="13" xfId="44" applyNumberFormat="1" applyFont="1" applyFill="1" applyBorder="1" applyAlignment="1">
      <alignment horizontal="right"/>
    </xf>
    <xf numFmtId="176" fontId="68" fillId="0" borderId="22" xfId="42" applyNumberFormat="1" applyFont="1" applyFill="1" applyBorder="1" applyAlignment="1">
      <alignment horizontal="right"/>
    </xf>
    <xf numFmtId="167" fontId="69" fillId="0" borderId="0" xfId="0" applyNumberFormat="1" applyFont="1" applyFill="1" applyBorder="1" applyAlignment="1">
      <alignment horizontal="right"/>
    </xf>
    <xf numFmtId="17" fontId="9" fillId="0" borderId="0" xfId="0" quotePrefix="1" applyNumberFormat="1" applyFont="1" applyFill="1" applyBorder="1" applyAlignment="1">
      <alignment horizontal="right" wrapText="1"/>
    </xf>
    <xf numFmtId="17" fontId="9" fillId="0" borderId="31" xfId="0" quotePrefix="1" applyNumberFormat="1" applyFont="1" applyFill="1" applyBorder="1" applyAlignment="1">
      <alignment horizontal="right" wrapText="1"/>
    </xf>
    <xf numFmtId="17" fontId="9" fillId="0" borderId="0" xfId="0" applyNumberFormat="1" applyFont="1" applyFill="1" applyBorder="1" applyAlignment="1">
      <alignment horizontal="right" wrapText="1"/>
    </xf>
    <xf numFmtId="167" fontId="9" fillId="0" borderId="0" xfId="0" applyNumberFormat="1" applyFont="1" applyFill="1" applyBorder="1" applyAlignment="1">
      <alignment horizontal="right" wrapText="1"/>
    </xf>
    <xf numFmtId="168" fontId="68" fillId="0" borderId="0" xfId="28" quotePrefix="1" applyNumberFormat="1" applyFont="1" applyFill="1" applyBorder="1" applyAlignment="1">
      <alignment horizontal="right" wrapText="1"/>
    </xf>
    <xf numFmtId="167" fontId="68" fillId="0" borderId="0" xfId="44" applyNumberFormat="1" applyFont="1" applyFill="1" applyBorder="1" applyAlignment="1">
      <alignment horizontal="center"/>
    </xf>
    <xf numFmtId="167" fontId="69" fillId="0" borderId="0" xfId="0" applyNumberFormat="1" applyFont="1" applyFill="1" applyBorder="1" applyAlignment="1">
      <alignment horizontal="center"/>
    </xf>
    <xf numFmtId="0" fontId="68" fillId="0" borderId="0" xfId="0" applyNumberFormat="1" applyFont="1" applyFill="1" applyBorder="1" applyAlignment="1">
      <alignment horizontal="left" vertical="center" wrapText="1"/>
    </xf>
    <xf numFmtId="0" fontId="73" fillId="0" borderId="0" xfId="0" applyNumberFormat="1" applyFont="1" applyFill="1" applyBorder="1" applyAlignment="1">
      <alignment horizontal="center"/>
    </xf>
    <xf numFmtId="17" fontId="9" fillId="0" borderId="25" xfId="0" quotePrefix="1" applyNumberFormat="1" applyFont="1" applyFill="1" applyBorder="1" applyAlignment="1">
      <alignment horizontal="right" wrapText="1"/>
    </xf>
    <xf numFmtId="0" fontId="68" fillId="0" borderId="0" xfId="0" applyFont="1" applyFill="1"/>
    <xf numFmtId="166" fontId="69" fillId="0" borderId="0" xfId="0" applyNumberFormat="1" applyFont="1" applyFill="1"/>
    <xf numFmtId="176" fontId="10" fillId="0" borderId="0" xfId="0" applyNumberFormat="1" applyFont="1" applyFill="1" applyAlignment="1">
      <alignment horizontal="right"/>
    </xf>
    <xf numFmtId="176" fontId="68" fillId="0" borderId="25" xfId="42" applyNumberFormat="1" applyFont="1" applyFill="1" applyBorder="1" applyAlignment="1">
      <alignment horizontal="right"/>
    </xf>
    <xf numFmtId="0" fontId="68" fillId="0" borderId="10" xfId="0" applyFont="1" applyFill="1" applyBorder="1" applyAlignment="1">
      <alignment horizontal="right"/>
    </xf>
    <xf numFmtId="164" fontId="68" fillId="0" borderId="11" xfId="42" applyFont="1" applyFill="1" applyBorder="1" applyAlignment="1">
      <alignment horizontal="right"/>
    </xf>
    <xf numFmtId="167" fontId="68" fillId="0" borderId="11" xfId="42" applyNumberFormat="1" applyFont="1" applyFill="1" applyBorder="1" applyAlignment="1">
      <alignment horizontal="right"/>
    </xf>
    <xf numFmtId="0" fontId="68" fillId="0" borderId="25" xfId="0" applyFont="1" applyFill="1" applyBorder="1" applyAlignment="1">
      <alignment horizontal="right"/>
    </xf>
    <xf numFmtId="164" fontId="68" fillId="0" borderId="18" xfId="42" applyFont="1" applyFill="1" applyBorder="1" applyAlignment="1">
      <alignment horizontal="right"/>
    </xf>
    <xf numFmtId="164" fontId="68" fillId="0" borderId="25" xfId="42" applyFont="1" applyFill="1" applyBorder="1" applyAlignment="1">
      <alignment horizontal="right"/>
    </xf>
    <xf numFmtId="164" fontId="68" fillId="0" borderId="14" xfId="42" applyFont="1" applyFill="1" applyBorder="1" applyAlignment="1">
      <alignment horizontal="right"/>
    </xf>
    <xf numFmtId="164" fontId="68" fillId="0" borderId="21" xfId="42" applyFont="1" applyFill="1" applyBorder="1" applyAlignment="1">
      <alignment horizontal="right"/>
    </xf>
    <xf numFmtId="0" fontId="10" fillId="0" borderId="0" xfId="0" quotePrefix="1" applyNumberFormat="1" applyFont="1" applyFill="1" applyBorder="1" applyAlignment="1">
      <alignment horizontal="left" wrapText="1" indent="6"/>
    </xf>
    <xf numFmtId="164" fontId="68" fillId="0" borderId="32" xfId="42" applyFont="1" applyFill="1" applyBorder="1" applyAlignment="1">
      <alignment horizontal="right"/>
    </xf>
    <xf numFmtId="167" fontId="69" fillId="0" borderId="0" xfId="42" applyNumberFormat="1" applyFont="1" applyFill="1" applyBorder="1" applyAlignment="1">
      <alignment horizontal="right"/>
    </xf>
    <xf numFmtId="17" fontId="9" fillId="0" borderId="10" xfId="0" quotePrefix="1" applyNumberFormat="1" applyFont="1" applyFill="1" applyBorder="1" applyAlignment="1">
      <alignment horizontal="right" wrapText="1"/>
    </xf>
    <xf numFmtId="167" fontId="69" fillId="0" borderId="0" xfId="0" applyNumberFormat="1" applyFont="1" applyFill="1" applyAlignment="1">
      <alignment horizontal="right"/>
    </xf>
    <xf numFmtId="0" fontId="68" fillId="0" borderId="0" xfId="0" applyFont="1" applyFill="1" applyBorder="1" applyAlignment="1">
      <alignment horizontal="right"/>
    </xf>
    <xf numFmtId="0" fontId="68" fillId="0" borderId="31" xfId="0" applyFont="1" applyFill="1" applyBorder="1" applyAlignment="1">
      <alignment horizontal="right"/>
    </xf>
    <xf numFmtId="0" fontId="68" fillId="0" borderId="0" xfId="0" applyFont="1" applyFill="1" applyAlignment="1">
      <alignment horizontal="right"/>
    </xf>
    <xf numFmtId="0" fontId="10" fillId="0" borderId="25" xfId="0" applyNumberFormat="1" applyFont="1" applyFill="1" applyBorder="1" applyAlignment="1">
      <alignment horizontal="right"/>
    </xf>
    <xf numFmtId="0" fontId="10" fillId="0" borderId="32" xfId="0" applyNumberFormat="1" applyFont="1" applyFill="1" applyBorder="1" applyAlignment="1">
      <alignment horizontal="right"/>
    </xf>
    <xf numFmtId="170" fontId="68" fillId="0" borderId="10" xfId="42" applyNumberFormat="1" applyFont="1" applyFill="1" applyBorder="1" applyAlignment="1">
      <alignment horizontal="right"/>
    </xf>
    <xf numFmtId="170" fontId="68" fillId="0" borderId="25" xfId="42" applyNumberFormat="1" applyFont="1" applyFill="1" applyBorder="1" applyAlignment="1">
      <alignment horizontal="right"/>
    </xf>
    <xf numFmtId="164" fontId="68" fillId="0" borderId="10" xfId="42" applyNumberFormat="1" applyFont="1" applyFill="1" applyBorder="1" applyAlignment="1">
      <alignment horizontal="right"/>
    </xf>
    <xf numFmtId="164" fontId="68" fillId="0" borderId="25" xfId="42" applyNumberFormat="1" applyFont="1" applyFill="1" applyBorder="1" applyAlignment="1">
      <alignment horizontal="right"/>
    </xf>
    <xf numFmtId="165" fontId="10" fillId="0" borderId="10" xfId="28" applyNumberFormat="1" applyFont="1" applyFill="1" applyBorder="1" applyAlignment="1">
      <alignment horizontal="right"/>
    </xf>
    <xf numFmtId="165" fontId="10" fillId="0" borderId="25" xfId="28" applyNumberFormat="1" applyFont="1" applyFill="1" applyBorder="1" applyAlignment="1">
      <alignment horizontal="right"/>
    </xf>
    <xf numFmtId="176" fontId="10" fillId="0" borderId="25" xfId="0" applyNumberFormat="1" applyFont="1" applyFill="1" applyBorder="1" applyAlignment="1">
      <alignment horizontal="right"/>
    </xf>
    <xf numFmtId="0" fontId="10" fillId="0" borderId="20" xfId="0" applyNumberFormat="1" applyFont="1" applyFill="1" applyBorder="1" applyAlignment="1"/>
    <xf numFmtId="176" fontId="9" fillId="0" borderId="10" xfId="0" quotePrefix="1" applyNumberFormat="1" applyFont="1" applyFill="1" applyBorder="1" applyAlignment="1">
      <alignment horizontal="right" wrapText="1"/>
    </xf>
    <xf numFmtId="0" fontId="10" fillId="0" borderId="0" xfId="0" applyNumberFormat="1" applyFont="1" applyFill="1" applyBorder="1" applyAlignment="1">
      <alignment horizontal="left" wrapText="1" indent="3"/>
    </xf>
    <xf numFmtId="166" fontId="68" fillId="0" borderId="0" xfId="0" applyNumberFormat="1" applyFont="1" applyFill="1" applyAlignment="1">
      <alignment horizontal="right"/>
    </xf>
    <xf numFmtId="169" fontId="68" fillId="0" borderId="0" xfId="44" applyNumberFormat="1" applyFont="1" applyFill="1" applyBorder="1" applyAlignment="1">
      <alignment horizontal="right"/>
    </xf>
    <xf numFmtId="169" fontId="68" fillId="0" borderId="31" xfId="44" applyNumberFormat="1" applyFont="1" applyFill="1" applyBorder="1" applyAlignment="1">
      <alignment horizontal="right"/>
    </xf>
    <xf numFmtId="166" fontId="69" fillId="0" borderId="0" xfId="0" applyNumberFormat="1" applyFont="1" applyFill="1" applyBorder="1"/>
    <xf numFmtId="0" fontId="65" fillId="0" borderId="17" xfId="0" quotePrefix="1" applyNumberFormat="1" applyFont="1" applyFill="1" applyBorder="1" applyAlignment="1">
      <alignment horizontal="left" vertical="center"/>
    </xf>
    <xf numFmtId="0" fontId="10" fillId="0" borderId="25" xfId="0" applyNumberFormat="1" applyFont="1" applyFill="1" applyBorder="1" applyAlignment="1"/>
    <xf numFmtId="0" fontId="68" fillId="0" borderId="0" xfId="0" applyNumberFormat="1" applyFont="1" applyFill="1" applyBorder="1" applyAlignment="1">
      <alignment horizontal="left"/>
    </xf>
    <xf numFmtId="0" fontId="66" fillId="0" borderId="0" xfId="0" applyNumberFormat="1" applyFont="1" applyFill="1" applyBorder="1" applyAlignment="1">
      <alignment horizontal="left" wrapText="1"/>
    </xf>
    <xf numFmtId="0" fontId="10" fillId="0" borderId="25" xfId="0" applyNumberFormat="1" applyFont="1" applyFill="1" applyBorder="1" applyAlignment="1">
      <alignment horizontal="left"/>
    </xf>
    <xf numFmtId="164" fontId="68" fillId="0" borderId="13" xfId="42" applyFont="1" applyFill="1" applyBorder="1" applyAlignment="1">
      <alignment horizontal="right"/>
    </xf>
    <xf numFmtId="164" fontId="68" fillId="0" borderId="22" xfId="42" applyFont="1" applyFill="1" applyBorder="1" applyAlignment="1">
      <alignment horizontal="right"/>
    </xf>
    <xf numFmtId="178" fontId="68" fillId="0" borderId="0" xfId="42" applyNumberFormat="1" applyFont="1" applyFill="1" applyBorder="1"/>
    <xf numFmtId="178" fontId="68" fillId="0" borderId="0" xfId="42" applyNumberFormat="1" applyFont="1" applyFill="1" applyBorder="1" applyAlignment="1">
      <alignment horizontal="right"/>
    </xf>
    <xf numFmtId="178" fontId="68" fillId="0" borderId="31" xfId="42" applyNumberFormat="1" applyFont="1" applyFill="1" applyBorder="1" applyAlignment="1">
      <alignment horizontal="right"/>
    </xf>
    <xf numFmtId="170" fontId="68" fillId="0" borderId="0" xfId="42" applyNumberFormat="1" applyFont="1" applyFill="1" applyBorder="1"/>
    <xf numFmtId="170" fontId="68" fillId="0" borderId="31" xfId="42" applyNumberFormat="1" applyFont="1" applyFill="1" applyBorder="1" applyAlignment="1">
      <alignment horizontal="right"/>
    </xf>
    <xf numFmtId="178" fontId="68" fillId="0" borderId="13" xfId="42" applyNumberFormat="1" applyFont="1" applyFill="1" applyBorder="1" applyAlignment="1">
      <alignment horizontal="right"/>
    </xf>
    <xf numFmtId="178" fontId="68" fillId="0" borderId="22" xfId="42" applyNumberFormat="1" applyFont="1" applyFill="1" applyBorder="1" applyAlignment="1">
      <alignment horizontal="right"/>
    </xf>
    <xf numFmtId="167" fontId="68" fillId="0" borderId="0" xfId="0" applyNumberFormat="1" applyFont="1" applyFill="1" applyBorder="1" applyAlignment="1">
      <alignment horizontal="right"/>
    </xf>
    <xf numFmtId="176" fontId="9" fillId="0" borderId="0" xfId="0" quotePrefix="1" applyNumberFormat="1" applyFont="1" applyFill="1" applyBorder="1" applyAlignment="1">
      <alignment horizontal="center" wrapText="1"/>
    </xf>
    <xf numFmtId="176" fontId="10" fillId="0" borderId="0" xfId="0" applyNumberFormat="1" applyFont="1" applyFill="1" applyBorder="1" applyAlignment="1"/>
    <xf numFmtId="0" fontId="10" fillId="0" borderId="12" xfId="0" quotePrefix="1" applyNumberFormat="1" applyFont="1" applyFill="1" applyBorder="1" applyAlignment="1">
      <alignment horizontal="left"/>
    </xf>
    <xf numFmtId="0" fontId="10" fillId="0" borderId="12" xfId="0" quotePrefix="1" applyNumberFormat="1" applyFont="1" applyFill="1" applyBorder="1" applyAlignment="1">
      <alignment horizontal="right"/>
    </xf>
    <xf numFmtId="0" fontId="67" fillId="0" borderId="0" xfId="0" applyNumberFormat="1" applyFont="1" applyFill="1" applyBorder="1" applyAlignment="1">
      <alignment horizontal="center"/>
    </xf>
    <xf numFmtId="177" fontId="68" fillId="0" borderId="10" xfId="0" applyNumberFormat="1" applyFont="1" applyFill="1" applyBorder="1" applyAlignment="1">
      <alignment horizontal="right"/>
    </xf>
    <xf numFmtId="177" fontId="10" fillId="0" borderId="0" xfId="0" applyNumberFormat="1" applyFont="1" applyFill="1" applyBorder="1" applyAlignment="1">
      <alignment horizontal="right"/>
    </xf>
    <xf numFmtId="0" fontId="10" fillId="0" borderId="0" xfId="0" quotePrefix="1" applyNumberFormat="1" applyFont="1" applyFill="1" applyBorder="1" applyAlignment="1">
      <alignment horizontal="left" wrapText="1" indent="3"/>
    </xf>
    <xf numFmtId="0" fontId="68" fillId="0" borderId="0" xfId="0" applyNumberFormat="1" applyFont="1" applyFill="1" applyBorder="1" applyAlignment="1">
      <alignment horizontal="right"/>
    </xf>
    <xf numFmtId="177" fontId="68" fillId="0" borderId="12" xfId="42" applyNumberFormat="1" applyFont="1" applyFill="1" applyBorder="1" applyAlignment="1">
      <alignment horizontal="right"/>
    </xf>
    <xf numFmtId="177" fontId="68" fillId="0" borderId="20" xfId="42" applyNumberFormat="1" applyFont="1" applyFill="1" applyBorder="1" applyAlignment="1">
      <alignment horizontal="right"/>
    </xf>
    <xf numFmtId="10" fontId="68" fillId="0" borderId="11" xfId="44" applyNumberFormat="1" applyFont="1" applyFill="1" applyBorder="1" applyAlignment="1">
      <alignment horizontal="right"/>
    </xf>
    <xf numFmtId="185" fontId="68" fillId="0" borderId="0" xfId="44" applyNumberFormat="1" applyFont="1" applyFill="1" applyBorder="1" applyAlignment="1">
      <alignment horizontal="right"/>
    </xf>
    <xf numFmtId="185" fontId="68" fillId="0" borderId="11" xfId="44" applyNumberFormat="1" applyFont="1" applyFill="1" applyBorder="1" applyAlignment="1">
      <alignment horizontal="right"/>
    </xf>
    <xf numFmtId="181" fontId="10" fillId="0" borderId="10" xfId="0" applyNumberFormat="1" applyFont="1" applyFill="1" applyBorder="1" applyAlignment="1">
      <alignment horizontal="right"/>
    </xf>
    <xf numFmtId="181" fontId="10" fillId="0" borderId="0" xfId="0" applyNumberFormat="1" applyFont="1" applyFill="1" applyBorder="1" applyAlignment="1">
      <alignment horizontal="right"/>
    </xf>
    <xf numFmtId="0" fontId="10" fillId="0" borderId="33" xfId="0" applyNumberFormat="1" applyFont="1" applyFill="1" applyBorder="1"/>
    <xf numFmtId="0" fontId="10" fillId="0" borderId="19" xfId="0" applyNumberFormat="1" applyFont="1" applyFill="1" applyBorder="1" applyAlignment="1"/>
    <xf numFmtId="167" fontId="10" fillId="0" borderId="0" xfId="0" applyNumberFormat="1" applyFont="1" applyFill="1" applyBorder="1"/>
    <xf numFmtId="180" fontId="68" fillId="0" borderId="0" xfId="42" applyNumberFormat="1" applyFont="1" applyFill="1" applyBorder="1" applyAlignment="1">
      <alignment horizontal="right"/>
    </xf>
    <xf numFmtId="180" fontId="68" fillId="0" borderId="31" xfId="42" applyNumberFormat="1" applyFont="1" applyFill="1" applyBorder="1" applyAlignment="1">
      <alignment horizontal="right"/>
    </xf>
    <xf numFmtId="168" fontId="10" fillId="0" borderId="0" xfId="28" applyNumberFormat="1" applyFont="1" applyFill="1"/>
    <xf numFmtId="170" fontId="68" fillId="0" borderId="12" xfId="42" applyNumberFormat="1" applyFont="1" applyFill="1" applyBorder="1" applyAlignment="1">
      <alignment horizontal="right"/>
    </xf>
    <xf numFmtId="170" fontId="68" fillId="0" borderId="20" xfId="42" applyNumberFormat="1" applyFont="1" applyFill="1" applyBorder="1" applyAlignment="1">
      <alignment horizontal="right"/>
    </xf>
    <xf numFmtId="180" fontId="68" fillId="0" borderId="13" xfId="42" applyNumberFormat="1" applyFont="1" applyFill="1" applyBorder="1" applyAlignment="1">
      <alignment horizontal="right"/>
    </xf>
    <xf numFmtId="180" fontId="68" fillId="0" borderId="22" xfId="42" applyNumberFormat="1" applyFont="1" applyFill="1" applyBorder="1" applyAlignment="1">
      <alignment horizontal="right"/>
    </xf>
    <xf numFmtId="167" fontId="68" fillId="0" borderId="12" xfId="44" applyNumberFormat="1" applyFont="1" applyFill="1" applyBorder="1" applyAlignment="1">
      <alignment horizontal="right"/>
    </xf>
    <xf numFmtId="167" fontId="69" fillId="0" borderId="0" xfId="44" applyNumberFormat="1" applyFont="1" applyFill="1"/>
    <xf numFmtId="184" fontId="68" fillId="26" borderId="0" xfId="59" applyNumberFormat="1" applyFont="1" applyFill="1" applyBorder="1"/>
    <xf numFmtId="169" fontId="68" fillId="26" borderId="0" xfId="44" applyNumberFormat="1" applyFont="1" applyFill="1" applyBorder="1"/>
    <xf numFmtId="10" fontId="68" fillId="26" borderId="0" xfId="44" applyNumberFormat="1" applyFont="1" applyFill="1"/>
    <xf numFmtId="164" fontId="68" fillId="26" borderId="0" xfId="42" applyFont="1" applyFill="1" applyBorder="1"/>
    <xf numFmtId="169" fontId="68" fillId="26" borderId="0" xfId="44" applyNumberFormat="1" applyFont="1" applyFill="1"/>
    <xf numFmtId="168" fontId="68" fillId="26" borderId="0" xfId="28" applyNumberFormat="1" applyFont="1" applyFill="1" applyBorder="1"/>
    <xf numFmtId="168" fontId="68" fillId="26" borderId="14" xfId="28" applyNumberFormat="1" applyFont="1" applyFill="1" applyBorder="1"/>
    <xf numFmtId="169" fontId="68" fillId="26" borderId="14" xfId="44" applyNumberFormat="1" applyFont="1" applyFill="1" applyBorder="1"/>
    <xf numFmtId="168" fontId="74" fillId="26" borderId="0" xfId="28" applyNumberFormat="1" applyFont="1" applyFill="1" applyBorder="1" applyAlignment="1">
      <alignment horizontal="center"/>
    </xf>
    <xf numFmtId="168" fontId="65" fillId="26" borderId="0" xfId="28" applyNumberFormat="1" applyFont="1" applyFill="1" applyBorder="1" applyAlignment="1">
      <alignment horizontal="center"/>
    </xf>
    <xf numFmtId="168" fontId="75" fillId="26" borderId="0" xfId="28" applyNumberFormat="1" applyFont="1" applyFill="1" applyBorder="1"/>
    <xf numFmtId="167" fontId="75" fillId="26" borderId="0" xfId="44" applyNumberFormat="1" applyFont="1" applyFill="1"/>
    <xf numFmtId="169" fontId="69" fillId="0" borderId="0" xfId="44" applyNumberFormat="1" applyFont="1" applyFill="1" applyAlignment="1">
      <alignment horizontal="left"/>
    </xf>
    <xf numFmtId="164" fontId="74" fillId="26" borderId="0" xfId="42" applyFont="1" applyFill="1" applyBorder="1" applyAlignment="1">
      <alignment horizontal="center"/>
    </xf>
    <xf numFmtId="164" fontId="75" fillId="26" borderId="0" xfId="42" applyFont="1" applyFill="1" applyBorder="1"/>
    <xf numFmtId="169" fontId="75" fillId="26" borderId="0" xfId="44" applyNumberFormat="1" applyFont="1" applyFill="1" applyBorder="1"/>
    <xf numFmtId="184" fontId="68" fillId="26" borderId="13" xfId="59" applyNumberFormat="1" applyFont="1" applyFill="1" applyBorder="1"/>
    <xf numFmtId="169" fontId="68" fillId="26" borderId="13" xfId="44" applyNumberFormat="1" applyFont="1" applyFill="1" applyBorder="1"/>
    <xf numFmtId="164" fontId="77" fillId="0" borderId="0" xfId="42" applyFont="1" applyFill="1" applyBorder="1"/>
    <xf numFmtId="164" fontId="77" fillId="0" borderId="0" xfId="42" applyFont="1" applyFill="1" applyBorder="1" applyAlignment="1">
      <alignment horizontal="center"/>
    </xf>
    <xf numFmtId="173" fontId="68" fillId="0" borderId="0" xfId="42" applyNumberFormat="1" applyFont="1" applyFill="1" applyBorder="1"/>
    <xf numFmtId="164" fontId="70" fillId="0" borderId="0" xfId="42" applyFont="1" applyFill="1" applyBorder="1"/>
    <xf numFmtId="37" fontId="68" fillId="0" borderId="0" xfId="42" applyNumberFormat="1" applyFont="1" applyFill="1" applyBorder="1"/>
    <xf numFmtId="184" fontId="68" fillId="0" borderId="0" xfId="59" applyNumberFormat="1" applyFont="1" applyFill="1" applyBorder="1" applyAlignment="1"/>
    <xf numFmtId="168" fontId="68" fillId="0" borderId="0" xfId="28" applyNumberFormat="1" applyFont="1" applyFill="1" applyBorder="1" applyAlignment="1"/>
    <xf numFmtId="184" fontId="68" fillId="0" borderId="13" xfId="59" applyNumberFormat="1" applyFont="1" applyFill="1" applyBorder="1" applyAlignment="1"/>
    <xf numFmtId="169" fontId="68" fillId="0" borderId="13" xfId="44" applyNumberFormat="1" applyFont="1" applyFill="1" applyBorder="1"/>
    <xf numFmtId="164" fontId="79" fillId="0" borderId="0" xfId="42" applyFont="1" applyFill="1" applyBorder="1" applyAlignment="1">
      <alignment horizontal="center"/>
    </xf>
    <xf numFmtId="174" fontId="68" fillId="0" borderId="0" xfId="110" applyNumberFormat="1" applyFont="1" applyFill="1"/>
    <xf numFmtId="10" fontId="10" fillId="0" borderId="0" xfId="110" applyNumberFormat="1" applyFont="1" applyFill="1"/>
    <xf numFmtId="174" fontId="68" fillId="0" borderId="13" xfId="110" applyNumberFormat="1" applyFont="1" applyFill="1" applyBorder="1"/>
    <xf numFmtId="175" fontId="68" fillId="0" borderId="13" xfId="110" applyNumberFormat="1" applyFont="1" applyFill="1" applyBorder="1"/>
    <xf numFmtId="168" fontId="9" fillId="0" borderId="0" xfId="28" applyNumberFormat="1" applyFont="1" applyFill="1" applyBorder="1" applyAlignment="1"/>
    <xf numFmtId="168" fontId="9" fillId="0" borderId="17" xfId="28" applyNumberFormat="1" applyFont="1" applyFill="1" applyBorder="1" applyAlignment="1"/>
    <xf numFmtId="168" fontId="10" fillId="0" borderId="0" xfId="28" applyNumberFormat="1" applyFont="1" applyFill="1" applyBorder="1" applyAlignment="1"/>
    <xf numFmtId="168" fontId="9" fillId="26" borderId="11" xfId="28" applyNumberFormat="1" applyFont="1" applyFill="1" applyBorder="1" applyAlignment="1">
      <alignment horizontal="center" wrapText="1"/>
    </xf>
    <xf numFmtId="168" fontId="68" fillId="0" borderId="0" xfId="28" applyNumberFormat="1" applyFont="1" applyFill="1"/>
    <xf numFmtId="3" fontId="70" fillId="26" borderId="0" xfId="28" applyNumberFormat="1" applyFont="1" applyFill="1"/>
    <xf numFmtId="168" fontId="78" fillId="0" borderId="0" xfId="28" applyNumberFormat="1" applyFont="1" applyFill="1"/>
    <xf numFmtId="164" fontId="74" fillId="0" borderId="0" xfId="42" applyFont="1" applyFill="1" applyBorder="1" applyAlignment="1">
      <alignment horizontal="center"/>
    </xf>
    <xf numFmtId="3" fontId="70" fillId="0" borderId="0" xfId="28" applyNumberFormat="1" applyFont="1" applyFill="1"/>
    <xf numFmtId="168" fontId="65" fillId="0" borderId="0" xfId="28" applyNumberFormat="1" applyFont="1" applyFill="1" applyBorder="1" applyAlignment="1">
      <alignment horizontal="center"/>
    </xf>
    <xf numFmtId="168" fontId="68" fillId="0" borderId="11" xfId="28" applyNumberFormat="1" applyFont="1" applyFill="1" applyBorder="1" applyAlignment="1">
      <alignment horizontal="center"/>
    </xf>
    <xf numFmtId="3" fontId="74" fillId="0" borderId="11" xfId="28" applyNumberFormat="1" applyFont="1" applyFill="1" applyBorder="1" applyAlignment="1">
      <alignment horizontal="center"/>
    </xf>
    <xf numFmtId="171" fontId="65" fillId="0" borderId="11" xfId="42" applyNumberFormat="1" applyFont="1" applyFill="1" applyBorder="1" applyAlignment="1">
      <alignment horizontal="center"/>
    </xf>
    <xf numFmtId="3" fontId="79" fillId="0" borderId="0" xfId="28" applyNumberFormat="1" applyFont="1" applyFill="1" applyBorder="1" applyAlignment="1">
      <alignment horizontal="center"/>
    </xf>
    <xf numFmtId="168" fontId="68" fillId="0" borderId="0" xfId="28" applyNumberFormat="1" applyFont="1" applyFill="1" applyAlignment="1">
      <alignment horizontal="center"/>
    </xf>
    <xf numFmtId="171" fontId="65" fillId="0" borderId="0" xfId="42" applyNumberFormat="1" applyFont="1" applyFill="1" applyBorder="1" applyAlignment="1">
      <alignment horizontal="center"/>
    </xf>
    <xf numFmtId="3" fontId="79" fillId="0" borderId="0" xfId="28" applyNumberFormat="1" applyFont="1" applyFill="1"/>
    <xf numFmtId="168" fontId="9" fillId="0" borderId="11" xfId="28" applyNumberFormat="1" applyFont="1" applyFill="1" applyBorder="1" applyAlignment="1">
      <alignment horizontal="center" wrapText="1"/>
    </xf>
    <xf numFmtId="37" fontId="65" fillId="0" borderId="0" xfId="28" applyNumberFormat="1" applyFont="1" applyFill="1"/>
    <xf numFmtId="184" fontId="68" fillId="0" borderId="0" xfId="59" applyNumberFormat="1" applyFont="1" applyFill="1" applyBorder="1"/>
    <xf numFmtId="174" fontId="68" fillId="0" borderId="0" xfId="44" applyNumberFormat="1" applyFont="1" applyFill="1"/>
    <xf numFmtId="174" fontId="68" fillId="26" borderId="0" xfId="44" applyNumberFormat="1" applyFont="1" applyFill="1"/>
    <xf numFmtId="168" fontId="78" fillId="26" borderId="0" xfId="28" applyNumberFormat="1" applyFont="1" applyFill="1"/>
    <xf numFmtId="37" fontId="65" fillId="26" borderId="0" xfId="28" applyNumberFormat="1" applyFont="1" applyFill="1"/>
    <xf numFmtId="174" fontId="68" fillId="26" borderId="13" xfId="44" applyNumberFormat="1" applyFont="1" applyFill="1" applyBorder="1"/>
    <xf numFmtId="174" fontId="68" fillId="0" borderId="13" xfId="44" applyNumberFormat="1" applyFont="1" applyFill="1" applyBorder="1"/>
    <xf numFmtId="168" fontId="68" fillId="26" borderId="0" xfId="28" applyNumberFormat="1" applyFont="1" applyFill="1" applyAlignment="1">
      <alignment horizontal="center"/>
    </xf>
    <xf numFmtId="3" fontId="74" fillId="26" borderId="0" xfId="28" applyNumberFormat="1" applyFont="1" applyFill="1" applyBorder="1" applyAlignment="1">
      <alignment horizontal="center"/>
    </xf>
    <xf numFmtId="171" fontId="65" fillId="26" borderId="0" xfId="42" applyNumberFormat="1" applyFont="1" applyFill="1" applyBorder="1" applyAlignment="1">
      <alignment horizontal="center"/>
    </xf>
    <xf numFmtId="37" fontId="65" fillId="26" borderId="0" xfId="28" applyNumberFormat="1" applyFont="1" applyFill="1" applyBorder="1" applyAlignment="1">
      <alignment horizontal="center"/>
    </xf>
    <xf numFmtId="168" fontId="68" fillId="26" borderId="0" xfId="28" applyNumberFormat="1" applyFont="1" applyFill="1"/>
    <xf numFmtId="174" fontId="10" fillId="26" borderId="13" xfId="44" applyNumberFormat="1" applyFont="1" applyFill="1" applyBorder="1"/>
    <xf numFmtId="37" fontId="79" fillId="26" borderId="0" xfId="28" applyNumberFormat="1" applyFont="1" applyFill="1"/>
    <xf numFmtId="174" fontId="10" fillId="0" borderId="13" xfId="44" applyNumberFormat="1" applyFont="1" applyFill="1" applyBorder="1"/>
    <xf numFmtId="37" fontId="79" fillId="0" borderId="0" xfId="28" applyNumberFormat="1" applyFont="1" applyFill="1"/>
    <xf numFmtId="171" fontId="81" fillId="0" borderId="0" xfId="42" applyNumberFormat="1" applyFont="1" applyFill="1" applyBorder="1" applyAlignment="1">
      <alignment horizontal="center"/>
    </xf>
    <xf numFmtId="37" fontId="79" fillId="0" borderId="0" xfId="28" applyNumberFormat="1" applyFont="1" applyFill="1" applyBorder="1" applyAlignment="1">
      <alignment horizontal="center"/>
    </xf>
    <xf numFmtId="168" fontId="82" fillId="26" borderId="0" xfId="28" applyNumberFormat="1" applyFont="1" applyFill="1"/>
    <xf numFmtId="168" fontId="68" fillId="26" borderId="11" xfId="28" applyNumberFormat="1" applyFont="1" applyFill="1" applyBorder="1"/>
    <xf numFmtId="174" fontId="68" fillId="26" borderId="11" xfId="44" applyNumberFormat="1" applyFont="1" applyFill="1" applyBorder="1"/>
    <xf numFmtId="164" fontId="65" fillId="26" borderId="0" xfId="42" applyFont="1" applyFill="1" applyBorder="1" applyAlignment="1">
      <alignment horizontal="center"/>
    </xf>
    <xf numFmtId="177" fontId="68" fillId="26" borderId="0" xfId="42" applyNumberFormat="1" applyFont="1" applyFill="1" applyBorder="1"/>
    <xf numFmtId="10" fontId="10" fillId="0" borderId="0" xfId="44" applyNumberFormat="1" applyFont="1" applyFill="1"/>
    <xf numFmtId="164" fontId="68" fillId="0" borderId="23" xfId="42" applyFont="1" applyFill="1" applyBorder="1"/>
    <xf numFmtId="164" fontId="68" fillId="26" borderId="11" xfId="42" applyFont="1" applyFill="1" applyBorder="1"/>
    <xf numFmtId="175" fontId="68" fillId="0" borderId="29" xfId="44" applyNumberFormat="1" applyFont="1" applyFill="1" applyBorder="1"/>
    <xf numFmtId="175" fontId="68" fillId="0" borderId="0" xfId="44" applyNumberFormat="1" applyFont="1" applyFill="1"/>
    <xf numFmtId="175" fontId="68" fillId="0" borderId="10" xfId="44" applyNumberFormat="1" applyFont="1" applyFill="1" applyBorder="1"/>
    <xf numFmtId="175" fontId="68" fillId="26" borderId="0" xfId="44" applyNumberFormat="1" applyFont="1" applyFill="1" applyBorder="1"/>
    <xf numFmtId="175" fontId="78" fillId="26" borderId="0" xfId="44" applyNumberFormat="1" applyFont="1" applyFill="1" applyBorder="1"/>
    <xf numFmtId="175" fontId="68" fillId="0" borderId="0" xfId="44" applyNumberFormat="1" applyFont="1" applyFill="1" applyBorder="1"/>
    <xf numFmtId="168" fontId="83" fillId="26" borderId="0" xfId="28" applyNumberFormat="1" applyFont="1" applyFill="1" applyBorder="1"/>
    <xf numFmtId="174" fontId="68" fillId="0" borderId="0" xfId="44" applyNumberFormat="1" applyFont="1" applyFill="1" applyBorder="1"/>
    <xf numFmtId="174" fontId="68" fillId="0" borderId="10" xfId="44" applyNumberFormat="1" applyFont="1" applyFill="1" applyBorder="1"/>
    <xf numFmtId="174" fontId="68" fillId="26" borderId="0" xfId="44" applyNumberFormat="1" applyFont="1" applyFill="1" applyBorder="1"/>
    <xf numFmtId="174" fontId="68" fillId="26" borderId="0" xfId="44" applyNumberFormat="1" applyFont="1" applyFill="1" applyBorder="1" applyAlignment="1">
      <alignment horizontal="right"/>
    </xf>
    <xf numFmtId="10" fontId="66" fillId="0" borderId="0" xfId="44" applyNumberFormat="1" applyFont="1" applyFill="1" applyBorder="1" applyAlignment="1"/>
    <xf numFmtId="174" fontId="68" fillId="0" borderId="11" xfId="44" applyNumberFormat="1" applyFont="1" applyFill="1" applyBorder="1"/>
    <xf numFmtId="174" fontId="68" fillId="0" borderId="23" xfId="44" applyNumberFormat="1" applyFont="1" applyFill="1" applyBorder="1"/>
    <xf numFmtId="164" fontId="65" fillId="0" borderId="16" xfId="42" applyFont="1" applyFill="1" applyBorder="1" applyAlignment="1">
      <alignment horizontal="center"/>
    </xf>
    <xf numFmtId="176" fontId="68" fillId="26" borderId="0" xfId="42" applyNumberFormat="1" applyFont="1" applyFill="1" applyBorder="1"/>
    <xf numFmtId="164" fontId="68" fillId="26" borderId="0" xfId="42" applyFont="1" applyFill="1" applyBorder="1" applyAlignment="1">
      <alignment horizontal="center"/>
    </xf>
    <xf numFmtId="4" fontId="69" fillId="0" borderId="0" xfId="42" applyNumberFormat="1" applyFont="1" applyFill="1" applyBorder="1" applyAlignment="1"/>
    <xf numFmtId="0" fontId="9" fillId="0" borderId="0" xfId="0" applyFont="1" applyBorder="1" applyAlignment="1">
      <alignment horizontal="center"/>
    </xf>
    <xf numFmtId="0" fontId="9" fillId="0" borderId="11" xfId="0" applyFont="1" applyBorder="1" applyAlignment="1">
      <alignment horizontal="center"/>
    </xf>
    <xf numFmtId="0" fontId="9" fillId="0" borderId="27" xfId="0" applyFont="1" applyBorder="1" applyAlignment="1">
      <alignment horizontal="center"/>
    </xf>
    <xf numFmtId="0" fontId="9" fillId="0" borderId="25" xfId="0" applyFont="1" applyBorder="1" applyAlignment="1">
      <alignment horizontal="center"/>
    </xf>
    <xf numFmtId="0" fontId="85" fillId="0" borderId="0" xfId="0" applyFont="1" applyBorder="1" applyAlignment="1">
      <alignment horizontal="center"/>
    </xf>
    <xf numFmtId="0" fontId="85" fillId="0" borderId="25" xfId="0" applyFont="1" applyBorder="1" applyAlignment="1">
      <alignment horizontal="center"/>
    </xf>
    <xf numFmtId="0" fontId="85" fillId="0" borderId="31" xfId="0" applyFont="1" applyBorder="1" applyAlignment="1">
      <alignment horizontal="center"/>
    </xf>
    <xf numFmtId="164" fontId="68" fillId="0" borderId="25" xfId="42" applyFont="1" applyFill="1" applyBorder="1"/>
    <xf numFmtId="9" fontId="68" fillId="0" borderId="0" xfId="44" applyFont="1" applyFill="1" applyBorder="1"/>
    <xf numFmtId="9" fontId="68" fillId="0" borderId="31" xfId="44" applyFont="1" applyFill="1" applyBorder="1"/>
    <xf numFmtId="164" fontId="68" fillId="0" borderId="13" xfId="42" applyFont="1" applyFill="1" applyBorder="1"/>
    <xf numFmtId="164" fontId="68" fillId="0" borderId="28" xfId="42" applyFont="1" applyFill="1" applyBorder="1"/>
    <xf numFmtId="164" fontId="68" fillId="0" borderId="22" xfId="42" applyFont="1" applyFill="1" applyBorder="1"/>
    <xf numFmtId="176" fontId="68" fillId="0" borderId="25" xfId="42" applyNumberFormat="1" applyFont="1" applyFill="1" applyBorder="1"/>
    <xf numFmtId="176" fontId="68" fillId="0" borderId="28" xfId="42" applyNumberFormat="1" applyFont="1" applyFill="1" applyBorder="1"/>
    <xf numFmtId="178" fontId="68" fillId="0" borderId="25" xfId="42" applyNumberFormat="1" applyFont="1" applyFill="1" applyBorder="1"/>
    <xf numFmtId="178" fontId="68" fillId="0" borderId="31" xfId="42" applyNumberFormat="1" applyFont="1" applyFill="1" applyBorder="1"/>
    <xf numFmtId="170" fontId="68" fillId="0" borderId="25" xfId="42" applyNumberFormat="1" applyFont="1" applyFill="1" applyBorder="1"/>
    <xf numFmtId="170" fontId="68" fillId="0" borderId="31" xfId="42" applyNumberFormat="1" applyFont="1" applyFill="1" applyBorder="1"/>
    <xf numFmtId="178" fontId="68" fillId="0" borderId="13" xfId="42" applyNumberFormat="1" applyFont="1" applyFill="1" applyBorder="1"/>
    <xf numFmtId="178" fontId="68" fillId="0" borderId="28" xfId="42" applyNumberFormat="1" applyFont="1" applyFill="1" applyBorder="1"/>
    <xf numFmtId="178" fontId="68" fillId="0" borderId="22" xfId="42" applyNumberFormat="1" applyFont="1" applyFill="1" applyBorder="1"/>
    <xf numFmtId="43" fontId="10" fillId="0" borderId="0" xfId="28" applyFont="1" applyFill="1"/>
    <xf numFmtId="0" fontId="10" fillId="0" borderId="0" xfId="0" applyNumberFormat="1" applyFont="1" applyFill="1" applyAlignment="1">
      <alignment horizontal="left" vertical="top" wrapText="1"/>
    </xf>
    <xf numFmtId="17" fontId="9" fillId="0" borderId="0" xfId="0" quotePrefix="1" applyNumberFormat="1" applyFont="1" applyFill="1" applyBorder="1" applyAlignment="1">
      <alignment horizontal="center" wrapText="1"/>
    </xf>
    <xf numFmtId="0" fontId="9" fillId="0" borderId="0" xfId="249" applyNumberFormat="1" applyFont="1" applyFill="1" applyBorder="1" applyAlignment="1">
      <alignment horizontal="left"/>
    </xf>
    <xf numFmtId="0" fontId="9" fillId="0" borderId="0" xfId="249" applyNumberFormat="1" applyFont="1" applyFill="1" applyBorder="1" applyAlignment="1">
      <alignment horizontal="centerContinuous"/>
    </xf>
    <xf numFmtId="0" fontId="66" fillId="0" borderId="0" xfId="249" applyNumberFormat="1" applyFont="1" applyFill="1" applyBorder="1" applyAlignment="1"/>
    <xf numFmtId="173" fontId="9" fillId="0" borderId="0" xfId="249" applyNumberFormat="1" applyFont="1" applyFill="1" applyBorder="1" applyAlignment="1"/>
    <xf numFmtId="0" fontId="9" fillId="0" borderId="0" xfId="249" applyNumberFormat="1" applyFont="1" applyFill="1" applyBorder="1" applyAlignment="1"/>
    <xf numFmtId="0" fontId="9" fillId="0" borderId="17" xfId="249" applyNumberFormat="1" applyFont="1" applyFill="1" applyBorder="1" applyAlignment="1">
      <alignment horizontal="left"/>
    </xf>
    <xf numFmtId="0" fontId="9" fillId="0" borderId="17" xfId="249" applyNumberFormat="1" applyFont="1" applyFill="1" applyBorder="1" applyAlignment="1">
      <alignment horizontal="centerContinuous"/>
    </xf>
    <xf numFmtId="0" fontId="9" fillId="0" borderId="17" xfId="249" applyNumberFormat="1" applyFont="1" applyFill="1" applyBorder="1" applyAlignment="1"/>
    <xf numFmtId="173" fontId="9" fillId="0" borderId="17" xfId="249" applyNumberFormat="1" applyFont="1" applyFill="1" applyBorder="1" applyAlignment="1"/>
    <xf numFmtId="173" fontId="9" fillId="0" borderId="0" xfId="249" applyNumberFormat="1" applyFont="1" applyFill="1" applyBorder="1" applyAlignment="1">
      <alignment horizontal="center"/>
    </xf>
    <xf numFmtId="0" fontId="65" fillId="0" borderId="0" xfId="249" quotePrefix="1" applyNumberFormat="1" applyFont="1" applyFill="1" applyBorder="1" applyAlignment="1">
      <alignment horizontal="left"/>
    </xf>
    <xf numFmtId="0" fontId="9" fillId="0" borderId="11" xfId="249" applyNumberFormat="1" applyFont="1" applyFill="1" applyBorder="1" applyAlignment="1">
      <alignment horizontal="centerContinuous"/>
    </xf>
    <xf numFmtId="173" fontId="9" fillId="0" borderId="11" xfId="249" applyNumberFormat="1" applyFont="1" applyFill="1" applyBorder="1" applyAlignment="1">
      <alignment horizontal="centerContinuous"/>
    </xf>
    <xf numFmtId="0" fontId="9" fillId="0" borderId="0" xfId="249" applyNumberFormat="1" applyFont="1" applyFill="1" applyBorder="1" applyAlignment="1">
      <alignment horizontal="right"/>
    </xf>
    <xf numFmtId="0" fontId="10" fillId="0" borderId="0" xfId="249" applyNumberFormat="1" applyFont="1" applyFill="1" applyBorder="1" applyAlignment="1"/>
    <xf numFmtId="17" fontId="9" fillId="0" borderId="0" xfId="249" quotePrefix="1" applyNumberFormat="1" applyFont="1" applyFill="1" applyBorder="1" applyAlignment="1">
      <alignment horizontal="centerContinuous" wrapText="1"/>
    </xf>
    <xf numFmtId="173" fontId="9" fillId="0" borderId="0" xfId="249" quotePrefix="1" applyNumberFormat="1" applyFont="1" applyFill="1" applyBorder="1" applyAlignment="1">
      <alignment horizontal="centerContinuous" wrapText="1"/>
    </xf>
    <xf numFmtId="17" fontId="9" fillId="0" borderId="14" xfId="249" applyNumberFormat="1" applyFont="1" applyFill="1" applyBorder="1" applyAlignment="1">
      <alignment horizontal="centerContinuous" wrapText="1"/>
    </xf>
    <xf numFmtId="17" fontId="9" fillId="0" borderId="14" xfId="249" quotePrefix="1" applyNumberFormat="1" applyFont="1" applyFill="1" applyBorder="1" applyAlignment="1">
      <alignment horizontal="centerContinuous" wrapText="1"/>
    </xf>
    <xf numFmtId="0" fontId="67" fillId="0" borderId="0" xfId="249" applyNumberFormat="1" applyFont="1" applyFill="1" applyBorder="1" applyAlignment="1">
      <alignment horizontal="center"/>
    </xf>
    <xf numFmtId="0" fontId="10" fillId="0" borderId="0" xfId="249" applyNumberFormat="1" applyFont="1" applyFill="1" applyBorder="1" applyAlignment="1">
      <alignment horizontal="right"/>
    </xf>
    <xf numFmtId="17" fontId="9" fillId="0" borderId="0" xfId="249" applyNumberFormat="1" applyFont="1" applyFill="1" applyBorder="1" applyAlignment="1">
      <alignment horizontal="center" wrapText="1"/>
    </xf>
    <xf numFmtId="173" fontId="9" fillId="0" borderId="0" xfId="249" applyNumberFormat="1" applyFont="1" applyFill="1" applyBorder="1" applyAlignment="1">
      <alignment horizontal="center" wrapText="1"/>
    </xf>
    <xf numFmtId="17" fontId="9" fillId="0" borderId="11" xfId="249" applyNumberFormat="1" applyFont="1" applyFill="1" applyBorder="1" applyAlignment="1">
      <alignment horizontal="center" wrapText="1"/>
    </xf>
    <xf numFmtId="173" fontId="9" fillId="0" borderId="11" xfId="249" applyNumberFormat="1" applyFont="1" applyFill="1" applyBorder="1" applyAlignment="1">
      <alignment horizontal="center" wrapText="1"/>
    </xf>
    <xf numFmtId="0" fontId="87" fillId="24" borderId="0" xfId="249" quotePrefix="1" applyNumberFormat="1" applyFont="1" applyFill="1" applyBorder="1" applyAlignment="1">
      <alignment horizontal="left"/>
    </xf>
    <xf numFmtId="0" fontId="88" fillId="24" borderId="0" xfId="249" applyNumberFormat="1" applyFont="1" applyFill="1" applyBorder="1" applyAlignment="1">
      <alignment horizontal="left"/>
    </xf>
    <xf numFmtId="0" fontId="88" fillId="0" borderId="0" xfId="249" applyNumberFormat="1" applyFont="1" applyFill="1" applyBorder="1" applyAlignment="1">
      <alignment horizontal="left"/>
    </xf>
    <xf numFmtId="173" fontId="88" fillId="0" borderId="0" xfId="249" applyNumberFormat="1" applyFont="1" applyFill="1" applyBorder="1" applyAlignment="1">
      <alignment horizontal="left"/>
    </xf>
    <xf numFmtId="0" fontId="10" fillId="0" borderId="0" xfId="249" applyNumberFormat="1" applyFont="1" applyFill="1"/>
    <xf numFmtId="173" fontId="10" fillId="0" borderId="0" xfId="249" applyNumberFormat="1" applyFont="1" applyFill="1"/>
    <xf numFmtId="0" fontId="10" fillId="0" borderId="0" xfId="249" applyNumberFormat="1" applyFont="1" applyFill="1" applyBorder="1"/>
    <xf numFmtId="0" fontId="67" fillId="0" borderId="0" xfId="249" quotePrefix="1" applyNumberFormat="1" applyFont="1" applyFill="1" applyAlignment="1">
      <alignment horizontal="left"/>
    </xf>
    <xf numFmtId="0" fontId="68" fillId="26" borderId="0" xfId="249" applyNumberFormat="1" applyFont="1" applyFill="1"/>
    <xf numFmtId="0" fontId="68" fillId="0" borderId="0" xfId="249" applyNumberFormat="1" applyFont="1" applyFill="1"/>
    <xf numFmtId="0" fontId="69" fillId="0" borderId="0" xfId="249" applyNumberFormat="1" applyFont="1" applyFill="1"/>
    <xf numFmtId="0" fontId="10" fillId="0" borderId="0" xfId="249" quotePrefix="1" applyNumberFormat="1" applyFont="1" applyFill="1" applyAlignment="1">
      <alignment horizontal="left"/>
    </xf>
    <xf numFmtId="0" fontId="10" fillId="26" borderId="0" xfId="249" applyNumberFormat="1" applyFont="1" applyFill="1" applyBorder="1"/>
    <xf numFmtId="0" fontId="68" fillId="0" borderId="0" xfId="249" quotePrefix="1" applyNumberFormat="1" applyFont="1" applyFill="1" applyAlignment="1">
      <alignment horizontal="left"/>
    </xf>
    <xf numFmtId="0" fontId="69" fillId="0" borderId="0" xfId="249" quotePrefix="1" applyNumberFormat="1" applyFont="1" applyFill="1" applyAlignment="1">
      <alignment horizontal="left"/>
    </xf>
    <xf numFmtId="164" fontId="10" fillId="0" borderId="0" xfId="249" applyNumberFormat="1" applyFont="1" applyFill="1"/>
    <xf numFmtId="0" fontId="10" fillId="26" borderId="0" xfId="249" applyNumberFormat="1" applyFont="1" applyFill="1"/>
    <xf numFmtId="0" fontId="76" fillId="26" borderId="0" xfId="249" applyNumberFormat="1" applyFont="1" applyFill="1" applyAlignment="1">
      <alignment horizontal="center"/>
    </xf>
    <xf numFmtId="0" fontId="75" fillId="26" borderId="0" xfId="249" applyNumberFormat="1" applyFont="1" applyFill="1"/>
    <xf numFmtId="168" fontId="10" fillId="0" borderId="0" xfId="249" applyNumberFormat="1" applyFont="1" applyFill="1"/>
    <xf numFmtId="0" fontId="69" fillId="0" borderId="0" xfId="249" applyNumberFormat="1" applyFont="1" applyFill="1" applyAlignment="1">
      <alignment horizontal="left"/>
    </xf>
    <xf numFmtId="164" fontId="75" fillId="26" borderId="0" xfId="249" applyNumberFormat="1" applyFont="1" applyFill="1"/>
    <xf numFmtId="0" fontId="68" fillId="0" borderId="0" xfId="249" applyNumberFormat="1" applyFont="1" applyFill="1" applyBorder="1"/>
    <xf numFmtId="44" fontId="88" fillId="0" borderId="0" xfId="249" applyNumberFormat="1" applyFont="1" applyFill="1" applyBorder="1" applyAlignment="1">
      <alignment horizontal="left"/>
    </xf>
    <xf numFmtId="164" fontId="69" fillId="0" borderId="0" xfId="249" applyNumberFormat="1" applyFont="1" applyFill="1" applyAlignment="1">
      <alignment horizontal="left"/>
    </xf>
    <xf numFmtId="0" fontId="12" fillId="0" borderId="0" xfId="249" quotePrefix="1" applyNumberFormat="1" applyFont="1" applyFill="1" applyBorder="1" applyAlignment="1">
      <alignment horizontal="left"/>
    </xf>
    <xf numFmtId="0" fontId="78" fillId="0" borderId="0" xfId="249" applyNumberFormat="1" applyFont="1" applyFill="1"/>
    <xf numFmtId="0" fontId="68" fillId="0" borderId="0" xfId="249" applyNumberFormat="1" applyFont="1" applyFill="1" applyBorder="1" applyAlignment="1">
      <alignment horizontal="left"/>
    </xf>
    <xf numFmtId="0" fontId="72" fillId="0" borderId="0" xfId="249" applyNumberFormat="1" applyFont="1" applyFill="1"/>
    <xf numFmtId="0" fontId="77" fillId="0" borderId="0" xfId="249" applyNumberFormat="1" applyFont="1" applyFill="1"/>
    <xf numFmtId="43" fontId="10" fillId="0" borderId="0" xfId="249" applyNumberFormat="1" applyFont="1" applyFill="1"/>
    <xf numFmtId="0" fontId="86" fillId="0" borderId="0" xfId="249" applyAlignment="1">
      <alignment horizontal="left" wrapText="1"/>
    </xf>
    <xf numFmtId="1" fontId="69" fillId="0" borderId="0" xfId="249" applyNumberFormat="1" applyFont="1" applyFill="1"/>
    <xf numFmtId="168" fontId="69" fillId="0" borderId="0" xfId="249" applyNumberFormat="1" applyFont="1" applyFill="1"/>
    <xf numFmtId="0" fontId="79" fillId="0" borderId="0" xfId="249" applyNumberFormat="1" applyFont="1" applyFill="1" applyAlignment="1">
      <alignment horizontal="center"/>
    </xf>
    <xf numFmtId="14" fontId="69" fillId="0" borderId="0" xfId="249" applyNumberFormat="1" applyFont="1" applyFill="1"/>
    <xf numFmtId="175" fontId="69" fillId="0" borderId="0" xfId="249" applyNumberFormat="1" applyFont="1" applyFill="1"/>
    <xf numFmtId="2" fontId="10" fillId="0" borderId="0" xfId="249" applyNumberFormat="1" applyFont="1" applyFill="1"/>
    <xf numFmtId="172" fontId="10" fillId="0" borderId="0" xfId="249" applyNumberFormat="1" applyFont="1" applyFill="1"/>
    <xf numFmtId="2" fontId="10" fillId="0" borderId="0" xfId="249" applyNumberFormat="1" applyFont="1" applyFill="1" applyBorder="1"/>
    <xf numFmtId="173" fontId="10" fillId="0" borderId="0" xfId="249" applyNumberFormat="1" applyFont="1" applyFill="1" applyBorder="1"/>
    <xf numFmtId="0" fontId="10" fillId="0" borderId="0" xfId="249" quotePrefix="1" applyNumberFormat="1" applyFont="1" applyFill="1" applyBorder="1" applyAlignment="1">
      <alignment horizontal="left"/>
    </xf>
    <xf numFmtId="0" fontId="10" fillId="0" borderId="0" xfId="249" quotePrefix="1" applyNumberFormat="1" applyFont="1" applyFill="1" applyBorder="1" applyAlignment="1">
      <alignment horizontal="right"/>
    </xf>
    <xf numFmtId="0" fontId="89" fillId="0" borderId="0" xfId="249" quotePrefix="1" applyNumberFormat="1" applyFont="1" applyFill="1" applyAlignment="1">
      <alignment horizontal="left"/>
    </xf>
    <xf numFmtId="0" fontId="10" fillId="0" borderId="0" xfId="249" quotePrefix="1" applyNumberFormat="1" applyFont="1" applyFill="1" applyAlignment="1">
      <alignment horizontal="left" vertical="top" wrapText="1"/>
    </xf>
    <xf numFmtId="0" fontId="70" fillId="0" borderId="0" xfId="249" applyNumberFormat="1" applyFont="1" applyFill="1"/>
    <xf numFmtId="3" fontId="71" fillId="0" borderId="0" xfId="249" applyNumberFormat="1" applyFont="1" applyFill="1" applyBorder="1" applyAlignment="1">
      <alignment horizontal="centerContinuous"/>
    </xf>
    <xf numFmtId="37" fontId="9" fillId="0" borderId="0" xfId="249" applyNumberFormat="1" applyFont="1" applyFill="1" applyBorder="1" applyAlignment="1"/>
    <xf numFmtId="3" fontId="71" fillId="0" borderId="17" xfId="249" applyNumberFormat="1" applyFont="1" applyFill="1" applyBorder="1" applyAlignment="1">
      <alignment horizontal="centerContinuous"/>
    </xf>
    <xf numFmtId="0" fontId="71" fillId="0" borderId="17" xfId="249" applyNumberFormat="1" applyFont="1" applyFill="1" applyBorder="1" applyAlignment="1"/>
    <xf numFmtId="37" fontId="9" fillId="0" borderId="17" xfId="249" applyNumberFormat="1" applyFont="1" applyFill="1" applyBorder="1" applyAlignment="1"/>
    <xf numFmtId="0" fontId="90" fillId="0" borderId="0" xfId="249" applyNumberFormat="1" applyFont="1" applyFill="1" applyBorder="1" applyAlignment="1"/>
    <xf numFmtId="0" fontId="80" fillId="0" borderId="0" xfId="249" applyNumberFormat="1" applyFont="1" applyFill="1" applyBorder="1" applyAlignment="1"/>
    <xf numFmtId="3" fontId="70" fillId="0" borderId="0" xfId="249" applyNumberFormat="1" applyFont="1" applyFill="1" applyBorder="1" applyAlignment="1"/>
    <xf numFmtId="0" fontId="70" fillId="0" borderId="0" xfId="249" applyNumberFormat="1" applyFont="1" applyFill="1" applyBorder="1" applyAlignment="1"/>
    <xf numFmtId="37" fontId="10" fillId="0" borderId="0" xfId="249" applyNumberFormat="1" applyFont="1" applyFill="1" applyBorder="1" applyAlignment="1"/>
    <xf numFmtId="3" fontId="91" fillId="0" borderId="0" xfId="249" applyNumberFormat="1" applyFont="1" applyFill="1" applyBorder="1" applyAlignment="1">
      <alignment horizontal="left"/>
    </xf>
    <xf numFmtId="168" fontId="88" fillId="0" borderId="0" xfId="28" applyNumberFormat="1" applyFont="1" applyFill="1" applyBorder="1" applyAlignment="1">
      <alignment horizontal="left"/>
    </xf>
    <xf numFmtId="0" fontId="91" fillId="0" borderId="0" xfId="249" applyNumberFormat="1" applyFont="1" applyFill="1" applyBorder="1" applyAlignment="1">
      <alignment horizontal="left"/>
    </xf>
    <xf numFmtId="37" fontId="88" fillId="0" borderId="0" xfId="249" applyNumberFormat="1" applyFont="1" applyFill="1" applyBorder="1" applyAlignment="1">
      <alignment horizontal="left"/>
    </xf>
    <xf numFmtId="3" fontId="70" fillId="26" borderId="0" xfId="249" applyNumberFormat="1" applyFont="1" applyFill="1"/>
    <xf numFmtId="17" fontId="9" fillId="26" borderId="11" xfId="249" applyNumberFormat="1" applyFont="1" applyFill="1" applyBorder="1" applyAlignment="1">
      <alignment horizontal="centerContinuous" wrapText="1"/>
    </xf>
    <xf numFmtId="37" fontId="10" fillId="0" borderId="0" xfId="249" applyNumberFormat="1" applyFont="1" applyFill="1"/>
    <xf numFmtId="0" fontId="72" fillId="0" borderId="0" xfId="249" quotePrefix="1" applyNumberFormat="1" applyFont="1" applyFill="1" applyAlignment="1">
      <alignment horizontal="left"/>
    </xf>
    <xf numFmtId="37" fontId="68" fillId="0" borderId="0" xfId="249" applyNumberFormat="1" applyFont="1" applyFill="1"/>
    <xf numFmtId="1" fontId="68" fillId="0" borderId="0" xfId="249" applyNumberFormat="1" applyFont="1" applyFill="1"/>
    <xf numFmtId="171" fontId="68" fillId="0" borderId="0" xfId="249" applyNumberFormat="1" applyFont="1" applyFill="1"/>
    <xf numFmtId="0" fontId="10" fillId="0" borderId="11" xfId="249" applyNumberFormat="1" applyFont="1" applyFill="1" applyBorder="1"/>
    <xf numFmtId="0" fontId="10" fillId="0" borderId="11" xfId="249" quotePrefix="1" applyNumberFormat="1" applyFont="1" applyFill="1" applyBorder="1" applyAlignment="1">
      <alignment horizontal="left"/>
    </xf>
    <xf numFmtId="3" fontId="70" fillId="0" borderId="11" xfId="249" applyNumberFormat="1" applyFont="1" applyFill="1" applyBorder="1"/>
    <xf numFmtId="0" fontId="68" fillId="0" borderId="11" xfId="249" applyNumberFormat="1" applyFont="1" applyFill="1" applyBorder="1"/>
    <xf numFmtId="37" fontId="68" fillId="0" borderId="11" xfId="249" applyNumberFormat="1" applyFont="1" applyFill="1" applyBorder="1"/>
    <xf numFmtId="17" fontId="9" fillId="0" borderId="11" xfId="249" applyNumberFormat="1" applyFont="1" applyFill="1" applyBorder="1" applyAlignment="1">
      <alignment horizontal="centerContinuous" wrapText="1"/>
    </xf>
    <xf numFmtId="0" fontId="9" fillId="0" borderId="0" xfId="249" quotePrefix="1" applyNumberFormat="1" applyFont="1" applyFill="1" applyAlignment="1">
      <alignment horizontal="left"/>
    </xf>
    <xf numFmtId="0" fontId="92" fillId="0" borderId="0" xfId="249" quotePrefix="1" applyNumberFormat="1" applyFont="1" applyFill="1" applyAlignment="1">
      <alignment horizontal="left"/>
    </xf>
    <xf numFmtId="0" fontId="68" fillId="26" borderId="0" xfId="249" quotePrefix="1" applyNumberFormat="1" applyFont="1" applyFill="1" applyAlignment="1">
      <alignment horizontal="left"/>
    </xf>
    <xf numFmtId="37" fontId="68" fillId="26" borderId="0" xfId="249" applyNumberFormat="1" applyFont="1" applyFill="1"/>
    <xf numFmtId="0" fontId="9" fillId="26" borderId="0" xfId="249" quotePrefix="1" applyNumberFormat="1" applyFont="1" applyFill="1" applyAlignment="1">
      <alignment horizontal="left"/>
    </xf>
    <xf numFmtId="0" fontId="92" fillId="26" borderId="0" xfId="249" quotePrefix="1" applyNumberFormat="1" applyFont="1" applyFill="1" applyAlignment="1">
      <alignment horizontal="left"/>
    </xf>
    <xf numFmtId="0" fontId="70" fillId="26" borderId="0" xfId="249" applyNumberFormat="1" applyFont="1" applyFill="1"/>
    <xf numFmtId="0" fontId="10" fillId="26" borderId="0" xfId="249" quotePrefix="1" applyNumberFormat="1" applyFont="1" applyFill="1" applyAlignment="1">
      <alignment horizontal="left"/>
    </xf>
    <xf numFmtId="0" fontId="10" fillId="0" borderId="0" xfId="249" applyNumberFormat="1" applyFont="1" applyFill="1" applyAlignment="1">
      <alignment horizontal="center"/>
    </xf>
    <xf numFmtId="3" fontId="70" fillId="0" borderId="0" xfId="249" applyNumberFormat="1" applyFont="1" applyFill="1"/>
    <xf numFmtId="0" fontId="88" fillId="0" borderId="0" xfId="249" applyNumberFormat="1" applyFont="1" applyFill="1"/>
    <xf numFmtId="0" fontId="68" fillId="26" borderId="0" xfId="249" applyNumberFormat="1" applyFont="1" applyFill="1" applyAlignment="1">
      <alignment horizontal="left"/>
    </xf>
    <xf numFmtId="3" fontId="68" fillId="26" borderId="0" xfId="249" applyNumberFormat="1" applyFont="1" applyFill="1"/>
    <xf numFmtId="164" fontId="70" fillId="0" borderId="0" xfId="249" applyNumberFormat="1" applyFont="1" applyFill="1"/>
    <xf numFmtId="0" fontId="68" fillId="26" borderId="0" xfId="249" applyNumberFormat="1" applyFont="1" applyFill="1" applyAlignment="1">
      <alignment horizontal="left" indent="1"/>
    </xf>
    <xf numFmtId="176" fontId="70" fillId="0" borderId="0" xfId="249" applyNumberFormat="1" applyFont="1" applyFill="1"/>
    <xf numFmtId="176" fontId="10" fillId="0" borderId="0" xfId="249" applyNumberFormat="1" applyFont="1" applyFill="1"/>
    <xf numFmtId="2" fontId="10" fillId="26" borderId="0" xfId="249" applyNumberFormat="1" applyFont="1" applyFill="1"/>
    <xf numFmtId="173" fontId="10" fillId="26" borderId="0" xfId="249" applyNumberFormat="1" applyFont="1" applyFill="1"/>
    <xf numFmtId="0" fontId="10" fillId="0" borderId="12" xfId="249" applyNumberFormat="1" applyFont="1" applyFill="1" applyBorder="1"/>
    <xf numFmtId="0" fontId="10" fillId="0" borderId="12" xfId="249" quotePrefix="1" applyNumberFormat="1" applyFont="1" applyFill="1" applyBorder="1" applyAlignment="1">
      <alignment horizontal="left"/>
    </xf>
    <xf numFmtId="0" fontId="10" fillId="0" borderId="12" xfId="249" quotePrefix="1" applyNumberFormat="1" applyFont="1" applyFill="1" applyBorder="1" applyAlignment="1">
      <alignment horizontal="right"/>
    </xf>
    <xf numFmtId="166" fontId="69" fillId="0" borderId="12" xfId="249" applyNumberFormat="1" applyFont="1" applyFill="1" applyBorder="1" applyAlignment="1">
      <alignment horizontal="center"/>
    </xf>
    <xf numFmtId="37" fontId="94" fillId="0" borderId="0" xfId="249" applyNumberFormat="1" applyFont="1" applyFill="1"/>
    <xf numFmtId="37" fontId="13" fillId="0" borderId="0" xfId="249" applyNumberFormat="1" applyFont="1" applyFill="1"/>
    <xf numFmtId="0" fontId="9" fillId="0" borderId="36" xfId="249" applyNumberFormat="1" applyFont="1" applyFill="1" applyBorder="1" applyAlignment="1">
      <alignment horizontal="left"/>
    </xf>
    <xf numFmtId="0" fontId="9" fillId="0" borderId="36" xfId="249" applyNumberFormat="1" applyFont="1" applyFill="1" applyBorder="1" applyAlignment="1">
      <alignment horizontal="centerContinuous"/>
    </xf>
    <xf numFmtId="0" fontId="9" fillId="0" borderId="36" xfId="249" applyNumberFormat="1" applyFont="1" applyFill="1" applyBorder="1" applyAlignment="1"/>
    <xf numFmtId="0" fontId="10" fillId="0" borderId="17" xfId="249" applyNumberFormat="1" applyFont="1" applyFill="1" applyBorder="1" applyAlignment="1">
      <alignment horizontal="centerContinuous"/>
    </xf>
    <xf numFmtId="0" fontId="10" fillId="0" borderId="0" xfId="249" applyNumberFormat="1" applyFont="1" applyFill="1" applyBorder="1" applyAlignment="1">
      <alignment horizontal="centerContinuous"/>
    </xf>
    <xf numFmtId="0" fontId="9" fillId="0" borderId="0" xfId="249" applyNumberFormat="1" applyFont="1" applyFill="1" applyBorder="1" applyAlignment="1">
      <alignment horizontal="center"/>
    </xf>
    <xf numFmtId="0" fontId="69" fillId="0" borderId="0" xfId="249" applyNumberFormat="1" applyFont="1" applyFill="1" applyBorder="1" applyAlignment="1"/>
    <xf numFmtId="0" fontId="12" fillId="0" borderId="0" xfId="249" applyNumberFormat="1" applyFont="1" applyFill="1" applyBorder="1" applyAlignment="1">
      <alignment horizontal="left" vertical="center"/>
    </xf>
    <xf numFmtId="0" fontId="95" fillId="0" borderId="0" xfId="249" applyNumberFormat="1" applyFont="1" applyFill="1" applyBorder="1" applyAlignment="1">
      <alignment horizontal="left" vertical="center"/>
    </xf>
    <xf numFmtId="17" fontId="9" fillId="0" borderId="11" xfId="249" quotePrefix="1" applyNumberFormat="1" applyFont="1" applyFill="1" applyBorder="1" applyAlignment="1">
      <alignment horizontal="center" wrapText="1"/>
    </xf>
    <xf numFmtId="17" fontId="9" fillId="0" borderId="23" xfId="249" quotePrefix="1" applyNumberFormat="1" applyFont="1" applyFill="1" applyBorder="1" applyAlignment="1">
      <alignment horizontal="center" wrapText="1"/>
    </xf>
    <xf numFmtId="17" fontId="9" fillId="26" borderId="11" xfId="249" quotePrefix="1" applyNumberFormat="1" applyFont="1" applyFill="1" applyBorder="1" applyAlignment="1">
      <alignment horizontal="center" wrapText="1"/>
    </xf>
    <xf numFmtId="0" fontId="68" fillId="0" borderId="0" xfId="249" applyNumberFormat="1" applyFont="1" applyFill="1" applyBorder="1" applyAlignment="1"/>
    <xf numFmtId="0" fontId="69" fillId="0" borderId="0" xfId="249" applyNumberFormat="1" applyFont="1" applyFill="1" applyAlignment="1"/>
    <xf numFmtId="0" fontId="5" fillId="0" borderId="0" xfId="249" applyFont="1" applyFill="1" applyBorder="1"/>
    <xf numFmtId="0" fontId="10" fillId="0" borderId="10" xfId="249" applyNumberFormat="1" applyFont="1" applyFill="1" applyBorder="1"/>
    <xf numFmtId="0" fontId="68" fillId="26" borderId="0" xfId="249" applyNumberFormat="1" applyFont="1" applyFill="1" applyAlignment="1">
      <alignment horizontal="center"/>
    </xf>
    <xf numFmtId="0" fontId="10" fillId="0" borderId="0" xfId="249" applyNumberFormat="1" applyFont="1" applyFill="1" applyAlignment="1"/>
    <xf numFmtId="184" fontId="68" fillId="26" borderId="0" xfId="59" applyNumberFormat="1" applyFont="1" applyFill="1" applyBorder="1" applyAlignment="1"/>
    <xf numFmtId="0" fontId="10" fillId="0" borderId="0" xfId="249" applyNumberFormat="1" applyFont="1" applyFill="1" applyAlignment="1">
      <alignment horizontal="left"/>
    </xf>
    <xf numFmtId="41" fontId="9" fillId="0" borderId="0" xfId="249" applyNumberFormat="1" applyFont="1" applyFill="1" applyBorder="1" applyAlignment="1"/>
    <xf numFmtId="10" fontId="69" fillId="0" borderId="0" xfId="249" applyNumberFormat="1" applyFont="1" applyFill="1" applyBorder="1" applyAlignment="1"/>
    <xf numFmtId="0" fontId="84" fillId="26" borderId="0" xfId="249" applyNumberFormat="1" applyFont="1" applyFill="1" applyBorder="1" applyAlignment="1"/>
    <xf numFmtId="0" fontId="9" fillId="26" borderId="11" xfId="249" applyNumberFormat="1" applyFont="1" applyFill="1" applyBorder="1" applyAlignment="1">
      <alignment horizontal="center"/>
    </xf>
    <xf numFmtId="17" fontId="9" fillId="26" borderId="11" xfId="249" applyNumberFormat="1" applyFont="1" applyFill="1" applyBorder="1" applyAlignment="1">
      <alignment horizontal="center" wrapText="1"/>
    </xf>
    <xf numFmtId="0" fontId="5" fillId="0" borderId="0" xfId="249" applyFont="1" applyFill="1"/>
    <xf numFmtId="0" fontId="10" fillId="0" borderId="10" xfId="249" applyNumberFormat="1" applyFont="1" applyFill="1" applyBorder="1" applyAlignment="1"/>
    <xf numFmtId="0" fontId="10" fillId="26" borderId="0" xfId="249" applyNumberFormat="1" applyFont="1" applyFill="1" applyBorder="1" applyAlignment="1"/>
    <xf numFmtId="0" fontId="9" fillId="26" borderId="0" xfId="249" applyNumberFormat="1" applyFont="1" applyFill="1" applyBorder="1" applyAlignment="1"/>
    <xf numFmtId="0" fontId="9" fillId="0" borderId="10" xfId="249" applyNumberFormat="1" applyFont="1" applyFill="1" applyBorder="1" applyAlignment="1"/>
    <xf numFmtId="0" fontId="10" fillId="0" borderId="0" xfId="249" applyNumberFormat="1" applyFont="1" applyFill="1" applyBorder="1" applyAlignment="1">
      <alignment horizontal="center"/>
    </xf>
    <xf numFmtId="0" fontId="10" fillId="0" borderId="10" xfId="249" applyNumberFormat="1" applyFont="1" applyFill="1" applyBorder="1" applyAlignment="1">
      <alignment horizontal="center"/>
    </xf>
    <xf numFmtId="0" fontId="10" fillId="26" borderId="0" xfId="249" applyNumberFormat="1" applyFont="1" applyFill="1" applyBorder="1" applyAlignment="1">
      <alignment horizontal="center"/>
    </xf>
    <xf numFmtId="0" fontId="9" fillId="0" borderId="16" xfId="249" applyNumberFormat="1" applyFont="1" applyFill="1" applyBorder="1" applyAlignment="1">
      <alignment horizontal="left"/>
    </xf>
    <xf numFmtId="0" fontId="9" fillId="0" borderId="16" xfId="249" applyNumberFormat="1" applyFont="1" applyFill="1" applyBorder="1" applyAlignment="1">
      <alignment horizontal="centerContinuous"/>
    </xf>
    <xf numFmtId="0" fontId="10" fillId="0" borderId="16" xfId="249" applyNumberFormat="1" applyFont="1" applyFill="1" applyBorder="1"/>
    <xf numFmtId="0" fontId="9" fillId="0" borderId="16" xfId="249" applyNumberFormat="1" applyFont="1" applyFill="1" applyBorder="1" applyAlignment="1"/>
    <xf numFmtId="0" fontId="65" fillId="26" borderId="0" xfId="249" quotePrefix="1" applyNumberFormat="1" applyFont="1" applyFill="1" applyBorder="1" applyAlignment="1">
      <alignment horizontal="left"/>
    </xf>
    <xf numFmtId="17" fontId="9" fillId="26" borderId="0" xfId="249" quotePrefix="1" applyNumberFormat="1" applyFont="1" applyFill="1" applyBorder="1" applyAlignment="1">
      <alignment horizontal="centerContinuous" wrapText="1"/>
    </xf>
    <xf numFmtId="17" fontId="9" fillId="26" borderId="0" xfId="249" applyNumberFormat="1" applyFont="1" applyFill="1" applyBorder="1" applyAlignment="1">
      <alignment horizontal="center" wrapText="1"/>
    </xf>
    <xf numFmtId="0" fontId="87" fillId="26" borderId="0" xfId="249" quotePrefix="1" applyNumberFormat="1" applyFont="1" applyFill="1" applyBorder="1" applyAlignment="1">
      <alignment horizontal="left"/>
    </xf>
    <xf numFmtId="0" fontId="88" fillId="26" borderId="0" xfId="249" applyNumberFormat="1" applyFont="1" applyFill="1" applyBorder="1" applyAlignment="1">
      <alignment horizontal="left"/>
    </xf>
    <xf numFmtId="0" fontId="87" fillId="26" borderId="0" xfId="249" applyNumberFormat="1" applyFont="1" applyFill="1" applyBorder="1" applyAlignment="1">
      <alignment horizontal="left"/>
    </xf>
    <xf numFmtId="0" fontId="10" fillId="0" borderId="0" xfId="249" applyNumberFormat="1" applyFont="1" applyFill="1" applyBorder="1" applyAlignment="1">
      <alignment horizontal="left"/>
    </xf>
    <xf numFmtId="0" fontId="69" fillId="0" borderId="0" xfId="249" applyNumberFormat="1" applyFont="1" applyFill="1" applyBorder="1" applyAlignment="1">
      <alignment horizontal="left"/>
    </xf>
    <xf numFmtId="17" fontId="66" fillId="0" borderId="0" xfId="249" applyNumberFormat="1" applyFont="1" applyFill="1" applyBorder="1" applyAlignment="1">
      <alignment horizontal="center"/>
    </xf>
    <xf numFmtId="17" fontId="66" fillId="0" borderId="0" xfId="249" applyNumberFormat="1" applyFont="1" applyFill="1" applyBorder="1" applyAlignment="1">
      <alignment horizontal="right"/>
    </xf>
    <xf numFmtId="0" fontId="10" fillId="26" borderId="0" xfId="249" applyNumberFormat="1" applyFont="1" applyFill="1" applyBorder="1" applyAlignment="1">
      <alignment horizontal="left"/>
    </xf>
    <xf numFmtId="0" fontId="10" fillId="26" borderId="0" xfId="249" applyNumberFormat="1" applyFont="1" applyFill="1" applyBorder="1" applyAlignment="1">
      <alignment horizontal="left" indent="1"/>
    </xf>
    <xf numFmtId="0" fontId="94" fillId="0" borderId="0" xfId="249" applyFont="1" applyFill="1" applyBorder="1" applyAlignment="1">
      <alignment horizontal="left" vertical="top" readingOrder="1"/>
    </xf>
    <xf numFmtId="0" fontId="69" fillId="0" borderId="0" xfId="249" applyFont="1" applyFill="1" applyBorder="1" applyAlignment="1">
      <alignment horizontal="left" vertical="top" readingOrder="1"/>
    </xf>
    <xf numFmtId="4" fontId="69" fillId="0" borderId="0" xfId="249" applyNumberFormat="1" applyFont="1" applyFill="1" applyBorder="1" applyAlignment="1">
      <alignment horizontal="right" vertical="top"/>
    </xf>
    <xf numFmtId="0" fontId="94" fillId="0" borderId="0" xfId="249" applyFont="1" applyFill="1" applyAlignment="1">
      <alignment horizontal="left" vertical="top" readingOrder="1"/>
    </xf>
    <xf numFmtId="4" fontId="69" fillId="0" borderId="0" xfId="249" applyNumberFormat="1" applyFont="1" applyFill="1" applyBorder="1" applyAlignment="1">
      <alignment horizontal="right"/>
    </xf>
    <xf numFmtId="176" fontId="10" fillId="26" borderId="0" xfId="249" applyNumberFormat="1" applyFont="1" applyFill="1" applyBorder="1"/>
    <xf numFmtId="0" fontId="10" fillId="0" borderId="0" xfId="249" quotePrefix="1" applyNumberFormat="1" applyFont="1" applyFill="1" applyAlignment="1">
      <alignment horizontal="left" vertical="top"/>
    </xf>
    <xf numFmtId="0" fontId="10" fillId="0" borderId="0" xfId="0" applyNumberFormat="1" applyFont="1" applyFill="1" applyAlignment="1">
      <alignment horizontal="left" vertical="top" wrapText="1"/>
    </xf>
    <xf numFmtId="175" fontId="68" fillId="0" borderId="14" xfId="44" applyNumberFormat="1" applyFont="1" applyFill="1" applyBorder="1"/>
    <xf numFmtId="43" fontId="68" fillId="0" borderId="14" xfId="28" applyFont="1" applyFill="1" applyBorder="1" applyAlignment="1">
      <alignment horizontal="center"/>
    </xf>
    <xf numFmtId="10" fontId="65" fillId="26" borderId="0" xfId="44" applyNumberFormat="1" applyFont="1" applyFill="1" applyBorder="1" applyAlignment="1">
      <alignment horizontal="center"/>
    </xf>
    <xf numFmtId="0" fontId="10" fillId="0" borderId="0" xfId="0" quotePrefix="1" applyNumberFormat="1" applyFont="1" applyFill="1" applyBorder="1" applyAlignment="1">
      <alignment horizontal="left" vertical="top"/>
    </xf>
    <xf numFmtId="0" fontId="10" fillId="0" borderId="0" xfId="0" quotePrefix="1" applyNumberFormat="1" applyFont="1" applyFill="1" applyBorder="1" applyAlignment="1">
      <alignment horizontal="left" wrapText="1"/>
    </xf>
    <xf numFmtId="17" fontId="9" fillId="0" borderId="0" xfId="0" quotePrefix="1" applyNumberFormat="1" applyFont="1" applyFill="1" applyBorder="1" applyAlignment="1">
      <alignment horizontal="center" wrapText="1"/>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17" fontId="9" fillId="0" borderId="0" xfId="0" quotePrefix="1" applyNumberFormat="1" applyFont="1" applyFill="1" applyBorder="1" applyAlignment="1">
      <alignment horizontal="center" wrapText="1"/>
    </xf>
    <xf numFmtId="0" fontId="10" fillId="0" borderId="0" xfId="0" applyNumberFormat="1" applyFont="1" applyFill="1" applyBorder="1" applyAlignment="1">
      <alignment horizontal="left" wrapText="1" indent="3"/>
    </xf>
    <xf numFmtId="169" fontId="68" fillId="0" borderId="29" xfId="44" applyNumberFormat="1" applyFont="1" applyFill="1" applyBorder="1" applyAlignment="1">
      <alignment horizontal="right"/>
    </xf>
    <xf numFmtId="17" fontId="9" fillId="0" borderId="0" xfId="0" quotePrefix="1" applyNumberFormat="1" applyFont="1" applyFill="1" applyBorder="1" applyAlignment="1">
      <alignment horizontal="center" wrapText="1"/>
    </xf>
    <xf numFmtId="17" fontId="9" fillId="0" borderId="31" xfId="0" quotePrefix="1" applyNumberFormat="1" applyFont="1" applyFill="1" applyBorder="1" applyAlignment="1">
      <alignment wrapText="1"/>
    </xf>
    <xf numFmtId="17" fontId="9" fillId="0" borderId="20" xfId="0" quotePrefix="1" applyNumberFormat="1" applyFont="1" applyFill="1" applyBorder="1" applyAlignment="1">
      <alignment wrapText="1"/>
    </xf>
    <xf numFmtId="0" fontId="10" fillId="0" borderId="31" xfId="0" quotePrefix="1" applyNumberFormat="1" applyFont="1" applyFill="1" applyBorder="1" applyAlignment="1">
      <alignment horizontal="center"/>
    </xf>
    <xf numFmtId="17" fontId="9" fillId="0" borderId="20" xfId="0" quotePrefix="1" applyNumberFormat="1" applyFont="1" applyFill="1" applyBorder="1" applyAlignment="1">
      <alignment horizontal="center" wrapText="1"/>
    </xf>
    <xf numFmtId="176" fontId="10" fillId="0" borderId="31" xfId="0" applyNumberFormat="1" applyFont="1" applyFill="1" applyBorder="1" applyAlignment="1">
      <alignment horizontal="right"/>
    </xf>
    <xf numFmtId="176" fontId="10" fillId="0" borderId="22" xfId="0" applyNumberFormat="1" applyFont="1" applyFill="1" applyBorder="1" applyAlignment="1">
      <alignment horizontal="right"/>
    </xf>
    <xf numFmtId="168" fontId="68" fillId="0" borderId="31" xfId="28" quotePrefix="1" applyNumberFormat="1" applyFont="1" applyFill="1" applyBorder="1" applyAlignment="1">
      <alignment horizontal="right" wrapText="1"/>
    </xf>
    <xf numFmtId="0" fontId="67" fillId="0" borderId="31" xfId="0" quotePrefix="1" applyNumberFormat="1" applyFont="1" applyFill="1" applyBorder="1" applyAlignment="1">
      <alignment horizontal="centerContinuous"/>
    </xf>
    <xf numFmtId="10" fontId="68" fillId="0" borderId="18" xfId="44" applyNumberFormat="1" applyFont="1" applyFill="1" applyBorder="1" applyAlignment="1">
      <alignment horizontal="right"/>
    </xf>
    <xf numFmtId="185" fontId="68" fillId="0" borderId="31" xfId="44" applyNumberFormat="1" applyFont="1" applyFill="1" applyBorder="1" applyAlignment="1">
      <alignment horizontal="right"/>
    </xf>
    <xf numFmtId="185" fontId="68" fillId="0" borderId="18" xfId="44" applyNumberFormat="1" applyFont="1" applyFill="1" applyBorder="1" applyAlignment="1">
      <alignment horizontal="right"/>
    </xf>
    <xf numFmtId="181" fontId="68" fillId="0" borderId="31" xfId="42" applyNumberFormat="1" applyFont="1" applyFill="1" applyBorder="1" applyAlignment="1">
      <alignment horizontal="right"/>
    </xf>
    <xf numFmtId="0" fontId="10" fillId="0" borderId="11" xfId="0" applyNumberFormat="1" applyFont="1" applyFill="1" applyBorder="1"/>
    <xf numFmtId="0" fontId="10" fillId="0" borderId="0" xfId="0" quotePrefix="1" applyNumberFormat="1" applyFont="1" applyFill="1" applyBorder="1" applyAlignment="1">
      <alignment horizontal="left" wrapText="1"/>
    </xf>
    <xf numFmtId="0" fontId="85" fillId="0" borderId="0" xfId="0" applyFont="1" applyFill="1" applyBorder="1" applyAlignment="1">
      <alignment horizontal="center"/>
    </xf>
    <xf numFmtId="0" fontId="10" fillId="0" borderId="0" xfId="0" quotePrefix="1" applyNumberFormat="1" applyFont="1" applyFill="1" applyBorder="1" applyAlignment="1">
      <alignment horizontal="left" wrapText="1" indent="6"/>
    </xf>
    <xf numFmtId="164" fontId="68" fillId="0" borderId="38" xfId="42" applyFont="1" applyFill="1" applyBorder="1" applyAlignment="1">
      <alignment horizontal="right"/>
    </xf>
    <xf numFmtId="0" fontId="85" fillId="0" borderId="31" xfId="0" applyFont="1" applyFill="1" applyBorder="1" applyAlignment="1">
      <alignment horizontal="center"/>
    </xf>
    <xf numFmtId="43" fontId="68" fillId="0" borderId="0" xfId="28" applyFont="1" applyFill="1" applyBorder="1" applyAlignment="1">
      <alignment horizontal="center"/>
    </xf>
    <xf numFmtId="184" fontId="68" fillId="26" borderId="13" xfId="59" applyNumberFormat="1" applyFont="1" applyFill="1" applyBorder="1" applyAlignment="1"/>
    <xf numFmtId="174" fontId="68" fillId="26" borderId="12" xfId="44" applyNumberFormat="1" applyFont="1" applyFill="1" applyBorder="1" applyAlignment="1">
      <alignment horizontal="center"/>
    </xf>
    <xf numFmtId="169" fontId="68" fillId="0" borderId="13" xfId="44" applyNumberFormat="1" applyFont="1" applyFill="1" applyBorder="1" applyAlignment="1">
      <alignment horizontal="center"/>
    </xf>
    <xf numFmtId="17" fontId="9" fillId="0" borderId="0" xfId="0" quotePrefix="1" applyNumberFormat="1" applyFont="1" applyFill="1" applyBorder="1" applyAlignment="1">
      <alignment horizontal="center" wrapText="1"/>
    </xf>
    <xf numFmtId="0" fontId="68" fillId="0" borderId="31" xfId="0" applyFont="1" applyFill="1" applyBorder="1" applyAlignment="1">
      <alignment horizontal="center"/>
    </xf>
    <xf numFmtId="177" fontId="68" fillId="0" borderId="21" xfId="42" applyNumberFormat="1" applyFont="1" applyFill="1" applyBorder="1" applyAlignment="1">
      <alignment horizontal="right"/>
    </xf>
    <xf numFmtId="179" fontId="68" fillId="0" borderId="22" xfId="42" applyNumberFormat="1" applyFont="1" applyFill="1" applyBorder="1" applyAlignment="1">
      <alignment horizontal="right"/>
    </xf>
    <xf numFmtId="179" fontId="68" fillId="0" borderId="31" xfId="42" applyNumberFormat="1" applyFont="1" applyFill="1" applyBorder="1" applyAlignment="1">
      <alignment horizontal="right"/>
    </xf>
    <xf numFmtId="169" fontId="10" fillId="0" borderId="31" xfId="44" applyNumberFormat="1" applyFont="1" applyFill="1" applyBorder="1" applyAlignment="1">
      <alignment horizontal="right"/>
    </xf>
    <xf numFmtId="183" fontId="10" fillId="0" borderId="31" xfId="28" applyNumberFormat="1" applyFont="1" applyFill="1" applyBorder="1" applyAlignment="1">
      <alignment horizontal="right"/>
    </xf>
    <xf numFmtId="164" fontId="68" fillId="0" borderId="31" xfId="42" quotePrefix="1" applyFont="1" applyFill="1" applyBorder="1" applyAlignment="1">
      <alignment horizontal="right"/>
    </xf>
    <xf numFmtId="0" fontId="68" fillId="0" borderId="0" xfId="249" applyFont="1" applyFill="1"/>
    <xf numFmtId="17" fontId="9" fillId="0" borderId="0" xfId="0" quotePrefix="1" applyNumberFormat="1" applyFont="1" applyFill="1" applyBorder="1" applyAlignment="1">
      <alignment horizontal="center" wrapText="1"/>
    </xf>
    <xf numFmtId="17" fontId="9" fillId="0" borderId="10" xfId="0" quotePrefix="1" applyNumberFormat="1" applyFont="1" applyFill="1" applyBorder="1" applyAlignment="1">
      <alignment horizontal="center" wrapText="1"/>
    </xf>
    <xf numFmtId="17" fontId="9" fillId="0" borderId="0" xfId="0" quotePrefix="1" applyNumberFormat="1" applyFont="1" applyFill="1" applyBorder="1" applyAlignment="1">
      <alignment horizontal="center" wrapText="1"/>
    </xf>
    <xf numFmtId="179" fontId="10" fillId="0" borderId="0" xfId="44" applyNumberFormat="1" applyFont="1" applyFill="1" applyBorder="1" applyAlignment="1">
      <alignment horizontal="right"/>
    </xf>
    <xf numFmtId="0" fontId="10" fillId="0" borderId="32" xfId="0" applyNumberFormat="1" applyFont="1" applyFill="1" applyBorder="1"/>
    <xf numFmtId="0" fontId="44" fillId="0" borderId="0" xfId="0" applyFont="1" applyAlignment="1">
      <alignment horizontal="center" wrapText="1"/>
    </xf>
    <xf numFmtId="0" fontId="32" fillId="0" borderId="0" xfId="0" applyFont="1" applyFill="1" applyBorder="1" applyAlignment="1">
      <alignment horizontal="center"/>
    </xf>
    <xf numFmtId="0" fontId="10" fillId="0" borderId="36" xfId="0" applyNumberFormat="1" applyFont="1" applyFill="1" applyBorder="1"/>
    <xf numFmtId="167" fontId="68" fillId="0" borderId="11" xfId="44" applyNumberFormat="1" applyFont="1" applyFill="1" applyBorder="1" applyAlignment="1">
      <alignment horizontal="center"/>
    </xf>
    <xf numFmtId="0" fontId="44" fillId="0" borderId="0" xfId="0" applyFont="1" applyAlignment="1">
      <alignment horizontal="center" wrapText="1"/>
    </xf>
    <xf numFmtId="14" fontId="32" fillId="0" borderId="0" xfId="0" applyNumberFormat="1" applyFont="1" applyFill="1" applyBorder="1" applyAlignment="1">
      <alignment horizontal="center"/>
    </xf>
    <xf numFmtId="0" fontId="38" fillId="0" borderId="0" xfId="0" quotePrefix="1" applyFont="1" applyAlignment="1">
      <alignment horizontal="left" vertical="top" wrapText="1"/>
    </xf>
    <xf numFmtId="0" fontId="10" fillId="0" borderId="0" xfId="0" quotePrefix="1" applyNumberFormat="1" applyFont="1" applyFill="1" applyAlignment="1">
      <alignment horizontal="left" wrapText="1"/>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0" fontId="66" fillId="24" borderId="0" xfId="0" quotePrefix="1" applyNumberFormat="1" applyFont="1" applyFill="1" applyBorder="1" applyAlignment="1">
      <alignment horizontal="left" wrapText="1"/>
    </xf>
    <xf numFmtId="0" fontId="10" fillId="0" borderId="0" xfId="0" quotePrefix="1" applyNumberFormat="1" applyFont="1" applyFill="1" applyAlignment="1">
      <alignment horizontal="left" vertical="top"/>
    </xf>
    <xf numFmtId="0" fontId="10" fillId="0" borderId="0" xfId="0" quotePrefix="1" applyNumberFormat="1" applyFont="1" applyFill="1" applyBorder="1" applyAlignment="1">
      <alignment horizontal="left" vertical="top"/>
    </xf>
    <xf numFmtId="0" fontId="66" fillId="24" borderId="0" xfId="0" quotePrefix="1" applyNumberFormat="1" applyFont="1" applyFill="1" applyBorder="1" applyAlignment="1">
      <alignment horizontal="left" vertical="center" wrapText="1"/>
    </xf>
    <xf numFmtId="0" fontId="65" fillId="0" borderId="0" xfId="0" quotePrefix="1" applyNumberFormat="1" applyFont="1" applyFill="1" applyBorder="1" applyAlignment="1">
      <alignment horizontal="left" wrapText="1"/>
    </xf>
    <xf numFmtId="0" fontId="67" fillId="0" borderId="0" xfId="0" quotePrefix="1" applyNumberFormat="1" applyFont="1" applyFill="1" applyBorder="1" applyAlignment="1">
      <alignment horizontal="left" wrapText="1"/>
    </xf>
    <xf numFmtId="0" fontId="10" fillId="0" borderId="0" xfId="0" quotePrefix="1" applyNumberFormat="1" applyFont="1" applyFill="1" applyAlignment="1">
      <alignment horizontal="left" vertical="top" wrapText="1"/>
    </xf>
    <xf numFmtId="0" fontId="67" fillId="0" borderId="11" xfId="0" applyNumberFormat="1" applyFont="1" applyFill="1" applyBorder="1" applyAlignment="1">
      <alignment horizontal="center"/>
    </xf>
    <xf numFmtId="0" fontId="67" fillId="0" borderId="14" xfId="0" applyNumberFormat="1" applyFont="1" applyFill="1" applyBorder="1" applyAlignment="1">
      <alignment horizontal="center"/>
    </xf>
    <xf numFmtId="0" fontId="72" fillId="0" borderId="0" xfId="0" quotePrefix="1" applyNumberFormat="1" applyFont="1" applyFill="1" applyAlignment="1">
      <alignment horizontal="left" vertical="top" wrapText="1"/>
    </xf>
    <xf numFmtId="0" fontId="66" fillId="24" borderId="0" xfId="0" applyNumberFormat="1" applyFont="1" applyFill="1" applyBorder="1" applyAlignment="1">
      <alignment horizontal="left" wrapText="1"/>
    </xf>
    <xf numFmtId="0" fontId="67"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indent="3"/>
    </xf>
    <xf numFmtId="0" fontId="10" fillId="0" borderId="0" xfId="0" quotePrefix="1" applyNumberFormat="1" applyFont="1" applyFill="1" applyBorder="1" applyAlignment="1">
      <alignment horizontal="left" wrapText="1" indent="6"/>
    </xf>
    <xf numFmtId="0" fontId="68" fillId="0" borderId="0" xfId="0" applyFont="1" applyBorder="1" applyAlignment="1">
      <alignment horizontal="left" vertical="center" wrapText="1"/>
    </xf>
    <xf numFmtId="0" fontId="10" fillId="0" borderId="0" xfId="0" quotePrefix="1" applyNumberFormat="1" applyFont="1" applyFill="1" applyBorder="1" applyAlignment="1">
      <alignment horizontal="left" wrapText="1" indent="2"/>
    </xf>
    <xf numFmtId="0" fontId="10" fillId="0" borderId="0" xfId="0" applyNumberFormat="1" applyFont="1" applyFill="1" applyBorder="1" applyAlignment="1">
      <alignment horizontal="left" wrapText="1" indent="5"/>
    </xf>
    <xf numFmtId="0" fontId="72" fillId="0" borderId="0" xfId="0" quotePrefix="1" applyNumberFormat="1" applyFont="1" applyFill="1" applyAlignment="1">
      <alignment horizontal="left" vertical="top"/>
    </xf>
    <xf numFmtId="0" fontId="10" fillId="0" borderId="0" xfId="0" applyNumberFormat="1" applyFont="1" applyFill="1" applyBorder="1" applyAlignment="1">
      <alignment horizontal="left" wrapText="1" indent="1"/>
    </xf>
    <xf numFmtId="0" fontId="10" fillId="0" borderId="0" xfId="0" applyNumberFormat="1" applyFont="1" applyFill="1" applyBorder="1" applyAlignment="1">
      <alignment horizontal="left" wrapText="1" indent="3"/>
    </xf>
    <xf numFmtId="0" fontId="68" fillId="0" borderId="0" xfId="0" applyFont="1" applyBorder="1" applyAlignment="1">
      <alignment horizontal="left" wrapText="1"/>
    </xf>
    <xf numFmtId="0" fontId="10" fillId="0" borderId="0" xfId="0" quotePrefix="1" applyNumberFormat="1" applyFont="1" applyFill="1" applyBorder="1" applyAlignment="1">
      <alignment horizontal="left" wrapText="1" indent="1"/>
    </xf>
    <xf numFmtId="0" fontId="66" fillId="24" borderId="0" xfId="0" applyNumberFormat="1" applyFont="1" applyFill="1" applyBorder="1" applyAlignment="1">
      <alignment horizontal="left" vertical="center" wrapText="1"/>
    </xf>
    <xf numFmtId="0" fontId="87" fillId="24" borderId="0" xfId="249" quotePrefix="1" applyNumberFormat="1" applyFont="1" applyFill="1" applyBorder="1" applyAlignment="1">
      <alignment horizontal="left" wrapText="1"/>
    </xf>
    <xf numFmtId="0" fontId="86" fillId="0" borderId="0" xfId="249" applyAlignment="1">
      <alignment horizontal="left" wrapText="1"/>
    </xf>
    <xf numFmtId="0" fontId="10" fillId="0" borderId="0" xfId="249" applyNumberFormat="1" applyFont="1" applyFill="1" applyAlignment="1">
      <alignment horizontal="left" vertical="top" wrapText="1"/>
    </xf>
    <xf numFmtId="0" fontId="68" fillId="0" borderId="0" xfId="249" applyFont="1" applyAlignment="1">
      <alignment wrapText="1"/>
    </xf>
    <xf numFmtId="0" fontId="10" fillId="0" borderId="0" xfId="249" applyNumberFormat="1" applyFont="1" applyFill="1" applyBorder="1" applyAlignment="1">
      <alignment horizontal="left" vertical="top"/>
    </xf>
    <xf numFmtId="0" fontId="89" fillId="0" borderId="0" xfId="249" quotePrefix="1" applyNumberFormat="1" applyFont="1" applyFill="1" applyAlignment="1">
      <alignment horizontal="left" vertical="top"/>
    </xf>
    <xf numFmtId="0" fontId="10" fillId="0" borderId="0" xfId="249" applyNumberFormat="1" applyFont="1" applyFill="1" applyAlignment="1"/>
    <xf numFmtId="0" fontId="86" fillId="0" borderId="0" xfId="249" applyAlignment="1"/>
    <xf numFmtId="0" fontId="10" fillId="0" borderId="0" xfId="249" quotePrefix="1" applyNumberFormat="1" applyFont="1" applyFill="1" applyAlignment="1">
      <alignment horizontal="left" vertical="top" wrapText="1"/>
    </xf>
    <xf numFmtId="0" fontId="86" fillId="0" borderId="0" xfId="249" applyAlignment="1">
      <alignment wrapText="1"/>
    </xf>
    <xf numFmtId="0" fontId="9" fillId="26" borderId="11" xfId="249" applyNumberFormat="1" applyFont="1" applyFill="1" applyBorder="1" applyAlignment="1">
      <alignment horizontal="center"/>
    </xf>
    <xf numFmtId="0" fontId="86" fillId="0" borderId="11" xfId="249" applyBorder="1" applyAlignment="1"/>
    <xf numFmtId="17" fontId="9" fillId="26" borderId="0" xfId="249" applyNumberFormat="1" applyFont="1" applyFill="1" applyBorder="1" applyAlignment="1">
      <alignment horizontal="center" wrapText="1"/>
    </xf>
    <xf numFmtId="0" fontId="86" fillId="26" borderId="0" xfId="249" applyFill="1" applyBorder="1" applyAlignment="1">
      <alignment horizontal="center" wrapText="1"/>
    </xf>
    <xf numFmtId="17" fontId="9" fillId="26" borderId="0" xfId="249" applyNumberFormat="1" applyFont="1" applyFill="1" applyBorder="1" applyAlignment="1">
      <alignment horizontal="center"/>
    </xf>
    <xf numFmtId="0" fontId="86" fillId="26" borderId="0" xfId="249" applyFill="1" applyBorder="1" applyAlignment="1"/>
    <xf numFmtId="0" fontId="10" fillId="0" borderId="0" xfId="249" applyNumberFormat="1" applyFont="1" applyFill="1" applyAlignment="1">
      <alignment vertical="top" wrapText="1"/>
    </xf>
    <xf numFmtId="0" fontId="86" fillId="0" borderId="0" xfId="249" applyAlignment="1">
      <alignment vertical="top" wrapText="1"/>
    </xf>
    <xf numFmtId="0" fontId="10" fillId="0" borderId="0" xfId="0" applyNumberFormat="1" applyFont="1" applyFill="1" applyAlignment="1">
      <alignment horizontal="left" wrapText="1"/>
    </xf>
    <xf numFmtId="0" fontId="10" fillId="0" borderId="0" xfId="0" applyNumberFormat="1" applyFont="1" applyFill="1" applyAlignment="1">
      <alignment horizontal="left" vertical="top" wrapText="1"/>
    </xf>
    <xf numFmtId="0" fontId="10" fillId="0" borderId="0" xfId="0" applyNumberFormat="1" applyFont="1" applyFill="1" applyAlignment="1">
      <alignment horizontal="left"/>
    </xf>
  </cellXfs>
  <cellStyles count="250">
    <cellStyle name="20% - Accent1" xfId="1" builtinId="30" customBuiltin="1"/>
    <cellStyle name="20% - Accent1 2" xfId="132" xr:uid="{00000000-0005-0000-0000-000001000000}"/>
    <cellStyle name="20% - Accent2" xfId="2" builtinId="34" customBuiltin="1"/>
    <cellStyle name="20% - Accent2 2" xfId="133" xr:uid="{00000000-0005-0000-0000-000003000000}"/>
    <cellStyle name="20% - Accent3" xfId="3" builtinId="38" customBuiltin="1"/>
    <cellStyle name="20% - Accent3 2" xfId="134" xr:uid="{00000000-0005-0000-0000-000005000000}"/>
    <cellStyle name="20% - Accent4" xfId="4" builtinId="42" customBuiltin="1"/>
    <cellStyle name="20% - Accent4 2" xfId="135" xr:uid="{00000000-0005-0000-0000-000007000000}"/>
    <cellStyle name="20% - Accent5" xfId="5" builtinId="46" customBuiltin="1"/>
    <cellStyle name="20% - Accent5 2" xfId="136" xr:uid="{00000000-0005-0000-0000-000009000000}"/>
    <cellStyle name="20% - Accent6" xfId="6" builtinId="50" customBuiltin="1"/>
    <cellStyle name="20% - Accent6 2" xfId="137" xr:uid="{00000000-0005-0000-0000-00000B000000}"/>
    <cellStyle name="40% - Accent1" xfId="7" builtinId="31" customBuiltin="1"/>
    <cellStyle name="40% - Accent1 2" xfId="138" xr:uid="{00000000-0005-0000-0000-00000D000000}"/>
    <cellStyle name="40% - Accent2" xfId="8" builtinId="35" customBuiltin="1"/>
    <cellStyle name="40% - Accent2 2" xfId="139" xr:uid="{00000000-0005-0000-0000-00000F000000}"/>
    <cellStyle name="40% - Accent3" xfId="9" builtinId="39" customBuiltin="1"/>
    <cellStyle name="40% - Accent3 2" xfId="140" xr:uid="{00000000-0005-0000-0000-000011000000}"/>
    <cellStyle name="40% - Accent4" xfId="10" builtinId="43" customBuiltin="1"/>
    <cellStyle name="40% - Accent4 2" xfId="141" xr:uid="{00000000-0005-0000-0000-000013000000}"/>
    <cellStyle name="40% - Accent5" xfId="11" builtinId="47" customBuiltin="1"/>
    <cellStyle name="40% - Accent5 2" xfId="142" xr:uid="{00000000-0005-0000-0000-000015000000}"/>
    <cellStyle name="40% - Accent6" xfId="12" builtinId="51" customBuiltin="1"/>
    <cellStyle name="40% - Accent6 2" xfId="143" xr:uid="{00000000-0005-0000-0000-000017000000}"/>
    <cellStyle name="60% - Accent1" xfId="13" builtinId="32" customBuiltin="1"/>
    <cellStyle name="60% - Accent1 2" xfId="144" xr:uid="{00000000-0005-0000-0000-000019000000}"/>
    <cellStyle name="60% - Accent2" xfId="14" builtinId="36" customBuiltin="1"/>
    <cellStyle name="60% - Accent2 2" xfId="145" xr:uid="{00000000-0005-0000-0000-00001B000000}"/>
    <cellStyle name="60% - Accent3" xfId="15" builtinId="40" customBuiltin="1"/>
    <cellStyle name="60% - Accent3 2" xfId="146" xr:uid="{00000000-0005-0000-0000-00001D000000}"/>
    <cellStyle name="60% - Accent4" xfId="16" builtinId="44" customBuiltin="1"/>
    <cellStyle name="60% - Accent4 2" xfId="147" xr:uid="{00000000-0005-0000-0000-00001F000000}"/>
    <cellStyle name="60% - Accent5" xfId="17" builtinId="48" customBuiltin="1"/>
    <cellStyle name="60% - Accent5 2" xfId="148" xr:uid="{00000000-0005-0000-0000-000021000000}"/>
    <cellStyle name="60% - Accent6" xfId="18" builtinId="52" customBuiltin="1"/>
    <cellStyle name="60% - Accent6 2" xfId="149" xr:uid="{00000000-0005-0000-0000-000023000000}"/>
    <cellStyle name="Accent1" xfId="19" builtinId="29" customBuiltin="1"/>
    <cellStyle name="Accent1 2" xfId="150" xr:uid="{00000000-0005-0000-0000-000025000000}"/>
    <cellStyle name="Accent2" xfId="20" builtinId="33" customBuiltin="1"/>
    <cellStyle name="Accent2 2" xfId="151" xr:uid="{00000000-0005-0000-0000-000027000000}"/>
    <cellStyle name="Accent3" xfId="21" builtinId="37" customBuiltin="1"/>
    <cellStyle name="Accent3 2" xfId="152" xr:uid="{00000000-0005-0000-0000-000029000000}"/>
    <cellStyle name="Accent4" xfId="22" builtinId="41" customBuiltin="1"/>
    <cellStyle name="Accent4 2" xfId="153" xr:uid="{00000000-0005-0000-0000-00002B000000}"/>
    <cellStyle name="Accent5" xfId="23" builtinId="45" customBuiltin="1"/>
    <cellStyle name="Accent5 2" xfId="154" xr:uid="{00000000-0005-0000-0000-00002D000000}"/>
    <cellStyle name="Accent6" xfId="24" builtinId="49" customBuiltin="1"/>
    <cellStyle name="Accent6 2" xfId="155" xr:uid="{00000000-0005-0000-0000-00002F000000}"/>
    <cellStyle name="AF Column - IBM Cognos" xfId="219" xr:uid="{00000000-0005-0000-0000-000030000000}"/>
    <cellStyle name="AF Data - IBM Cognos" xfId="220" xr:uid="{00000000-0005-0000-0000-000031000000}"/>
    <cellStyle name="AF Data 0 - IBM Cognos" xfId="221" xr:uid="{00000000-0005-0000-0000-000032000000}"/>
    <cellStyle name="AF Data 1 - IBM Cognos" xfId="222" xr:uid="{00000000-0005-0000-0000-000033000000}"/>
    <cellStyle name="AF Data 2 - IBM Cognos" xfId="223" xr:uid="{00000000-0005-0000-0000-000034000000}"/>
    <cellStyle name="AF Data 3 - IBM Cognos" xfId="224" xr:uid="{00000000-0005-0000-0000-000035000000}"/>
    <cellStyle name="AF Data 4 - IBM Cognos" xfId="225" xr:uid="{00000000-0005-0000-0000-000036000000}"/>
    <cellStyle name="AF Data 5 - IBM Cognos" xfId="226" xr:uid="{00000000-0005-0000-0000-000037000000}"/>
    <cellStyle name="AF Data Leaf - IBM Cognos" xfId="227" xr:uid="{00000000-0005-0000-0000-000038000000}"/>
    <cellStyle name="AF Header - IBM Cognos" xfId="228" xr:uid="{00000000-0005-0000-0000-000039000000}"/>
    <cellStyle name="AF Header 0 - IBM Cognos" xfId="229" xr:uid="{00000000-0005-0000-0000-00003A000000}"/>
    <cellStyle name="AF Header 1 - IBM Cognos" xfId="230" xr:uid="{00000000-0005-0000-0000-00003B000000}"/>
    <cellStyle name="AF Header 2 - IBM Cognos" xfId="231" xr:uid="{00000000-0005-0000-0000-00003C000000}"/>
    <cellStyle name="AF Header 3 - IBM Cognos" xfId="232" xr:uid="{00000000-0005-0000-0000-00003D000000}"/>
    <cellStyle name="AF Header 4 - IBM Cognos" xfId="233" xr:uid="{00000000-0005-0000-0000-00003E000000}"/>
    <cellStyle name="AF Header 5 - IBM Cognos" xfId="234" xr:uid="{00000000-0005-0000-0000-00003F000000}"/>
    <cellStyle name="AF Header Leaf - IBM Cognos" xfId="235" xr:uid="{00000000-0005-0000-0000-000040000000}"/>
    <cellStyle name="AF Row - IBM Cognos" xfId="236" xr:uid="{00000000-0005-0000-0000-000041000000}"/>
    <cellStyle name="AF Row 0 - IBM Cognos" xfId="237" xr:uid="{00000000-0005-0000-0000-000042000000}"/>
    <cellStyle name="AF Row 1 - IBM Cognos" xfId="238" xr:uid="{00000000-0005-0000-0000-000043000000}"/>
    <cellStyle name="AF Row 2 - IBM Cognos" xfId="239" xr:uid="{00000000-0005-0000-0000-000044000000}"/>
    <cellStyle name="AF Row 3 - IBM Cognos" xfId="240" xr:uid="{00000000-0005-0000-0000-000045000000}"/>
    <cellStyle name="AF Row 4 - IBM Cognos" xfId="241" xr:uid="{00000000-0005-0000-0000-000046000000}"/>
    <cellStyle name="AF Row 5 - IBM Cognos" xfId="242" xr:uid="{00000000-0005-0000-0000-000047000000}"/>
    <cellStyle name="AF Row Leaf - IBM Cognos" xfId="243" xr:uid="{00000000-0005-0000-0000-000048000000}"/>
    <cellStyle name="AF Subnm - IBM Cognos" xfId="244" xr:uid="{00000000-0005-0000-0000-000049000000}"/>
    <cellStyle name="AF Title - IBM Cognos" xfId="245" xr:uid="{00000000-0005-0000-0000-00004A000000}"/>
    <cellStyle name="Bad" xfId="25" builtinId="27" customBuiltin="1"/>
    <cellStyle name="Bad 2" xfId="156" xr:uid="{00000000-0005-0000-0000-00004C000000}"/>
    <cellStyle name="Calculated Column - IBM Cognos" xfId="91" xr:uid="{00000000-0005-0000-0000-00004D000000}"/>
    <cellStyle name="Calculated Column Name - IBM Cognos" xfId="89" xr:uid="{00000000-0005-0000-0000-00004E000000}"/>
    <cellStyle name="Calculated Column Name - IBM Cognos 2" xfId="200" xr:uid="{00000000-0005-0000-0000-00004F000000}"/>
    <cellStyle name="Calculated Row - IBM Cognos" xfId="92" xr:uid="{00000000-0005-0000-0000-000050000000}"/>
    <cellStyle name="Calculated Row Name - IBM Cognos" xfId="90" xr:uid="{00000000-0005-0000-0000-000051000000}"/>
    <cellStyle name="Calculated Row Name - IBM Cognos 2" xfId="201" xr:uid="{00000000-0005-0000-0000-000052000000}"/>
    <cellStyle name="Calculation" xfId="26" builtinId="22" customBuiltin="1"/>
    <cellStyle name="Calculation 2" xfId="157" xr:uid="{00000000-0005-0000-0000-000054000000}"/>
    <cellStyle name="Check Cell" xfId="27" builtinId="23" customBuiltin="1"/>
    <cellStyle name="Check Cell 2" xfId="158" xr:uid="{00000000-0005-0000-0000-000056000000}"/>
    <cellStyle name="Column Name - IBM Cognos" xfId="77" xr:uid="{00000000-0005-0000-0000-000057000000}"/>
    <cellStyle name="Column Name - IBM Cognos 2" xfId="197" xr:uid="{00000000-0005-0000-0000-000058000000}"/>
    <cellStyle name="Column Template - IBM Cognos" xfId="80" xr:uid="{00000000-0005-0000-0000-000059000000}"/>
    <cellStyle name="Comma" xfId="28" builtinId="3"/>
    <cellStyle name="Comma 10" xfId="67" xr:uid="{00000000-0005-0000-0000-00005B000000}"/>
    <cellStyle name="Comma 10 2" xfId="190" xr:uid="{00000000-0005-0000-0000-00005C000000}"/>
    <cellStyle name="Comma 11" xfId="71" xr:uid="{00000000-0005-0000-0000-00005D000000}"/>
    <cellStyle name="Comma 11 2" xfId="194" xr:uid="{00000000-0005-0000-0000-00005E000000}"/>
    <cellStyle name="Comma 12" xfId="99" xr:uid="{00000000-0005-0000-0000-00005F000000}"/>
    <cellStyle name="Comma 12 2" xfId="203" xr:uid="{00000000-0005-0000-0000-000060000000}"/>
    <cellStyle name="Comma 13" xfId="101" xr:uid="{00000000-0005-0000-0000-000061000000}"/>
    <cellStyle name="Comma 14" xfId="159" xr:uid="{00000000-0005-0000-0000-000062000000}"/>
    <cellStyle name="Comma 2" xfId="29" xr:uid="{00000000-0005-0000-0000-000063000000}"/>
    <cellStyle name="Comma 2 2" xfId="112" xr:uid="{00000000-0005-0000-0000-000064000000}"/>
    <cellStyle name="Comma 3" xfId="30" xr:uid="{00000000-0005-0000-0000-000065000000}"/>
    <cellStyle name="Comma 4" xfId="51" xr:uid="{00000000-0005-0000-0000-000066000000}"/>
    <cellStyle name="Comma 4 2" xfId="113" xr:uid="{00000000-0005-0000-0000-000067000000}"/>
    <cellStyle name="Comma 5" xfId="53" xr:uid="{00000000-0005-0000-0000-000068000000}"/>
    <cellStyle name="Comma 5 2" xfId="114" xr:uid="{00000000-0005-0000-0000-000069000000}"/>
    <cellStyle name="Comma 5 2 2" xfId="207" xr:uid="{00000000-0005-0000-0000-00006A000000}"/>
    <cellStyle name="Comma 5 2 3" xfId="211" xr:uid="{00000000-0005-0000-0000-00006B000000}"/>
    <cellStyle name="Comma 5 2 4" xfId="215" xr:uid="{00000000-0005-0000-0000-00006C000000}"/>
    <cellStyle name="Comma 5 3" xfId="177" xr:uid="{00000000-0005-0000-0000-00006D000000}"/>
    <cellStyle name="Comma 6" xfId="56" xr:uid="{00000000-0005-0000-0000-00006E000000}"/>
    <cellStyle name="Comma 6 2" xfId="180" xr:uid="{00000000-0005-0000-0000-00006F000000}"/>
    <cellStyle name="Comma 7" xfId="58" xr:uid="{00000000-0005-0000-0000-000070000000}"/>
    <cellStyle name="Comma 7 2" xfId="182" xr:uid="{00000000-0005-0000-0000-000071000000}"/>
    <cellStyle name="Comma 8" xfId="61" xr:uid="{00000000-0005-0000-0000-000072000000}"/>
    <cellStyle name="Comma 8 2" xfId="184" xr:uid="{00000000-0005-0000-0000-000073000000}"/>
    <cellStyle name="Comma 9" xfId="65" xr:uid="{00000000-0005-0000-0000-000074000000}"/>
    <cellStyle name="Comma 9 2" xfId="188" xr:uid="{00000000-0005-0000-0000-000075000000}"/>
    <cellStyle name="Currency 2" xfId="59" xr:uid="{00000000-0005-0000-0000-000076000000}"/>
    <cellStyle name="Currency 3" xfId="62" xr:uid="{00000000-0005-0000-0000-000077000000}"/>
    <cellStyle name="Currency 3 2" xfId="185" xr:uid="{00000000-0005-0000-0000-000078000000}"/>
    <cellStyle name="Currency 4" xfId="64" xr:uid="{00000000-0005-0000-0000-000079000000}"/>
    <cellStyle name="Currency 4 2" xfId="187" xr:uid="{00000000-0005-0000-0000-00007A000000}"/>
    <cellStyle name="Currency 5" xfId="68" xr:uid="{00000000-0005-0000-0000-00007B000000}"/>
    <cellStyle name="Currency 5 2" xfId="191" xr:uid="{00000000-0005-0000-0000-00007C000000}"/>
    <cellStyle name="Currency 6" xfId="70" xr:uid="{00000000-0005-0000-0000-00007D000000}"/>
    <cellStyle name="Currency 6 2" xfId="193" xr:uid="{00000000-0005-0000-0000-00007E000000}"/>
    <cellStyle name="Currency 7" xfId="178" xr:uid="{00000000-0005-0000-0000-00007F000000}"/>
    <cellStyle name="Differs From Base - IBM Cognos" xfId="98" xr:uid="{00000000-0005-0000-0000-000080000000}"/>
    <cellStyle name="Edit - IBM Cognos" xfId="246" xr:uid="{00000000-0005-0000-0000-000081000000}"/>
    <cellStyle name="Explanatory Text" xfId="31" builtinId="53" customBuiltin="1"/>
    <cellStyle name="Explanatory Text 2" xfId="160" xr:uid="{00000000-0005-0000-0000-000083000000}"/>
    <cellStyle name="Formula - IBM Cognos" xfId="247" xr:uid="{00000000-0005-0000-0000-000084000000}"/>
    <cellStyle name="Good" xfId="32" builtinId="26" customBuiltin="1"/>
    <cellStyle name="Good 2" xfId="161" xr:uid="{00000000-0005-0000-0000-000086000000}"/>
    <cellStyle name="Group Name - IBM Cognos" xfId="88" xr:uid="{00000000-0005-0000-0000-000087000000}"/>
    <cellStyle name="Group Name - IBM Cognos 2" xfId="199" xr:uid="{00000000-0005-0000-0000-000088000000}"/>
    <cellStyle name="Header1" xfId="104" xr:uid="{00000000-0005-0000-0000-000089000000}"/>
    <cellStyle name="Header2" xfId="105" xr:uid="{00000000-0005-0000-0000-00008A000000}"/>
    <cellStyle name="Heading 1" xfId="33" builtinId="16" customBuiltin="1"/>
    <cellStyle name="Heading 1 2" xfId="162" xr:uid="{00000000-0005-0000-0000-00008C000000}"/>
    <cellStyle name="Heading 2" xfId="34" builtinId="17" customBuiltin="1"/>
    <cellStyle name="Heading 2 2" xfId="163" xr:uid="{00000000-0005-0000-0000-00008E000000}"/>
    <cellStyle name="Heading 3" xfId="35" builtinId="18" customBuiltin="1"/>
    <cellStyle name="Heading 3 2" xfId="164" xr:uid="{00000000-0005-0000-0000-000090000000}"/>
    <cellStyle name="Heading 4" xfId="36" builtinId="19" customBuiltin="1"/>
    <cellStyle name="Heading 4 2" xfId="165" xr:uid="{00000000-0005-0000-0000-000092000000}"/>
    <cellStyle name="Hold Values - IBM Cognos" xfId="94" xr:uid="{00000000-0005-0000-0000-000093000000}"/>
    <cellStyle name="Hold Values - IBM Cognos 2" xfId="202" xr:uid="{00000000-0005-0000-0000-000094000000}"/>
    <cellStyle name="Input" xfId="37" builtinId="20" customBuiltin="1"/>
    <cellStyle name="Input 2" xfId="166" xr:uid="{00000000-0005-0000-0000-000096000000}"/>
    <cellStyle name="Linked Cell" xfId="38" builtinId="24" customBuiltin="1"/>
    <cellStyle name="Linked Cell 2" xfId="167" xr:uid="{00000000-0005-0000-0000-000098000000}"/>
    <cellStyle name="List Name - IBM Cognos" xfId="87" xr:uid="{00000000-0005-0000-0000-000099000000}"/>
    <cellStyle name="List Name - IBM Cognos 2" xfId="198" xr:uid="{00000000-0005-0000-0000-00009A000000}"/>
    <cellStyle name="Locked - IBM Cognos" xfId="97" xr:uid="{00000000-0005-0000-0000-00009B000000}"/>
    <cellStyle name="Measure - IBM Cognos" xfId="81" xr:uid="{00000000-0005-0000-0000-00009C000000}"/>
    <cellStyle name="Measure Header - IBM Cognos" xfId="82" xr:uid="{00000000-0005-0000-0000-00009D000000}"/>
    <cellStyle name="Measure Name - IBM Cognos" xfId="83" xr:uid="{00000000-0005-0000-0000-00009E000000}"/>
    <cellStyle name="Measure Summary - IBM Cognos" xfId="84" xr:uid="{00000000-0005-0000-0000-00009F000000}"/>
    <cellStyle name="Measure Summary TM1 - IBM Cognos" xfId="86" xr:uid="{00000000-0005-0000-0000-0000A0000000}"/>
    <cellStyle name="Measure Template - IBM Cognos" xfId="85" xr:uid="{00000000-0005-0000-0000-0000A1000000}"/>
    <cellStyle name="More - IBM Cognos" xfId="93" xr:uid="{00000000-0005-0000-0000-0000A2000000}"/>
    <cellStyle name="Neutral" xfId="39" builtinId="28" customBuiltin="1"/>
    <cellStyle name="Neutral 2" xfId="168" xr:uid="{00000000-0005-0000-0000-0000A4000000}"/>
    <cellStyle name="Normal" xfId="0" builtinId="0" customBuiltin="1"/>
    <cellStyle name="Normal 10" xfId="115" xr:uid="{00000000-0005-0000-0000-0000A6000000}"/>
    <cellStyle name="Normal 11" xfId="116" xr:uid="{00000000-0005-0000-0000-0000A7000000}"/>
    <cellStyle name="Normal 12" xfId="131" xr:uid="{00000000-0005-0000-0000-0000A8000000}"/>
    <cellStyle name="Normal 13" xfId="130" xr:uid="{00000000-0005-0000-0000-0000A9000000}"/>
    <cellStyle name="Normal 14" xfId="248" xr:uid="{00000000-0005-0000-0000-0000AA000000}"/>
    <cellStyle name="Normal 15" xfId="249" xr:uid="{00000000-0005-0000-0000-0000AB000000}"/>
    <cellStyle name="Normal 2" xfId="40" xr:uid="{00000000-0005-0000-0000-0000AC000000}"/>
    <cellStyle name="Normal 2 2" xfId="103" xr:uid="{00000000-0005-0000-0000-0000AD000000}"/>
    <cellStyle name="Normal 2 2 2" xfId="111" xr:uid="{00000000-0005-0000-0000-0000AE000000}"/>
    <cellStyle name="Normal 2 3" xfId="106" xr:uid="{00000000-0005-0000-0000-0000AF000000}"/>
    <cellStyle name="Normal 2 4" xfId="109" xr:uid="{00000000-0005-0000-0000-0000B0000000}"/>
    <cellStyle name="Normal 2 4 2" xfId="206" xr:uid="{00000000-0005-0000-0000-0000B1000000}"/>
    <cellStyle name="Normal 2_for Q and A" xfId="117" xr:uid="{00000000-0005-0000-0000-0000B2000000}"/>
    <cellStyle name="Normal 3" xfId="54" xr:uid="{00000000-0005-0000-0000-0000B3000000}"/>
    <cellStyle name="Normal 3 2" xfId="118" xr:uid="{00000000-0005-0000-0000-0000B4000000}"/>
    <cellStyle name="Normal 3 3" xfId="119" xr:uid="{00000000-0005-0000-0000-0000B5000000}"/>
    <cellStyle name="Normal 3_for Q and A" xfId="120" xr:uid="{00000000-0005-0000-0000-0000B6000000}"/>
    <cellStyle name="Normal 4" xfId="100" xr:uid="{00000000-0005-0000-0000-0000B7000000}"/>
    <cellStyle name="Normal 4 2" xfId="121" xr:uid="{00000000-0005-0000-0000-0000B8000000}"/>
    <cellStyle name="Normal 4 2 2" xfId="208" xr:uid="{00000000-0005-0000-0000-0000B9000000}"/>
    <cellStyle name="Normal 4 2 3" xfId="212" xr:uid="{00000000-0005-0000-0000-0000BA000000}"/>
    <cellStyle name="Normal 4 2 4" xfId="216" xr:uid="{00000000-0005-0000-0000-0000BB000000}"/>
    <cellStyle name="Normal 4 3" xfId="204" xr:uid="{00000000-0005-0000-0000-0000BC000000}"/>
    <cellStyle name="Normal 4_Inv 2" xfId="122" xr:uid="{00000000-0005-0000-0000-0000BD000000}"/>
    <cellStyle name="Normal 5" xfId="107" xr:uid="{00000000-0005-0000-0000-0000BE000000}"/>
    <cellStyle name="Normal 5 2" xfId="123" xr:uid="{00000000-0005-0000-0000-0000BF000000}"/>
    <cellStyle name="Normal 5_Inv 2" xfId="124" xr:uid="{00000000-0005-0000-0000-0000C0000000}"/>
    <cellStyle name="Normal 6" xfId="108" xr:uid="{00000000-0005-0000-0000-0000C1000000}"/>
    <cellStyle name="Normal 6 2" xfId="205" xr:uid="{00000000-0005-0000-0000-0000C2000000}"/>
    <cellStyle name="Normal 7" xfId="125" xr:uid="{00000000-0005-0000-0000-0000C3000000}"/>
    <cellStyle name="Normal 8" xfId="126" xr:uid="{00000000-0005-0000-0000-0000C4000000}"/>
    <cellStyle name="Normal 9" xfId="127" xr:uid="{00000000-0005-0000-0000-0000C5000000}"/>
    <cellStyle name="Normal 9 2" xfId="209" xr:uid="{00000000-0005-0000-0000-0000C6000000}"/>
    <cellStyle name="Normal 9 3" xfId="213" xr:uid="{00000000-0005-0000-0000-0000C7000000}"/>
    <cellStyle name="Normal 9 4" xfId="217" xr:uid="{00000000-0005-0000-0000-0000C8000000}"/>
    <cellStyle name="Note" xfId="41" builtinId="10" customBuiltin="1"/>
    <cellStyle name="Note 2" xfId="169" xr:uid="{00000000-0005-0000-0000-0000CB000000}"/>
    <cellStyle name="Number" xfId="42" xr:uid="{00000000-0005-0000-0000-0000CC000000}"/>
    <cellStyle name="Output" xfId="43" builtinId="21" customBuiltin="1"/>
    <cellStyle name="Output 2" xfId="170" xr:uid="{00000000-0005-0000-0000-0000CE000000}"/>
    <cellStyle name="Pending Change - IBM Cognos" xfId="95" xr:uid="{00000000-0005-0000-0000-0000CF000000}"/>
    <cellStyle name="Percent" xfId="44" builtinId="5"/>
    <cellStyle name="Percent 10" xfId="66" xr:uid="{00000000-0005-0000-0000-0000D1000000}"/>
    <cellStyle name="Percent 10 2" xfId="189" xr:uid="{00000000-0005-0000-0000-0000D2000000}"/>
    <cellStyle name="Percent 11" xfId="69" xr:uid="{00000000-0005-0000-0000-0000D3000000}"/>
    <cellStyle name="Percent 11 2" xfId="192" xr:uid="{00000000-0005-0000-0000-0000D4000000}"/>
    <cellStyle name="Percent 12" xfId="72" xr:uid="{00000000-0005-0000-0000-0000D5000000}"/>
    <cellStyle name="Percent 12 2" xfId="195" xr:uid="{00000000-0005-0000-0000-0000D6000000}"/>
    <cellStyle name="Percent 13" xfId="102" xr:uid="{00000000-0005-0000-0000-0000D7000000}"/>
    <cellStyle name="Percent 14" xfId="171" xr:uid="{00000000-0005-0000-0000-0000D8000000}"/>
    <cellStyle name="Percent 2" xfId="45" xr:uid="{00000000-0005-0000-0000-0000D9000000}"/>
    <cellStyle name="Percent 2 2" xfId="128" xr:uid="{00000000-0005-0000-0000-0000DA000000}"/>
    <cellStyle name="Percent 3" xfId="46" xr:uid="{00000000-0005-0000-0000-0000DB000000}"/>
    <cellStyle name="Percent 3 2" xfId="110" xr:uid="{00000000-0005-0000-0000-0000DC000000}"/>
    <cellStyle name="Percent 4" xfId="50" xr:uid="{00000000-0005-0000-0000-0000DD000000}"/>
    <cellStyle name="Percent 4 2" xfId="129" xr:uid="{00000000-0005-0000-0000-0000DE000000}"/>
    <cellStyle name="Percent 4 2 2" xfId="210" xr:uid="{00000000-0005-0000-0000-0000DF000000}"/>
    <cellStyle name="Percent 4 2 3" xfId="214" xr:uid="{00000000-0005-0000-0000-0000E0000000}"/>
    <cellStyle name="Percent 4 2 4" xfId="218" xr:uid="{00000000-0005-0000-0000-0000E1000000}"/>
    <cellStyle name="Percent 4 3" xfId="175" xr:uid="{00000000-0005-0000-0000-0000E2000000}"/>
    <cellStyle name="Percent 5" xfId="52" xr:uid="{00000000-0005-0000-0000-0000E3000000}"/>
    <cellStyle name="Percent 5 2" xfId="176" xr:uid="{00000000-0005-0000-0000-0000E4000000}"/>
    <cellStyle name="Percent 6" xfId="55" xr:uid="{00000000-0005-0000-0000-0000E5000000}"/>
    <cellStyle name="Percent 6 2" xfId="179" xr:uid="{00000000-0005-0000-0000-0000E6000000}"/>
    <cellStyle name="Percent 7" xfId="57" xr:uid="{00000000-0005-0000-0000-0000E7000000}"/>
    <cellStyle name="Percent 7 2" xfId="181" xr:uid="{00000000-0005-0000-0000-0000E8000000}"/>
    <cellStyle name="Percent 8" xfId="60" xr:uid="{00000000-0005-0000-0000-0000E9000000}"/>
    <cellStyle name="Percent 8 2" xfId="183" xr:uid="{00000000-0005-0000-0000-0000EA000000}"/>
    <cellStyle name="Percent 9" xfId="63" xr:uid="{00000000-0005-0000-0000-0000EB000000}"/>
    <cellStyle name="Percent 9 2" xfId="186" xr:uid="{00000000-0005-0000-0000-0000EC000000}"/>
    <cellStyle name="Row Name - IBM Cognos" xfId="73" xr:uid="{00000000-0005-0000-0000-0000ED000000}"/>
    <cellStyle name="Row Name - IBM Cognos 2" xfId="196" xr:uid="{00000000-0005-0000-0000-0000EE000000}"/>
    <cellStyle name="Row Template - IBM Cognos" xfId="76" xr:uid="{00000000-0005-0000-0000-0000EF000000}"/>
    <cellStyle name="Summary Column Name - IBM Cognos" xfId="78" xr:uid="{00000000-0005-0000-0000-0000F0000000}"/>
    <cellStyle name="Summary Column Name TM1 - IBM Cognos" xfId="79" xr:uid="{00000000-0005-0000-0000-0000F1000000}"/>
    <cellStyle name="Summary Row Name - IBM Cognos" xfId="74" xr:uid="{00000000-0005-0000-0000-0000F2000000}"/>
    <cellStyle name="Summary Row Name TM1 - IBM Cognos" xfId="75" xr:uid="{00000000-0005-0000-0000-0000F3000000}"/>
    <cellStyle name="Title" xfId="47" builtinId="15" customBuiltin="1"/>
    <cellStyle name="Title 2" xfId="172" xr:uid="{00000000-0005-0000-0000-0000F5000000}"/>
    <cellStyle name="Total" xfId="48" builtinId="25" customBuiltin="1"/>
    <cellStyle name="Total 2" xfId="173" xr:uid="{00000000-0005-0000-0000-0000F7000000}"/>
    <cellStyle name="Unsaved Change - IBM Cognos" xfId="96" xr:uid="{00000000-0005-0000-0000-0000F8000000}"/>
    <cellStyle name="Warning Text" xfId="49" builtinId="11" customBuiltin="1"/>
    <cellStyle name="Warning Text 2" xfId="174" xr:uid="{00000000-0005-0000-0000-0000F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FFDFDFD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FFBDD6E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123825</xdr:rowOff>
    </xdr:from>
    <xdr:to>
      <xdr:col>9</xdr:col>
      <xdr:colOff>476250</xdr:colOff>
      <xdr:row>13</xdr:row>
      <xdr:rowOff>38100</xdr:rowOff>
    </xdr:to>
    <xdr:pic>
      <xdr:nvPicPr>
        <xdr:cNvPr id="2" name="Picture 1" descr="pri_3c_300dp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57200"/>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xdr:row>
          <xdr:rowOff>85725</xdr:rowOff>
        </xdr:from>
        <xdr:to>
          <xdr:col>13</xdr:col>
          <xdr:colOff>561975</xdr:colOff>
          <xdr:row>28</xdr:row>
          <xdr:rowOff>104775</xdr:rowOff>
        </xdr:to>
        <xdr:sp macro="" textlink="">
          <xdr:nvSpPr>
            <xdr:cNvPr id="55298" name="Object 2" hidden="1">
              <a:extLst>
                <a:ext uri="{63B3BB69-23CF-44E3-9099-C40C66FF867C}">
                  <a14:compatExt spid="_x0000_s55298"/>
                </a:ext>
                <a:ext uri="{FF2B5EF4-FFF2-40B4-BE49-F238E27FC236}">
                  <a16:creationId xmlns:a16="http://schemas.microsoft.com/office/drawing/2014/main" id="{00000000-0008-0000-0200-000002D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81643</xdr:colOff>
      <xdr:row>33</xdr:row>
      <xdr:rowOff>0</xdr:rowOff>
    </xdr:from>
    <xdr:to>
      <xdr:col>20</xdr:col>
      <xdr:colOff>173933</xdr:colOff>
      <xdr:row>63</xdr:row>
      <xdr:rowOff>111333</xdr:rowOff>
    </xdr:to>
    <xdr:pic>
      <xdr:nvPicPr>
        <xdr:cNvPr id="8" name="Picture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1"/>
        <a:stretch>
          <a:fillRect/>
        </a:stretch>
      </xdr:blipFill>
      <xdr:spPr>
        <a:xfrm>
          <a:off x="81643" y="6041571"/>
          <a:ext cx="13576969" cy="5962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110_Budget_Analysis/Shared/EA_General/Earnings%20Analysis/Financial%20Supplement/2017/Q4%202017/Financial%20Supplement%20Q4%202017%20-%20Internal%20Version%20-%20Draft%20%2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assump"/>
      <sheetName val="BS"/>
      <sheetName val="Corp"/>
      <sheetName val="IS"/>
      <sheetName val="Recon"/>
      <sheetName val="Segment"/>
      <sheetName val="Life 1"/>
      <sheetName val="Life 2"/>
      <sheetName val="Cognos_Office_Connection_Cache"/>
      <sheetName val="I&amp;S 1"/>
      <sheetName val="I&amp;S 2"/>
      <sheetName val="Inv 1"/>
      <sheetName val="Inv 2"/>
      <sheetName val="Inv 3"/>
      <sheetName val="5yr"/>
      <sheetName val="Manual"/>
      <sheetName val="CHECK FORMULAS"/>
    </sheetNames>
    <sheetDataSet>
      <sheetData sheetId="0"/>
      <sheetData sheetId="1"/>
      <sheetData sheetId="2"/>
      <sheetData sheetId="3">
        <row r="6">
          <cell r="B6">
            <v>5.0000000000000001E-4</v>
          </cell>
        </row>
        <row r="7">
          <cell r="B7">
            <v>1.5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K41"/>
  <sheetViews>
    <sheetView tabSelected="1" zoomScaleNormal="100" workbookViewId="0"/>
  </sheetViews>
  <sheetFormatPr defaultRowHeight="15" x14ac:dyDescent="0.25"/>
  <cols>
    <col min="2" max="2" width="10.140625" customWidth="1"/>
    <col min="10" max="10" width="11.7109375" customWidth="1"/>
  </cols>
  <sheetData>
    <row r="1" spans="1:11" x14ac:dyDescent="0.25">
      <c r="A1" s="648"/>
      <c r="B1" s="648"/>
      <c r="C1" s="648"/>
      <c r="E1" s="26"/>
    </row>
    <row r="2" spans="1:11" x14ac:dyDescent="0.25">
      <c r="A2" s="652"/>
      <c r="B2" s="652"/>
      <c r="C2" s="652"/>
    </row>
    <row r="16" spans="1:11" ht="37.5" x14ac:dyDescent="0.5">
      <c r="A16" s="1" t="s">
        <v>68</v>
      </c>
      <c r="B16" s="1"/>
      <c r="C16" s="1"/>
      <c r="D16" s="1"/>
      <c r="E16" s="1"/>
      <c r="F16" s="1"/>
      <c r="G16" s="1"/>
      <c r="H16" s="1"/>
      <c r="I16" s="1"/>
      <c r="J16" s="1"/>
      <c r="K16" s="2"/>
    </row>
    <row r="17" spans="1:11" ht="37.5" x14ac:dyDescent="0.5">
      <c r="A17" s="1" t="s">
        <v>423</v>
      </c>
      <c r="B17" s="1"/>
      <c r="C17" s="1"/>
      <c r="D17" s="1"/>
      <c r="E17" s="1"/>
      <c r="F17" s="1"/>
      <c r="G17" s="1"/>
      <c r="H17" s="1"/>
      <c r="I17" s="1"/>
      <c r="J17" s="1"/>
      <c r="K17" s="2"/>
    </row>
    <row r="18" spans="1:11" ht="14.25" customHeight="1" x14ac:dyDescent="0.5">
      <c r="A18" s="1"/>
      <c r="B18" s="1"/>
      <c r="C18" s="1"/>
      <c r="D18" s="1"/>
      <c r="E18" s="1"/>
      <c r="F18" s="1"/>
      <c r="G18" s="1"/>
      <c r="H18" s="1"/>
      <c r="I18" s="1"/>
      <c r="J18" s="1"/>
      <c r="K18" s="2"/>
    </row>
    <row r="19" spans="1:11" ht="14.25" customHeight="1" x14ac:dyDescent="0.5">
      <c r="A19" s="1"/>
      <c r="B19" s="1"/>
      <c r="C19" s="1"/>
      <c r="D19" s="1"/>
      <c r="E19" s="1"/>
      <c r="F19" s="1"/>
      <c r="G19" s="1"/>
      <c r="H19" s="1"/>
      <c r="I19" s="1"/>
      <c r="J19" s="1"/>
      <c r="K19" s="2"/>
    </row>
    <row r="20" spans="1:11" ht="14.25" customHeight="1" x14ac:dyDescent="0.25"/>
    <row r="21" spans="1:11" ht="14.25" customHeight="1" x14ac:dyDescent="0.25">
      <c r="A21" s="647"/>
      <c r="B21" s="647"/>
      <c r="C21" s="647"/>
      <c r="D21" s="647"/>
      <c r="E21" s="647"/>
      <c r="F21" s="647"/>
      <c r="G21" s="647"/>
      <c r="H21" s="647"/>
      <c r="I21" s="647"/>
      <c r="J21" s="647"/>
      <c r="K21" s="2"/>
    </row>
    <row r="22" spans="1:11" ht="14.25" customHeight="1" x14ac:dyDescent="0.25">
      <c r="A22" s="25"/>
      <c r="B22" s="22"/>
      <c r="C22" s="22"/>
      <c r="D22" s="22"/>
      <c r="E22" s="22"/>
      <c r="F22" s="22"/>
      <c r="G22" s="22"/>
      <c r="H22" s="22"/>
      <c r="I22" s="22"/>
      <c r="J22" s="22"/>
    </row>
    <row r="23" spans="1:11" ht="14.25" customHeight="1" x14ac:dyDescent="0.25"/>
    <row r="24" spans="1:11" ht="14.25" customHeight="1" x14ac:dyDescent="0.25"/>
    <row r="25" spans="1:11" ht="14.25" customHeight="1" x14ac:dyDescent="0.25"/>
    <row r="26" spans="1:11" ht="14.25" customHeight="1" x14ac:dyDescent="0.25"/>
    <row r="27" spans="1:11" ht="14.25" customHeight="1" x14ac:dyDescent="0.25"/>
    <row r="28" spans="1:11" ht="14.25" customHeight="1" x14ac:dyDescent="0.25"/>
    <row r="29" spans="1:11" ht="14.25" customHeight="1" x14ac:dyDescent="0.25"/>
    <row r="40" spans="1:10" x14ac:dyDescent="0.25">
      <c r="A40" s="651"/>
      <c r="B40" s="651"/>
      <c r="C40" s="651"/>
      <c r="D40" s="651"/>
      <c r="E40" s="651"/>
      <c r="F40" s="651"/>
      <c r="G40" s="651"/>
      <c r="H40" s="651"/>
      <c r="I40" s="651"/>
      <c r="J40" s="651"/>
    </row>
    <row r="41" spans="1:10" x14ac:dyDescent="0.25">
      <c r="A41" s="651"/>
      <c r="B41" s="651"/>
      <c r="C41" s="651"/>
      <c r="D41" s="651"/>
      <c r="E41" s="651"/>
      <c r="F41" s="651"/>
      <c r="G41" s="651"/>
      <c r="H41" s="651"/>
      <c r="I41" s="651"/>
      <c r="J41" s="651"/>
    </row>
  </sheetData>
  <mergeCells count="3">
    <mergeCell ref="A40:J40"/>
    <mergeCell ref="A41:J41"/>
    <mergeCell ref="A2:C2"/>
  </mergeCells>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69"/>
  <sheetViews>
    <sheetView zoomScale="85" zoomScaleNormal="85" zoomScaleSheetLayoutView="70" workbookViewId="0"/>
  </sheetViews>
  <sheetFormatPr defaultRowHeight="14.25" x14ac:dyDescent="0.2"/>
  <cols>
    <col min="1" max="1" width="2.42578125" style="5" customWidth="1"/>
    <col min="2" max="2" width="1.85546875" style="5" customWidth="1"/>
    <col min="3" max="6" width="2.28515625" style="5" customWidth="1"/>
    <col min="7" max="7" width="57.28515625" style="5" customWidth="1"/>
    <col min="8" max="13" width="11.140625" style="84" customWidth="1"/>
    <col min="14" max="15" width="0.7109375" style="5" customWidth="1"/>
    <col min="16" max="16" width="10.5703125" style="5" customWidth="1"/>
    <col min="17" max="17" width="8.7109375" style="5" customWidth="1"/>
    <col min="18" max="19" width="0.85546875" style="5" customWidth="1"/>
    <col min="20" max="20" width="11.5703125" style="84" customWidth="1"/>
    <col min="21" max="21" width="11.140625" style="5" customWidth="1"/>
    <col min="22" max="23" width="0.7109375" style="5" customWidth="1"/>
    <col min="24" max="24" width="9.85546875" style="5" customWidth="1"/>
    <col min="25" max="25" width="8.7109375" style="5" customWidth="1"/>
    <col min="26" max="26" width="42.140625" style="5" customWidth="1"/>
    <col min="27" max="16384" width="9.140625" style="5"/>
  </cols>
  <sheetData>
    <row r="1" spans="1:25" s="4" customFormat="1" ht="15.75" thickBot="1" x14ac:dyDescent="0.3">
      <c r="A1" s="28"/>
      <c r="B1" s="87"/>
      <c r="C1" s="29"/>
      <c r="D1" s="3"/>
      <c r="E1" s="3"/>
      <c r="F1" s="3"/>
      <c r="G1" s="3"/>
      <c r="H1" s="3"/>
      <c r="I1" s="3"/>
      <c r="J1" s="3"/>
      <c r="K1" s="3"/>
      <c r="L1" s="3"/>
      <c r="M1" s="3"/>
      <c r="N1" s="3"/>
      <c r="P1" s="3"/>
      <c r="Q1" s="3"/>
    </row>
    <row r="2" spans="1:25" s="40" customFormat="1" ht="6" customHeight="1" thickTop="1" x14ac:dyDescent="0.2">
      <c r="A2" s="256"/>
      <c r="B2" s="37"/>
      <c r="C2" s="38"/>
      <c r="D2" s="39"/>
      <c r="E2" s="39"/>
      <c r="F2" s="39"/>
      <c r="G2" s="39"/>
      <c r="H2" s="39"/>
      <c r="I2" s="39"/>
      <c r="J2" s="39"/>
      <c r="K2" s="39"/>
      <c r="L2" s="39"/>
      <c r="M2" s="39"/>
      <c r="N2" s="39"/>
      <c r="O2" s="39"/>
      <c r="P2" s="39"/>
      <c r="Q2" s="39"/>
    </row>
    <row r="3" spans="1:25" s="43" customFormat="1" ht="15" x14ac:dyDescent="0.25">
      <c r="A3" s="179"/>
      <c r="B3" s="148"/>
      <c r="C3" s="42"/>
      <c r="D3" s="42"/>
      <c r="E3" s="42"/>
      <c r="F3" s="42"/>
      <c r="G3" s="42"/>
      <c r="H3" s="150"/>
      <c r="I3" s="150"/>
      <c r="J3" s="150"/>
      <c r="K3" s="150"/>
      <c r="L3" s="618"/>
      <c r="M3" s="150"/>
      <c r="N3" s="193"/>
      <c r="P3" s="664" t="s">
        <v>424</v>
      </c>
      <c r="Q3" s="664"/>
      <c r="R3" s="257"/>
      <c r="T3" s="150"/>
      <c r="U3" s="150"/>
      <c r="V3" s="193"/>
      <c r="X3" s="664" t="s">
        <v>192</v>
      </c>
      <c r="Y3" s="664"/>
    </row>
    <row r="4" spans="1:25" s="43" customFormat="1" ht="45" x14ac:dyDescent="0.25">
      <c r="A4" s="95"/>
      <c r="B4" s="661" t="s">
        <v>9</v>
      </c>
      <c r="C4" s="661"/>
      <c r="D4" s="661"/>
      <c r="E4" s="661"/>
      <c r="F4" s="661"/>
      <c r="G4" s="661"/>
      <c r="H4" s="44" t="s">
        <v>330</v>
      </c>
      <c r="I4" s="44" t="s">
        <v>331</v>
      </c>
      <c r="J4" s="44" t="s">
        <v>332</v>
      </c>
      <c r="K4" s="44" t="s">
        <v>333</v>
      </c>
      <c r="L4" s="45" t="s">
        <v>415</v>
      </c>
      <c r="M4" s="44" t="s">
        <v>416</v>
      </c>
      <c r="N4" s="152"/>
      <c r="P4" s="44" t="s">
        <v>369</v>
      </c>
      <c r="Q4" s="44" t="s">
        <v>196</v>
      </c>
      <c r="R4" s="257"/>
      <c r="T4" s="44" t="s">
        <v>370</v>
      </c>
      <c r="U4" s="44" t="s">
        <v>417</v>
      </c>
      <c r="V4" s="152"/>
      <c r="X4" s="44" t="s">
        <v>369</v>
      </c>
      <c r="Y4" s="44" t="s">
        <v>196</v>
      </c>
    </row>
    <row r="5" spans="1:25" s="43" customFormat="1" ht="15" x14ac:dyDescent="0.25">
      <c r="A5" s="95"/>
      <c r="B5" s="660" t="s">
        <v>66</v>
      </c>
      <c r="C5" s="660"/>
      <c r="D5" s="660"/>
      <c r="E5" s="660"/>
      <c r="F5" s="660"/>
      <c r="G5" s="660"/>
      <c r="H5" s="607"/>
      <c r="I5" s="97"/>
      <c r="J5" s="97"/>
      <c r="K5" s="97"/>
      <c r="L5" s="153"/>
      <c r="M5" s="610"/>
      <c r="N5" s="152"/>
      <c r="P5" s="97"/>
      <c r="Q5" s="97"/>
      <c r="R5" s="257"/>
      <c r="T5" s="97"/>
      <c r="U5" s="97"/>
      <c r="V5" s="152"/>
      <c r="X5" s="97"/>
      <c r="Y5" s="97"/>
    </row>
    <row r="6" spans="1:25" s="41" customFormat="1" ht="15" x14ac:dyDescent="0.25">
      <c r="A6" s="95"/>
      <c r="B6" s="259"/>
      <c r="C6" s="106"/>
      <c r="D6" s="106"/>
      <c r="E6" s="106"/>
      <c r="F6" s="106"/>
      <c r="G6" s="605"/>
      <c r="L6" s="80"/>
      <c r="N6" s="152"/>
      <c r="O6" s="43"/>
      <c r="Q6" s="258"/>
      <c r="R6" s="260"/>
      <c r="V6" s="152"/>
      <c r="W6" s="43"/>
      <c r="Y6" s="258"/>
    </row>
    <row r="7" spans="1:25" x14ac:dyDescent="0.2">
      <c r="A7" s="84"/>
      <c r="B7" s="656" t="s">
        <v>210</v>
      </c>
      <c r="C7" s="656"/>
      <c r="D7" s="656"/>
      <c r="E7" s="656"/>
      <c r="F7" s="656"/>
      <c r="G7" s="656"/>
      <c r="H7" s="100">
        <v>126121</v>
      </c>
      <c r="I7" s="100">
        <v>127182</v>
      </c>
      <c r="J7" s="100">
        <v>130156</v>
      </c>
      <c r="K7" s="100">
        <v>130658</v>
      </c>
      <c r="L7" s="101">
        <v>130736</v>
      </c>
      <c r="M7" s="100">
        <v>129821</v>
      </c>
      <c r="N7" s="162"/>
      <c r="O7" s="103"/>
      <c r="P7" s="100">
        <v>2639</v>
      </c>
      <c r="Q7" s="104">
        <v>2.0749791637181363E-2</v>
      </c>
      <c r="R7" s="240"/>
      <c r="S7" s="130"/>
      <c r="T7" s="100">
        <v>126121</v>
      </c>
      <c r="U7" s="100">
        <v>130736</v>
      </c>
      <c r="V7" s="162"/>
      <c r="W7" s="103"/>
      <c r="X7" s="100">
        <v>4615</v>
      </c>
      <c r="Y7" s="104">
        <v>3.6591844339959247E-2</v>
      </c>
    </row>
    <row r="8" spans="1:25" x14ac:dyDescent="0.2">
      <c r="A8" s="84"/>
      <c r="B8" s="606"/>
      <c r="C8" s="656" t="s">
        <v>211</v>
      </c>
      <c r="D8" s="656"/>
      <c r="E8" s="656"/>
      <c r="F8" s="656"/>
      <c r="G8" s="656"/>
      <c r="H8" s="100">
        <v>11730</v>
      </c>
      <c r="I8" s="100">
        <v>13544</v>
      </c>
      <c r="J8" s="100">
        <v>11715</v>
      </c>
      <c r="K8" s="100">
        <v>11052</v>
      </c>
      <c r="L8" s="101">
        <v>10065</v>
      </c>
      <c r="M8" s="100">
        <v>10919</v>
      </c>
      <c r="N8" s="162"/>
      <c r="O8" s="103"/>
      <c r="P8" s="100">
        <v>-2625</v>
      </c>
      <c r="Q8" s="104">
        <v>-0.19381275841701123</v>
      </c>
      <c r="R8" s="240"/>
      <c r="S8" s="130"/>
      <c r="T8" s="100">
        <v>25274</v>
      </c>
      <c r="U8" s="100">
        <v>20984</v>
      </c>
      <c r="V8" s="162"/>
      <c r="W8" s="103"/>
      <c r="X8" s="100">
        <v>-4290</v>
      </c>
      <c r="Y8" s="104">
        <v>-0.16973965339874969</v>
      </c>
    </row>
    <row r="9" spans="1:25" x14ac:dyDescent="0.2">
      <c r="A9" s="84"/>
      <c r="B9" s="606"/>
      <c r="C9" s="656" t="s">
        <v>212</v>
      </c>
      <c r="D9" s="656"/>
      <c r="E9" s="656"/>
      <c r="F9" s="656"/>
      <c r="G9" s="656"/>
      <c r="H9" s="100">
        <v>-10669</v>
      </c>
      <c r="I9" s="100">
        <v>-10570</v>
      </c>
      <c r="J9" s="100">
        <v>-11213</v>
      </c>
      <c r="K9" s="100">
        <v>-10974</v>
      </c>
      <c r="L9" s="101">
        <v>-10980</v>
      </c>
      <c r="M9" s="100">
        <v>-11190</v>
      </c>
      <c r="N9" s="162"/>
      <c r="O9" s="103"/>
      <c r="P9" s="100">
        <v>-620</v>
      </c>
      <c r="Q9" s="104">
        <v>-5.8656575212866602E-2</v>
      </c>
      <c r="R9" s="240"/>
      <c r="S9" s="130"/>
      <c r="T9" s="100">
        <v>-21239</v>
      </c>
      <c r="U9" s="100">
        <v>-22170</v>
      </c>
      <c r="V9" s="162"/>
      <c r="W9" s="103"/>
      <c r="X9" s="100">
        <v>-931</v>
      </c>
      <c r="Y9" s="104">
        <v>-4.3834455482838174E-2</v>
      </c>
    </row>
    <row r="10" spans="1:25" ht="15.75" thickBot="1" x14ac:dyDescent="0.3">
      <c r="A10" s="84"/>
      <c r="B10" s="656" t="s">
        <v>209</v>
      </c>
      <c r="C10" s="656"/>
      <c r="D10" s="656"/>
      <c r="E10" s="656"/>
      <c r="F10" s="656"/>
      <c r="G10" s="656"/>
      <c r="H10" s="261">
        <v>127182</v>
      </c>
      <c r="I10" s="261">
        <v>130156</v>
      </c>
      <c r="J10" s="261">
        <v>130658</v>
      </c>
      <c r="K10" s="261">
        <v>130736</v>
      </c>
      <c r="L10" s="262">
        <v>129821</v>
      </c>
      <c r="M10" s="261">
        <v>129550</v>
      </c>
      <c r="N10" s="235"/>
      <c r="O10" s="103"/>
      <c r="P10" s="261">
        <v>-606</v>
      </c>
      <c r="Q10" s="116">
        <v>-4.6559513199545162E-3</v>
      </c>
      <c r="R10" s="240"/>
      <c r="S10" s="130"/>
      <c r="T10" s="261">
        <v>130156</v>
      </c>
      <c r="U10" s="261">
        <v>129550</v>
      </c>
      <c r="V10" s="235"/>
      <c r="W10" s="103"/>
      <c r="X10" s="261">
        <v>-606</v>
      </c>
      <c r="Y10" s="116">
        <v>-4.6559513199545162E-3</v>
      </c>
    </row>
    <row r="11" spans="1:25" ht="15.75" thickTop="1" x14ac:dyDescent="0.25">
      <c r="A11" s="84"/>
      <c r="B11" s="54"/>
      <c r="C11" s="54"/>
      <c r="D11" s="54"/>
      <c r="E11" s="54"/>
      <c r="F11" s="54"/>
      <c r="G11" s="54"/>
      <c r="H11" s="100"/>
      <c r="I11" s="100"/>
      <c r="J11" s="100"/>
      <c r="K11" s="100"/>
      <c r="L11" s="101"/>
      <c r="M11" s="100"/>
      <c r="N11" s="235"/>
      <c r="O11" s="103"/>
      <c r="P11" s="100"/>
      <c r="Q11" s="203"/>
      <c r="R11" s="240"/>
      <c r="S11" s="130"/>
      <c r="T11" s="100"/>
      <c r="U11" s="100"/>
      <c r="V11" s="235"/>
      <c r="W11" s="103"/>
      <c r="X11" s="100"/>
      <c r="Y11" s="203"/>
    </row>
    <row r="12" spans="1:25" ht="15" x14ac:dyDescent="0.25">
      <c r="A12" s="84"/>
      <c r="B12" s="656" t="s">
        <v>358</v>
      </c>
      <c r="C12" s="656"/>
      <c r="D12" s="656"/>
      <c r="E12" s="656"/>
      <c r="F12" s="656"/>
      <c r="G12" s="656"/>
      <c r="H12" s="157"/>
      <c r="I12" s="157"/>
      <c r="J12" s="157"/>
      <c r="K12" s="157"/>
      <c r="L12" s="158"/>
      <c r="M12" s="157"/>
      <c r="N12" s="250"/>
      <c r="O12" s="201"/>
      <c r="P12" s="157"/>
      <c r="Q12" s="203"/>
      <c r="R12" s="240"/>
      <c r="S12" s="130"/>
      <c r="T12" s="157"/>
      <c r="U12" s="157"/>
      <c r="V12" s="250"/>
      <c r="W12" s="201"/>
      <c r="X12" s="157"/>
      <c r="Y12" s="203"/>
    </row>
    <row r="13" spans="1:25" ht="15" x14ac:dyDescent="0.25">
      <c r="A13" s="84"/>
      <c r="B13" s="606"/>
      <c r="C13" s="656" t="s">
        <v>187</v>
      </c>
      <c r="D13" s="656"/>
      <c r="E13" s="656"/>
      <c r="F13" s="656"/>
      <c r="G13" s="656"/>
      <c r="H13" s="264">
        <v>60.418999999999997</v>
      </c>
      <c r="I13" s="264">
        <v>71.099999999999994</v>
      </c>
      <c r="J13" s="264">
        <v>64.572999999999993</v>
      </c>
      <c r="K13" s="264">
        <v>62.38</v>
      </c>
      <c r="L13" s="265">
        <v>56.116999999999997</v>
      </c>
      <c r="M13" s="264">
        <v>68.224000000000004</v>
      </c>
      <c r="N13" s="250"/>
      <c r="O13" s="201"/>
      <c r="P13" s="264">
        <v>-2.8759999999999906</v>
      </c>
      <c r="Q13" s="203">
        <v>-4.0450070323487915E-2</v>
      </c>
      <c r="R13" s="240"/>
      <c r="S13" s="130"/>
      <c r="T13" s="264">
        <v>131.51900000000001</v>
      </c>
      <c r="U13" s="264">
        <v>124.34100000000001</v>
      </c>
      <c r="V13" s="250"/>
      <c r="W13" s="201"/>
      <c r="X13" s="264">
        <v>-7.1779999999999973</v>
      </c>
      <c r="Y13" s="203">
        <v>-5.4577665584440251E-2</v>
      </c>
    </row>
    <row r="14" spans="1:25" ht="15" x14ac:dyDescent="0.25">
      <c r="A14" s="84"/>
      <c r="B14" s="606"/>
      <c r="C14" s="656" t="s">
        <v>188</v>
      </c>
      <c r="D14" s="656"/>
      <c r="E14" s="656"/>
      <c r="F14" s="656"/>
      <c r="G14" s="656"/>
      <c r="H14" s="129">
        <v>16.912999999999997</v>
      </c>
      <c r="I14" s="129">
        <v>18.659000000000006</v>
      </c>
      <c r="J14" s="129">
        <v>18.361000000000004</v>
      </c>
      <c r="K14" s="129">
        <v>19.05899999999999</v>
      </c>
      <c r="L14" s="267">
        <v>18.365000000000002</v>
      </c>
      <c r="M14" s="129">
        <v>20.756999999999991</v>
      </c>
      <c r="N14" s="250"/>
      <c r="O14" s="201"/>
      <c r="P14" s="129">
        <v>2.0979999999999848</v>
      </c>
      <c r="Q14" s="203">
        <v>0.11243903746181381</v>
      </c>
      <c r="R14" s="240"/>
      <c r="S14" s="130"/>
      <c r="T14" s="129">
        <v>35.572000000000003</v>
      </c>
      <c r="U14" s="129">
        <v>39.121999999999993</v>
      </c>
      <c r="V14" s="250"/>
      <c r="W14" s="201"/>
      <c r="X14" s="129">
        <v>3.5499999999999901</v>
      </c>
      <c r="Y14" s="203">
        <v>9.9797593612953719E-2</v>
      </c>
    </row>
    <row r="15" spans="1:25" ht="15.75" thickBot="1" x14ac:dyDescent="0.3">
      <c r="A15" s="84"/>
      <c r="B15" s="606"/>
      <c r="C15" s="606"/>
      <c r="D15" s="54"/>
      <c r="E15" s="656" t="s">
        <v>189</v>
      </c>
      <c r="F15" s="656"/>
      <c r="G15" s="656"/>
      <c r="H15" s="268">
        <v>77.331999999999994</v>
      </c>
      <c r="I15" s="268">
        <v>89.759</v>
      </c>
      <c r="J15" s="268">
        <v>82.933999999999997</v>
      </c>
      <c r="K15" s="268">
        <v>81.438999999999993</v>
      </c>
      <c r="L15" s="269">
        <v>74.481999999999999</v>
      </c>
      <c r="M15" s="268">
        <v>88.980999999999995</v>
      </c>
      <c r="N15" s="250"/>
      <c r="O15" s="201"/>
      <c r="P15" s="268">
        <v>-0.7780000000000058</v>
      </c>
      <c r="Q15" s="207">
        <v>-8.6676544970421439E-3</v>
      </c>
      <c r="R15" s="240"/>
      <c r="S15" s="130"/>
      <c r="T15" s="268">
        <v>167.09100000000001</v>
      </c>
      <c r="U15" s="268">
        <v>163.46299999999999</v>
      </c>
      <c r="V15" s="250"/>
      <c r="W15" s="201"/>
      <c r="X15" s="268">
        <v>-3.6280000000000143</v>
      </c>
      <c r="Y15" s="207">
        <v>-2.1712719416366016E-2</v>
      </c>
    </row>
    <row r="16" spans="1:25" ht="15.75" thickTop="1" x14ac:dyDescent="0.25">
      <c r="A16" s="84"/>
      <c r="B16" s="76"/>
      <c r="C16" s="54"/>
      <c r="D16" s="54"/>
      <c r="E16" s="54"/>
      <c r="F16" s="54"/>
      <c r="G16" s="54"/>
      <c r="H16" s="157"/>
      <c r="I16" s="157"/>
      <c r="J16" s="157"/>
      <c r="K16" s="157"/>
      <c r="L16" s="158"/>
      <c r="M16" s="157"/>
      <c r="N16" s="250"/>
      <c r="O16" s="201"/>
      <c r="P16" s="157"/>
      <c r="Q16" s="104"/>
      <c r="R16" s="240"/>
      <c r="S16" s="130"/>
      <c r="T16" s="157"/>
      <c r="U16" s="157"/>
      <c r="V16" s="250"/>
      <c r="W16" s="201"/>
      <c r="X16" s="157"/>
      <c r="Y16" s="104"/>
    </row>
    <row r="17" spans="1:25" x14ac:dyDescent="0.2">
      <c r="A17" s="84"/>
      <c r="B17" s="656" t="s">
        <v>25</v>
      </c>
      <c r="C17" s="656"/>
      <c r="D17" s="656"/>
      <c r="E17" s="656"/>
      <c r="F17" s="656"/>
      <c r="G17" s="656"/>
      <c r="H17" s="100">
        <v>70821</v>
      </c>
      <c r="I17" s="100">
        <v>83754</v>
      </c>
      <c r="J17" s="100">
        <v>74892</v>
      </c>
      <c r="K17" s="100">
        <v>72122</v>
      </c>
      <c r="L17" s="101">
        <v>64242</v>
      </c>
      <c r="M17" s="100">
        <v>78664</v>
      </c>
      <c r="N17" s="162"/>
      <c r="O17" s="103"/>
      <c r="P17" s="100">
        <v>-5090</v>
      </c>
      <c r="Q17" s="104">
        <v>-6.0773216801585594E-2</v>
      </c>
      <c r="R17" s="240"/>
      <c r="S17" s="130"/>
      <c r="T17" s="100">
        <v>154575</v>
      </c>
      <c r="U17" s="100">
        <v>142906</v>
      </c>
      <c r="V17" s="162"/>
      <c r="W17" s="103"/>
      <c r="X17" s="100">
        <v>-11669</v>
      </c>
      <c r="Y17" s="104">
        <v>-7.5490862041080381E-2</v>
      </c>
    </row>
    <row r="18" spans="1:25" x14ac:dyDescent="0.2">
      <c r="A18" s="84"/>
      <c r="B18" s="656" t="s">
        <v>359</v>
      </c>
      <c r="C18" s="656"/>
      <c r="D18" s="656"/>
      <c r="E18" s="656"/>
      <c r="F18" s="656"/>
      <c r="G18" s="656"/>
      <c r="H18" s="157">
        <v>853.1226613575069</v>
      </c>
      <c r="I18" s="157">
        <v>848.91467870191264</v>
      </c>
      <c r="J18" s="157">
        <v>862.2149228221972</v>
      </c>
      <c r="K18" s="157">
        <v>864.92332436704476</v>
      </c>
      <c r="L18" s="158">
        <v>873.52510818467658</v>
      </c>
      <c r="M18" s="157">
        <v>867.2836367334487</v>
      </c>
      <c r="N18" s="162"/>
      <c r="O18" s="103"/>
      <c r="P18" s="157">
        <v>18.368958031536067</v>
      </c>
      <c r="Q18" s="104">
        <v>2.1638167524237299E-2</v>
      </c>
      <c r="R18" s="240"/>
      <c r="S18" s="130"/>
      <c r="T18" s="157">
        <v>850.84263302603915</v>
      </c>
      <c r="U18" s="157">
        <v>870.0894294151401</v>
      </c>
      <c r="V18" s="162"/>
      <c r="W18" s="103"/>
      <c r="X18" s="157">
        <v>19.24679638910095</v>
      </c>
      <c r="Y18" s="104">
        <v>2.2620865060145524E-2</v>
      </c>
    </row>
    <row r="19" spans="1:25" x14ac:dyDescent="0.2">
      <c r="A19" s="84"/>
      <c r="B19" s="54"/>
      <c r="C19" s="54"/>
      <c r="D19" s="54"/>
      <c r="E19" s="54"/>
      <c r="F19" s="54"/>
      <c r="G19" s="54"/>
      <c r="H19" s="100"/>
      <c r="I19" s="100"/>
      <c r="J19" s="100"/>
      <c r="K19" s="100"/>
      <c r="L19" s="101"/>
      <c r="M19" s="100"/>
      <c r="N19" s="224"/>
      <c r="O19" s="103"/>
      <c r="P19" s="103"/>
      <c r="Q19" s="270"/>
      <c r="R19" s="240"/>
      <c r="S19" s="130"/>
      <c r="T19" s="100"/>
      <c r="U19" s="100"/>
      <c r="V19" s="224"/>
      <c r="W19" s="103"/>
      <c r="X19" s="103"/>
      <c r="Y19" s="270"/>
    </row>
    <row r="20" spans="1:25" x14ac:dyDescent="0.2">
      <c r="A20" s="84"/>
      <c r="B20" s="656" t="s">
        <v>213</v>
      </c>
      <c r="C20" s="656"/>
      <c r="D20" s="656"/>
      <c r="E20" s="656"/>
      <c r="F20" s="656"/>
      <c r="G20" s="656"/>
      <c r="H20" s="157">
        <v>763831.46372787969</v>
      </c>
      <c r="I20" s="157">
        <v>765732.07772787963</v>
      </c>
      <c r="J20" s="157">
        <v>773604.15872787964</v>
      </c>
      <c r="K20" s="157">
        <v>781275.80972787959</v>
      </c>
      <c r="L20" s="158">
        <v>781041.13672787952</v>
      </c>
      <c r="M20" s="157">
        <v>785552.00372787961</v>
      </c>
      <c r="N20" s="161"/>
      <c r="O20" s="201"/>
      <c r="P20" s="157">
        <v>19819.925999999978</v>
      </c>
      <c r="Q20" s="104">
        <v>2.5883630288560854E-2</v>
      </c>
      <c r="R20" s="240"/>
      <c r="S20" s="130"/>
      <c r="T20" s="157">
        <v>763831.46372787969</v>
      </c>
      <c r="U20" s="157">
        <v>781041.13672787952</v>
      </c>
      <c r="V20" s="161"/>
      <c r="W20" s="201"/>
      <c r="X20" s="157">
        <v>17209.672999999835</v>
      </c>
      <c r="Y20" s="104">
        <v>2.2530720214126845E-2</v>
      </c>
    </row>
    <row r="21" spans="1:25" x14ac:dyDescent="0.2">
      <c r="A21" s="84"/>
      <c r="B21" s="606"/>
      <c r="C21" s="656" t="s">
        <v>245</v>
      </c>
      <c r="D21" s="656"/>
      <c r="E21" s="656"/>
      <c r="F21" s="656"/>
      <c r="G21" s="656"/>
      <c r="H21" s="100">
        <v>22258.325000000001</v>
      </c>
      <c r="I21" s="100">
        <v>26000.506000000001</v>
      </c>
      <c r="J21" s="100">
        <v>23727.705000000002</v>
      </c>
      <c r="K21" s="100">
        <v>23222.433000000001</v>
      </c>
      <c r="L21" s="101">
        <v>20925.147000000001</v>
      </c>
      <c r="M21" s="100">
        <v>25300.073</v>
      </c>
      <c r="N21" s="162"/>
      <c r="O21" s="103"/>
      <c r="P21" s="100">
        <v>-700.4330000000009</v>
      </c>
      <c r="Q21" s="104">
        <v>-2.6939206490827559E-2</v>
      </c>
      <c r="R21" s="240"/>
      <c r="S21" s="130"/>
      <c r="T21" s="100">
        <v>48258.831000000006</v>
      </c>
      <c r="U21" s="100">
        <v>46225.22</v>
      </c>
      <c r="V21" s="162"/>
      <c r="W21" s="103"/>
      <c r="X21" s="100">
        <v>-2033.6110000000044</v>
      </c>
      <c r="Y21" s="104">
        <v>-4.2139665587838299E-2</v>
      </c>
    </row>
    <row r="22" spans="1:25" x14ac:dyDescent="0.2">
      <c r="A22" s="84"/>
      <c r="B22" s="606"/>
      <c r="C22" s="656" t="s">
        <v>24</v>
      </c>
      <c r="D22" s="656"/>
      <c r="E22" s="656"/>
      <c r="F22" s="656"/>
      <c r="G22" s="656"/>
      <c r="H22" s="100">
        <v>-17787.879000000001</v>
      </c>
      <c r="I22" s="100">
        <v>-16340.532999999999</v>
      </c>
      <c r="J22" s="100">
        <v>-17637.763999999999</v>
      </c>
      <c r="K22" s="100">
        <v>-18525.008000000002</v>
      </c>
      <c r="L22" s="101">
        <v>-18383.058000000001</v>
      </c>
      <c r="M22" s="100">
        <v>-16512.114000000001</v>
      </c>
      <c r="N22" s="162"/>
      <c r="O22" s="103"/>
      <c r="P22" s="100">
        <v>-171.58100000000195</v>
      </c>
      <c r="Q22" s="104">
        <v>-1.0500330680768E-2</v>
      </c>
      <c r="R22" s="240"/>
      <c r="S22" s="130"/>
      <c r="T22" s="100">
        <v>-34128.411999999997</v>
      </c>
      <c r="U22" s="100">
        <v>-34895.172000000006</v>
      </c>
      <c r="V22" s="162"/>
      <c r="W22" s="103"/>
      <c r="X22" s="100">
        <v>-766.76000000000931</v>
      </c>
      <c r="Y22" s="104">
        <v>-2.2466911147228572E-2</v>
      </c>
    </row>
    <row r="23" spans="1:25" x14ac:dyDescent="0.2">
      <c r="A23" s="84"/>
      <c r="B23" s="606"/>
      <c r="C23" s="656" t="s">
        <v>131</v>
      </c>
      <c r="D23" s="656"/>
      <c r="E23" s="656"/>
      <c r="F23" s="656"/>
      <c r="G23" s="656"/>
      <c r="H23" s="100">
        <v>-2569.8319999999999</v>
      </c>
      <c r="I23" s="100">
        <v>-1787.8920000000001</v>
      </c>
      <c r="J23" s="100">
        <v>1581.71</v>
      </c>
      <c r="K23" s="100">
        <v>-4932.098</v>
      </c>
      <c r="L23" s="101">
        <v>1968.778</v>
      </c>
      <c r="M23" s="100">
        <v>2035.768</v>
      </c>
      <c r="N23" s="162"/>
      <c r="O23" s="103"/>
      <c r="P23" s="100">
        <v>3823.66</v>
      </c>
      <c r="Q23" s="104" t="s">
        <v>127</v>
      </c>
      <c r="R23" s="240"/>
      <c r="S23" s="130"/>
      <c r="T23" s="100">
        <v>-4357.7240000000002</v>
      </c>
      <c r="U23" s="100">
        <v>4004.5460000000003</v>
      </c>
      <c r="V23" s="162"/>
      <c r="W23" s="103"/>
      <c r="X23" s="100">
        <v>8362.27</v>
      </c>
      <c r="Y23" s="104" t="s">
        <v>127</v>
      </c>
    </row>
    <row r="24" spans="1:25" ht="15.75" thickBot="1" x14ac:dyDescent="0.3">
      <c r="A24" s="84"/>
      <c r="B24" s="656" t="s">
        <v>214</v>
      </c>
      <c r="C24" s="656"/>
      <c r="D24" s="656"/>
      <c r="E24" s="656"/>
      <c r="F24" s="656"/>
      <c r="G24" s="656"/>
      <c r="H24" s="206">
        <v>765732.07772787963</v>
      </c>
      <c r="I24" s="206">
        <v>773604.15872787964</v>
      </c>
      <c r="J24" s="206">
        <v>781275.80972787959</v>
      </c>
      <c r="K24" s="206">
        <v>781041.13672787952</v>
      </c>
      <c r="L24" s="208">
        <v>785552.00372787961</v>
      </c>
      <c r="M24" s="206">
        <v>796375.73072787968</v>
      </c>
      <c r="N24" s="250"/>
      <c r="O24" s="201"/>
      <c r="P24" s="206">
        <v>22771.572000000044</v>
      </c>
      <c r="Q24" s="116">
        <v>2.943568974273068E-2</v>
      </c>
      <c r="R24" s="240"/>
      <c r="S24" s="130"/>
      <c r="T24" s="206">
        <v>773604.15872787964</v>
      </c>
      <c r="U24" s="206">
        <v>796375.73072787945</v>
      </c>
      <c r="V24" s="250"/>
      <c r="W24" s="201"/>
      <c r="X24" s="206">
        <v>22771.571999999811</v>
      </c>
      <c r="Y24" s="116">
        <v>2.9435689742730378E-2</v>
      </c>
    </row>
    <row r="25" spans="1:25" s="84" customFormat="1" ht="15.75" thickTop="1" x14ac:dyDescent="0.25">
      <c r="B25" s="137"/>
      <c r="C25" s="137"/>
      <c r="D25" s="137"/>
      <c r="H25" s="138"/>
      <c r="I25" s="138"/>
      <c r="J25" s="138"/>
      <c r="K25" s="138"/>
      <c r="L25" s="138"/>
      <c r="M25" s="138"/>
      <c r="N25" s="271"/>
      <c r="O25" s="272"/>
      <c r="T25" s="138"/>
      <c r="U25" s="138"/>
      <c r="V25" s="271"/>
      <c r="W25" s="272"/>
    </row>
    <row r="26" spans="1:25" s="84" customFormat="1" x14ac:dyDescent="0.2">
      <c r="B26" s="148"/>
      <c r="D26" s="137"/>
      <c r="H26" s="52"/>
      <c r="I26" s="52"/>
      <c r="J26" s="52"/>
      <c r="K26" s="52"/>
      <c r="L26" s="52"/>
      <c r="M26" s="52"/>
      <c r="Q26" s="5"/>
      <c r="R26" s="5"/>
      <c r="S26" s="5"/>
      <c r="U26" s="5"/>
      <c r="V26" s="5"/>
      <c r="W26" s="5"/>
      <c r="X26" s="5"/>
      <c r="Y26" s="5"/>
    </row>
    <row r="27" spans="1:25" s="84" customFormat="1" x14ac:dyDescent="0.2">
      <c r="B27" s="148"/>
      <c r="D27" s="137"/>
      <c r="H27" s="52"/>
      <c r="I27" s="52"/>
      <c r="J27" s="52"/>
      <c r="K27" s="52"/>
      <c r="L27" s="52"/>
      <c r="M27" s="52"/>
      <c r="Q27" s="5"/>
      <c r="R27" s="5"/>
      <c r="S27" s="5"/>
      <c r="U27" s="5"/>
      <c r="V27" s="5"/>
      <c r="W27" s="5"/>
      <c r="X27" s="5"/>
      <c r="Y27" s="5"/>
    </row>
    <row r="28" spans="1:25" s="84" customFormat="1" x14ac:dyDescent="0.2">
      <c r="B28" s="148"/>
      <c r="D28" s="137"/>
      <c r="H28" s="52"/>
      <c r="I28" s="52"/>
      <c r="J28" s="52"/>
      <c r="K28" s="52"/>
      <c r="L28" s="52"/>
      <c r="M28" s="52"/>
      <c r="Q28" s="5"/>
      <c r="R28" s="5"/>
      <c r="S28" s="5"/>
      <c r="U28" s="5"/>
      <c r="V28" s="5"/>
      <c r="W28" s="5"/>
      <c r="X28" s="5"/>
      <c r="Y28" s="5"/>
    </row>
    <row r="29" spans="1:25" s="84" customFormat="1" x14ac:dyDescent="0.2">
      <c r="B29" s="148"/>
      <c r="D29" s="137"/>
      <c r="H29" s="52"/>
      <c r="I29" s="52"/>
      <c r="J29" s="52"/>
      <c r="K29" s="52"/>
      <c r="L29" s="52"/>
      <c r="M29" s="52"/>
      <c r="Q29" s="5"/>
      <c r="R29" s="5"/>
      <c r="S29" s="5"/>
      <c r="U29" s="5"/>
      <c r="V29" s="5"/>
      <c r="W29" s="5"/>
      <c r="X29" s="5"/>
      <c r="Y29" s="5"/>
    </row>
    <row r="30" spans="1:25" s="84" customFormat="1" x14ac:dyDescent="0.2">
      <c r="B30" s="148"/>
      <c r="D30" s="137"/>
      <c r="H30" s="52"/>
      <c r="I30" s="52"/>
      <c r="J30" s="52"/>
      <c r="K30" s="52"/>
      <c r="L30" s="52"/>
      <c r="M30" s="52"/>
      <c r="Q30" s="5"/>
      <c r="R30" s="5"/>
      <c r="S30" s="5"/>
      <c r="U30" s="5"/>
      <c r="V30" s="5"/>
      <c r="W30" s="5"/>
      <c r="X30" s="5"/>
      <c r="Y30" s="5"/>
    </row>
    <row r="31" spans="1:25" s="84" customFormat="1" x14ac:dyDescent="0.2">
      <c r="B31" s="148"/>
      <c r="D31" s="137"/>
      <c r="H31" s="52"/>
      <c r="I31" s="52"/>
      <c r="J31" s="52"/>
      <c r="K31" s="52"/>
      <c r="L31" s="52"/>
      <c r="M31" s="52"/>
      <c r="Q31" s="5"/>
      <c r="R31" s="5"/>
      <c r="S31" s="5"/>
      <c r="U31" s="5"/>
      <c r="V31" s="5"/>
      <c r="W31" s="5"/>
      <c r="X31" s="5"/>
      <c r="Y31" s="5"/>
    </row>
    <row r="32" spans="1:25" s="84" customFormat="1" x14ac:dyDescent="0.2">
      <c r="B32" s="148"/>
      <c r="D32" s="137"/>
      <c r="H32" s="52"/>
      <c r="I32" s="52"/>
      <c r="J32" s="52"/>
      <c r="K32" s="52"/>
      <c r="L32" s="52"/>
      <c r="M32" s="52"/>
      <c r="Q32" s="5"/>
      <c r="R32" s="5"/>
      <c r="S32" s="5"/>
      <c r="U32" s="5"/>
      <c r="V32" s="5"/>
      <c r="W32" s="5"/>
      <c r="X32" s="5"/>
      <c r="Y32" s="5"/>
    </row>
    <row r="33" spans="2:25" s="84" customFormat="1" x14ac:dyDescent="0.2">
      <c r="B33" s="148"/>
      <c r="D33" s="137"/>
      <c r="H33" s="52"/>
      <c r="I33" s="52"/>
      <c r="J33" s="52"/>
      <c r="K33" s="52"/>
      <c r="L33" s="52"/>
      <c r="M33" s="52"/>
      <c r="Q33" s="5"/>
      <c r="R33" s="5"/>
      <c r="S33" s="5"/>
      <c r="U33" s="5"/>
      <c r="V33" s="5"/>
      <c r="W33" s="5"/>
      <c r="X33" s="5"/>
      <c r="Y33" s="5"/>
    </row>
    <row r="34" spans="2:25" s="84" customFormat="1" x14ac:dyDescent="0.2">
      <c r="B34" s="148"/>
      <c r="D34" s="137"/>
      <c r="H34" s="52"/>
      <c r="I34" s="52"/>
      <c r="J34" s="52"/>
      <c r="K34" s="52"/>
      <c r="L34" s="52"/>
      <c r="M34" s="52"/>
      <c r="Q34" s="5"/>
      <c r="R34" s="5"/>
      <c r="S34" s="5"/>
      <c r="U34" s="5"/>
      <c r="V34" s="5"/>
      <c r="W34" s="5"/>
      <c r="X34" s="5"/>
      <c r="Y34" s="5"/>
    </row>
    <row r="35" spans="2:25" s="84" customFormat="1" x14ac:dyDescent="0.2">
      <c r="B35" s="148"/>
      <c r="D35" s="137"/>
      <c r="H35" s="52"/>
      <c r="I35" s="52"/>
      <c r="J35" s="52"/>
      <c r="K35" s="52"/>
      <c r="L35" s="52"/>
      <c r="M35" s="52"/>
      <c r="Q35" s="5"/>
      <c r="R35" s="5"/>
      <c r="S35" s="5"/>
      <c r="U35" s="5"/>
      <c r="V35" s="5"/>
      <c r="W35" s="5"/>
      <c r="X35" s="5"/>
      <c r="Y35" s="5"/>
    </row>
    <row r="36" spans="2:25" s="84" customFormat="1" x14ac:dyDescent="0.2">
      <c r="B36" s="148"/>
      <c r="D36" s="137"/>
      <c r="H36" s="52"/>
      <c r="I36" s="52"/>
      <c r="J36" s="52"/>
      <c r="K36" s="52"/>
      <c r="L36" s="52"/>
      <c r="M36" s="52"/>
      <c r="Q36" s="5"/>
      <c r="R36" s="5"/>
      <c r="S36" s="5"/>
      <c r="U36" s="5"/>
      <c r="V36" s="5"/>
      <c r="W36" s="5"/>
      <c r="X36" s="5"/>
      <c r="Y36" s="5"/>
    </row>
    <row r="37" spans="2:25" s="84" customFormat="1" x14ac:dyDescent="0.2">
      <c r="B37" s="148"/>
      <c r="D37" s="137"/>
      <c r="H37" s="52"/>
      <c r="I37" s="52"/>
      <c r="J37" s="52"/>
      <c r="K37" s="52"/>
      <c r="L37" s="52"/>
      <c r="M37" s="52"/>
      <c r="Q37" s="5"/>
      <c r="R37" s="5"/>
      <c r="S37" s="5"/>
      <c r="U37" s="5"/>
      <c r="V37" s="5"/>
      <c r="W37" s="5"/>
      <c r="X37" s="5"/>
      <c r="Y37" s="5"/>
    </row>
    <row r="38" spans="2:25" s="84" customFormat="1" x14ac:dyDescent="0.2">
      <c r="B38" s="148"/>
      <c r="D38" s="137"/>
      <c r="H38" s="52"/>
      <c r="I38" s="52"/>
      <c r="J38" s="52"/>
      <c r="K38" s="52"/>
      <c r="L38" s="52"/>
      <c r="M38" s="52"/>
      <c r="Q38" s="5"/>
      <c r="R38" s="5"/>
      <c r="S38" s="5"/>
      <c r="U38" s="5"/>
      <c r="V38" s="5"/>
      <c r="W38" s="5"/>
      <c r="X38" s="5"/>
      <c r="Y38" s="5"/>
    </row>
    <row r="39" spans="2:25" s="84" customFormat="1" x14ac:dyDescent="0.2">
      <c r="B39" s="148"/>
      <c r="D39" s="137"/>
      <c r="H39" s="52"/>
      <c r="I39" s="52"/>
      <c r="J39" s="52"/>
      <c r="K39" s="52"/>
      <c r="L39" s="52"/>
      <c r="M39" s="52"/>
      <c r="Q39" s="5"/>
      <c r="R39" s="5"/>
      <c r="S39" s="5"/>
      <c r="U39" s="5"/>
      <c r="V39" s="5"/>
      <c r="W39" s="5"/>
      <c r="X39" s="5"/>
      <c r="Y39" s="5"/>
    </row>
    <row r="40" spans="2:25" s="84" customFormat="1" x14ac:dyDescent="0.2">
      <c r="B40" s="148"/>
      <c r="D40" s="137"/>
      <c r="H40" s="52"/>
      <c r="I40" s="52"/>
      <c r="J40" s="52"/>
      <c r="K40" s="52"/>
      <c r="L40" s="52"/>
      <c r="M40" s="52"/>
      <c r="Q40" s="5"/>
      <c r="R40" s="5"/>
      <c r="S40" s="5"/>
      <c r="U40" s="5"/>
      <c r="V40" s="5"/>
      <c r="W40" s="5"/>
      <c r="X40" s="5"/>
      <c r="Y40" s="5"/>
    </row>
    <row r="41" spans="2:25" s="84" customFormat="1" x14ac:dyDescent="0.2">
      <c r="B41" s="148"/>
      <c r="D41" s="137"/>
      <c r="H41" s="52"/>
      <c r="I41" s="52"/>
      <c r="J41" s="52"/>
      <c r="K41" s="52"/>
      <c r="L41" s="52"/>
      <c r="M41" s="52"/>
      <c r="Q41" s="5"/>
      <c r="R41" s="5"/>
      <c r="S41" s="5"/>
      <c r="U41" s="5"/>
      <c r="V41" s="5"/>
      <c r="W41" s="5"/>
      <c r="X41" s="5"/>
      <c r="Y41" s="5"/>
    </row>
    <row r="42" spans="2:25" s="84" customFormat="1" x14ac:dyDescent="0.2">
      <c r="B42" s="148"/>
      <c r="D42" s="137"/>
      <c r="H42" s="52"/>
      <c r="I42" s="52"/>
      <c r="J42" s="52"/>
      <c r="K42" s="52"/>
      <c r="L42" s="52"/>
      <c r="M42" s="52"/>
      <c r="Q42" s="5"/>
      <c r="R42" s="5"/>
      <c r="S42" s="5"/>
      <c r="U42" s="5"/>
      <c r="V42" s="5"/>
      <c r="W42" s="5"/>
      <c r="X42" s="5"/>
      <c r="Y42" s="5"/>
    </row>
    <row r="43" spans="2:25" s="84" customFormat="1" x14ac:dyDescent="0.2">
      <c r="B43" s="148"/>
      <c r="D43" s="137"/>
      <c r="H43" s="52"/>
      <c r="I43" s="52"/>
      <c r="J43" s="52"/>
      <c r="K43" s="52"/>
      <c r="L43" s="52"/>
      <c r="M43" s="52"/>
      <c r="Q43" s="5"/>
      <c r="R43" s="5"/>
      <c r="S43" s="5"/>
      <c r="U43" s="5"/>
      <c r="V43" s="5"/>
      <c r="W43" s="5"/>
      <c r="X43" s="5"/>
      <c r="Y43" s="5"/>
    </row>
    <row r="44" spans="2:25" s="84" customFormat="1" x14ac:dyDescent="0.2">
      <c r="B44" s="148"/>
      <c r="D44" s="137"/>
      <c r="H44" s="52"/>
      <c r="I44" s="52"/>
      <c r="J44" s="52"/>
      <c r="K44" s="52"/>
      <c r="L44" s="52"/>
      <c r="M44" s="52"/>
      <c r="Q44" s="5"/>
      <c r="R44" s="5"/>
      <c r="S44" s="5"/>
      <c r="U44" s="5"/>
      <c r="V44" s="5"/>
      <c r="W44" s="5"/>
      <c r="X44" s="5"/>
      <c r="Y44" s="5"/>
    </row>
    <row r="45" spans="2:25" s="84" customFormat="1" x14ac:dyDescent="0.2">
      <c r="B45" s="148"/>
      <c r="D45" s="137"/>
      <c r="H45" s="52"/>
      <c r="I45" s="52"/>
      <c r="J45" s="52"/>
      <c r="K45" s="52"/>
      <c r="L45" s="52"/>
      <c r="M45" s="52"/>
      <c r="Q45" s="5"/>
      <c r="R45" s="5"/>
      <c r="S45" s="5"/>
      <c r="U45" s="5"/>
      <c r="V45" s="5"/>
      <c r="W45" s="5"/>
      <c r="X45" s="5"/>
      <c r="Y45" s="5"/>
    </row>
    <row r="46" spans="2:25" s="84" customFormat="1" x14ac:dyDescent="0.2">
      <c r="B46" s="148"/>
      <c r="D46" s="137"/>
      <c r="H46" s="52"/>
      <c r="I46" s="52"/>
      <c r="J46" s="52"/>
      <c r="K46" s="52"/>
      <c r="L46" s="52"/>
      <c r="M46" s="52"/>
      <c r="Q46" s="5"/>
      <c r="R46" s="5"/>
      <c r="S46" s="5"/>
      <c r="U46" s="5"/>
      <c r="V46" s="5"/>
      <c r="W46" s="5"/>
      <c r="X46" s="5"/>
      <c r="Y46" s="5"/>
    </row>
    <row r="47" spans="2:25" s="84" customFormat="1" x14ac:dyDescent="0.2">
      <c r="B47" s="148"/>
      <c r="D47" s="137"/>
      <c r="H47" s="52"/>
      <c r="I47" s="52"/>
      <c r="J47" s="52"/>
      <c r="K47" s="52"/>
      <c r="L47" s="52"/>
      <c r="M47" s="52"/>
      <c r="Q47" s="5"/>
      <c r="R47" s="5"/>
      <c r="S47" s="5"/>
      <c r="U47" s="5"/>
      <c r="V47" s="5"/>
      <c r="W47" s="5"/>
      <c r="X47" s="5"/>
      <c r="Y47" s="5"/>
    </row>
    <row r="48" spans="2:25" s="84" customFormat="1" x14ac:dyDescent="0.2">
      <c r="B48" s="148"/>
      <c r="D48" s="137"/>
      <c r="H48" s="52"/>
      <c r="I48" s="52"/>
      <c r="J48" s="52"/>
      <c r="K48" s="52"/>
      <c r="L48" s="52"/>
      <c r="M48" s="52"/>
      <c r="Q48" s="5"/>
      <c r="R48" s="5"/>
      <c r="S48" s="5"/>
      <c r="U48" s="5"/>
      <c r="V48" s="5"/>
      <c r="W48" s="5"/>
      <c r="X48" s="5"/>
      <c r="Y48" s="5"/>
    </row>
    <row r="49" spans="2:26" s="84" customFormat="1" x14ac:dyDescent="0.2">
      <c r="B49" s="148"/>
      <c r="D49" s="137"/>
      <c r="H49" s="52"/>
      <c r="I49" s="52"/>
      <c r="J49" s="52"/>
      <c r="K49" s="52"/>
      <c r="L49" s="52"/>
      <c r="M49" s="52"/>
      <c r="Q49" s="5"/>
      <c r="R49" s="5"/>
      <c r="S49" s="5"/>
      <c r="U49" s="5"/>
      <c r="V49" s="5"/>
      <c r="W49" s="5"/>
      <c r="X49" s="5"/>
      <c r="Y49" s="5"/>
    </row>
    <row r="50" spans="2:26" s="84" customFormat="1" x14ac:dyDescent="0.2">
      <c r="B50" s="148"/>
      <c r="D50" s="137"/>
      <c r="H50" s="52"/>
      <c r="I50" s="52"/>
      <c r="J50" s="52"/>
      <c r="K50" s="52"/>
      <c r="L50" s="52"/>
      <c r="M50" s="52"/>
      <c r="Q50" s="5"/>
      <c r="R50" s="5"/>
      <c r="S50" s="5"/>
      <c r="U50" s="5"/>
      <c r="V50" s="5"/>
      <c r="W50" s="5"/>
      <c r="X50" s="5"/>
      <c r="Y50" s="5"/>
    </row>
    <row r="51" spans="2:26" s="84" customFormat="1" ht="7.5" customHeight="1" x14ac:dyDescent="0.2">
      <c r="B51" s="148"/>
      <c r="D51" s="137"/>
      <c r="H51" s="52"/>
      <c r="I51" s="52"/>
      <c r="J51" s="52"/>
      <c r="K51" s="52"/>
      <c r="L51" s="52"/>
      <c r="M51" s="52"/>
      <c r="Q51" s="5"/>
      <c r="R51" s="5"/>
      <c r="S51" s="5"/>
      <c r="U51" s="5"/>
      <c r="V51" s="5"/>
      <c r="W51" s="5"/>
      <c r="X51" s="5"/>
      <c r="Y51" s="5"/>
    </row>
    <row r="52" spans="2:26" s="84" customFormat="1" ht="6" customHeight="1" x14ac:dyDescent="0.2">
      <c r="B52" s="148"/>
      <c r="D52" s="137"/>
      <c r="H52" s="52"/>
      <c r="I52" s="52"/>
      <c r="J52" s="52"/>
      <c r="K52" s="52"/>
      <c r="L52" s="52"/>
      <c r="M52" s="52"/>
      <c r="Q52" s="5"/>
      <c r="R52" s="5"/>
      <c r="S52" s="5"/>
      <c r="U52" s="5"/>
      <c r="V52" s="5"/>
      <c r="W52" s="5"/>
      <c r="X52" s="5"/>
      <c r="Y52" s="5"/>
    </row>
    <row r="53" spans="2:26" s="84" customFormat="1" ht="9.75" customHeight="1" x14ac:dyDescent="0.2">
      <c r="B53" s="148"/>
      <c r="D53" s="137"/>
      <c r="H53" s="52"/>
      <c r="I53" s="52"/>
      <c r="J53" s="52"/>
      <c r="K53" s="52"/>
      <c r="L53" s="52"/>
      <c r="M53" s="52"/>
      <c r="Q53" s="5"/>
      <c r="R53" s="5"/>
      <c r="S53" s="5"/>
      <c r="U53" s="5"/>
      <c r="V53" s="5"/>
      <c r="W53" s="5"/>
      <c r="X53" s="5"/>
      <c r="Y53" s="5"/>
    </row>
    <row r="54" spans="2:26" s="84" customFormat="1" ht="12" customHeight="1" x14ac:dyDescent="0.2">
      <c r="B54" s="148"/>
      <c r="D54" s="137"/>
      <c r="H54" s="52"/>
      <c r="I54" s="52"/>
      <c r="J54" s="52"/>
      <c r="K54" s="52"/>
      <c r="L54" s="52"/>
      <c r="M54" s="52"/>
      <c r="Q54" s="5"/>
      <c r="R54" s="5"/>
      <c r="S54" s="5"/>
      <c r="U54" s="5"/>
      <c r="V54" s="5"/>
      <c r="W54" s="5"/>
      <c r="X54" s="5"/>
      <c r="Y54" s="5"/>
    </row>
    <row r="55" spans="2:26" s="84" customFormat="1" x14ac:dyDescent="0.2">
      <c r="B55" s="148"/>
      <c r="D55" s="137"/>
      <c r="H55" s="52"/>
      <c r="I55" s="52"/>
      <c r="J55" s="52"/>
      <c r="K55" s="52"/>
      <c r="L55" s="52"/>
      <c r="M55" s="52"/>
      <c r="Q55" s="5"/>
      <c r="R55" s="5"/>
      <c r="S55" s="5"/>
      <c r="U55" s="5"/>
      <c r="V55" s="5"/>
      <c r="W55" s="5"/>
      <c r="X55" s="5"/>
      <c r="Y55" s="5"/>
    </row>
    <row r="56" spans="2:26" s="84" customFormat="1" x14ac:dyDescent="0.2">
      <c r="B56" s="148"/>
      <c r="D56" s="137"/>
      <c r="H56" s="52"/>
      <c r="I56" s="52"/>
      <c r="J56" s="52"/>
      <c r="K56" s="52"/>
      <c r="L56" s="52"/>
      <c r="M56" s="52"/>
      <c r="Q56" s="5"/>
      <c r="R56" s="5"/>
      <c r="S56" s="5"/>
      <c r="U56" s="5"/>
      <c r="V56" s="5"/>
      <c r="W56" s="5"/>
      <c r="X56" s="5"/>
      <c r="Y56" s="5"/>
    </row>
    <row r="57" spans="2:26" s="84" customFormat="1" x14ac:dyDescent="0.2">
      <c r="B57" s="148"/>
      <c r="D57" s="137"/>
      <c r="H57" s="52"/>
      <c r="I57" s="52"/>
      <c r="J57" s="52"/>
      <c r="K57" s="52"/>
      <c r="L57" s="52"/>
      <c r="M57" s="52"/>
      <c r="Q57" s="5"/>
      <c r="R57" s="5"/>
      <c r="S57" s="5"/>
      <c r="U57" s="5"/>
      <c r="V57" s="5"/>
      <c r="W57" s="5"/>
      <c r="X57" s="5"/>
      <c r="Y57" s="5"/>
    </row>
    <row r="58" spans="2:26" s="84" customFormat="1" x14ac:dyDescent="0.2">
      <c r="B58" s="148"/>
      <c r="D58" s="137"/>
      <c r="H58" s="52"/>
      <c r="I58" s="52"/>
      <c r="J58" s="52"/>
      <c r="K58" s="52"/>
      <c r="L58" s="52"/>
      <c r="M58" s="52"/>
      <c r="Q58" s="5"/>
      <c r="R58" s="5"/>
      <c r="S58" s="5"/>
      <c r="U58" s="5"/>
      <c r="V58" s="5"/>
      <c r="W58" s="5"/>
      <c r="X58" s="5"/>
      <c r="Y58" s="5"/>
    </row>
    <row r="59" spans="2:26" s="84" customFormat="1" x14ac:dyDescent="0.2">
      <c r="B59" s="148"/>
      <c r="D59" s="137"/>
      <c r="H59" s="52"/>
      <c r="I59" s="52"/>
      <c r="J59" s="52"/>
      <c r="K59" s="52"/>
      <c r="L59" s="52"/>
      <c r="M59" s="52"/>
      <c r="Q59" s="5"/>
      <c r="R59" s="5"/>
      <c r="S59" s="5"/>
      <c r="U59" s="5"/>
      <c r="V59" s="5"/>
      <c r="W59" s="5"/>
      <c r="X59" s="5"/>
      <c r="Y59" s="5"/>
    </row>
    <row r="60" spans="2:26" s="84" customFormat="1" x14ac:dyDescent="0.2">
      <c r="B60" s="148"/>
      <c r="D60" s="137"/>
      <c r="H60" s="52"/>
      <c r="I60" s="52"/>
      <c r="J60" s="52"/>
      <c r="K60" s="52"/>
      <c r="L60" s="52"/>
      <c r="M60" s="52"/>
      <c r="Q60" s="5"/>
      <c r="R60" s="5"/>
      <c r="S60" s="5"/>
      <c r="U60" s="5"/>
      <c r="V60" s="5"/>
      <c r="W60" s="5"/>
      <c r="X60" s="5"/>
      <c r="Y60" s="5"/>
    </row>
    <row r="61" spans="2:26" s="84" customFormat="1" x14ac:dyDescent="0.2">
      <c r="B61" s="148"/>
      <c r="D61" s="137"/>
      <c r="H61" s="52"/>
      <c r="I61" s="52"/>
      <c r="J61" s="52"/>
      <c r="K61" s="52"/>
      <c r="L61" s="52"/>
      <c r="M61" s="52"/>
      <c r="Q61" s="5"/>
      <c r="R61" s="5"/>
      <c r="S61" s="5"/>
      <c r="U61" s="5"/>
      <c r="V61" s="5"/>
      <c r="W61" s="5"/>
      <c r="X61" s="5"/>
      <c r="Y61" s="5"/>
    </row>
    <row r="62" spans="2:26" s="84" customFormat="1" x14ac:dyDescent="0.2">
      <c r="B62" s="148"/>
      <c r="D62" s="137"/>
      <c r="H62" s="52"/>
      <c r="I62" s="52"/>
      <c r="J62" s="52"/>
      <c r="K62" s="52"/>
      <c r="L62" s="52"/>
      <c r="M62" s="52"/>
      <c r="Q62" s="5"/>
      <c r="R62" s="5"/>
      <c r="S62" s="5"/>
      <c r="U62" s="5"/>
      <c r="V62" s="5"/>
      <c r="W62" s="5"/>
      <c r="X62" s="5"/>
      <c r="Y62" s="5"/>
    </row>
    <row r="63" spans="2:26" x14ac:dyDescent="0.2">
      <c r="H63" s="52"/>
      <c r="I63" s="52"/>
      <c r="J63" s="52"/>
      <c r="K63" s="52"/>
      <c r="L63" s="52"/>
      <c r="M63" s="52"/>
      <c r="N63" s="84"/>
      <c r="O63" s="84"/>
    </row>
    <row r="64" spans="2:26" x14ac:dyDescent="0.2">
      <c r="H64" s="52"/>
      <c r="I64" s="52"/>
      <c r="J64" s="52"/>
      <c r="K64" s="52"/>
      <c r="L64" s="52"/>
      <c r="M64" s="52"/>
      <c r="P64" s="52"/>
      <c r="Q64" s="85"/>
      <c r="Z64" s="623"/>
    </row>
    <row r="65" spans="1:25" x14ac:dyDescent="0.2">
      <c r="A65" s="7"/>
      <c r="B65" s="273"/>
      <c r="C65" s="7"/>
      <c r="D65" s="7"/>
      <c r="E65" s="274"/>
      <c r="F65" s="273"/>
      <c r="G65" s="7"/>
      <c r="H65" s="55"/>
      <c r="I65" s="55"/>
      <c r="J65" s="55"/>
      <c r="K65" s="55"/>
      <c r="L65" s="55"/>
      <c r="M65" s="55"/>
      <c r="N65" s="55"/>
      <c r="O65" s="55"/>
      <c r="P65" s="55"/>
      <c r="Q65" s="83"/>
      <c r="R65" s="83"/>
      <c r="S65" s="83"/>
      <c r="T65" s="83"/>
      <c r="U65" s="83"/>
      <c r="V65" s="83"/>
      <c r="W65" s="83"/>
      <c r="X65" s="83"/>
      <c r="Y65" s="83"/>
    </row>
    <row r="66" spans="1:25" ht="30" customHeight="1" x14ac:dyDescent="0.2">
      <c r="A66" s="658" t="s">
        <v>132</v>
      </c>
      <c r="B66" s="658"/>
      <c r="C66" s="666" t="s">
        <v>411</v>
      </c>
      <c r="D66" s="666"/>
      <c r="E66" s="666"/>
      <c r="F66" s="666"/>
      <c r="G66" s="666"/>
      <c r="H66" s="666"/>
      <c r="I66" s="666"/>
      <c r="J66" s="666"/>
      <c r="K66" s="666"/>
      <c r="L66" s="666"/>
      <c r="M66" s="666"/>
      <c r="N66" s="666"/>
      <c r="O66" s="666"/>
      <c r="P66" s="666"/>
      <c r="Q66" s="666"/>
      <c r="R66" s="666"/>
      <c r="S66" s="666"/>
      <c r="T66" s="666"/>
      <c r="U66" s="666"/>
      <c r="V66" s="666"/>
      <c r="W66" s="666"/>
      <c r="X66" s="666"/>
      <c r="Y66" s="666"/>
    </row>
    <row r="67" spans="1:25" x14ac:dyDescent="0.2">
      <c r="A67" s="658" t="s">
        <v>133</v>
      </c>
      <c r="B67" s="658"/>
      <c r="C67" s="658" t="s">
        <v>363</v>
      </c>
      <c r="D67" s="658"/>
      <c r="E67" s="658"/>
      <c r="F67" s="658"/>
      <c r="G67" s="658"/>
      <c r="H67" s="658"/>
      <c r="I67" s="658"/>
      <c r="J67" s="658"/>
      <c r="K67" s="658"/>
      <c r="L67" s="658"/>
      <c r="M67" s="658"/>
      <c r="N67" s="658"/>
      <c r="O67" s="658"/>
      <c r="P67" s="658"/>
      <c r="Q67" s="658"/>
      <c r="R67" s="658"/>
      <c r="S67" s="658"/>
      <c r="T67" s="658"/>
      <c r="U67" s="658"/>
      <c r="V67" s="658"/>
      <c r="W67" s="658"/>
      <c r="X67" s="658"/>
      <c r="Y67" s="658"/>
    </row>
    <row r="68" spans="1:25" ht="17.25" customHeight="1" x14ac:dyDescent="0.2">
      <c r="A68" s="658" t="s">
        <v>134</v>
      </c>
      <c r="B68" s="658"/>
      <c r="C68" s="674" t="s">
        <v>393</v>
      </c>
      <c r="D68" s="674"/>
      <c r="E68" s="674"/>
      <c r="F68" s="674"/>
      <c r="G68" s="674"/>
      <c r="H68" s="674"/>
      <c r="I68" s="674"/>
      <c r="J68" s="674"/>
      <c r="K68" s="674"/>
      <c r="L68" s="674"/>
      <c r="M68" s="674"/>
      <c r="N68" s="674"/>
      <c r="O68" s="674"/>
      <c r="P68" s="674"/>
      <c r="Q68" s="674"/>
      <c r="R68" s="674"/>
      <c r="S68" s="674"/>
      <c r="T68" s="674"/>
      <c r="U68" s="674"/>
      <c r="V68" s="674"/>
      <c r="W68" s="674"/>
      <c r="X68" s="674"/>
      <c r="Y68" s="674"/>
    </row>
    <row r="69" spans="1:25" hidden="1" x14ac:dyDescent="0.2">
      <c r="H69" s="52"/>
      <c r="I69" s="52"/>
      <c r="J69" s="52"/>
      <c r="K69" s="52"/>
      <c r="L69" s="52"/>
      <c r="M69" s="52"/>
    </row>
  </sheetData>
  <mergeCells count="25">
    <mergeCell ref="X3:Y3"/>
    <mergeCell ref="P3:Q3"/>
    <mergeCell ref="B4:G4"/>
    <mergeCell ref="B5:G5"/>
    <mergeCell ref="A68:B68"/>
    <mergeCell ref="C68:Y68"/>
    <mergeCell ref="A66:B66"/>
    <mergeCell ref="A67:B67"/>
    <mergeCell ref="C67:Y67"/>
    <mergeCell ref="C66:Y66"/>
    <mergeCell ref="B7:G7"/>
    <mergeCell ref="B10:G10"/>
    <mergeCell ref="B12:G12"/>
    <mergeCell ref="B17:G17"/>
    <mergeCell ref="B18:G18"/>
    <mergeCell ref="B20:G20"/>
    <mergeCell ref="B24:G24"/>
    <mergeCell ref="C8:G8"/>
    <mergeCell ref="C23:G23"/>
    <mergeCell ref="E15:G15"/>
    <mergeCell ref="C9:G9"/>
    <mergeCell ref="C13:G13"/>
    <mergeCell ref="C14:G14"/>
    <mergeCell ref="C21:G21"/>
    <mergeCell ref="C22:G22"/>
  </mergeCells>
  <pageMargins left="0.2" right="0.2" top="0.5" bottom="0.5" header="0.25" footer="0.25"/>
  <pageSetup scale="55"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customProperties>
    <customPr name="LastTupleSet_COR_Mappings"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68"/>
  <sheetViews>
    <sheetView zoomScale="85" zoomScaleNormal="85" zoomScaleSheetLayoutView="70" workbookViewId="0"/>
  </sheetViews>
  <sheetFormatPr defaultRowHeight="14.25" x14ac:dyDescent="0.2"/>
  <cols>
    <col min="1" max="1" width="2.140625" style="5" customWidth="1"/>
    <col min="2" max="6" width="2.28515625" style="5" customWidth="1"/>
    <col min="7" max="7" width="51" style="84" customWidth="1"/>
    <col min="8" max="13" width="11.28515625" style="84" customWidth="1"/>
    <col min="14" max="14" width="0.85546875" style="84" customWidth="1"/>
    <col min="15" max="15" width="0.7109375" style="84" customWidth="1"/>
    <col min="16" max="16" width="10.7109375" style="5" customWidth="1"/>
    <col min="17" max="17" width="10.28515625" style="5" customWidth="1"/>
    <col min="18" max="19" width="0.85546875" style="84" customWidth="1"/>
    <col min="20" max="20" width="11.42578125" style="5" customWidth="1"/>
    <col min="21" max="21" width="11.28515625" style="5" customWidth="1"/>
    <col min="22" max="23" width="0.85546875" style="84" customWidth="1"/>
    <col min="24" max="24" width="10.7109375" style="5" customWidth="1"/>
    <col min="25" max="25" width="10" style="5" customWidth="1"/>
    <col min="26" max="26" width="43.5703125" style="5" customWidth="1"/>
    <col min="27" max="16384" width="9.140625" style="5"/>
  </cols>
  <sheetData>
    <row r="1" spans="1:25" s="43" customFormat="1" ht="15" thickBot="1" x14ac:dyDescent="0.25">
      <c r="A1" s="190"/>
      <c r="B1" s="191"/>
      <c r="C1" s="192"/>
      <c r="D1" s="42"/>
      <c r="E1" s="42"/>
      <c r="F1" s="42"/>
      <c r="G1" s="42"/>
      <c r="H1" s="42"/>
      <c r="I1" s="42"/>
      <c r="J1" s="42"/>
      <c r="K1" s="42"/>
      <c r="L1" s="42"/>
      <c r="M1" s="42"/>
      <c r="N1" s="42"/>
      <c r="O1" s="42"/>
      <c r="P1" s="42"/>
      <c r="Q1" s="42"/>
      <c r="R1" s="42"/>
      <c r="S1" s="42"/>
      <c r="T1" s="42"/>
      <c r="U1" s="42"/>
      <c r="V1" s="42"/>
      <c r="W1" s="42"/>
    </row>
    <row r="2" spans="1:25" s="40" customFormat="1" ht="8.25" customHeight="1" thickTop="1" x14ac:dyDescent="0.2">
      <c r="A2" s="37"/>
      <c r="B2" s="37"/>
      <c r="C2" s="38"/>
      <c r="D2" s="39"/>
      <c r="E2" s="39"/>
      <c r="F2" s="39"/>
      <c r="G2" s="39"/>
      <c r="H2" s="39"/>
      <c r="I2" s="39"/>
      <c r="J2" s="39"/>
      <c r="K2" s="39"/>
      <c r="L2" s="39"/>
      <c r="M2" s="39"/>
      <c r="N2" s="39"/>
      <c r="O2" s="39"/>
      <c r="P2" s="39"/>
      <c r="Q2" s="39"/>
      <c r="R2" s="39"/>
      <c r="S2" s="39"/>
      <c r="T2" s="39"/>
      <c r="U2" s="39"/>
      <c r="V2" s="39"/>
      <c r="W2" s="39"/>
    </row>
    <row r="3" spans="1:25" s="43" customFormat="1" ht="15" x14ac:dyDescent="0.25">
      <c r="H3" s="149"/>
      <c r="I3" s="149"/>
      <c r="J3" s="149"/>
      <c r="K3" s="149"/>
      <c r="L3" s="613"/>
      <c r="M3" s="149"/>
      <c r="N3" s="193"/>
      <c r="P3" s="664" t="s">
        <v>424</v>
      </c>
      <c r="Q3" s="664"/>
      <c r="R3" s="240"/>
      <c r="S3" s="103"/>
      <c r="T3" s="275"/>
      <c r="U3" s="275"/>
      <c r="V3" s="193"/>
      <c r="X3" s="664" t="s">
        <v>192</v>
      </c>
      <c r="Y3" s="664"/>
    </row>
    <row r="4" spans="1:25" s="43" customFormat="1" ht="30" x14ac:dyDescent="0.25">
      <c r="A4" s="661" t="s">
        <v>9</v>
      </c>
      <c r="B4" s="661"/>
      <c r="C4" s="661"/>
      <c r="D4" s="661"/>
      <c r="E4" s="661"/>
      <c r="F4" s="661"/>
      <c r="G4" s="661"/>
      <c r="H4" s="44" t="s">
        <v>330</v>
      </c>
      <c r="I4" s="44" t="s">
        <v>331</v>
      </c>
      <c r="J4" s="44" t="s">
        <v>332</v>
      </c>
      <c r="K4" s="44" t="s">
        <v>333</v>
      </c>
      <c r="L4" s="45" t="s">
        <v>415</v>
      </c>
      <c r="M4" s="44" t="s">
        <v>416</v>
      </c>
      <c r="N4" s="152"/>
      <c r="P4" s="44" t="s">
        <v>195</v>
      </c>
      <c r="Q4" s="44" t="s">
        <v>196</v>
      </c>
      <c r="R4" s="240"/>
      <c r="S4" s="103"/>
      <c r="T4" s="44" t="s">
        <v>370</v>
      </c>
      <c r="U4" s="44" t="s">
        <v>417</v>
      </c>
      <c r="V4" s="152"/>
      <c r="X4" s="44" t="s">
        <v>195</v>
      </c>
      <c r="Y4" s="44" t="s">
        <v>196</v>
      </c>
    </row>
    <row r="5" spans="1:25" s="43" customFormat="1" ht="21" customHeight="1" x14ac:dyDescent="0.25">
      <c r="A5" s="660" t="s">
        <v>322</v>
      </c>
      <c r="B5" s="671"/>
      <c r="C5" s="671"/>
      <c r="D5" s="671"/>
      <c r="E5" s="671"/>
      <c r="F5" s="671"/>
      <c r="G5" s="671"/>
      <c r="H5" s="144"/>
      <c r="L5" s="46"/>
      <c r="O5" s="46"/>
      <c r="R5" s="240"/>
      <c r="V5" s="152"/>
    </row>
    <row r="6" spans="1:25" ht="15" x14ac:dyDescent="0.25">
      <c r="A6" s="84"/>
      <c r="B6" s="668" t="s">
        <v>43</v>
      </c>
      <c r="C6" s="668"/>
      <c r="D6" s="668"/>
      <c r="E6" s="668"/>
      <c r="F6" s="668"/>
      <c r="G6" s="668"/>
      <c r="H6" s="47"/>
      <c r="I6" s="47"/>
      <c r="J6" s="47"/>
      <c r="K6" s="47"/>
      <c r="L6" s="48"/>
      <c r="M6" s="47"/>
      <c r="N6" s="152"/>
      <c r="O6" s="43"/>
      <c r="P6" s="220"/>
      <c r="Q6" s="220"/>
      <c r="R6" s="240"/>
      <c r="S6" s="103"/>
      <c r="T6" s="47"/>
      <c r="U6" s="47"/>
      <c r="V6" s="152"/>
      <c r="W6" s="43"/>
      <c r="X6" s="220"/>
      <c r="Y6" s="220"/>
    </row>
    <row r="7" spans="1:25" x14ac:dyDescent="0.2">
      <c r="A7" s="84"/>
      <c r="B7" s="678" t="s">
        <v>106</v>
      </c>
      <c r="C7" s="678"/>
      <c r="D7" s="678"/>
      <c r="E7" s="678"/>
      <c r="F7" s="678"/>
      <c r="G7" s="678"/>
      <c r="H7" s="52"/>
      <c r="I7" s="52"/>
      <c r="J7" s="52"/>
      <c r="K7" s="52"/>
      <c r="L7" s="53"/>
      <c r="M7" s="52"/>
      <c r="N7" s="98"/>
      <c r="P7" s="52"/>
      <c r="Q7" s="138"/>
      <c r="R7" s="240"/>
      <c r="S7" s="103"/>
      <c r="T7" s="52"/>
      <c r="U7" s="52"/>
      <c r="V7" s="98"/>
      <c r="X7" s="52"/>
      <c r="Y7" s="138"/>
    </row>
    <row r="8" spans="1:25" x14ac:dyDescent="0.2">
      <c r="A8" s="84"/>
      <c r="B8" s="672" t="s">
        <v>20</v>
      </c>
      <c r="C8" s="672"/>
      <c r="D8" s="672"/>
      <c r="E8" s="672"/>
      <c r="F8" s="672"/>
      <c r="G8" s="672"/>
      <c r="H8" s="108">
        <v>64460.904379999971</v>
      </c>
      <c r="I8" s="108">
        <v>64307.421190000001</v>
      </c>
      <c r="J8" s="108">
        <v>64180.779799999997</v>
      </c>
      <c r="K8" s="108">
        <v>67041.486450000011</v>
      </c>
      <c r="L8" s="109">
        <v>66996.757830000002</v>
      </c>
      <c r="M8" s="108">
        <v>71438.389340000009</v>
      </c>
      <c r="N8" s="276"/>
      <c r="O8" s="277"/>
      <c r="P8" s="108">
        <v>7130.9681500000079</v>
      </c>
      <c r="Q8" s="104">
        <v>0.11088872820651834</v>
      </c>
      <c r="R8" s="240"/>
      <c r="S8" s="108"/>
      <c r="T8" s="108">
        <v>128768.32556999997</v>
      </c>
      <c r="U8" s="108">
        <v>138435.14717000001</v>
      </c>
      <c r="V8" s="276"/>
      <c r="W8" s="277"/>
      <c r="X8" s="108">
        <v>9666.8216000000393</v>
      </c>
      <c r="Y8" s="104">
        <v>7.5071424259105096E-2</v>
      </c>
    </row>
    <row r="9" spans="1:25" x14ac:dyDescent="0.2">
      <c r="A9" s="84"/>
      <c r="B9" s="672" t="s">
        <v>21</v>
      </c>
      <c r="C9" s="672"/>
      <c r="D9" s="672"/>
      <c r="E9" s="672"/>
      <c r="F9" s="672"/>
      <c r="G9" s="672"/>
      <c r="H9" s="100">
        <v>74649.311489999978</v>
      </c>
      <c r="I9" s="100">
        <v>75672.20796</v>
      </c>
      <c r="J9" s="100">
        <v>78318.380250000031</v>
      </c>
      <c r="K9" s="100">
        <v>75011.663870000004</v>
      </c>
      <c r="L9" s="101">
        <v>73639.222720000005</v>
      </c>
      <c r="M9" s="100">
        <v>79316.677400000015</v>
      </c>
      <c r="N9" s="162"/>
      <c r="O9" s="103"/>
      <c r="P9" s="100">
        <v>3644.4694400000153</v>
      </c>
      <c r="Q9" s="104">
        <v>4.8161267369474223E-2</v>
      </c>
      <c r="R9" s="240"/>
      <c r="S9" s="100"/>
      <c r="T9" s="100">
        <v>150321.51944999996</v>
      </c>
      <c r="U9" s="100">
        <v>152955.90012000001</v>
      </c>
      <c r="V9" s="162"/>
      <c r="W9" s="103"/>
      <c r="X9" s="100">
        <v>2634.3806700000423</v>
      </c>
      <c r="Y9" s="104">
        <v>1.7524973667368309E-2</v>
      </c>
    </row>
    <row r="10" spans="1:25" x14ac:dyDescent="0.2">
      <c r="A10" s="84"/>
      <c r="B10" s="672" t="s">
        <v>22</v>
      </c>
      <c r="C10" s="672"/>
      <c r="D10" s="672"/>
      <c r="E10" s="672"/>
      <c r="F10" s="672"/>
      <c r="G10" s="672"/>
      <c r="H10" s="100">
        <v>20595.022980000002</v>
      </c>
      <c r="I10" s="100">
        <v>20437.553010000003</v>
      </c>
      <c r="J10" s="100">
        <v>20306.073399999997</v>
      </c>
      <c r="K10" s="100">
        <v>20463.199539999998</v>
      </c>
      <c r="L10" s="101">
        <v>19612.697319999999</v>
      </c>
      <c r="M10" s="100">
        <v>19896.54276</v>
      </c>
      <c r="N10" s="162"/>
      <c r="O10" s="103"/>
      <c r="P10" s="100">
        <v>-541.010250000003</v>
      </c>
      <c r="Q10" s="104">
        <v>-2.6471380880836816E-2</v>
      </c>
      <c r="R10" s="240"/>
      <c r="S10" s="100"/>
      <c r="T10" s="100">
        <v>41032.575990000005</v>
      </c>
      <c r="U10" s="100">
        <v>39509.240080000003</v>
      </c>
      <c r="V10" s="162"/>
      <c r="W10" s="103"/>
      <c r="X10" s="100">
        <v>-1523.3359100000016</v>
      </c>
      <c r="Y10" s="104">
        <v>-3.7125037199011141E-2</v>
      </c>
    </row>
    <row r="11" spans="1:25" x14ac:dyDescent="0.2">
      <c r="A11" s="84"/>
      <c r="B11" s="678" t="s">
        <v>124</v>
      </c>
      <c r="C11" s="678"/>
      <c r="D11" s="678"/>
      <c r="E11" s="678"/>
      <c r="F11" s="678"/>
      <c r="G11" s="678"/>
      <c r="H11" s="100">
        <v>2336.2681000000002</v>
      </c>
      <c r="I11" s="100">
        <v>2423.5168599999997</v>
      </c>
      <c r="J11" s="100">
        <v>2463.57177</v>
      </c>
      <c r="K11" s="100">
        <v>2407.9036000000001</v>
      </c>
      <c r="L11" s="101">
        <v>2422.5188599999988</v>
      </c>
      <c r="M11" s="100">
        <v>2433.74127</v>
      </c>
      <c r="N11" s="162"/>
      <c r="O11" s="103"/>
      <c r="P11" s="100">
        <v>10.224410000000262</v>
      </c>
      <c r="Q11" s="104">
        <v>4.2188318013187918E-3</v>
      </c>
      <c r="R11" s="240"/>
      <c r="S11" s="100"/>
      <c r="T11" s="100">
        <v>4759.78496</v>
      </c>
      <c r="U11" s="100">
        <v>4856.2601299999988</v>
      </c>
      <c r="V11" s="162"/>
      <c r="W11" s="103"/>
      <c r="X11" s="100">
        <v>96.475169999998798</v>
      </c>
      <c r="Y11" s="104">
        <v>2.0268808530375035E-2</v>
      </c>
    </row>
    <row r="12" spans="1:25" x14ac:dyDescent="0.2">
      <c r="A12" s="84"/>
      <c r="B12" s="669" t="s">
        <v>318</v>
      </c>
      <c r="C12" s="669"/>
      <c r="D12" s="669"/>
      <c r="E12" s="669"/>
      <c r="F12" s="669"/>
      <c r="G12" s="669"/>
      <c r="H12" s="230">
        <v>162041.50694999995</v>
      </c>
      <c r="I12" s="230">
        <v>162840.69902</v>
      </c>
      <c r="J12" s="230">
        <v>165268.80522000004</v>
      </c>
      <c r="K12" s="230">
        <v>164924.25346000001</v>
      </c>
      <c r="L12" s="231">
        <v>162671.19673000003</v>
      </c>
      <c r="M12" s="230">
        <v>173085.35077000005</v>
      </c>
      <c r="N12" s="162"/>
      <c r="O12" s="103"/>
      <c r="P12" s="230">
        <v>10244.651750000048</v>
      </c>
      <c r="Q12" s="168">
        <v>6.2912108653757418E-2</v>
      </c>
      <c r="R12" s="240"/>
      <c r="S12" s="100"/>
      <c r="T12" s="230">
        <v>324882.20596999995</v>
      </c>
      <c r="U12" s="230">
        <v>335756.5475000001</v>
      </c>
      <c r="V12" s="162"/>
      <c r="W12" s="103"/>
      <c r="X12" s="230">
        <v>10874.341530000151</v>
      </c>
      <c r="Y12" s="168">
        <v>3.3471643968719857E-2</v>
      </c>
    </row>
    <row r="13" spans="1:25" x14ac:dyDescent="0.2">
      <c r="A13" s="84"/>
      <c r="B13" s="278"/>
      <c r="C13" s="278"/>
      <c r="D13" s="278"/>
      <c r="E13" s="278"/>
      <c r="F13" s="278"/>
      <c r="G13" s="278"/>
      <c r="H13" s="100"/>
      <c r="I13" s="100"/>
      <c r="J13" s="100"/>
      <c r="K13" s="100"/>
      <c r="L13" s="101"/>
      <c r="M13" s="100"/>
      <c r="N13" s="233"/>
      <c r="O13" s="103"/>
      <c r="P13" s="100"/>
      <c r="Q13" s="104"/>
      <c r="R13" s="240"/>
      <c r="S13" s="100"/>
      <c r="T13" s="100"/>
      <c r="U13" s="100"/>
      <c r="V13" s="233"/>
      <c r="W13" s="103"/>
      <c r="X13" s="100"/>
      <c r="Y13" s="104"/>
    </row>
    <row r="14" spans="1:25" ht="15" x14ac:dyDescent="0.25">
      <c r="A14" s="84"/>
      <c r="B14" s="668" t="s">
        <v>49</v>
      </c>
      <c r="C14" s="668"/>
      <c r="D14" s="668"/>
      <c r="E14" s="668"/>
      <c r="F14" s="668"/>
      <c r="G14" s="668"/>
      <c r="H14" s="100"/>
      <c r="I14" s="100"/>
      <c r="J14" s="100"/>
      <c r="K14" s="100"/>
      <c r="L14" s="101"/>
      <c r="M14" s="100"/>
      <c r="N14" s="162"/>
      <c r="O14" s="103"/>
      <c r="P14" s="100"/>
      <c r="Q14" s="104"/>
      <c r="R14" s="240"/>
      <c r="S14" s="100"/>
      <c r="T14" s="100"/>
      <c r="U14" s="100"/>
      <c r="V14" s="162"/>
      <c r="W14" s="103"/>
      <c r="X14" s="100"/>
      <c r="Y14" s="104"/>
    </row>
    <row r="15" spans="1:25" ht="15" x14ac:dyDescent="0.25">
      <c r="A15" s="84"/>
      <c r="B15" s="678" t="s">
        <v>226</v>
      </c>
      <c r="C15" s="678"/>
      <c r="D15" s="678"/>
      <c r="E15" s="678"/>
      <c r="F15" s="678"/>
      <c r="G15" s="678"/>
      <c r="H15" s="100">
        <v>3441.6111499999997</v>
      </c>
      <c r="I15" s="100">
        <v>2079.54979</v>
      </c>
      <c r="J15" s="100">
        <v>2348.6643199999999</v>
      </c>
      <c r="K15" s="100">
        <v>1895.88176</v>
      </c>
      <c r="L15" s="101">
        <v>477.45053000000001</v>
      </c>
      <c r="M15" s="100">
        <v>2100.5086099999999</v>
      </c>
      <c r="N15" s="235"/>
      <c r="O15" s="103"/>
      <c r="P15" s="100">
        <v>20.958819999999832</v>
      </c>
      <c r="Q15" s="104">
        <v>1.0078537239543484E-2</v>
      </c>
      <c r="R15" s="240"/>
      <c r="S15" s="100"/>
      <c r="T15" s="100">
        <v>5521.1609399999998</v>
      </c>
      <c r="U15" s="100">
        <v>2577.9591399999999</v>
      </c>
      <c r="V15" s="235"/>
      <c r="W15" s="103"/>
      <c r="X15" s="100">
        <v>-2943.2017999999998</v>
      </c>
      <c r="Y15" s="104">
        <v>-0.5330766177593077</v>
      </c>
    </row>
    <row r="16" spans="1:25" x14ac:dyDescent="0.2">
      <c r="A16" s="84"/>
      <c r="B16" s="678" t="s">
        <v>51</v>
      </c>
      <c r="C16" s="678"/>
      <c r="D16" s="678"/>
      <c r="E16" s="678"/>
      <c r="F16" s="678"/>
      <c r="G16" s="678"/>
      <c r="H16" s="100">
        <v>3199.2732500000002</v>
      </c>
      <c r="I16" s="100">
        <v>3132.3034199999997</v>
      </c>
      <c r="J16" s="100">
        <v>3193.0744199999999</v>
      </c>
      <c r="K16" s="100">
        <v>3042.0397599999997</v>
      </c>
      <c r="L16" s="101">
        <v>3024.6343500000003</v>
      </c>
      <c r="M16" s="100">
        <v>3155.1400400000002</v>
      </c>
      <c r="N16" s="162"/>
      <c r="O16" s="103"/>
      <c r="P16" s="100">
        <v>22.836620000000494</v>
      </c>
      <c r="Q16" s="104">
        <v>7.2906793940162081E-3</v>
      </c>
      <c r="R16" s="240"/>
      <c r="S16" s="100"/>
      <c r="T16" s="100">
        <v>6331.5766700000004</v>
      </c>
      <c r="U16" s="100">
        <v>6179.7743900000005</v>
      </c>
      <c r="V16" s="162"/>
      <c r="W16" s="103"/>
      <c r="X16" s="100">
        <v>-151.80227999999988</v>
      </c>
      <c r="Y16" s="104">
        <v>-2.3975431067472151E-2</v>
      </c>
    </row>
    <row r="17" spans="1:25" x14ac:dyDescent="0.2">
      <c r="A17" s="84"/>
      <c r="B17" s="678" t="s">
        <v>107</v>
      </c>
      <c r="C17" s="678"/>
      <c r="D17" s="678"/>
      <c r="E17" s="678"/>
      <c r="F17" s="678"/>
      <c r="G17" s="678"/>
      <c r="H17" s="100"/>
      <c r="I17" s="100"/>
      <c r="J17" s="100"/>
      <c r="K17" s="100"/>
      <c r="L17" s="101"/>
      <c r="M17" s="100"/>
      <c r="N17" s="162"/>
      <c r="O17" s="103"/>
      <c r="P17" s="100"/>
      <c r="Q17" s="104"/>
      <c r="R17" s="240"/>
      <c r="S17" s="100"/>
      <c r="T17" s="100"/>
      <c r="U17" s="100"/>
      <c r="V17" s="162"/>
      <c r="W17" s="103"/>
      <c r="X17" s="100"/>
      <c r="Y17" s="104"/>
    </row>
    <row r="18" spans="1:25" x14ac:dyDescent="0.2">
      <c r="A18" s="84"/>
      <c r="B18" s="672" t="s">
        <v>20</v>
      </c>
      <c r="C18" s="672"/>
      <c r="D18" s="672"/>
      <c r="E18" s="672"/>
      <c r="F18" s="672"/>
      <c r="G18" s="672"/>
      <c r="H18" s="100">
        <v>46258.787270000001</v>
      </c>
      <c r="I18" s="100">
        <v>45904.680299999985</v>
      </c>
      <c r="J18" s="100">
        <v>45633.800090000004</v>
      </c>
      <c r="K18" s="100">
        <v>47424.205399999992</v>
      </c>
      <c r="L18" s="101">
        <v>47830.82208999998</v>
      </c>
      <c r="M18" s="100">
        <v>50678.652230000022</v>
      </c>
      <c r="N18" s="162"/>
      <c r="O18" s="103"/>
      <c r="P18" s="100">
        <v>4773.9719300000361</v>
      </c>
      <c r="Q18" s="104">
        <v>0.10399749870385303</v>
      </c>
      <c r="R18" s="240"/>
      <c r="S18" s="100"/>
      <c r="T18" s="100">
        <v>92163.467569999979</v>
      </c>
      <c r="U18" s="100">
        <v>98509.474320000008</v>
      </c>
      <c r="V18" s="162"/>
      <c r="W18" s="103"/>
      <c r="X18" s="100">
        <v>6346.0067500000296</v>
      </c>
      <c r="Y18" s="104">
        <v>6.8855989442672738E-2</v>
      </c>
    </row>
    <row r="19" spans="1:25" x14ac:dyDescent="0.2">
      <c r="A19" s="84"/>
      <c r="B19" s="672" t="s">
        <v>21</v>
      </c>
      <c r="C19" s="672"/>
      <c r="D19" s="672"/>
      <c r="E19" s="672"/>
      <c r="F19" s="672"/>
      <c r="G19" s="672"/>
      <c r="H19" s="100">
        <v>32483.703980000002</v>
      </c>
      <c r="I19" s="100">
        <v>33349.532399999996</v>
      </c>
      <c r="J19" s="100">
        <v>34813.036380000005</v>
      </c>
      <c r="K19" s="100">
        <v>33296.6201</v>
      </c>
      <c r="L19" s="101">
        <v>32342.554829999997</v>
      </c>
      <c r="M19" s="100">
        <v>35664.966090000002</v>
      </c>
      <c r="N19" s="162"/>
      <c r="O19" s="103"/>
      <c r="P19" s="100">
        <v>2315.4336900000053</v>
      </c>
      <c r="Q19" s="104">
        <v>6.9429270018790595E-2</v>
      </c>
      <c r="R19" s="240"/>
      <c r="S19" s="100"/>
      <c r="T19" s="100">
        <v>65833.236380000002</v>
      </c>
      <c r="U19" s="100">
        <v>68007.520919999995</v>
      </c>
      <c r="V19" s="162"/>
      <c r="W19" s="103"/>
      <c r="X19" s="100">
        <v>2174.2845399999933</v>
      </c>
      <c r="Y19" s="104">
        <v>3.3027155576093419E-2</v>
      </c>
    </row>
    <row r="20" spans="1:25" x14ac:dyDescent="0.2">
      <c r="A20" s="84"/>
      <c r="B20" s="678" t="s">
        <v>54</v>
      </c>
      <c r="C20" s="678"/>
      <c r="D20" s="678"/>
      <c r="E20" s="678"/>
      <c r="F20" s="678"/>
      <c r="G20" s="678"/>
      <c r="H20" s="100">
        <v>36673.290188000006</v>
      </c>
      <c r="I20" s="100">
        <v>35146.91976099999</v>
      </c>
      <c r="J20" s="100">
        <v>34228.169801000004</v>
      </c>
      <c r="K20" s="100">
        <v>33618.746329000016</v>
      </c>
      <c r="L20" s="101">
        <v>36312.123802000002</v>
      </c>
      <c r="M20" s="100">
        <v>34143.115900000041</v>
      </c>
      <c r="N20" s="162"/>
      <c r="O20" s="103"/>
      <c r="P20" s="100">
        <v>-1003.8038609999494</v>
      </c>
      <c r="Q20" s="104">
        <v>-2.856022285383308E-2</v>
      </c>
      <c r="R20" s="240"/>
      <c r="S20" s="100"/>
      <c r="T20" s="100">
        <v>71820.209948999996</v>
      </c>
      <c r="U20" s="100">
        <v>70455.23970200005</v>
      </c>
      <c r="V20" s="162"/>
      <c r="W20" s="103"/>
      <c r="X20" s="100">
        <v>-1364.9702469999465</v>
      </c>
      <c r="Y20" s="104">
        <v>-1.9005378123639862E-2</v>
      </c>
    </row>
    <row r="21" spans="1:25" x14ac:dyDescent="0.2">
      <c r="A21" s="84"/>
      <c r="B21" s="669" t="s">
        <v>319</v>
      </c>
      <c r="C21" s="669"/>
      <c r="D21" s="669"/>
      <c r="E21" s="669"/>
      <c r="F21" s="669"/>
      <c r="G21" s="669"/>
      <c r="H21" s="230">
        <v>122056.66583800002</v>
      </c>
      <c r="I21" s="230">
        <v>119612.98567099997</v>
      </c>
      <c r="J21" s="230">
        <v>120216.74501100002</v>
      </c>
      <c r="K21" s="230">
        <v>119277.49334900001</v>
      </c>
      <c r="L21" s="231">
        <v>119987.58560199998</v>
      </c>
      <c r="M21" s="230">
        <v>125742.38287000006</v>
      </c>
      <c r="N21" s="162"/>
      <c r="O21" s="103"/>
      <c r="P21" s="230">
        <v>6129.3971990000864</v>
      </c>
      <c r="Q21" s="168">
        <v>5.1243576645258436E-2</v>
      </c>
      <c r="R21" s="240"/>
      <c r="S21" s="100"/>
      <c r="T21" s="230">
        <v>241669.65150899999</v>
      </c>
      <c r="U21" s="230">
        <v>245729.96847200004</v>
      </c>
      <c r="V21" s="162"/>
      <c r="W21" s="103"/>
      <c r="X21" s="230">
        <v>4060.3169630000484</v>
      </c>
      <c r="Y21" s="168">
        <v>1.6801104059393401E-2</v>
      </c>
    </row>
    <row r="22" spans="1:25" ht="15" thickBot="1" x14ac:dyDescent="0.25">
      <c r="A22" s="84"/>
      <c r="B22" s="669" t="s">
        <v>129</v>
      </c>
      <c r="C22" s="669"/>
      <c r="D22" s="669"/>
      <c r="E22" s="669"/>
      <c r="F22" s="669"/>
      <c r="G22" s="669"/>
      <c r="H22" s="177">
        <v>39984.841111999936</v>
      </c>
      <c r="I22" s="177">
        <v>43227.713349000027</v>
      </c>
      <c r="J22" s="177">
        <v>45052.060209000017</v>
      </c>
      <c r="K22" s="177">
        <v>45646.760110999996</v>
      </c>
      <c r="L22" s="178">
        <v>42683.611128000048</v>
      </c>
      <c r="M22" s="177">
        <v>47342.967899999989</v>
      </c>
      <c r="N22" s="186"/>
      <c r="O22" s="277"/>
      <c r="P22" s="177">
        <v>4115.2545509999618</v>
      </c>
      <c r="Q22" s="116">
        <v>9.5199450356657805E-2</v>
      </c>
      <c r="R22" s="240"/>
      <c r="S22" s="108"/>
      <c r="T22" s="177">
        <v>83212.554460999963</v>
      </c>
      <c r="U22" s="177">
        <v>90026.579028000036</v>
      </c>
      <c r="V22" s="186"/>
      <c r="W22" s="277"/>
      <c r="X22" s="177">
        <v>6814.0245670000731</v>
      </c>
      <c r="Y22" s="116">
        <v>8.1886977405478734E-2</v>
      </c>
    </row>
    <row r="23" spans="1:25" ht="15" thickTop="1" x14ac:dyDescent="0.2">
      <c r="A23" s="84"/>
      <c r="B23" s="84"/>
      <c r="C23" s="84"/>
      <c r="D23" s="84"/>
      <c r="E23" s="84"/>
      <c r="F23" s="137"/>
      <c r="H23" s="108"/>
      <c r="I23" s="108"/>
      <c r="J23" s="108"/>
      <c r="K23" s="108"/>
      <c r="L23" s="109"/>
      <c r="M23" s="108"/>
      <c r="N23" s="186"/>
      <c r="O23" s="277"/>
      <c r="P23" s="108"/>
      <c r="Q23" s="104"/>
      <c r="R23" s="240"/>
      <c r="S23" s="279"/>
      <c r="T23" s="108"/>
      <c r="U23" s="108"/>
      <c r="V23" s="186"/>
      <c r="W23" s="277"/>
      <c r="X23" s="108"/>
      <c r="Y23" s="104"/>
    </row>
    <row r="24" spans="1:25" s="43" customFormat="1" ht="15" x14ac:dyDescent="0.25">
      <c r="A24" s="660" t="s">
        <v>10</v>
      </c>
      <c r="B24" s="671"/>
      <c r="C24" s="671"/>
      <c r="D24" s="671"/>
      <c r="E24" s="671"/>
      <c r="F24" s="671"/>
      <c r="G24" s="671"/>
      <c r="H24" s="210"/>
      <c r="I24" s="210"/>
      <c r="J24" s="210"/>
      <c r="K24" s="210"/>
      <c r="L24" s="211"/>
      <c r="M24" s="210"/>
      <c r="N24" s="102"/>
      <c r="O24" s="103"/>
      <c r="P24" s="210"/>
      <c r="Q24" s="213"/>
      <c r="R24" s="240"/>
      <c r="S24" s="103"/>
      <c r="T24" s="210"/>
      <c r="U24" s="210"/>
      <c r="V24" s="102"/>
      <c r="W24" s="103"/>
      <c r="X24" s="210"/>
      <c r="Y24" s="213"/>
    </row>
    <row r="25" spans="1:25" x14ac:dyDescent="0.2">
      <c r="A25" s="84"/>
      <c r="B25" s="84"/>
      <c r="C25" s="84"/>
      <c r="D25" s="84"/>
      <c r="E25" s="84"/>
      <c r="F25" s="84"/>
      <c r="H25" s="100"/>
      <c r="I25" s="100"/>
      <c r="J25" s="100"/>
      <c r="K25" s="100"/>
      <c r="L25" s="101"/>
      <c r="M25" s="100"/>
      <c r="N25" s="102"/>
      <c r="O25" s="103"/>
      <c r="P25" s="100"/>
      <c r="Q25" s="209"/>
      <c r="R25" s="240"/>
      <c r="S25" s="103"/>
      <c r="T25" s="100"/>
      <c r="U25" s="100"/>
      <c r="V25" s="102"/>
      <c r="W25" s="103"/>
      <c r="X25" s="100"/>
      <c r="Y25" s="209"/>
    </row>
    <row r="26" spans="1:25" x14ac:dyDescent="0.2">
      <c r="A26" s="84"/>
      <c r="B26" s="656" t="s">
        <v>289</v>
      </c>
      <c r="C26" s="656"/>
      <c r="D26" s="656"/>
      <c r="E26" s="656"/>
      <c r="F26" s="656"/>
      <c r="G26" s="656"/>
      <c r="H26" s="108">
        <v>5690.1271399999996</v>
      </c>
      <c r="I26" s="108">
        <v>5832.5051999999996</v>
      </c>
      <c r="J26" s="108">
        <v>6036.8936100000001</v>
      </c>
      <c r="K26" s="108">
        <v>5962.1748100000004</v>
      </c>
      <c r="L26" s="109">
        <v>5898.2959500000015</v>
      </c>
      <c r="M26" s="108">
        <v>5704.7759599999999</v>
      </c>
      <c r="N26" s="185"/>
      <c r="O26" s="277"/>
      <c r="P26" s="108">
        <v>-127.72923999999966</v>
      </c>
      <c r="Q26" s="104">
        <v>-2.1899550128133563E-2</v>
      </c>
      <c r="R26" s="240"/>
      <c r="S26" s="103"/>
      <c r="T26" s="108">
        <v>11522.63234</v>
      </c>
      <c r="U26" s="108">
        <v>11603.071910000002</v>
      </c>
      <c r="V26" s="185"/>
      <c r="W26" s="277"/>
      <c r="X26" s="108">
        <v>80.439570000002277</v>
      </c>
      <c r="Y26" s="203">
        <v>6.9810063904201837E-3</v>
      </c>
    </row>
    <row r="27" spans="1:25" x14ac:dyDescent="0.2">
      <c r="A27" s="84"/>
      <c r="B27" s="656" t="s">
        <v>305</v>
      </c>
      <c r="C27" s="656"/>
      <c r="D27" s="656"/>
      <c r="E27" s="656"/>
      <c r="F27" s="656"/>
      <c r="G27" s="656"/>
      <c r="H27" s="100">
        <v>12495.166090000001</v>
      </c>
      <c r="I27" s="100">
        <v>10854.47782</v>
      </c>
      <c r="J27" s="100">
        <v>10223.02017</v>
      </c>
      <c r="K27" s="100">
        <v>10219.260840000001</v>
      </c>
      <c r="L27" s="101">
        <v>11159.374</v>
      </c>
      <c r="M27" s="100">
        <v>9658.2540100000006</v>
      </c>
      <c r="N27" s="102"/>
      <c r="O27" s="103"/>
      <c r="P27" s="100">
        <v>-1196.2238099999995</v>
      </c>
      <c r="Q27" s="104">
        <v>-0.11020556030764449</v>
      </c>
      <c r="R27" s="240"/>
      <c r="S27" s="103"/>
      <c r="T27" s="100">
        <v>23349.643909999999</v>
      </c>
      <c r="U27" s="100">
        <v>20817.62801</v>
      </c>
      <c r="V27" s="102"/>
      <c r="W27" s="103"/>
      <c r="X27" s="100">
        <v>-2532.0158999999985</v>
      </c>
      <c r="Y27" s="209">
        <v>-0.10843916548618572</v>
      </c>
    </row>
    <row r="28" spans="1:25" x14ac:dyDescent="0.2">
      <c r="A28" s="84"/>
      <c r="B28" s="656" t="s">
        <v>54</v>
      </c>
      <c r="C28" s="656"/>
      <c r="D28" s="656"/>
      <c r="E28" s="656"/>
      <c r="F28" s="656"/>
      <c r="G28" s="656"/>
      <c r="H28" s="225">
        <v>18487.996958000007</v>
      </c>
      <c r="I28" s="225">
        <v>18459.93674099999</v>
      </c>
      <c r="J28" s="225">
        <v>17968.256021000005</v>
      </c>
      <c r="K28" s="225">
        <v>17437.310679000013</v>
      </c>
      <c r="L28" s="228">
        <v>19254.453851999999</v>
      </c>
      <c r="M28" s="225">
        <v>18780.085930000041</v>
      </c>
      <c r="N28" s="102"/>
      <c r="O28" s="103"/>
      <c r="P28" s="100">
        <v>320.14918900005068</v>
      </c>
      <c r="Q28" s="104">
        <v>1.7342919073443583E-2</v>
      </c>
      <c r="R28" s="240"/>
      <c r="S28" s="103"/>
      <c r="T28" s="100">
        <v>36947.933699000001</v>
      </c>
      <c r="U28" s="100">
        <v>38034.539782000036</v>
      </c>
      <c r="V28" s="102"/>
      <c r="W28" s="103"/>
      <c r="X28" s="100">
        <v>1086.6060830000351</v>
      </c>
      <c r="Y28" s="209">
        <v>2.9409116402886806E-2</v>
      </c>
    </row>
    <row r="29" spans="1:25" x14ac:dyDescent="0.2">
      <c r="A29" s="84"/>
      <c r="B29" s="669" t="s">
        <v>290</v>
      </c>
      <c r="C29" s="669"/>
      <c r="D29" s="669"/>
      <c r="E29" s="669"/>
      <c r="F29" s="669"/>
      <c r="G29" s="669"/>
      <c r="H29" s="280">
        <v>36673.290188000006</v>
      </c>
      <c r="I29" s="280">
        <v>35146.91976099999</v>
      </c>
      <c r="J29" s="280">
        <v>34228.169801000004</v>
      </c>
      <c r="K29" s="280">
        <v>33618.746329000016</v>
      </c>
      <c r="L29" s="281">
        <v>36312.123802000002</v>
      </c>
      <c r="M29" s="280">
        <v>34143.115900000041</v>
      </c>
      <c r="N29" s="186"/>
      <c r="O29" s="277"/>
      <c r="P29" s="280">
        <v>-1003.8038609999494</v>
      </c>
      <c r="Q29" s="112">
        <v>-2.856022285383308E-2</v>
      </c>
      <c r="R29" s="240"/>
      <c r="S29" s="108"/>
      <c r="T29" s="280">
        <v>71820.209948999996</v>
      </c>
      <c r="U29" s="280">
        <v>70455.23970200005</v>
      </c>
      <c r="V29" s="186"/>
      <c r="W29" s="277"/>
      <c r="X29" s="280">
        <v>-1364.9702469999465</v>
      </c>
      <c r="Y29" s="112">
        <v>-1.9005378123639862E-2</v>
      </c>
    </row>
    <row r="30" spans="1:25" x14ac:dyDescent="0.2">
      <c r="A30" s="84"/>
      <c r="B30" s="84"/>
      <c r="C30" s="84"/>
      <c r="D30" s="84"/>
      <c r="E30" s="84"/>
      <c r="F30" s="84"/>
      <c r="H30" s="100"/>
      <c r="I30" s="100"/>
      <c r="J30" s="100"/>
      <c r="K30" s="100"/>
      <c r="L30" s="101"/>
      <c r="M30" s="100"/>
      <c r="N30" s="102"/>
      <c r="O30" s="103"/>
      <c r="P30" s="100"/>
      <c r="Q30" s="209"/>
      <c r="R30" s="240"/>
      <c r="S30" s="103"/>
      <c r="T30" s="100"/>
      <c r="U30" s="100"/>
      <c r="V30" s="102"/>
      <c r="W30" s="103"/>
      <c r="X30" s="100"/>
      <c r="Y30" s="209"/>
    </row>
    <row r="31" spans="1:25" x14ac:dyDescent="0.2">
      <c r="A31" s="84"/>
      <c r="B31" s="656" t="s">
        <v>291</v>
      </c>
      <c r="C31" s="656"/>
      <c r="D31" s="656"/>
      <c r="E31" s="656"/>
      <c r="F31" s="656"/>
      <c r="G31" s="656"/>
      <c r="H31" s="182"/>
      <c r="I31" s="182"/>
      <c r="J31" s="182"/>
      <c r="K31" s="182"/>
      <c r="L31" s="183"/>
      <c r="M31" s="182"/>
      <c r="N31" s="102"/>
      <c r="O31" s="103"/>
      <c r="P31" s="100"/>
      <c r="Q31" s="100"/>
      <c r="R31" s="240"/>
      <c r="S31" s="103"/>
      <c r="T31" s="182"/>
      <c r="U31" s="182"/>
      <c r="V31" s="102"/>
      <c r="W31" s="103"/>
      <c r="X31" s="100"/>
      <c r="Y31" s="100"/>
    </row>
    <row r="32" spans="1:25" x14ac:dyDescent="0.2">
      <c r="A32" s="84"/>
      <c r="B32" s="678" t="s">
        <v>285</v>
      </c>
      <c r="C32" s="678"/>
      <c r="D32" s="678"/>
      <c r="E32" s="678"/>
      <c r="F32" s="678"/>
      <c r="G32" s="678"/>
      <c r="H32" s="182">
        <v>1.2378435340576545E-2</v>
      </c>
      <c r="I32" s="182">
        <v>1.2659879432287068E-2</v>
      </c>
      <c r="J32" s="182">
        <v>1.2564337933825659E-2</v>
      </c>
      <c r="K32" s="182">
        <v>1.3491635095680892E-2</v>
      </c>
      <c r="L32" s="183">
        <v>1.3300621625921829E-2</v>
      </c>
      <c r="M32" s="182">
        <v>1.2913453655894065E-2</v>
      </c>
      <c r="N32" s="102"/>
      <c r="O32" s="103"/>
      <c r="P32" s="100" t="s">
        <v>127</v>
      </c>
      <c r="Q32" s="100" t="s">
        <v>127</v>
      </c>
      <c r="R32" s="240"/>
      <c r="S32" s="103"/>
      <c r="T32" s="182">
        <v>1.2522964454210569E-2</v>
      </c>
      <c r="U32" s="182">
        <v>1.3092684989725038E-2</v>
      </c>
      <c r="V32" s="102"/>
      <c r="W32" s="103"/>
      <c r="X32" s="100" t="s">
        <v>127</v>
      </c>
      <c r="Y32" s="100" t="s">
        <v>127</v>
      </c>
    </row>
    <row r="33" spans="1:25" x14ac:dyDescent="0.2">
      <c r="A33" s="84"/>
      <c r="B33" s="678" t="s">
        <v>283</v>
      </c>
      <c r="C33" s="678"/>
      <c r="D33" s="678"/>
      <c r="E33" s="678"/>
      <c r="F33" s="678"/>
      <c r="G33" s="678"/>
      <c r="H33" s="282">
        <v>1.0509126256481559E-2</v>
      </c>
      <c r="I33" s="282">
        <v>9.4605242129778295E-3</v>
      </c>
      <c r="J33" s="282">
        <v>8.9594493579971141E-3</v>
      </c>
      <c r="K33" s="282">
        <v>8.9624030158843224E-3</v>
      </c>
      <c r="L33" s="619">
        <v>1.0024627495483244E-2</v>
      </c>
      <c r="M33" s="282">
        <v>9.6545691490160981E-3</v>
      </c>
      <c r="N33" s="102"/>
      <c r="O33" s="103"/>
      <c r="P33" s="225" t="s">
        <v>127</v>
      </c>
      <c r="Q33" s="225" t="s">
        <v>127</v>
      </c>
      <c r="R33" s="240"/>
      <c r="S33" s="103"/>
      <c r="T33" s="282">
        <v>1.0069675094657124E-2</v>
      </c>
      <c r="U33" s="282">
        <v>9.8581231718474684E-3</v>
      </c>
      <c r="V33" s="102"/>
      <c r="W33" s="103"/>
      <c r="X33" s="225" t="s">
        <v>127</v>
      </c>
      <c r="Y33" s="225" t="s">
        <v>127</v>
      </c>
    </row>
    <row r="34" spans="1:25" x14ac:dyDescent="0.2">
      <c r="A34" s="84"/>
      <c r="B34" s="669" t="s">
        <v>67</v>
      </c>
      <c r="C34" s="669"/>
      <c r="D34" s="669"/>
      <c r="E34" s="669"/>
      <c r="F34" s="669"/>
      <c r="G34" s="669"/>
      <c r="H34" s="182">
        <v>1.2037044065666982E-2</v>
      </c>
      <c r="I34" s="182">
        <v>1.2236060209737399E-2</v>
      </c>
      <c r="J34" s="182">
        <v>1.2135756589709291E-2</v>
      </c>
      <c r="K34" s="182">
        <v>1.2945760863539909E-2</v>
      </c>
      <c r="L34" s="183">
        <v>1.2767918840904124E-2</v>
      </c>
      <c r="M34" s="182">
        <v>1.2521004075409238E-2</v>
      </c>
      <c r="N34" s="102"/>
      <c r="O34" s="103"/>
      <c r="P34" s="100" t="s">
        <v>127</v>
      </c>
      <c r="Q34" s="100" t="s">
        <v>127</v>
      </c>
      <c r="R34" s="240"/>
      <c r="S34" s="103"/>
      <c r="T34" s="182">
        <v>1.2136281638419295E-2</v>
      </c>
      <c r="U34" s="182">
        <v>1.2638330119331681E-2</v>
      </c>
      <c r="V34" s="102"/>
      <c r="W34" s="103"/>
      <c r="X34" s="100" t="s">
        <v>127</v>
      </c>
      <c r="Y34" s="100" t="s">
        <v>127</v>
      </c>
    </row>
    <row r="35" spans="1:25" x14ac:dyDescent="0.2">
      <c r="A35" s="84"/>
      <c r="B35" s="84"/>
      <c r="C35" s="84"/>
      <c r="D35" s="84"/>
      <c r="E35" s="84"/>
      <c r="F35" s="84"/>
      <c r="H35" s="100"/>
      <c r="I35" s="100"/>
      <c r="J35" s="100"/>
      <c r="K35" s="100"/>
      <c r="L35" s="101"/>
      <c r="M35" s="100"/>
      <c r="N35" s="102"/>
      <c r="O35" s="103"/>
      <c r="P35" s="100"/>
      <c r="Q35" s="209"/>
      <c r="R35" s="240"/>
      <c r="S35" s="103"/>
      <c r="T35" s="100"/>
      <c r="U35" s="100"/>
      <c r="V35" s="102"/>
      <c r="W35" s="103"/>
      <c r="X35" s="100"/>
      <c r="Y35" s="209"/>
    </row>
    <row r="36" spans="1:25" x14ac:dyDescent="0.2">
      <c r="A36" s="84"/>
      <c r="B36" s="656" t="s">
        <v>292</v>
      </c>
      <c r="C36" s="656"/>
      <c r="D36" s="656"/>
      <c r="E36" s="656"/>
      <c r="F36" s="656"/>
      <c r="G36" s="656"/>
      <c r="H36" s="182"/>
      <c r="I36" s="182"/>
      <c r="J36" s="182"/>
      <c r="K36" s="182"/>
      <c r="L36" s="183"/>
      <c r="M36" s="182"/>
      <c r="N36" s="102"/>
      <c r="O36" s="103"/>
      <c r="P36" s="100"/>
      <c r="Q36" s="100"/>
      <c r="R36" s="240"/>
      <c r="S36" s="103"/>
      <c r="T36" s="182"/>
      <c r="U36" s="182"/>
      <c r="V36" s="102"/>
      <c r="W36" s="103"/>
      <c r="X36" s="100"/>
      <c r="Y36" s="100"/>
    </row>
    <row r="37" spans="1:25" x14ac:dyDescent="0.2">
      <c r="A37" s="84"/>
      <c r="B37" s="678" t="s">
        <v>285</v>
      </c>
      <c r="C37" s="678"/>
      <c r="D37" s="678"/>
      <c r="E37" s="678"/>
      <c r="F37" s="678"/>
      <c r="G37" s="678"/>
      <c r="H37" s="283">
        <v>3.6188879328259943E-4</v>
      </c>
      <c r="I37" s="283">
        <v>3.720206543442862E-4</v>
      </c>
      <c r="J37" s="283">
        <v>3.7096464200451665E-4</v>
      </c>
      <c r="K37" s="283">
        <v>3.7144526306550951E-4</v>
      </c>
      <c r="L37" s="620">
        <v>3.6190756062668241E-4</v>
      </c>
      <c r="M37" s="283">
        <v>3.7823631079681916E-4</v>
      </c>
      <c r="N37" s="102"/>
      <c r="O37" s="103"/>
      <c r="P37" s="100" t="s">
        <v>127</v>
      </c>
      <c r="Q37" s="100" t="s">
        <v>127</v>
      </c>
      <c r="R37" s="240"/>
      <c r="S37" s="103"/>
      <c r="T37" s="283">
        <v>7.3388640350578217E-4</v>
      </c>
      <c r="U37" s="283">
        <v>7.405298032212885E-4</v>
      </c>
      <c r="V37" s="102"/>
      <c r="W37" s="103"/>
      <c r="X37" s="100" t="s">
        <v>127</v>
      </c>
      <c r="Y37" s="100" t="s">
        <v>127</v>
      </c>
    </row>
    <row r="38" spans="1:25" x14ac:dyDescent="0.2">
      <c r="A38" s="84"/>
      <c r="B38" s="678" t="s">
        <v>283</v>
      </c>
      <c r="C38" s="678"/>
      <c r="D38" s="678"/>
      <c r="E38" s="678"/>
      <c r="F38" s="678"/>
      <c r="G38" s="678"/>
      <c r="H38" s="284">
        <v>1.1109840834355453E-3</v>
      </c>
      <c r="I38" s="284">
        <v>1.2327028030010042E-3</v>
      </c>
      <c r="J38" s="284">
        <v>1.210851603866881E-3</v>
      </c>
      <c r="K38" s="284">
        <v>1.2242118135857235E-3</v>
      </c>
      <c r="L38" s="621">
        <v>1.3570365563580532E-3</v>
      </c>
      <c r="M38" s="284">
        <v>1.1964245665403845E-3</v>
      </c>
      <c r="N38" s="102"/>
      <c r="O38" s="103"/>
      <c r="P38" s="225" t="s">
        <v>127</v>
      </c>
      <c r="Q38" s="225" t="s">
        <v>127</v>
      </c>
      <c r="R38" s="240"/>
      <c r="S38" s="103"/>
      <c r="T38" s="284">
        <v>2.3426325821035449E-3</v>
      </c>
      <c r="U38" s="284">
        <v>2.5496723531317931E-3</v>
      </c>
      <c r="V38" s="102"/>
      <c r="W38" s="103"/>
      <c r="X38" s="225" t="s">
        <v>127</v>
      </c>
      <c r="Y38" s="225" t="s">
        <v>127</v>
      </c>
    </row>
    <row r="39" spans="1:25" x14ac:dyDescent="0.2">
      <c r="A39" s="84"/>
      <c r="B39" s="669" t="s">
        <v>67</v>
      </c>
      <c r="C39" s="669"/>
      <c r="D39" s="669"/>
      <c r="E39" s="669"/>
      <c r="F39" s="669"/>
      <c r="G39" s="669"/>
      <c r="H39" s="283">
        <v>4.8351375606756357E-4</v>
      </c>
      <c r="I39" s="283">
        <v>5.1027419528872173E-4</v>
      </c>
      <c r="J39" s="283">
        <v>5.0387374126500658E-4</v>
      </c>
      <c r="K39" s="283">
        <v>5.0511322390806696E-4</v>
      </c>
      <c r="L39" s="620">
        <v>5.1904986771963296E-4</v>
      </c>
      <c r="M39" s="283">
        <v>5.0742772935742566E-4</v>
      </c>
      <c r="N39" s="102"/>
      <c r="O39" s="103"/>
      <c r="P39" s="100" t="s">
        <v>127</v>
      </c>
      <c r="Q39" s="100" t="s">
        <v>127</v>
      </c>
      <c r="R39" s="240"/>
      <c r="S39" s="103"/>
      <c r="T39" s="283">
        <v>9.9369948169847127E-4</v>
      </c>
      <c r="U39" s="283">
        <v>1.0262029901157558E-3</v>
      </c>
      <c r="V39" s="102"/>
      <c r="W39" s="103"/>
      <c r="X39" s="100" t="s">
        <v>127</v>
      </c>
      <c r="Y39" s="100" t="s">
        <v>127</v>
      </c>
    </row>
    <row r="40" spans="1:25" x14ac:dyDescent="0.2">
      <c r="A40" s="84"/>
      <c r="B40" s="84"/>
      <c r="C40" s="84"/>
      <c r="D40" s="84"/>
      <c r="E40" s="84"/>
      <c r="F40" s="84"/>
      <c r="H40" s="100"/>
      <c r="I40" s="100"/>
      <c r="J40" s="100"/>
      <c r="K40" s="100"/>
      <c r="L40" s="101"/>
      <c r="M40" s="100"/>
      <c r="N40" s="102"/>
      <c r="O40" s="103"/>
      <c r="P40" s="100"/>
      <c r="Q40" s="209"/>
      <c r="R40" s="240"/>
      <c r="S40" s="103"/>
      <c r="T40" s="100"/>
      <c r="U40" s="100"/>
      <c r="V40" s="102"/>
      <c r="W40" s="103"/>
      <c r="X40" s="100"/>
      <c r="Y40" s="209"/>
    </row>
    <row r="41" spans="1:25" x14ac:dyDescent="0.2">
      <c r="A41" s="84"/>
      <c r="B41" s="656" t="s">
        <v>360</v>
      </c>
      <c r="C41" s="656"/>
      <c r="D41" s="656"/>
      <c r="E41" s="656"/>
      <c r="F41" s="656"/>
      <c r="G41" s="656"/>
      <c r="H41" s="136">
        <v>2.8982226031722864</v>
      </c>
      <c r="I41" s="136">
        <v>3.4895791162909608</v>
      </c>
      <c r="J41" s="136">
        <v>3.7026284116384485</v>
      </c>
      <c r="K41" s="136">
        <v>3.8027723950630472</v>
      </c>
      <c r="L41" s="622">
        <v>3.2035563003580125</v>
      </c>
      <c r="M41" s="136">
        <v>3.8826694590658795</v>
      </c>
      <c r="N41" s="285"/>
      <c r="O41" s="286"/>
      <c r="P41" s="100" t="s">
        <v>127</v>
      </c>
      <c r="Q41" s="100" t="s">
        <v>127</v>
      </c>
      <c r="R41" s="240"/>
      <c r="S41" s="103"/>
      <c r="T41" s="136">
        <v>6.3826182190286369</v>
      </c>
      <c r="U41" s="136">
        <v>7.0859926367381023</v>
      </c>
      <c r="V41" s="102"/>
      <c r="W41" s="103"/>
      <c r="X41" s="100" t="s">
        <v>127</v>
      </c>
      <c r="Y41" s="100" t="s">
        <v>127</v>
      </c>
    </row>
    <row r="42" spans="1:25" x14ac:dyDescent="0.2">
      <c r="A42" s="84"/>
      <c r="B42" s="84"/>
      <c r="C42" s="84"/>
      <c r="D42" s="84"/>
      <c r="E42" s="84"/>
      <c r="F42" s="84"/>
      <c r="H42" s="52"/>
      <c r="I42" s="52"/>
      <c r="J42" s="52"/>
      <c r="K42" s="52"/>
      <c r="L42" s="52"/>
      <c r="M42" s="52"/>
      <c r="P42" s="52"/>
      <c r="Q42" s="216"/>
      <c r="R42" s="103"/>
      <c r="S42" s="103"/>
      <c r="T42" s="52"/>
      <c r="U42" s="52"/>
      <c r="X42" s="52"/>
      <c r="Y42" s="216"/>
    </row>
    <row r="43" spans="1:25" x14ac:dyDescent="0.2">
      <c r="A43" s="84"/>
      <c r="B43" s="84"/>
      <c r="C43" s="84"/>
      <c r="D43" s="84"/>
      <c r="E43" s="84"/>
      <c r="F43" s="84"/>
      <c r="H43" s="52"/>
      <c r="I43" s="52"/>
      <c r="J43" s="52"/>
      <c r="K43" s="52"/>
      <c r="L43" s="52"/>
      <c r="M43" s="52"/>
      <c r="P43" s="52"/>
      <c r="Q43" s="216"/>
      <c r="R43" s="103"/>
      <c r="S43" s="103"/>
      <c r="T43" s="52"/>
      <c r="U43" s="52"/>
      <c r="X43" s="52"/>
      <c r="Y43" s="216"/>
    </row>
    <row r="44" spans="1:25" x14ac:dyDescent="0.2">
      <c r="A44" s="84"/>
      <c r="B44" s="84"/>
      <c r="C44" s="84"/>
      <c r="D44" s="84"/>
      <c r="E44" s="84"/>
      <c r="F44" s="84"/>
      <c r="P44" s="52"/>
      <c r="Q44" s="216"/>
      <c r="R44" s="103"/>
      <c r="S44" s="103"/>
      <c r="T44" s="52"/>
      <c r="U44" s="52"/>
      <c r="X44" s="52"/>
      <c r="Y44" s="216"/>
    </row>
    <row r="45" spans="1:25" x14ac:dyDescent="0.2">
      <c r="A45" s="84"/>
      <c r="B45" s="84"/>
      <c r="C45" s="84"/>
      <c r="D45" s="84"/>
      <c r="E45" s="84"/>
      <c r="F45" s="84"/>
      <c r="H45" s="52"/>
      <c r="I45" s="52"/>
      <c r="J45" s="52"/>
      <c r="K45" s="52"/>
      <c r="L45" s="52"/>
      <c r="M45" s="52"/>
      <c r="P45" s="52"/>
      <c r="Q45" s="216"/>
      <c r="R45" s="103"/>
      <c r="S45" s="103"/>
      <c r="T45" s="52"/>
      <c r="U45" s="52"/>
      <c r="X45" s="52"/>
      <c r="Y45" s="216"/>
    </row>
    <row r="46" spans="1:25" x14ac:dyDescent="0.2">
      <c r="A46" s="84"/>
      <c r="B46" s="84"/>
      <c r="C46" s="84"/>
      <c r="D46" s="84"/>
      <c r="E46" s="84"/>
      <c r="F46" s="84"/>
      <c r="H46" s="52"/>
      <c r="I46" s="52"/>
      <c r="J46" s="52"/>
      <c r="K46" s="52"/>
      <c r="L46" s="52"/>
      <c r="M46" s="52"/>
      <c r="P46" s="52"/>
      <c r="Q46" s="216"/>
      <c r="R46" s="103"/>
      <c r="S46" s="103"/>
      <c r="T46" s="52"/>
      <c r="U46" s="52"/>
      <c r="X46" s="52"/>
      <c r="Y46" s="216"/>
    </row>
    <row r="47" spans="1:25" ht="9.75" customHeight="1" x14ac:dyDescent="0.2">
      <c r="A47" s="84"/>
      <c r="B47" s="84"/>
      <c r="C47" s="84"/>
      <c r="D47" s="84"/>
      <c r="E47" s="84"/>
      <c r="F47" s="84"/>
      <c r="H47" s="52"/>
      <c r="I47" s="52"/>
      <c r="J47" s="52"/>
      <c r="K47" s="52"/>
      <c r="L47" s="52"/>
      <c r="M47" s="52"/>
      <c r="P47" s="52"/>
      <c r="Q47" s="216"/>
      <c r="R47" s="103"/>
      <c r="S47" s="103"/>
      <c r="T47" s="52"/>
      <c r="U47" s="52"/>
      <c r="X47" s="52"/>
      <c r="Y47" s="216"/>
    </row>
    <row r="48" spans="1:25" x14ac:dyDescent="0.2">
      <c r="A48" s="84"/>
      <c r="B48" s="84"/>
      <c r="C48" s="84"/>
      <c r="D48" s="84"/>
      <c r="E48" s="84"/>
      <c r="F48" s="84"/>
      <c r="H48" s="52"/>
      <c r="I48" s="52"/>
      <c r="J48" s="52"/>
      <c r="K48" s="52"/>
      <c r="L48" s="52"/>
      <c r="M48" s="52"/>
      <c r="P48" s="52"/>
      <c r="Q48" s="216"/>
      <c r="R48" s="103"/>
      <c r="S48" s="103"/>
      <c r="T48" s="52"/>
      <c r="U48" s="52"/>
      <c r="X48" s="52"/>
      <c r="Y48" s="216"/>
    </row>
    <row r="49" spans="1:26" ht="9" customHeight="1" x14ac:dyDescent="0.2">
      <c r="A49" s="84"/>
      <c r="B49" s="84"/>
      <c r="C49" s="84"/>
      <c r="D49" s="84"/>
      <c r="E49" s="84"/>
      <c r="F49" s="84"/>
      <c r="H49" s="52"/>
      <c r="I49" s="52"/>
      <c r="J49" s="52"/>
      <c r="K49" s="52"/>
      <c r="L49" s="52"/>
      <c r="M49" s="52"/>
      <c r="P49" s="52"/>
      <c r="Q49" s="216"/>
      <c r="R49" s="103"/>
      <c r="S49" s="103"/>
      <c r="T49" s="52"/>
      <c r="U49" s="52"/>
      <c r="X49" s="52"/>
      <c r="Y49" s="216"/>
    </row>
    <row r="50" spans="1:26" x14ac:dyDescent="0.2">
      <c r="A50" s="84"/>
      <c r="B50" s="84"/>
      <c r="C50" s="84"/>
      <c r="D50" s="84"/>
      <c r="E50" s="84"/>
      <c r="F50" s="84"/>
      <c r="H50" s="52"/>
      <c r="I50" s="52"/>
      <c r="J50" s="52"/>
      <c r="K50" s="52"/>
      <c r="L50" s="52"/>
      <c r="M50" s="52"/>
      <c r="P50" s="52"/>
      <c r="Q50" s="216"/>
      <c r="R50" s="103"/>
      <c r="S50" s="103"/>
      <c r="T50" s="52"/>
      <c r="U50" s="52"/>
      <c r="X50" s="52"/>
      <c r="Y50" s="216"/>
    </row>
    <row r="51" spans="1:26" x14ac:dyDescent="0.2">
      <c r="A51" s="84"/>
      <c r="B51" s="84"/>
      <c r="C51" s="84"/>
      <c r="D51" s="84"/>
      <c r="E51" s="84"/>
      <c r="F51" s="84"/>
      <c r="H51" s="52"/>
      <c r="I51" s="52"/>
      <c r="J51" s="52"/>
      <c r="K51" s="52"/>
      <c r="L51" s="52"/>
      <c r="M51" s="52"/>
      <c r="P51" s="52"/>
      <c r="Q51" s="216"/>
      <c r="R51" s="103"/>
      <c r="S51" s="103"/>
      <c r="T51" s="52"/>
      <c r="U51" s="52"/>
      <c r="X51" s="52"/>
      <c r="Y51" s="216"/>
    </row>
    <row r="52" spans="1:26" x14ac:dyDescent="0.2">
      <c r="A52" s="84"/>
      <c r="B52" s="84"/>
      <c r="C52" s="84"/>
      <c r="D52" s="84"/>
      <c r="E52" s="84"/>
      <c r="F52" s="84"/>
      <c r="H52" s="52"/>
      <c r="I52" s="52"/>
      <c r="J52" s="52"/>
      <c r="K52" s="52"/>
      <c r="L52" s="52"/>
      <c r="M52" s="52"/>
      <c r="P52" s="52"/>
      <c r="Q52" s="216"/>
      <c r="R52" s="103"/>
      <c r="S52" s="103"/>
      <c r="T52" s="52"/>
      <c r="U52" s="52"/>
      <c r="X52" s="52"/>
      <c r="Y52" s="216"/>
    </row>
    <row r="53" spans="1:26" ht="9" customHeight="1" x14ac:dyDescent="0.2">
      <c r="A53" s="84"/>
      <c r="B53" s="84"/>
      <c r="C53" s="84"/>
      <c r="D53" s="84"/>
      <c r="E53" s="84"/>
      <c r="F53" s="84"/>
      <c r="H53" s="52"/>
      <c r="I53" s="52"/>
      <c r="J53" s="52"/>
      <c r="K53" s="52"/>
      <c r="L53" s="52"/>
      <c r="M53" s="52"/>
      <c r="P53" s="52"/>
      <c r="Q53" s="216"/>
      <c r="R53" s="103"/>
      <c r="S53" s="103"/>
      <c r="T53" s="52"/>
      <c r="U53" s="52"/>
      <c r="X53" s="52"/>
      <c r="Y53" s="216"/>
    </row>
    <row r="54" spans="1:26" x14ac:dyDescent="0.2">
      <c r="A54" s="84"/>
      <c r="B54" s="84"/>
      <c r="C54" s="84"/>
      <c r="D54" s="84"/>
      <c r="E54" s="84"/>
      <c r="F54" s="84"/>
      <c r="H54" s="52"/>
      <c r="I54" s="52"/>
      <c r="J54" s="52"/>
      <c r="K54" s="52"/>
      <c r="L54" s="52"/>
      <c r="M54" s="52"/>
      <c r="P54" s="52"/>
      <c r="Q54" s="216"/>
      <c r="R54" s="103"/>
      <c r="S54" s="103"/>
      <c r="T54" s="52"/>
      <c r="U54" s="52"/>
      <c r="X54" s="52"/>
      <c r="Y54" s="216"/>
    </row>
    <row r="55" spans="1:26" x14ac:dyDescent="0.2">
      <c r="A55" s="84"/>
      <c r="B55" s="84"/>
      <c r="C55" s="84"/>
      <c r="D55" s="84"/>
      <c r="E55" s="84"/>
      <c r="F55" s="84"/>
      <c r="H55" s="52"/>
      <c r="I55" s="52"/>
      <c r="J55" s="52"/>
      <c r="K55" s="52"/>
      <c r="L55" s="52"/>
      <c r="M55" s="52"/>
      <c r="P55" s="52"/>
      <c r="Q55" s="216"/>
      <c r="R55" s="103"/>
      <c r="S55" s="103"/>
      <c r="T55" s="52"/>
      <c r="U55" s="52"/>
      <c r="X55" s="52"/>
      <c r="Y55" s="216"/>
    </row>
    <row r="56" spans="1:26" x14ac:dyDescent="0.2">
      <c r="A56" s="84"/>
      <c r="B56" s="84"/>
      <c r="C56" s="84"/>
      <c r="D56" s="84"/>
      <c r="E56" s="84"/>
      <c r="F56" s="84"/>
      <c r="H56" s="52"/>
      <c r="I56" s="52"/>
      <c r="J56" s="52"/>
      <c r="K56" s="52"/>
      <c r="L56" s="52"/>
      <c r="M56" s="52"/>
      <c r="P56" s="52"/>
      <c r="Q56" s="216"/>
      <c r="R56" s="103"/>
      <c r="S56" s="103"/>
      <c r="T56" s="52"/>
      <c r="U56" s="52"/>
      <c r="X56" s="52"/>
      <c r="Y56" s="216"/>
    </row>
    <row r="57" spans="1:26" ht="12" customHeight="1" x14ac:dyDescent="0.2">
      <c r="A57" s="84"/>
      <c r="B57" s="84"/>
      <c r="C57" s="84"/>
      <c r="D57" s="84"/>
      <c r="E57" s="84"/>
      <c r="F57" s="84"/>
      <c r="H57" s="52"/>
      <c r="I57" s="52"/>
      <c r="J57" s="52"/>
      <c r="K57" s="52"/>
      <c r="L57" s="52"/>
      <c r="M57" s="52"/>
      <c r="P57" s="52"/>
      <c r="Q57" s="216"/>
      <c r="R57" s="103"/>
      <c r="S57" s="103"/>
      <c r="T57" s="52"/>
      <c r="U57" s="52"/>
      <c r="X57" s="52"/>
      <c r="Y57" s="216"/>
    </row>
    <row r="58" spans="1:26" ht="9" customHeight="1" x14ac:dyDescent="0.2">
      <c r="A58" s="84"/>
      <c r="B58" s="84"/>
      <c r="C58" s="84"/>
      <c r="D58" s="84"/>
      <c r="E58" s="84"/>
      <c r="F58" s="84"/>
      <c r="H58" s="52"/>
      <c r="I58" s="52"/>
      <c r="J58" s="52"/>
      <c r="K58" s="52"/>
      <c r="L58" s="52"/>
      <c r="M58" s="52"/>
      <c r="P58" s="52"/>
      <c r="Q58" s="216"/>
      <c r="R58" s="103"/>
      <c r="S58" s="103"/>
      <c r="T58" s="52"/>
      <c r="U58" s="52"/>
      <c r="X58" s="52"/>
      <c r="Y58" s="216"/>
    </row>
    <row r="59" spans="1:26" x14ac:dyDescent="0.2">
      <c r="A59" s="84"/>
      <c r="B59" s="84"/>
      <c r="C59" s="84"/>
      <c r="D59" s="84"/>
      <c r="E59" s="84"/>
      <c r="F59" s="84"/>
      <c r="H59" s="52"/>
      <c r="I59" s="52"/>
      <c r="J59" s="52"/>
      <c r="K59" s="52"/>
      <c r="L59" s="52"/>
      <c r="M59" s="52"/>
      <c r="P59" s="52"/>
      <c r="Q59" s="216"/>
      <c r="R59" s="103"/>
      <c r="S59" s="103"/>
      <c r="T59" s="52"/>
      <c r="U59" s="52"/>
      <c r="X59" s="52"/>
      <c r="Y59" s="216"/>
    </row>
    <row r="60" spans="1:26" ht="7.5" customHeight="1" x14ac:dyDescent="0.2">
      <c r="A60" s="84"/>
      <c r="B60" s="84"/>
      <c r="C60" s="84"/>
      <c r="D60" s="84"/>
      <c r="E60" s="84"/>
      <c r="F60" s="84"/>
      <c r="H60" s="52"/>
      <c r="I60" s="52"/>
      <c r="J60" s="52"/>
      <c r="K60" s="52"/>
      <c r="L60" s="52"/>
      <c r="M60" s="52"/>
      <c r="P60" s="52"/>
      <c r="Q60" s="216"/>
      <c r="R60" s="103"/>
      <c r="S60" s="103"/>
      <c r="T60" s="52"/>
      <c r="U60" s="52"/>
      <c r="X60" s="52"/>
      <c r="Y60" s="216"/>
    </row>
    <row r="61" spans="1:26" ht="19.5" customHeight="1" x14ac:dyDescent="0.2">
      <c r="H61" s="52"/>
      <c r="I61" s="52"/>
      <c r="J61" s="52"/>
      <c r="K61" s="52"/>
      <c r="L61" s="52"/>
      <c r="M61" s="52"/>
      <c r="N61" s="52"/>
      <c r="O61" s="52"/>
      <c r="P61" s="52"/>
      <c r="Q61" s="52"/>
      <c r="R61" s="52"/>
      <c r="S61" s="52"/>
      <c r="T61" s="52"/>
      <c r="U61" s="52"/>
      <c r="V61" s="52"/>
      <c r="W61" s="52"/>
      <c r="Z61" s="623"/>
    </row>
    <row r="62" spans="1:26" ht="18.75" customHeight="1" x14ac:dyDescent="0.2">
      <c r="A62" s="7"/>
      <c r="B62" s="273"/>
      <c r="C62" s="7"/>
      <c r="D62" s="7"/>
      <c r="E62" s="274"/>
      <c r="F62" s="273"/>
      <c r="G62" s="7"/>
      <c r="H62" s="55"/>
      <c r="I62" s="55"/>
      <c r="J62" s="55"/>
      <c r="K62" s="55"/>
      <c r="L62" s="55"/>
      <c r="M62" s="55"/>
      <c r="N62" s="55"/>
      <c r="O62" s="55"/>
      <c r="P62" s="55"/>
      <c r="Q62" s="55"/>
      <c r="R62" s="55"/>
      <c r="S62" s="55"/>
      <c r="T62" s="55"/>
      <c r="U62" s="55"/>
      <c r="V62" s="55"/>
      <c r="W62" s="55"/>
      <c r="X62" s="83"/>
      <c r="Y62" s="83"/>
    </row>
    <row r="63" spans="1:26" ht="18" customHeight="1" x14ac:dyDescent="0.2">
      <c r="A63" s="658" t="s">
        <v>132</v>
      </c>
      <c r="B63" s="658"/>
      <c r="C63" s="666" t="s">
        <v>394</v>
      </c>
      <c r="D63" s="666"/>
      <c r="E63" s="666"/>
      <c r="F63" s="666"/>
      <c r="G63" s="666"/>
      <c r="H63" s="666"/>
      <c r="I63" s="666"/>
      <c r="J63" s="666"/>
      <c r="K63" s="666"/>
      <c r="L63" s="666"/>
      <c r="M63" s="666"/>
      <c r="N63" s="666"/>
      <c r="O63" s="666"/>
      <c r="P63" s="666"/>
      <c r="Q63" s="666"/>
      <c r="R63" s="666"/>
      <c r="S63" s="666"/>
      <c r="T63" s="666"/>
      <c r="U63" s="666"/>
      <c r="V63" s="666"/>
      <c r="W63" s="666"/>
      <c r="X63" s="666"/>
      <c r="Y63" s="666"/>
    </row>
    <row r="64" spans="1:26" ht="16.5" customHeight="1" x14ac:dyDescent="0.2">
      <c r="A64" s="658" t="s">
        <v>133</v>
      </c>
      <c r="B64" s="658"/>
      <c r="C64" s="666" t="s">
        <v>395</v>
      </c>
      <c r="D64" s="666"/>
      <c r="E64" s="666"/>
      <c r="F64" s="666"/>
      <c r="G64" s="666"/>
      <c r="H64" s="666"/>
      <c r="I64" s="666"/>
      <c r="J64" s="666"/>
      <c r="K64" s="666"/>
      <c r="L64" s="666"/>
      <c r="M64" s="666"/>
      <c r="N64" s="666"/>
      <c r="O64" s="666"/>
      <c r="P64" s="666"/>
      <c r="Q64" s="666"/>
      <c r="R64" s="666"/>
      <c r="S64" s="666"/>
      <c r="T64" s="666"/>
      <c r="U64" s="666"/>
      <c r="V64" s="666"/>
      <c r="W64" s="666"/>
      <c r="X64" s="666"/>
      <c r="Y64" s="666"/>
    </row>
    <row r="65" spans="1:25" ht="17.25" customHeight="1" x14ac:dyDescent="0.2">
      <c r="A65" s="658" t="s">
        <v>134</v>
      </c>
      <c r="B65" s="658"/>
      <c r="C65" s="666" t="s">
        <v>412</v>
      </c>
      <c r="D65" s="666"/>
      <c r="E65" s="666"/>
      <c r="F65" s="666"/>
      <c r="G65" s="666"/>
      <c r="H65" s="666"/>
      <c r="I65" s="666"/>
      <c r="J65" s="666"/>
      <c r="K65" s="666"/>
      <c r="L65" s="666"/>
      <c r="M65" s="666"/>
      <c r="N65" s="666"/>
      <c r="O65" s="666"/>
      <c r="P65" s="666"/>
      <c r="Q65" s="666"/>
      <c r="R65" s="666"/>
      <c r="S65" s="666"/>
      <c r="T65" s="666"/>
      <c r="U65" s="666"/>
      <c r="V65" s="666"/>
      <c r="W65" s="666"/>
      <c r="X65" s="666"/>
      <c r="Y65" s="666"/>
    </row>
    <row r="66" spans="1:25" ht="30" customHeight="1" x14ac:dyDescent="0.2">
      <c r="A66" s="658" t="s">
        <v>160</v>
      </c>
      <c r="B66" s="658"/>
      <c r="C66" s="666" t="s">
        <v>396</v>
      </c>
      <c r="D66" s="666"/>
      <c r="E66" s="666"/>
      <c r="F66" s="666"/>
      <c r="G66" s="666"/>
      <c r="H66" s="666"/>
      <c r="I66" s="666"/>
      <c r="J66" s="666"/>
      <c r="K66" s="666"/>
      <c r="L66" s="666"/>
      <c r="M66" s="666"/>
      <c r="N66" s="666"/>
      <c r="O66" s="666"/>
      <c r="P66" s="666"/>
      <c r="Q66" s="666"/>
      <c r="R66" s="666"/>
      <c r="S66" s="666"/>
      <c r="T66" s="666"/>
      <c r="U66" s="666"/>
      <c r="V66" s="666"/>
      <c r="W66" s="666"/>
      <c r="X66" s="666"/>
      <c r="Y66" s="666"/>
    </row>
    <row r="67" spans="1:25" ht="15" customHeight="1" x14ac:dyDescent="0.2">
      <c r="A67" s="658" t="s">
        <v>161</v>
      </c>
      <c r="B67" s="658"/>
      <c r="C67" s="666" t="s">
        <v>397</v>
      </c>
      <c r="D67" s="666"/>
      <c r="E67" s="666"/>
      <c r="F67" s="666"/>
      <c r="G67" s="666"/>
      <c r="H67" s="666"/>
      <c r="I67" s="666"/>
      <c r="J67" s="666"/>
      <c r="K67" s="666"/>
      <c r="L67" s="666"/>
      <c r="M67" s="666"/>
      <c r="N67" s="666"/>
      <c r="O67" s="666"/>
      <c r="P67" s="666"/>
      <c r="Q67" s="666"/>
      <c r="R67" s="666"/>
      <c r="S67" s="666"/>
      <c r="T67" s="666"/>
      <c r="U67" s="666"/>
      <c r="V67" s="666"/>
      <c r="W67" s="666"/>
      <c r="X67" s="666"/>
      <c r="Y67" s="666"/>
    </row>
    <row r="68" spans="1:25" ht="14.25" customHeight="1" x14ac:dyDescent="0.2">
      <c r="A68" s="658" t="s">
        <v>223</v>
      </c>
      <c r="B68" s="658"/>
      <c r="C68" s="663" t="s">
        <v>363</v>
      </c>
      <c r="D68" s="663"/>
      <c r="E68" s="663"/>
      <c r="F68" s="663"/>
      <c r="G68" s="663"/>
      <c r="H68" s="663"/>
      <c r="I68" s="663"/>
      <c r="J68" s="663"/>
      <c r="K68" s="663"/>
      <c r="L68" s="663"/>
      <c r="M68" s="663"/>
      <c r="N68" s="663"/>
      <c r="O68" s="663"/>
      <c r="P68" s="663"/>
      <c r="Q68" s="663"/>
      <c r="R68" s="663"/>
      <c r="S68" s="663"/>
      <c r="T68" s="663"/>
      <c r="U68" s="663"/>
      <c r="V68" s="663"/>
      <c r="W68" s="663"/>
      <c r="X68" s="663"/>
      <c r="Y68" s="663"/>
    </row>
  </sheetData>
  <mergeCells count="46">
    <mergeCell ref="A66:B66"/>
    <mergeCell ref="A67:B67"/>
    <mergeCell ref="A68:B68"/>
    <mergeCell ref="C66:Y66"/>
    <mergeCell ref="C67:Y67"/>
    <mergeCell ref="C68:Y68"/>
    <mergeCell ref="A63:B63"/>
    <mergeCell ref="A64:B64"/>
    <mergeCell ref="A65:B65"/>
    <mergeCell ref="C63:Y63"/>
    <mergeCell ref="C64:Y64"/>
    <mergeCell ref="C65:Y65"/>
    <mergeCell ref="X3:Y3"/>
    <mergeCell ref="A5:G5"/>
    <mergeCell ref="A4:G4"/>
    <mergeCell ref="A24:G24"/>
    <mergeCell ref="B6:G6"/>
    <mergeCell ref="B14:G14"/>
    <mergeCell ref="B19:G19"/>
    <mergeCell ref="B22:G22"/>
    <mergeCell ref="B26:G26"/>
    <mergeCell ref="B27:G27"/>
    <mergeCell ref="B28:G28"/>
    <mergeCell ref="P3:Q3"/>
    <mergeCell ref="B12:G12"/>
    <mergeCell ref="B15:G15"/>
    <mergeCell ref="B16:G16"/>
    <mergeCell ref="B17:G17"/>
    <mergeCell ref="B7:G7"/>
    <mergeCell ref="B8:G8"/>
    <mergeCell ref="B9:G9"/>
    <mergeCell ref="B10:G10"/>
    <mergeCell ref="B11:G11"/>
    <mergeCell ref="B18:G18"/>
    <mergeCell ref="B20:G20"/>
    <mergeCell ref="B21:G21"/>
    <mergeCell ref="B29:G29"/>
    <mergeCell ref="B32:G32"/>
    <mergeCell ref="B36:G36"/>
    <mergeCell ref="B41:G41"/>
    <mergeCell ref="B31:G31"/>
    <mergeCell ref="B33:G33"/>
    <mergeCell ref="B34:G34"/>
    <mergeCell ref="B37:G37"/>
    <mergeCell ref="B38:G38"/>
    <mergeCell ref="B39:G39"/>
  </mergeCells>
  <phoneticPr fontId="7" type="noConversion"/>
  <pageMargins left="0.2" right="0.2" top="0.5" bottom="0.5" header="0.25" footer="0.25"/>
  <pageSetup scale="55" orientation="landscape" cellComments="asDisplayed" r:id="rId1"/>
  <headerFooter alignWithMargins="0">
    <oddHeader>&amp;L&amp;"Arial,Bold"&amp;20Investment and Savings Products - Financial Results and Financial Analysis&amp;R&amp;"Arial,Bold"&amp;14PRIMERICA, INC.&amp;"Arial,Regular"&amp;10
&amp;14Financial Supplement</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66"/>
  <sheetViews>
    <sheetView zoomScale="85" zoomScaleNormal="85" zoomScaleSheetLayoutView="70" workbookViewId="0"/>
  </sheetViews>
  <sheetFormatPr defaultRowHeight="14.25" x14ac:dyDescent="0.2"/>
  <cols>
    <col min="1" max="1" width="2.140625" style="5" customWidth="1"/>
    <col min="2" max="6" width="2.28515625" style="5" customWidth="1"/>
    <col min="7" max="7" width="49.85546875" style="84" customWidth="1"/>
    <col min="8" max="13" width="11.28515625" style="84" customWidth="1"/>
    <col min="14" max="14" width="0.85546875" style="84" customWidth="1"/>
    <col min="15" max="15" width="0.7109375" style="84" customWidth="1"/>
    <col min="16" max="17" width="10.28515625" style="5" customWidth="1"/>
    <col min="18" max="19" width="0.85546875" style="84" customWidth="1"/>
    <col min="20" max="21" width="11.140625" style="5" customWidth="1"/>
    <col min="22" max="23" width="0.85546875" style="84" customWidth="1"/>
    <col min="24" max="25" width="10.28515625" style="5" customWidth="1"/>
    <col min="26" max="26" width="43.28515625" style="5" customWidth="1"/>
    <col min="27" max="16384" width="9.140625" style="5"/>
  </cols>
  <sheetData>
    <row r="1" spans="1:25" s="43" customFormat="1" ht="14.25" customHeight="1" thickBot="1" x14ac:dyDescent="0.25">
      <c r="A1" s="190"/>
      <c r="B1" s="191"/>
      <c r="C1" s="192"/>
      <c r="D1" s="42"/>
      <c r="E1" s="42"/>
      <c r="F1" s="42"/>
      <c r="G1" s="42"/>
      <c r="H1" s="42"/>
      <c r="I1" s="42"/>
      <c r="J1" s="42"/>
      <c r="K1" s="42"/>
      <c r="L1" s="42"/>
      <c r="M1" s="42"/>
      <c r="N1" s="42"/>
      <c r="O1" s="42"/>
      <c r="P1" s="42"/>
      <c r="Q1" s="42"/>
      <c r="R1" s="42"/>
      <c r="S1" s="42"/>
      <c r="T1" s="42"/>
      <c r="U1" s="42"/>
      <c r="V1" s="42"/>
      <c r="W1" s="42"/>
    </row>
    <row r="2" spans="1:25" s="40" customFormat="1" ht="9" customHeight="1" thickTop="1" x14ac:dyDescent="0.2">
      <c r="A2" s="37"/>
      <c r="B2" s="37"/>
      <c r="C2" s="38"/>
      <c r="D2" s="39"/>
      <c r="E2" s="39"/>
      <c r="F2" s="39"/>
      <c r="G2" s="39"/>
      <c r="H2" s="39"/>
      <c r="I2" s="39"/>
      <c r="J2" s="39"/>
      <c r="K2" s="39"/>
      <c r="L2" s="39"/>
      <c r="M2" s="39"/>
      <c r="N2" s="39"/>
      <c r="O2" s="39"/>
      <c r="P2" s="39"/>
      <c r="Q2" s="39"/>
      <c r="R2" s="39"/>
      <c r="S2" s="39"/>
      <c r="T2" s="39"/>
      <c r="U2" s="39"/>
      <c r="V2" s="39"/>
      <c r="W2" s="39"/>
    </row>
    <row r="3" spans="1:25" s="43" customFormat="1" ht="15" x14ac:dyDescent="0.25">
      <c r="H3" s="149"/>
      <c r="I3" s="149"/>
      <c r="J3" s="149"/>
      <c r="K3" s="149"/>
      <c r="L3" s="613"/>
      <c r="M3" s="149"/>
      <c r="N3" s="193"/>
      <c r="P3" s="664" t="str">
        <f>+'5'!$N$3</f>
        <v>YOY Q2</v>
      </c>
      <c r="Q3" s="664"/>
      <c r="R3" s="240"/>
      <c r="S3" s="103"/>
      <c r="T3" s="275"/>
      <c r="U3" s="275"/>
      <c r="V3" s="193"/>
      <c r="X3" s="664" t="s">
        <v>192</v>
      </c>
      <c r="Y3" s="664"/>
    </row>
    <row r="4" spans="1:25" s="43" customFormat="1" ht="30" x14ac:dyDescent="0.25">
      <c r="A4" s="661" t="s">
        <v>9</v>
      </c>
      <c r="B4" s="661"/>
      <c r="C4" s="661"/>
      <c r="D4" s="661"/>
      <c r="E4" s="661"/>
      <c r="F4" s="661"/>
      <c r="G4" s="661"/>
      <c r="H4" s="44" t="s">
        <v>330</v>
      </c>
      <c r="I4" s="44" t="s">
        <v>331</v>
      </c>
      <c r="J4" s="44" t="s">
        <v>332</v>
      </c>
      <c r="K4" s="44" t="s">
        <v>333</v>
      </c>
      <c r="L4" s="45" t="s">
        <v>415</v>
      </c>
      <c r="M4" s="44" t="s">
        <v>416</v>
      </c>
      <c r="N4" s="643"/>
      <c r="P4" s="44" t="s">
        <v>369</v>
      </c>
      <c r="Q4" s="44" t="s">
        <v>196</v>
      </c>
      <c r="R4" s="240"/>
      <c r="S4" s="103"/>
      <c r="T4" s="44" t="s">
        <v>370</v>
      </c>
      <c r="U4" s="44" t="s">
        <v>417</v>
      </c>
      <c r="V4" s="152"/>
      <c r="X4" s="44" t="s">
        <v>369</v>
      </c>
      <c r="Y4" s="44" t="s">
        <v>196</v>
      </c>
    </row>
    <row r="5" spans="1:25" ht="18.75" customHeight="1" x14ac:dyDescent="0.2">
      <c r="A5" s="679" t="s">
        <v>66</v>
      </c>
      <c r="B5" s="679"/>
      <c r="C5" s="679"/>
      <c r="D5" s="679"/>
      <c r="E5" s="679"/>
      <c r="F5" s="679"/>
      <c r="G5" s="679"/>
      <c r="H5" s="7"/>
      <c r="L5" s="156"/>
      <c r="O5" s="156"/>
      <c r="S5" s="287"/>
      <c r="W5" s="156"/>
    </row>
    <row r="6" spans="1:25" x14ac:dyDescent="0.2">
      <c r="A6" s="84"/>
      <c r="B6" s="84"/>
      <c r="C6" s="84"/>
      <c r="D6" s="84"/>
      <c r="E6" s="84"/>
      <c r="F6" s="84"/>
      <c r="H6" s="52"/>
      <c r="I6" s="52"/>
      <c r="J6" s="52"/>
      <c r="K6" s="52"/>
      <c r="L6" s="53"/>
      <c r="M6" s="52"/>
      <c r="N6" s="99"/>
      <c r="P6" s="52"/>
      <c r="Q6" s="216"/>
      <c r="R6" s="240"/>
      <c r="S6" s="103"/>
      <c r="T6" s="52"/>
      <c r="U6" s="52"/>
      <c r="V6" s="99"/>
      <c r="X6" s="52"/>
      <c r="Y6" s="216"/>
    </row>
    <row r="7" spans="1:25" x14ac:dyDescent="0.2">
      <c r="A7" s="84"/>
      <c r="B7" s="656" t="s">
        <v>398</v>
      </c>
      <c r="C7" s="656"/>
      <c r="D7" s="656"/>
      <c r="E7" s="656"/>
      <c r="F7" s="656"/>
      <c r="G7" s="656"/>
      <c r="L7" s="156"/>
      <c r="O7" s="288"/>
      <c r="P7" s="84"/>
      <c r="Q7" s="289"/>
      <c r="R7" s="240"/>
      <c r="S7" s="103"/>
      <c r="T7" s="84"/>
      <c r="U7" s="84"/>
      <c r="V7" s="99"/>
      <c r="X7" s="84"/>
      <c r="Y7" s="289"/>
    </row>
    <row r="8" spans="1:25" x14ac:dyDescent="0.2">
      <c r="A8" s="84"/>
      <c r="B8" s="84"/>
      <c r="C8" s="656" t="s">
        <v>284</v>
      </c>
      <c r="D8" s="656"/>
      <c r="E8" s="656"/>
      <c r="F8" s="656"/>
      <c r="G8" s="656"/>
      <c r="H8" s="290">
        <v>792.40700000000004</v>
      </c>
      <c r="I8" s="290">
        <v>800.60900000000004</v>
      </c>
      <c r="J8" s="290">
        <v>763.25599999999997</v>
      </c>
      <c r="K8" s="290">
        <v>767.77099999999996</v>
      </c>
      <c r="L8" s="291">
        <v>710.21400000000006</v>
      </c>
      <c r="M8" s="290">
        <v>855.92899999999997</v>
      </c>
      <c r="N8" s="185"/>
      <c r="O8" s="277"/>
      <c r="P8" s="290">
        <v>55.319999999999936</v>
      </c>
      <c r="Q8" s="203">
        <v>6.9097399604550955E-2</v>
      </c>
      <c r="R8" s="240"/>
      <c r="S8" s="103"/>
      <c r="T8" s="290">
        <v>1593.0160000000001</v>
      </c>
      <c r="U8" s="290">
        <v>1566.143</v>
      </c>
      <c r="V8" s="185"/>
      <c r="W8" s="277"/>
      <c r="X8" s="290">
        <v>-26.873000000000047</v>
      </c>
      <c r="Y8" s="203">
        <v>-1.6869259316918378E-2</v>
      </c>
    </row>
    <row r="9" spans="1:25" x14ac:dyDescent="0.2">
      <c r="A9" s="84"/>
      <c r="B9" s="84"/>
      <c r="C9" s="656" t="s">
        <v>282</v>
      </c>
      <c r="D9" s="656"/>
      <c r="E9" s="656"/>
      <c r="F9" s="656"/>
      <c r="G9" s="656"/>
      <c r="H9" s="129">
        <v>276.16800000000001</v>
      </c>
      <c r="I9" s="129">
        <v>199.232</v>
      </c>
      <c r="J9" s="129">
        <v>181.697</v>
      </c>
      <c r="K9" s="129">
        <v>182.63300000000001</v>
      </c>
      <c r="L9" s="267">
        <v>244.09100000000001</v>
      </c>
      <c r="M9" s="129">
        <v>199.66300000000001</v>
      </c>
      <c r="N9" s="102"/>
      <c r="O9" s="103"/>
      <c r="P9" s="129">
        <v>0.4310000000000116</v>
      </c>
      <c r="Q9" s="270">
        <v>2.1633070992612209E-3</v>
      </c>
      <c r="R9" s="240"/>
      <c r="S9" s="103"/>
      <c r="T9" s="129">
        <v>475.4</v>
      </c>
      <c r="U9" s="129">
        <v>443.75400000000002</v>
      </c>
      <c r="V9" s="102"/>
      <c r="W9" s="103"/>
      <c r="X9" s="129">
        <v>-31.645999999999958</v>
      </c>
      <c r="Y9" s="270">
        <v>-6.6567101388304503E-2</v>
      </c>
    </row>
    <row r="10" spans="1:25" x14ac:dyDescent="0.2">
      <c r="A10" s="84"/>
      <c r="B10" s="84"/>
      <c r="C10" s="656" t="s">
        <v>252</v>
      </c>
      <c r="D10" s="656"/>
      <c r="E10" s="656"/>
      <c r="F10" s="656"/>
      <c r="G10" s="656"/>
      <c r="H10" s="129">
        <v>67.542000000000002</v>
      </c>
      <c r="I10" s="129">
        <v>71.936000000000007</v>
      </c>
      <c r="J10" s="129">
        <v>78.823999999999998</v>
      </c>
      <c r="K10" s="129">
        <v>88.161000000000001</v>
      </c>
      <c r="L10" s="267">
        <v>80.957999999999998</v>
      </c>
      <c r="M10" s="129">
        <v>88.155000000000001</v>
      </c>
      <c r="N10" s="102"/>
      <c r="O10" s="103"/>
      <c r="P10" s="129">
        <v>16.218999999999994</v>
      </c>
      <c r="Q10" s="270">
        <v>0.22546430160142339</v>
      </c>
      <c r="R10" s="240"/>
      <c r="S10" s="103"/>
      <c r="T10" s="129">
        <v>139.47800000000001</v>
      </c>
      <c r="U10" s="129">
        <v>169.113</v>
      </c>
      <c r="V10" s="102"/>
      <c r="W10" s="103"/>
      <c r="X10" s="129">
        <v>29.634999999999991</v>
      </c>
      <c r="Y10" s="270">
        <v>0.21247078392291249</v>
      </c>
    </row>
    <row r="11" spans="1:25" x14ac:dyDescent="0.2">
      <c r="A11" s="84"/>
      <c r="B11" s="84"/>
      <c r="C11" s="656" t="s">
        <v>230</v>
      </c>
      <c r="D11" s="656"/>
      <c r="E11" s="656"/>
      <c r="F11" s="656"/>
      <c r="G11" s="656"/>
      <c r="H11" s="129">
        <v>376.05799999999999</v>
      </c>
      <c r="I11" s="129">
        <v>432.19899999999996</v>
      </c>
      <c r="J11" s="129">
        <v>504.51500000000004</v>
      </c>
      <c r="K11" s="129">
        <v>476.779</v>
      </c>
      <c r="L11" s="267">
        <v>465.83800000000002</v>
      </c>
      <c r="M11" s="129">
        <v>514.24599999999998</v>
      </c>
      <c r="N11" s="102"/>
      <c r="O11" s="103"/>
      <c r="P11" s="129">
        <v>82.047000000000025</v>
      </c>
      <c r="Q11" s="270">
        <v>0.18983616343397378</v>
      </c>
      <c r="R11" s="240"/>
      <c r="S11" s="103"/>
      <c r="T11" s="129">
        <v>808.25699999999995</v>
      </c>
      <c r="U11" s="129">
        <v>980.08400000000006</v>
      </c>
      <c r="V11" s="102"/>
      <c r="W11" s="103"/>
      <c r="X11" s="129">
        <v>171.82700000000011</v>
      </c>
      <c r="Y11" s="270">
        <v>0.21258956000381082</v>
      </c>
    </row>
    <row r="12" spans="1:25" x14ac:dyDescent="0.2">
      <c r="A12" s="84"/>
      <c r="B12" s="84"/>
      <c r="C12" s="84"/>
      <c r="D12" s="84"/>
      <c r="E12" s="656" t="s">
        <v>197</v>
      </c>
      <c r="F12" s="656"/>
      <c r="G12" s="656"/>
      <c r="H12" s="293">
        <v>1512.175</v>
      </c>
      <c r="I12" s="293">
        <v>1503.9760000000001</v>
      </c>
      <c r="J12" s="293">
        <v>1528.2919999999999</v>
      </c>
      <c r="K12" s="293">
        <v>1515.3440000000001</v>
      </c>
      <c r="L12" s="294">
        <v>1501.1010000000001</v>
      </c>
      <c r="M12" s="293">
        <v>1657.9929999999999</v>
      </c>
      <c r="N12" s="102"/>
      <c r="O12" s="103"/>
      <c r="P12" s="293">
        <v>154.01699999999983</v>
      </c>
      <c r="Q12" s="112">
        <v>0.10240655435990988</v>
      </c>
      <c r="R12" s="240"/>
      <c r="S12" s="103"/>
      <c r="T12" s="293">
        <v>3016.1509999999998</v>
      </c>
      <c r="U12" s="293">
        <v>3159.0940000000001</v>
      </c>
      <c r="V12" s="102"/>
      <c r="W12" s="103"/>
      <c r="X12" s="293">
        <v>142.94300000000021</v>
      </c>
      <c r="Y12" s="112">
        <v>4.7392521130407671E-2</v>
      </c>
    </row>
    <row r="13" spans="1:25" x14ac:dyDescent="0.2">
      <c r="A13" s="84"/>
      <c r="B13" s="84"/>
      <c r="C13" s="656" t="s">
        <v>251</v>
      </c>
      <c r="D13" s="656"/>
      <c r="E13" s="656"/>
      <c r="F13" s="656"/>
      <c r="G13" s="656"/>
      <c r="H13" s="129">
        <v>188.827</v>
      </c>
      <c r="I13" s="129">
        <v>204.32</v>
      </c>
      <c r="J13" s="129">
        <v>190.46799999999999</v>
      </c>
      <c r="K13" s="129">
        <v>169.40899999999999</v>
      </c>
      <c r="L13" s="267">
        <v>161.63900000000001</v>
      </c>
      <c r="M13" s="129">
        <v>203.47200000000001</v>
      </c>
      <c r="N13" s="102"/>
      <c r="O13" s="103"/>
      <c r="P13" s="129">
        <v>-0.84799999999998477</v>
      </c>
      <c r="Q13" s="203">
        <v>-4.1503523884102627E-3</v>
      </c>
      <c r="R13" s="240"/>
      <c r="S13" s="103"/>
      <c r="T13" s="129">
        <v>393.14699999999999</v>
      </c>
      <c r="U13" s="129">
        <v>365.11099999999999</v>
      </c>
      <c r="V13" s="102"/>
      <c r="W13" s="103"/>
      <c r="X13" s="129">
        <v>-28.036000000000001</v>
      </c>
      <c r="Y13" s="270">
        <v>-7.131174853171969E-2</v>
      </c>
    </row>
    <row r="14" spans="1:25" x14ac:dyDescent="0.2">
      <c r="A14" s="84"/>
      <c r="B14" s="84"/>
      <c r="C14" s="656" t="s">
        <v>421</v>
      </c>
      <c r="D14" s="656"/>
      <c r="E14" s="656"/>
      <c r="F14" s="656"/>
      <c r="G14" s="656"/>
      <c r="H14" s="129">
        <v>82.043999999999997</v>
      </c>
      <c r="I14" s="129">
        <v>50.610999999999997</v>
      </c>
      <c r="J14" s="129">
        <v>43.685000000000002</v>
      </c>
      <c r="K14" s="129">
        <v>50.927999999999997</v>
      </c>
      <c r="L14" s="267">
        <v>94.307000000000002</v>
      </c>
      <c r="M14" s="129">
        <v>75.962000000000003</v>
      </c>
      <c r="N14" s="102"/>
      <c r="O14" s="103"/>
      <c r="P14" s="129">
        <v>25.351000000000006</v>
      </c>
      <c r="Q14" s="270">
        <v>0.50089901404832959</v>
      </c>
      <c r="R14" s="240"/>
      <c r="S14" s="103"/>
      <c r="T14" s="129">
        <v>132.655</v>
      </c>
      <c r="U14" s="129">
        <v>170.26900000000001</v>
      </c>
      <c r="V14" s="102"/>
      <c r="W14" s="103"/>
      <c r="X14" s="129">
        <v>37.614000000000004</v>
      </c>
      <c r="Y14" s="270">
        <v>0.28354754815121935</v>
      </c>
    </row>
    <row r="15" spans="1:25" ht="15" thickBot="1" x14ac:dyDescent="0.25">
      <c r="A15" s="84"/>
      <c r="B15" s="84"/>
      <c r="C15" s="84"/>
      <c r="D15" s="84"/>
      <c r="E15" s="656" t="s">
        <v>26</v>
      </c>
      <c r="F15" s="656"/>
      <c r="G15" s="656"/>
      <c r="H15" s="295">
        <v>1783.046</v>
      </c>
      <c r="I15" s="295">
        <v>1758.9070000000002</v>
      </c>
      <c r="J15" s="295">
        <v>1762.4449999999999</v>
      </c>
      <c r="K15" s="295">
        <v>1735.681</v>
      </c>
      <c r="L15" s="296">
        <v>1757.0470000000003</v>
      </c>
      <c r="M15" s="295">
        <v>1937.4269999999999</v>
      </c>
      <c r="N15" s="185"/>
      <c r="O15" s="277"/>
      <c r="P15" s="295">
        <v>178.51999999999975</v>
      </c>
      <c r="Q15" s="116">
        <v>0.1014948487896175</v>
      </c>
      <c r="R15" s="240"/>
      <c r="S15" s="103"/>
      <c r="T15" s="295">
        <v>3541.9530000000004</v>
      </c>
      <c r="U15" s="295">
        <v>3694.4740000000002</v>
      </c>
      <c r="V15" s="185"/>
      <c r="W15" s="277"/>
      <c r="X15" s="295">
        <v>152.52099999999973</v>
      </c>
      <c r="Y15" s="116">
        <v>4.3061271564021238E-2</v>
      </c>
    </row>
    <row r="16" spans="1:25" ht="15" thickTop="1" x14ac:dyDescent="0.2">
      <c r="A16" s="84"/>
      <c r="B16" s="84"/>
      <c r="C16" s="84"/>
      <c r="D16" s="84"/>
      <c r="E16" s="137"/>
      <c r="F16" s="84"/>
      <c r="H16" s="290"/>
      <c r="I16" s="290"/>
      <c r="J16" s="290"/>
      <c r="K16" s="290"/>
      <c r="L16" s="291"/>
      <c r="M16" s="290"/>
      <c r="N16" s="185"/>
      <c r="O16" s="277"/>
      <c r="P16" s="290"/>
      <c r="Q16" s="104"/>
      <c r="R16" s="240"/>
      <c r="S16" s="103"/>
      <c r="T16" s="290"/>
      <c r="U16" s="290"/>
      <c r="V16" s="185"/>
      <c r="W16" s="277"/>
      <c r="X16" s="290"/>
      <c r="Y16" s="104"/>
    </row>
    <row r="17" spans="1:25" x14ac:dyDescent="0.2">
      <c r="A17" s="84"/>
      <c r="B17" s="84"/>
      <c r="C17" s="656" t="s">
        <v>282</v>
      </c>
      <c r="D17" s="656"/>
      <c r="E17" s="656"/>
      <c r="F17" s="656"/>
      <c r="G17" s="656"/>
      <c r="H17" s="290">
        <v>276.16800000000001</v>
      </c>
      <c r="I17" s="290">
        <v>199.232</v>
      </c>
      <c r="J17" s="290">
        <v>181.697</v>
      </c>
      <c r="K17" s="290">
        <v>182.63300000000001</v>
      </c>
      <c r="L17" s="291">
        <v>244.09100000000001</v>
      </c>
      <c r="M17" s="290">
        <v>199.66300000000001</v>
      </c>
      <c r="N17" s="185"/>
      <c r="O17" s="277"/>
      <c r="P17" s="290">
        <v>0.4310000000000116</v>
      </c>
      <c r="Q17" s="203">
        <v>2.1633070992612209E-3</v>
      </c>
      <c r="R17" s="240"/>
      <c r="S17" s="103"/>
      <c r="T17" s="290">
        <v>475.4</v>
      </c>
      <c r="U17" s="290">
        <v>443.75400000000002</v>
      </c>
      <c r="V17" s="185"/>
      <c r="W17" s="277"/>
      <c r="X17" s="290">
        <v>-31.645999999999958</v>
      </c>
      <c r="Y17" s="203">
        <v>-6.6567101388304503E-2</v>
      </c>
    </row>
    <row r="18" spans="1:25" x14ac:dyDescent="0.2">
      <c r="A18" s="84"/>
      <c r="B18" s="84"/>
      <c r="C18" s="656" t="s">
        <v>421</v>
      </c>
      <c r="D18" s="656"/>
      <c r="E18" s="656"/>
      <c r="F18" s="656"/>
      <c r="G18" s="656"/>
      <c r="H18" s="129">
        <v>82.043999999999997</v>
      </c>
      <c r="I18" s="129">
        <v>50.610999999999997</v>
      </c>
      <c r="J18" s="129">
        <v>43.685000000000002</v>
      </c>
      <c r="K18" s="129">
        <v>50.927999999999997</v>
      </c>
      <c r="L18" s="267">
        <v>94.307000000000002</v>
      </c>
      <c r="M18" s="129">
        <v>75.962000000000003</v>
      </c>
      <c r="N18" s="185"/>
      <c r="O18" s="277"/>
      <c r="P18" s="129">
        <v>25.351000000000006</v>
      </c>
      <c r="Q18" s="270">
        <v>0.50089901404832959</v>
      </c>
      <c r="R18" s="240"/>
      <c r="S18" s="103"/>
      <c r="T18" s="129">
        <v>132.655</v>
      </c>
      <c r="U18" s="129">
        <v>170.26900000000001</v>
      </c>
      <c r="V18" s="102"/>
      <c r="W18" s="103"/>
      <c r="X18" s="129">
        <v>37.614000000000004</v>
      </c>
      <c r="Y18" s="270">
        <v>0.28354754815121935</v>
      </c>
    </row>
    <row r="19" spans="1:25" x14ac:dyDescent="0.2">
      <c r="A19" s="84"/>
      <c r="B19" s="84"/>
      <c r="C19" s="84"/>
      <c r="D19" s="656" t="s">
        <v>293</v>
      </c>
      <c r="E19" s="656"/>
      <c r="F19" s="656"/>
      <c r="G19" s="656"/>
      <c r="H19" s="293">
        <v>358.21199999999999</v>
      </c>
      <c r="I19" s="293">
        <v>249.84299999999999</v>
      </c>
      <c r="J19" s="293">
        <v>225.38200000000001</v>
      </c>
      <c r="K19" s="293">
        <v>233.56100000000001</v>
      </c>
      <c r="L19" s="294">
        <v>338.39800000000002</v>
      </c>
      <c r="M19" s="293">
        <v>275.625</v>
      </c>
      <c r="N19" s="185"/>
      <c r="O19" s="277"/>
      <c r="P19" s="293">
        <v>25.782000000000011</v>
      </c>
      <c r="Q19" s="112">
        <v>0.10319280508159129</v>
      </c>
      <c r="R19" s="240"/>
      <c r="S19" s="103"/>
      <c r="T19" s="293">
        <v>608.05499999999995</v>
      </c>
      <c r="U19" s="293">
        <v>614.02300000000002</v>
      </c>
      <c r="V19" s="102"/>
      <c r="W19" s="103"/>
      <c r="X19" s="293">
        <v>5.9680000000000746</v>
      </c>
      <c r="Y19" s="112">
        <v>9.8149016125187276E-3</v>
      </c>
    </row>
    <row r="20" spans="1:25" x14ac:dyDescent="0.2">
      <c r="A20" s="84"/>
      <c r="B20" s="84"/>
      <c r="C20" s="84"/>
      <c r="D20" s="656" t="s">
        <v>294</v>
      </c>
      <c r="E20" s="656"/>
      <c r="F20" s="656"/>
      <c r="G20" s="656"/>
      <c r="H20" s="129">
        <v>1424.8340000000001</v>
      </c>
      <c r="I20" s="129">
        <v>1509.0640000000001</v>
      </c>
      <c r="J20" s="129">
        <v>1537.0629999999999</v>
      </c>
      <c r="K20" s="129">
        <v>1502.1200000000001</v>
      </c>
      <c r="L20" s="267">
        <v>1418.6490000000003</v>
      </c>
      <c r="M20" s="129">
        <v>1661.8019999999999</v>
      </c>
      <c r="N20" s="185"/>
      <c r="O20" s="277"/>
      <c r="P20" s="129">
        <v>152.73799999999983</v>
      </c>
      <c r="Q20" s="270">
        <v>0.10121373248583215</v>
      </c>
      <c r="R20" s="240"/>
      <c r="S20" s="103"/>
      <c r="T20" s="129">
        <v>2933.8980000000001</v>
      </c>
      <c r="U20" s="129">
        <v>3080.451</v>
      </c>
      <c r="V20" s="102"/>
      <c r="W20" s="103"/>
      <c r="X20" s="129">
        <v>146.55299999999988</v>
      </c>
      <c r="Y20" s="270">
        <v>4.9951634310395204E-2</v>
      </c>
    </row>
    <row r="21" spans="1:25" ht="15" thickBot="1" x14ac:dyDescent="0.25">
      <c r="A21" s="84"/>
      <c r="B21" s="84"/>
      <c r="C21" s="84"/>
      <c r="D21" s="84"/>
      <c r="E21" s="656" t="s">
        <v>26</v>
      </c>
      <c r="F21" s="656"/>
      <c r="G21" s="656"/>
      <c r="H21" s="295">
        <v>1783.046</v>
      </c>
      <c r="I21" s="295">
        <v>1758.9070000000002</v>
      </c>
      <c r="J21" s="295">
        <v>1762.4449999999999</v>
      </c>
      <c r="K21" s="295">
        <v>1735.681</v>
      </c>
      <c r="L21" s="296">
        <v>1757.0470000000003</v>
      </c>
      <c r="M21" s="295">
        <v>1937.4269999999999</v>
      </c>
      <c r="N21" s="185"/>
      <c r="O21" s="277"/>
      <c r="P21" s="295">
        <v>178.51999999999975</v>
      </c>
      <c r="Q21" s="116">
        <v>0.1014948487896175</v>
      </c>
      <c r="R21" s="240"/>
      <c r="S21" s="103"/>
      <c r="T21" s="295">
        <v>3541.9530000000004</v>
      </c>
      <c r="U21" s="295">
        <v>3694.4740000000002</v>
      </c>
      <c r="V21" s="185"/>
      <c r="W21" s="277"/>
      <c r="X21" s="295">
        <v>152.52099999999973</v>
      </c>
      <c r="Y21" s="116">
        <v>4.3061271564021238E-2</v>
      </c>
    </row>
    <row r="22" spans="1:25" ht="15" thickTop="1" x14ac:dyDescent="0.2">
      <c r="A22" s="84"/>
      <c r="B22" s="84"/>
      <c r="C22" s="84"/>
      <c r="D22" s="84"/>
      <c r="E22" s="84"/>
      <c r="F22" s="84"/>
      <c r="H22" s="100"/>
      <c r="I22" s="100"/>
      <c r="J22" s="100"/>
      <c r="K22" s="100"/>
      <c r="L22" s="101"/>
      <c r="M22" s="100"/>
      <c r="N22" s="102"/>
      <c r="O22" s="103"/>
      <c r="P22" s="100"/>
      <c r="Q22" s="209"/>
      <c r="R22" s="240"/>
      <c r="S22" s="103"/>
      <c r="T22" s="100"/>
      <c r="U22" s="100"/>
      <c r="V22" s="102"/>
      <c r="W22" s="103"/>
      <c r="X22" s="100"/>
      <c r="Y22" s="209"/>
    </row>
    <row r="23" spans="1:25" x14ac:dyDescent="0.2">
      <c r="A23" s="84"/>
      <c r="B23" s="656" t="s">
        <v>0</v>
      </c>
      <c r="C23" s="656"/>
      <c r="D23" s="656"/>
      <c r="E23" s="656"/>
      <c r="F23" s="656"/>
      <c r="G23" s="656"/>
      <c r="H23" s="108">
        <v>61167.270561847952</v>
      </c>
      <c r="I23" s="108">
        <v>60820.964561847955</v>
      </c>
      <c r="J23" s="108">
        <v>61776.98956184795</v>
      </c>
      <c r="K23" s="108">
        <v>64233.965561847952</v>
      </c>
      <c r="L23" s="109">
        <v>57703.984561847959</v>
      </c>
      <c r="M23" s="108">
        <v>63602.279561847958</v>
      </c>
      <c r="N23" s="185"/>
      <c r="O23" s="277"/>
      <c r="P23" s="108">
        <v>2781.3150000000023</v>
      </c>
      <c r="Q23" s="203">
        <v>4.5729544410163435E-2</v>
      </c>
      <c r="R23" s="240"/>
      <c r="S23" s="103"/>
      <c r="T23" s="108">
        <v>61167.270561847952</v>
      </c>
      <c r="U23" s="108">
        <v>57703.984561847959</v>
      </c>
      <c r="V23" s="185"/>
      <c r="W23" s="277"/>
      <c r="X23" s="108">
        <v>-3463.2859999999928</v>
      </c>
      <c r="Y23" s="203">
        <v>-5.6619920558628925E-2</v>
      </c>
    </row>
    <row r="24" spans="1:25" x14ac:dyDescent="0.2">
      <c r="A24" s="84"/>
      <c r="B24" s="84"/>
      <c r="C24" s="656" t="s">
        <v>104</v>
      </c>
      <c r="D24" s="656"/>
      <c r="E24" s="656"/>
      <c r="F24" s="656"/>
      <c r="G24" s="656"/>
      <c r="H24" s="100">
        <v>1783.0440000000001</v>
      </c>
      <c r="I24" s="100">
        <v>1758.9069999999999</v>
      </c>
      <c r="J24" s="100">
        <v>1762.4459999999999</v>
      </c>
      <c r="K24" s="100">
        <v>1735.682</v>
      </c>
      <c r="L24" s="101">
        <v>1757.047</v>
      </c>
      <c r="M24" s="100">
        <v>1937.4269999999999</v>
      </c>
      <c r="N24" s="102"/>
      <c r="O24" s="103"/>
      <c r="P24" s="100">
        <v>178.51999999999998</v>
      </c>
      <c r="Q24" s="203">
        <v>0.10149484878961763</v>
      </c>
      <c r="R24" s="240"/>
      <c r="S24" s="103"/>
      <c r="T24" s="100">
        <v>3541.951</v>
      </c>
      <c r="U24" s="100">
        <v>3694.4740000000002</v>
      </c>
      <c r="V24" s="102"/>
      <c r="W24" s="103"/>
      <c r="X24" s="100">
        <v>152.52300000000014</v>
      </c>
      <c r="Y24" s="203">
        <v>4.306186053957272E-2</v>
      </c>
    </row>
    <row r="25" spans="1:25" x14ac:dyDescent="0.2">
      <c r="A25" s="84"/>
      <c r="B25" s="84"/>
      <c r="C25" s="656" t="s">
        <v>361</v>
      </c>
      <c r="D25" s="656"/>
      <c r="E25" s="656"/>
      <c r="F25" s="656"/>
      <c r="G25" s="656"/>
      <c r="H25" s="100">
        <v>-1571.146</v>
      </c>
      <c r="I25" s="100">
        <v>-1498.288</v>
      </c>
      <c r="J25" s="100">
        <v>-1498.817</v>
      </c>
      <c r="K25" s="100">
        <v>-1376.06</v>
      </c>
      <c r="L25" s="101">
        <v>-1530.136</v>
      </c>
      <c r="M25" s="100">
        <v>-1632.8610000000001</v>
      </c>
      <c r="N25" s="102"/>
      <c r="O25" s="103"/>
      <c r="P25" s="100">
        <v>-134.57300000000009</v>
      </c>
      <c r="Q25" s="203">
        <v>-8.9817845434255694E-2</v>
      </c>
      <c r="R25" s="240"/>
      <c r="S25" s="103"/>
      <c r="T25" s="100">
        <v>-3069.4340000000002</v>
      </c>
      <c r="U25" s="100">
        <v>-3162.9970000000003</v>
      </c>
      <c r="V25" s="102"/>
      <c r="W25" s="103"/>
      <c r="X25" s="100">
        <v>-93.563000000000102</v>
      </c>
      <c r="Y25" s="203">
        <v>-3.0482167070541376E-2</v>
      </c>
    </row>
    <row r="26" spans="1:25" x14ac:dyDescent="0.2">
      <c r="A26" s="84"/>
      <c r="B26" s="84"/>
      <c r="C26" s="84"/>
      <c r="D26" s="84"/>
      <c r="E26" s="656" t="s">
        <v>27</v>
      </c>
      <c r="F26" s="656"/>
      <c r="G26" s="656"/>
      <c r="H26" s="121">
        <v>211.89800000000014</v>
      </c>
      <c r="I26" s="121">
        <v>260.61899999999991</v>
      </c>
      <c r="J26" s="121">
        <v>263.62899999999991</v>
      </c>
      <c r="K26" s="121">
        <v>359.62200000000007</v>
      </c>
      <c r="L26" s="122">
        <v>226.91100000000006</v>
      </c>
      <c r="M26" s="121">
        <v>304.5659999999998</v>
      </c>
      <c r="N26" s="102"/>
      <c r="O26" s="103"/>
      <c r="P26" s="121">
        <v>43.946999999999889</v>
      </c>
      <c r="Q26" s="297">
        <v>0.16862546475890056</v>
      </c>
      <c r="R26" s="240"/>
      <c r="S26" s="103"/>
      <c r="T26" s="121">
        <v>472.51700000000005</v>
      </c>
      <c r="U26" s="121">
        <v>531.47699999999986</v>
      </c>
      <c r="V26" s="102"/>
      <c r="W26" s="103"/>
      <c r="X26" s="121">
        <v>58.959999999999809</v>
      </c>
      <c r="Y26" s="297" t="s">
        <v>127</v>
      </c>
    </row>
    <row r="27" spans="1:25" x14ac:dyDescent="0.2">
      <c r="A27" s="84"/>
      <c r="B27" s="84"/>
      <c r="C27" s="656" t="s">
        <v>131</v>
      </c>
      <c r="D27" s="656"/>
      <c r="E27" s="656"/>
      <c r="F27" s="656"/>
      <c r="G27" s="656"/>
      <c r="H27" s="100">
        <v>-282.62599999999998</v>
      </c>
      <c r="I27" s="100">
        <v>-195.33799999999999</v>
      </c>
      <c r="J27" s="100">
        <v>174.065</v>
      </c>
      <c r="K27" s="100">
        <v>-543.23199999999997</v>
      </c>
      <c r="L27" s="101">
        <v>200.983</v>
      </c>
      <c r="M27" s="100">
        <v>225.12299999999999</v>
      </c>
      <c r="N27" s="102"/>
      <c r="O27" s="103"/>
      <c r="P27" s="100">
        <v>420.46100000000001</v>
      </c>
      <c r="Q27" s="203" t="s">
        <v>127</v>
      </c>
      <c r="R27" s="240"/>
      <c r="S27" s="103"/>
      <c r="T27" s="100">
        <v>-477.96399999999994</v>
      </c>
      <c r="U27" s="100">
        <v>426.10599999999999</v>
      </c>
      <c r="V27" s="102"/>
      <c r="W27" s="103"/>
      <c r="X27" s="100">
        <v>904.06999999999994</v>
      </c>
      <c r="Y27" s="203" t="s">
        <v>127</v>
      </c>
    </row>
    <row r="28" spans="1:25" x14ac:dyDescent="0.2">
      <c r="A28" s="84"/>
      <c r="B28" s="84"/>
      <c r="C28" s="656" t="s">
        <v>362</v>
      </c>
      <c r="D28" s="656"/>
      <c r="E28" s="656"/>
      <c r="F28" s="656"/>
      <c r="G28" s="656"/>
      <c r="H28" s="100">
        <v>-275.57799999999997</v>
      </c>
      <c r="I28" s="100">
        <v>890.74400000000003</v>
      </c>
      <c r="J28" s="100">
        <v>2019.2819999999999</v>
      </c>
      <c r="K28" s="100">
        <v>-6346.3710000000001</v>
      </c>
      <c r="L28" s="101">
        <v>5470.4009999999998</v>
      </c>
      <c r="M28" s="100">
        <v>1745.672</v>
      </c>
      <c r="N28" s="102"/>
      <c r="O28" s="103"/>
      <c r="P28" s="100">
        <v>854.928</v>
      </c>
      <c r="Q28" s="203">
        <v>0.95979091635756175</v>
      </c>
      <c r="R28" s="240"/>
      <c r="S28" s="103"/>
      <c r="T28" s="100">
        <v>615.16600000000005</v>
      </c>
      <c r="U28" s="100">
        <v>7216.0730000000003</v>
      </c>
      <c r="V28" s="102"/>
      <c r="W28" s="103"/>
      <c r="X28" s="100">
        <v>6600.9070000000002</v>
      </c>
      <c r="Y28" s="203" t="s">
        <v>127</v>
      </c>
    </row>
    <row r="29" spans="1:25" ht="15" thickBot="1" x14ac:dyDescent="0.25">
      <c r="A29" s="84"/>
      <c r="B29" s="656" t="s">
        <v>1</v>
      </c>
      <c r="C29" s="656"/>
      <c r="D29" s="656"/>
      <c r="E29" s="656"/>
      <c r="F29" s="656"/>
      <c r="G29" s="656"/>
      <c r="H29" s="177">
        <v>60820.964561847955</v>
      </c>
      <c r="I29" s="177">
        <v>61776.98956184795</v>
      </c>
      <c r="J29" s="177">
        <v>64233.965561847952</v>
      </c>
      <c r="K29" s="177">
        <v>57703.984561847959</v>
      </c>
      <c r="L29" s="178">
        <v>63602.279561847958</v>
      </c>
      <c r="M29" s="177">
        <v>65877.640561847962</v>
      </c>
      <c r="N29" s="185"/>
      <c r="O29" s="277"/>
      <c r="P29" s="177">
        <v>4100.6510000000126</v>
      </c>
      <c r="Q29" s="207">
        <v>6.6378291157982883E-2</v>
      </c>
      <c r="R29" s="240"/>
      <c r="S29" s="103"/>
      <c r="T29" s="177">
        <v>61776.98956184795</v>
      </c>
      <c r="U29" s="177">
        <v>65877.640561847962</v>
      </c>
      <c r="V29" s="185"/>
      <c r="W29" s="277"/>
      <c r="X29" s="177">
        <v>4100.6510000000126</v>
      </c>
      <c r="Y29" s="207">
        <v>6.6378291157982883E-2</v>
      </c>
    </row>
    <row r="30" spans="1:25" ht="15" thickTop="1" x14ac:dyDescent="0.2">
      <c r="A30" s="84"/>
      <c r="B30" s="137"/>
      <c r="C30" s="656" t="s">
        <v>279</v>
      </c>
      <c r="D30" s="656"/>
      <c r="E30" s="656"/>
      <c r="F30" s="656"/>
      <c r="G30" s="656"/>
      <c r="H30" s="609">
        <v>1.3856953109309927E-2</v>
      </c>
      <c r="I30" s="253">
        <v>1.7140076740149706E-2</v>
      </c>
      <c r="J30" s="253">
        <v>1.7069721387836037E-2</v>
      </c>
      <c r="K30" s="253">
        <v>2.2394507133689977E-2</v>
      </c>
      <c r="L30" s="254">
        <v>1.5729312401766195E-2</v>
      </c>
      <c r="M30" s="253">
        <v>1.915440780413127E-2</v>
      </c>
      <c r="N30" s="185"/>
      <c r="O30" s="277"/>
      <c r="P30" s="253">
        <v>2.0143310639815643E-3</v>
      </c>
      <c r="Q30" s="297" t="s">
        <v>127</v>
      </c>
      <c r="R30" s="240"/>
      <c r="S30" s="103"/>
      <c r="T30" s="253">
        <v>1.5449994602006143E-2</v>
      </c>
      <c r="U30" s="253">
        <v>1.8420807645626452E-2</v>
      </c>
      <c r="V30" s="185"/>
      <c r="W30" s="277"/>
      <c r="X30" s="253">
        <v>2.9708130436203097E-3</v>
      </c>
      <c r="Y30" s="297" t="s">
        <v>127</v>
      </c>
    </row>
    <row r="31" spans="1:25" x14ac:dyDescent="0.2">
      <c r="A31" s="84"/>
      <c r="B31" s="137"/>
      <c r="C31" s="137"/>
      <c r="D31" s="84"/>
      <c r="E31" s="137"/>
      <c r="F31" s="84"/>
      <c r="H31" s="253"/>
      <c r="I31" s="253"/>
      <c r="J31" s="253"/>
      <c r="K31" s="253"/>
      <c r="L31" s="254"/>
      <c r="M31" s="253"/>
      <c r="N31" s="185"/>
      <c r="O31" s="277"/>
      <c r="P31" s="253"/>
      <c r="Q31" s="203"/>
      <c r="R31" s="240"/>
      <c r="S31" s="103"/>
      <c r="T31" s="253"/>
      <c r="U31" s="253"/>
      <c r="V31" s="185"/>
      <c r="W31" s="277"/>
      <c r="X31" s="253"/>
      <c r="Y31" s="203"/>
    </row>
    <row r="32" spans="1:25" x14ac:dyDescent="0.2">
      <c r="A32" s="84"/>
      <c r="B32" s="656" t="s">
        <v>399</v>
      </c>
      <c r="C32" s="656"/>
      <c r="D32" s="656"/>
      <c r="E32" s="656"/>
      <c r="F32" s="656"/>
      <c r="G32" s="656"/>
      <c r="H32" s="100"/>
      <c r="I32" s="100"/>
      <c r="J32" s="100"/>
      <c r="K32" s="100"/>
      <c r="L32" s="101"/>
      <c r="M32" s="100"/>
      <c r="N32" s="102"/>
      <c r="O32" s="103"/>
      <c r="P32" s="100"/>
      <c r="Q32" s="209"/>
      <c r="R32" s="240"/>
      <c r="S32" s="103"/>
      <c r="T32" s="100"/>
      <c r="U32" s="100"/>
      <c r="V32" s="102"/>
      <c r="W32" s="103"/>
      <c r="X32" s="100"/>
      <c r="Y32" s="209"/>
    </row>
    <row r="33" spans="1:25" x14ac:dyDescent="0.2">
      <c r="A33" s="84"/>
      <c r="B33" s="84"/>
      <c r="C33" s="656" t="s">
        <v>284</v>
      </c>
      <c r="D33" s="656"/>
      <c r="E33" s="656"/>
      <c r="F33" s="656"/>
      <c r="G33" s="656"/>
      <c r="H33" s="108">
        <v>30674.273000000001</v>
      </c>
      <c r="I33" s="108">
        <v>30347.991999999998</v>
      </c>
      <c r="J33" s="108">
        <v>31438.544000000002</v>
      </c>
      <c r="K33" s="108">
        <v>30156.471000000001</v>
      </c>
      <c r="L33" s="109">
        <v>30266.481</v>
      </c>
      <c r="M33" s="108">
        <v>31743.917000000001</v>
      </c>
      <c r="N33" s="185"/>
      <c r="O33" s="277"/>
      <c r="P33" s="108">
        <v>1395.9250000000029</v>
      </c>
      <c r="Q33" s="203">
        <v>4.5997277183940311E-2</v>
      </c>
      <c r="R33" s="240"/>
      <c r="S33" s="103"/>
      <c r="T33" s="108">
        <v>30511.1325</v>
      </c>
      <c r="U33" s="108">
        <v>31005.199000000001</v>
      </c>
      <c r="V33" s="185"/>
      <c r="W33" s="277"/>
      <c r="X33" s="108">
        <v>494.06650000000081</v>
      </c>
      <c r="Y33" s="203">
        <v>1.6192991197557179E-2</v>
      </c>
    </row>
    <row r="34" spans="1:25" x14ac:dyDescent="0.2">
      <c r="A34" s="84"/>
      <c r="B34" s="84"/>
      <c r="C34" s="656" t="s">
        <v>282</v>
      </c>
      <c r="D34" s="656"/>
      <c r="E34" s="656"/>
      <c r="F34" s="656"/>
      <c r="G34" s="656"/>
      <c r="H34" s="100">
        <v>7508.3190000000004</v>
      </c>
      <c r="I34" s="100">
        <v>7443.9210000000003</v>
      </c>
      <c r="J34" s="100">
        <v>7610.3360000000002</v>
      </c>
      <c r="K34" s="100">
        <v>7251.93</v>
      </c>
      <c r="L34" s="101">
        <v>7390.241</v>
      </c>
      <c r="M34" s="100">
        <v>7794.951</v>
      </c>
      <c r="N34" s="102"/>
      <c r="O34" s="103"/>
      <c r="P34" s="100">
        <v>351.02999999999975</v>
      </c>
      <c r="Q34" s="203">
        <v>4.7156599324468883E-2</v>
      </c>
      <c r="R34" s="240"/>
      <c r="S34" s="103"/>
      <c r="T34" s="100">
        <v>7476.1200000000008</v>
      </c>
      <c r="U34" s="100">
        <v>7592.5959999999995</v>
      </c>
      <c r="V34" s="102"/>
      <c r="W34" s="103"/>
      <c r="X34" s="100">
        <v>116.47599999999875</v>
      </c>
      <c r="Y34" s="203">
        <v>1.5579739223019258E-2</v>
      </c>
    </row>
    <row r="35" spans="1:25" x14ac:dyDescent="0.2">
      <c r="A35" s="84"/>
      <c r="B35" s="84"/>
      <c r="C35" s="656" t="s">
        <v>251</v>
      </c>
      <c r="D35" s="656"/>
      <c r="E35" s="656"/>
      <c r="F35" s="656"/>
      <c r="G35" s="656"/>
      <c r="H35" s="100">
        <v>2738.748</v>
      </c>
      <c r="I35" s="100">
        <v>2930.1439999999998</v>
      </c>
      <c r="J35" s="100">
        <v>3179.1</v>
      </c>
      <c r="K35" s="100">
        <v>3188.5219999999999</v>
      </c>
      <c r="L35" s="101">
        <v>3241.4380000000001</v>
      </c>
      <c r="M35" s="100">
        <v>3455.31</v>
      </c>
      <c r="N35" s="102"/>
      <c r="O35" s="103"/>
      <c r="P35" s="100">
        <v>525.16600000000017</v>
      </c>
      <c r="Q35" s="203">
        <v>0.17922873415094964</v>
      </c>
      <c r="R35" s="240"/>
      <c r="S35" s="103"/>
      <c r="T35" s="100">
        <v>2834.4459999999999</v>
      </c>
      <c r="U35" s="100">
        <v>3348.3739999999998</v>
      </c>
      <c r="V35" s="102"/>
      <c r="W35" s="103"/>
      <c r="X35" s="100">
        <v>513.92799999999988</v>
      </c>
      <c r="Y35" s="203">
        <v>0.1813151494154413</v>
      </c>
    </row>
    <row r="36" spans="1:25" x14ac:dyDescent="0.2">
      <c r="A36" s="84"/>
      <c r="B36" s="84"/>
      <c r="C36" s="656" t="s">
        <v>252</v>
      </c>
      <c r="D36" s="656"/>
      <c r="E36" s="656"/>
      <c r="F36" s="656"/>
      <c r="G36" s="656"/>
      <c r="H36" s="100">
        <v>1939.4880000000001</v>
      </c>
      <c r="I36" s="100">
        <v>1996.78</v>
      </c>
      <c r="J36" s="100">
        <v>2048.6770000000001</v>
      </c>
      <c r="K36" s="100">
        <v>2116.752</v>
      </c>
      <c r="L36" s="101">
        <v>2182.2629999999999</v>
      </c>
      <c r="M36" s="100">
        <v>2246.819</v>
      </c>
      <c r="N36" s="102"/>
      <c r="O36" s="103"/>
      <c r="P36" s="100">
        <v>250.03899999999999</v>
      </c>
      <c r="Q36" s="203">
        <v>0.1252211059806288</v>
      </c>
      <c r="R36" s="240"/>
      <c r="S36" s="103"/>
      <c r="T36" s="100">
        <v>1968.134</v>
      </c>
      <c r="U36" s="100">
        <v>2214.5410000000002</v>
      </c>
      <c r="V36" s="102"/>
      <c r="W36" s="103"/>
      <c r="X36" s="100">
        <v>246.40700000000015</v>
      </c>
      <c r="Y36" s="203">
        <v>0.12519828426316509</v>
      </c>
    </row>
    <row r="37" spans="1:25" x14ac:dyDescent="0.2">
      <c r="A37" s="84"/>
      <c r="B37" s="84"/>
      <c r="C37" s="656" t="s">
        <v>230</v>
      </c>
      <c r="D37" s="656"/>
      <c r="E37" s="656"/>
      <c r="F37" s="656"/>
      <c r="G37" s="656"/>
      <c r="H37" s="100">
        <v>16332.84</v>
      </c>
      <c r="I37" s="100">
        <v>16175.858</v>
      </c>
      <c r="J37" s="100">
        <v>16669.310000000001</v>
      </c>
      <c r="K37" s="100">
        <v>15981.81</v>
      </c>
      <c r="L37" s="101">
        <v>16057.248</v>
      </c>
      <c r="M37" s="100">
        <v>16806.71</v>
      </c>
      <c r="N37" s="102"/>
      <c r="O37" s="103"/>
      <c r="P37" s="100">
        <v>630.85199999999895</v>
      </c>
      <c r="Q37" s="203">
        <v>3.899960051578092E-2</v>
      </c>
      <c r="R37" s="240"/>
      <c r="S37" s="103"/>
      <c r="T37" s="100">
        <v>16254.349</v>
      </c>
      <c r="U37" s="100">
        <v>16431.978999999999</v>
      </c>
      <c r="V37" s="102"/>
      <c r="W37" s="103"/>
      <c r="X37" s="100">
        <v>177.6299999999992</v>
      </c>
      <c r="Y37" s="203">
        <v>1.0928152213293759E-2</v>
      </c>
    </row>
    <row r="38" spans="1:25" x14ac:dyDescent="0.2">
      <c r="A38" s="84"/>
      <c r="B38" s="84"/>
      <c r="C38" s="656" t="s">
        <v>136</v>
      </c>
      <c r="D38" s="656"/>
      <c r="E38" s="656"/>
      <c r="F38" s="656"/>
      <c r="G38" s="656"/>
      <c r="H38" s="100">
        <v>2510.049</v>
      </c>
      <c r="I38" s="100">
        <v>2402.3829999999998</v>
      </c>
      <c r="J38" s="100">
        <v>2416.556</v>
      </c>
      <c r="K38" s="100">
        <v>2310.5349999999999</v>
      </c>
      <c r="L38" s="101">
        <v>2313.625</v>
      </c>
      <c r="M38" s="100">
        <v>2377.7959999999998</v>
      </c>
      <c r="N38" s="102"/>
      <c r="O38" s="103"/>
      <c r="P38" s="100">
        <v>-24.586999999999989</v>
      </c>
      <c r="Q38" s="203">
        <v>-1.0234421405745875E-2</v>
      </c>
      <c r="R38" s="240"/>
      <c r="S38" s="103"/>
      <c r="T38" s="100">
        <v>2456.2159999999999</v>
      </c>
      <c r="U38" s="100">
        <v>2345.7105000000001</v>
      </c>
      <c r="V38" s="102"/>
      <c r="W38" s="103"/>
      <c r="X38" s="100">
        <v>-110.50549999999976</v>
      </c>
      <c r="Y38" s="203">
        <v>-4.4990139303709348E-2</v>
      </c>
    </row>
    <row r="39" spans="1:25" ht="15" thickBot="1" x14ac:dyDescent="0.25">
      <c r="A39" s="84"/>
      <c r="B39" s="84"/>
      <c r="C39" s="84"/>
      <c r="D39" s="84"/>
      <c r="E39" s="656" t="s">
        <v>67</v>
      </c>
      <c r="F39" s="656"/>
      <c r="G39" s="656"/>
      <c r="H39" s="177">
        <v>61703.717000000004</v>
      </c>
      <c r="I39" s="177">
        <v>61297.078000000001</v>
      </c>
      <c r="J39" s="177">
        <v>63362.523000000001</v>
      </c>
      <c r="K39" s="177">
        <v>61006.01999999999</v>
      </c>
      <c r="L39" s="178">
        <v>61451.296000000002</v>
      </c>
      <c r="M39" s="177">
        <v>64425.503000000004</v>
      </c>
      <c r="N39" s="185"/>
      <c r="O39" s="277"/>
      <c r="P39" s="177">
        <v>3128.4250000000029</v>
      </c>
      <c r="Q39" s="207">
        <v>5.1037098375227657E-2</v>
      </c>
      <c r="R39" s="240"/>
      <c r="S39" s="103"/>
      <c r="T39" s="177">
        <v>61500.397500000006</v>
      </c>
      <c r="U39" s="177">
        <v>62938.3995</v>
      </c>
      <c r="V39" s="185"/>
      <c r="W39" s="277"/>
      <c r="X39" s="177">
        <v>1438.0019999999931</v>
      </c>
      <c r="Y39" s="207">
        <v>2.3381995213933259E-2</v>
      </c>
    </row>
    <row r="40" spans="1:25" ht="15" thickTop="1" x14ac:dyDescent="0.2">
      <c r="A40" s="84"/>
      <c r="B40" s="84"/>
      <c r="C40" s="84"/>
      <c r="D40" s="84"/>
      <c r="E40" s="84"/>
      <c r="F40" s="84"/>
      <c r="H40" s="108"/>
      <c r="I40" s="108"/>
      <c r="J40" s="108"/>
      <c r="K40" s="108"/>
      <c r="L40" s="109"/>
      <c r="M40" s="108"/>
      <c r="N40" s="185"/>
      <c r="O40" s="277"/>
      <c r="P40" s="108"/>
      <c r="Q40" s="203"/>
      <c r="R40" s="240"/>
      <c r="S40" s="103"/>
      <c r="T40" s="108"/>
      <c r="U40" s="108"/>
      <c r="V40" s="185"/>
      <c r="W40" s="277"/>
      <c r="X40" s="108"/>
      <c r="Y40" s="203"/>
    </row>
    <row r="41" spans="1:25" x14ac:dyDescent="0.2">
      <c r="A41" s="84"/>
      <c r="B41" s="137"/>
      <c r="C41" s="656" t="s">
        <v>282</v>
      </c>
      <c r="D41" s="656"/>
      <c r="E41" s="656"/>
      <c r="F41" s="656"/>
      <c r="G41" s="656"/>
      <c r="H41" s="108">
        <v>7508.3190000000004</v>
      </c>
      <c r="I41" s="108">
        <v>7443.9210000000003</v>
      </c>
      <c r="J41" s="108">
        <v>7610.3360000000002</v>
      </c>
      <c r="K41" s="108">
        <v>7251.93</v>
      </c>
      <c r="L41" s="109">
        <v>7390.241</v>
      </c>
      <c r="M41" s="108">
        <v>7794.951</v>
      </c>
      <c r="N41" s="185"/>
      <c r="O41" s="277"/>
      <c r="P41" s="108">
        <v>351.02999999999975</v>
      </c>
      <c r="Q41" s="203">
        <v>4.7156599324468883E-2</v>
      </c>
      <c r="R41" s="240"/>
      <c r="S41" s="103"/>
      <c r="T41" s="108">
        <v>7476.1200000000008</v>
      </c>
      <c r="U41" s="108">
        <v>7592.5959999999995</v>
      </c>
      <c r="V41" s="185"/>
      <c r="W41" s="277"/>
      <c r="X41" s="108">
        <v>116.47599999999875</v>
      </c>
      <c r="Y41" s="203">
        <v>1.5579739223019258E-2</v>
      </c>
    </row>
    <row r="42" spans="1:25" x14ac:dyDescent="0.2">
      <c r="A42" s="84"/>
      <c r="B42" s="137"/>
      <c r="C42" s="656" t="s">
        <v>136</v>
      </c>
      <c r="D42" s="656"/>
      <c r="E42" s="656"/>
      <c r="F42" s="656"/>
      <c r="G42" s="656"/>
      <c r="H42" s="225">
        <v>2510.049</v>
      </c>
      <c r="I42" s="100">
        <v>2402.3829999999998</v>
      </c>
      <c r="J42" s="100">
        <v>2416.556</v>
      </c>
      <c r="K42" s="100">
        <v>2310.5349999999999</v>
      </c>
      <c r="L42" s="101">
        <v>2313.625</v>
      </c>
      <c r="M42" s="100">
        <v>2377.7959999999998</v>
      </c>
      <c r="N42" s="185"/>
      <c r="O42" s="277"/>
      <c r="P42" s="100">
        <v>-24.586999999999989</v>
      </c>
      <c r="Q42" s="203">
        <v>-1.0234421405745875E-2</v>
      </c>
      <c r="R42" s="240"/>
      <c r="S42" s="103"/>
      <c r="T42" s="100">
        <v>2456.2159999999999</v>
      </c>
      <c r="U42" s="100">
        <v>2345.7105000000001</v>
      </c>
      <c r="V42" s="102"/>
      <c r="W42" s="103"/>
      <c r="X42" s="100">
        <v>-110.50549999999976</v>
      </c>
      <c r="Y42" s="203">
        <v>-4.4990139303709348E-2</v>
      </c>
    </row>
    <row r="43" spans="1:25" x14ac:dyDescent="0.2">
      <c r="A43" s="84"/>
      <c r="B43" s="137"/>
      <c r="C43" s="84"/>
      <c r="D43" s="656" t="s">
        <v>295</v>
      </c>
      <c r="E43" s="656"/>
      <c r="F43" s="656"/>
      <c r="G43" s="656"/>
      <c r="H43" s="121">
        <v>10018.368</v>
      </c>
      <c r="I43" s="121">
        <v>9846.3040000000001</v>
      </c>
      <c r="J43" s="121">
        <v>10026.892</v>
      </c>
      <c r="K43" s="121">
        <v>9562.4650000000001</v>
      </c>
      <c r="L43" s="122">
        <v>9703.866</v>
      </c>
      <c r="M43" s="121">
        <v>10172.746999999999</v>
      </c>
      <c r="N43" s="185"/>
      <c r="O43" s="277"/>
      <c r="P43" s="121">
        <v>326.4429999999993</v>
      </c>
      <c r="Q43" s="297">
        <v>3.3153861591110667E-2</v>
      </c>
      <c r="R43" s="240"/>
      <c r="S43" s="103"/>
      <c r="T43" s="121">
        <v>9932.3359999999993</v>
      </c>
      <c r="U43" s="121">
        <v>9938.3064999999988</v>
      </c>
      <c r="V43" s="102"/>
      <c r="W43" s="103"/>
      <c r="X43" s="121">
        <v>5.970499999999447</v>
      </c>
      <c r="Y43" s="297">
        <v>6.0111740078058653E-4</v>
      </c>
    </row>
    <row r="44" spans="1:25" x14ac:dyDescent="0.2">
      <c r="A44" s="84"/>
      <c r="B44" s="137"/>
      <c r="C44" s="84"/>
      <c r="D44" s="656" t="s">
        <v>296</v>
      </c>
      <c r="E44" s="656"/>
      <c r="F44" s="656"/>
      <c r="G44" s="656"/>
      <c r="H44" s="100">
        <v>51685.349000000002</v>
      </c>
      <c r="I44" s="100">
        <v>51450.774000000005</v>
      </c>
      <c r="J44" s="100">
        <v>53335.631000000001</v>
      </c>
      <c r="K44" s="100">
        <v>51443.554999999993</v>
      </c>
      <c r="L44" s="101">
        <v>51747.43</v>
      </c>
      <c r="M44" s="100">
        <v>54252.756000000008</v>
      </c>
      <c r="N44" s="185"/>
      <c r="O44" s="277"/>
      <c r="P44" s="100">
        <v>2801.9820000000036</v>
      </c>
      <c r="Q44" s="203">
        <v>5.4459472271495925E-2</v>
      </c>
      <c r="R44" s="240"/>
      <c r="S44" s="103"/>
      <c r="T44" s="100">
        <v>51568.061500000003</v>
      </c>
      <c r="U44" s="100">
        <v>53000.093000000008</v>
      </c>
      <c r="V44" s="102"/>
      <c r="W44" s="103"/>
      <c r="X44" s="100">
        <v>1432.0315000000046</v>
      </c>
      <c r="Y44" s="203">
        <v>2.776973689422094E-2</v>
      </c>
    </row>
    <row r="45" spans="1:25" ht="15" thickBot="1" x14ac:dyDescent="0.25">
      <c r="A45" s="84"/>
      <c r="B45" s="137"/>
      <c r="C45" s="84"/>
      <c r="D45" s="84"/>
      <c r="E45" s="656" t="s">
        <v>297</v>
      </c>
      <c r="F45" s="656"/>
      <c r="G45" s="656"/>
      <c r="H45" s="177">
        <v>61703.717000000004</v>
      </c>
      <c r="I45" s="177">
        <v>61297.078000000001</v>
      </c>
      <c r="J45" s="177">
        <v>63362.523000000001</v>
      </c>
      <c r="K45" s="177">
        <v>61006.01999999999</v>
      </c>
      <c r="L45" s="178">
        <v>61451.296000000002</v>
      </c>
      <c r="M45" s="177">
        <v>64425.503000000004</v>
      </c>
      <c r="N45" s="185"/>
      <c r="O45" s="277"/>
      <c r="P45" s="177">
        <v>3128.4250000000029</v>
      </c>
      <c r="Q45" s="207">
        <v>5.1037098375227657E-2</v>
      </c>
      <c r="R45" s="240"/>
      <c r="S45" s="103"/>
      <c r="T45" s="177">
        <v>61500.397500000006</v>
      </c>
      <c r="U45" s="177">
        <v>62938.3995</v>
      </c>
      <c r="V45" s="185"/>
      <c r="W45" s="277"/>
      <c r="X45" s="177">
        <v>1438.0019999999931</v>
      </c>
      <c r="Y45" s="207">
        <v>2.3381995213933259E-2</v>
      </c>
    </row>
    <row r="46" spans="1:25" ht="15" thickTop="1" x14ac:dyDescent="0.2">
      <c r="A46" s="84"/>
      <c r="B46" s="84"/>
      <c r="C46" s="84"/>
      <c r="D46" s="84"/>
      <c r="E46" s="84"/>
      <c r="F46" s="84"/>
      <c r="H46" s="100"/>
      <c r="I46" s="100"/>
      <c r="J46" s="100"/>
      <c r="K46" s="100"/>
      <c r="L46" s="627"/>
      <c r="M46" s="100"/>
      <c r="N46" s="102"/>
      <c r="O46" s="103"/>
      <c r="P46" s="100"/>
      <c r="Q46" s="209"/>
      <c r="R46" s="240"/>
      <c r="S46" s="103"/>
      <c r="T46" s="100"/>
      <c r="U46" s="100"/>
      <c r="V46" s="102"/>
      <c r="W46" s="103"/>
      <c r="X46" s="100"/>
      <c r="Y46" s="209"/>
    </row>
    <row r="47" spans="1:25" x14ac:dyDescent="0.2">
      <c r="A47" s="84"/>
      <c r="B47" s="656" t="s">
        <v>400</v>
      </c>
      <c r="C47" s="656"/>
      <c r="D47" s="656"/>
      <c r="E47" s="656"/>
      <c r="F47" s="656"/>
      <c r="G47" s="656"/>
      <c r="H47" s="100"/>
      <c r="I47" s="100"/>
      <c r="J47" s="100"/>
      <c r="K47" s="100"/>
      <c r="L47" s="101"/>
      <c r="M47" s="100"/>
      <c r="N47" s="102"/>
      <c r="O47" s="103"/>
      <c r="P47" s="100"/>
      <c r="Q47" s="209"/>
      <c r="R47" s="240"/>
      <c r="S47" s="103"/>
      <c r="T47" s="100"/>
      <c r="U47" s="100"/>
      <c r="V47" s="102"/>
      <c r="W47" s="103"/>
      <c r="X47" s="100"/>
      <c r="Y47" s="209"/>
    </row>
    <row r="48" spans="1:25" x14ac:dyDescent="0.2">
      <c r="A48" s="84"/>
      <c r="B48" s="84"/>
      <c r="C48" s="656" t="s">
        <v>303</v>
      </c>
      <c r="D48" s="656"/>
      <c r="E48" s="656"/>
      <c r="F48" s="656"/>
      <c r="G48" s="656"/>
      <c r="H48" s="100">
        <v>2129.8119999999999</v>
      </c>
      <c r="I48" s="100">
        <v>2086.165</v>
      </c>
      <c r="J48" s="100">
        <v>2066.2190000000001</v>
      </c>
      <c r="K48" s="100">
        <v>2042.2850000000001</v>
      </c>
      <c r="L48" s="101">
        <v>1998.0989999999999</v>
      </c>
      <c r="M48" s="100">
        <v>1996.3789999999999</v>
      </c>
      <c r="N48" s="102"/>
      <c r="O48" s="103"/>
      <c r="P48" s="100">
        <v>-89.786000000000058</v>
      </c>
      <c r="Q48" s="203">
        <v>-4.3038781687929795E-2</v>
      </c>
      <c r="R48" s="240"/>
      <c r="S48" s="103"/>
      <c r="T48" s="100">
        <v>2107.9884999999999</v>
      </c>
      <c r="U48" s="100">
        <v>1997.239</v>
      </c>
      <c r="V48" s="102"/>
      <c r="W48" s="103"/>
      <c r="X48" s="100">
        <v>-110.7494999999999</v>
      </c>
      <c r="Y48" s="203">
        <v>-5.2538000088710117E-2</v>
      </c>
    </row>
    <row r="49" spans="1:26" x14ac:dyDescent="0.2">
      <c r="A49" s="84"/>
      <c r="B49" s="84"/>
      <c r="C49" s="656" t="s">
        <v>304</v>
      </c>
      <c r="D49" s="656"/>
      <c r="E49" s="656"/>
      <c r="F49" s="656"/>
      <c r="G49" s="656"/>
      <c r="H49" s="100">
        <v>664.95499999999993</v>
      </c>
      <c r="I49" s="100">
        <v>660.0329999999999</v>
      </c>
      <c r="J49" s="100">
        <v>656.99600000000009</v>
      </c>
      <c r="K49" s="100">
        <v>651.52299999999991</v>
      </c>
      <c r="L49" s="101">
        <v>640.63200000000029</v>
      </c>
      <c r="M49" s="100">
        <v>640.54100000000017</v>
      </c>
      <c r="N49" s="102"/>
      <c r="O49" s="103"/>
      <c r="P49" s="100">
        <v>-19.491999999999734</v>
      </c>
      <c r="Q49" s="203">
        <v>-2.953185674049591E-2</v>
      </c>
      <c r="R49" s="240"/>
      <c r="S49" s="103"/>
      <c r="T49" s="100">
        <v>662.49399999999991</v>
      </c>
      <c r="U49" s="100">
        <v>640.58650000000023</v>
      </c>
      <c r="V49" s="102"/>
      <c r="W49" s="103"/>
      <c r="X49" s="100">
        <v>-21.907499999999686</v>
      </c>
      <c r="Y49" s="203">
        <v>-3.3068224014103809E-2</v>
      </c>
    </row>
    <row r="50" spans="1:26" x14ac:dyDescent="0.2">
      <c r="A50" s="84"/>
      <c r="B50" s="137"/>
      <c r="C50" s="84"/>
      <c r="D50" s="84"/>
      <c r="E50" s="656" t="s">
        <v>67</v>
      </c>
      <c r="F50" s="656"/>
      <c r="G50" s="656"/>
      <c r="H50" s="121">
        <v>2794.7669999999998</v>
      </c>
      <c r="I50" s="121">
        <v>2746.1979999999999</v>
      </c>
      <c r="J50" s="121">
        <v>2723.2150000000001</v>
      </c>
      <c r="K50" s="121">
        <v>2693.808</v>
      </c>
      <c r="L50" s="122">
        <v>2638.7310000000002</v>
      </c>
      <c r="M50" s="121">
        <v>2636.92</v>
      </c>
      <c r="N50" s="102"/>
      <c r="O50" s="103"/>
      <c r="P50" s="121">
        <v>-109.27799999999979</v>
      </c>
      <c r="Q50" s="297">
        <v>-3.9792469443208321E-2</v>
      </c>
      <c r="R50" s="240"/>
      <c r="S50" s="103"/>
      <c r="T50" s="121">
        <v>2770.4825000000001</v>
      </c>
      <c r="U50" s="121">
        <v>2637.8254999999999</v>
      </c>
      <c r="V50" s="102"/>
      <c r="W50" s="103"/>
      <c r="X50" s="121">
        <v>-132.65700000000015</v>
      </c>
      <c r="Y50" s="297">
        <v>-4.7882273214142353E-2</v>
      </c>
    </row>
    <row r="51" spans="1:26" x14ac:dyDescent="0.2">
      <c r="A51" s="84"/>
      <c r="B51" s="137"/>
      <c r="C51" s="84"/>
      <c r="D51" s="84"/>
      <c r="E51" s="84"/>
      <c r="F51" s="84"/>
      <c r="H51" s="52"/>
      <c r="I51" s="52"/>
      <c r="J51" s="52"/>
      <c r="K51" s="52"/>
      <c r="L51" s="52"/>
      <c r="M51" s="52"/>
      <c r="P51" s="52"/>
      <c r="Q51" s="215"/>
      <c r="R51" s="103"/>
      <c r="S51" s="103"/>
      <c r="T51" s="52"/>
      <c r="U51" s="52"/>
      <c r="X51" s="52"/>
      <c r="Y51" s="215"/>
    </row>
    <row r="52" spans="1:26" x14ac:dyDescent="0.2">
      <c r="A52" s="84"/>
      <c r="B52" s="137"/>
      <c r="C52" s="84"/>
      <c r="D52" s="84"/>
      <c r="E52" s="84"/>
      <c r="F52" s="84"/>
      <c r="H52" s="52"/>
      <c r="I52" s="52"/>
      <c r="J52" s="52"/>
      <c r="K52" s="52"/>
      <c r="L52" s="52"/>
      <c r="M52" s="52"/>
      <c r="P52" s="52"/>
      <c r="Q52" s="215"/>
      <c r="R52" s="103"/>
      <c r="S52" s="103"/>
      <c r="T52" s="52"/>
      <c r="U52" s="52"/>
      <c r="X52" s="52"/>
      <c r="Y52" s="215"/>
    </row>
    <row r="53" spans="1:26" x14ac:dyDescent="0.2">
      <c r="A53" s="84"/>
      <c r="B53" s="137"/>
      <c r="C53" s="84"/>
      <c r="D53" s="84"/>
      <c r="E53" s="84"/>
      <c r="F53" s="84"/>
      <c r="H53" s="52"/>
      <c r="I53" s="52"/>
      <c r="J53" s="52"/>
      <c r="K53" s="52"/>
      <c r="L53" s="52"/>
      <c r="M53" s="52"/>
      <c r="P53" s="52"/>
      <c r="Q53" s="215"/>
      <c r="R53" s="103"/>
      <c r="S53" s="103"/>
      <c r="T53" s="52"/>
      <c r="U53" s="52"/>
      <c r="X53" s="52"/>
      <c r="Y53" s="215"/>
    </row>
    <row r="54" spans="1:26" x14ac:dyDescent="0.2">
      <c r="A54" s="84"/>
      <c r="B54" s="137"/>
      <c r="C54" s="84"/>
      <c r="D54" s="84"/>
      <c r="E54" s="84"/>
      <c r="F54" s="84"/>
      <c r="H54" s="52"/>
      <c r="I54" s="52"/>
      <c r="J54" s="52"/>
      <c r="K54" s="52"/>
      <c r="L54" s="52"/>
      <c r="M54" s="52"/>
      <c r="P54" s="52"/>
      <c r="Q54" s="215"/>
      <c r="R54" s="103"/>
      <c r="S54" s="103"/>
      <c r="T54" s="52"/>
      <c r="U54" s="52"/>
      <c r="X54" s="52"/>
      <c r="Y54" s="215"/>
    </row>
    <row r="55" spans="1:26" x14ac:dyDescent="0.2">
      <c r="A55" s="84"/>
      <c r="B55" s="137"/>
      <c r="C55" s="84"/>
      <c r="D55" s="84"/>
      <c r="E55" s="84"/>
      <c r="F55" s="84"/>
      <c r="H55" s="52"/>
      <c r="I55" s="52"/>
      <c r="J55" s="52"/>
      <c r="K55" s="52"/>
      <c r="L55" s="52"/>
      <c r="M55" s="52"/>
      <c r="P55" s="52"/>
      <c r="Q55" s="215"/>
      <c r="R55" s="103"/>
      <c r="S55" s="103"/>
      <c r="T55" s="52"/>
      <c r="U55" s="52"/>
      <c r="X55" s="52"/>
      <c r="Y55" s="215"/>
    </row>
    <row r="56" spans="1:26" ht="12" customHeight="1" x14ac:dyDescent="0.2">
      <c r="A56" s="84"/>
      <c r="B56" s="137"/>
      <c r="C56" s="84"/>
      <c r="D56" s="84"/>
      <c r="E56" s="84"/>
      <c r="F56" s="84"/>
      <c r="H56" s="52"/>
      <c r="I56" s="52"/>
      <c r="J56" s="52"/>
      <c r="K56" s="52"/>
      <c r="L56" s="52"/>
      <c r="M56" s="52"/>
      <c r="P56" s="52"/>
      <c r="Q56" s="215"/>
      <c r="R56" s="103"/>
      <c r="S56" s="103"/>
      <c r="T56" s="52"/>
      <c r="U56" s="52"/>
      <c r="X56" s="52"/>
      <c r="Y56" s="215"/>
    </row>
    <row r="57" spans="1:26" x14ac:dyDescent="0.2">
      <c r="A57" s="84"/>
      <c r="B57" s="137"/>
      <c r="C57" s="84"/>
      <c r="D57" s="84"/>
      <c r="E57" s="84"/>
      <c r="F57" s="84"/>
      <c r="H57" s="52"/>
      <c r="I57" s="52"/>
      <c r="J57" s="52"/>
      <c r="K57" s="52"/>
      <c r="L57" s="52"/>
      <c r="M57" s="52"/>
      <c r="P57" s="52"/>
      <c r="Q57" s="215"/>
      <c r="R57" s="103"/>
      <c r="S57" s="103"/>
      <c r="T57" s="52"/>
      <c r="U57" s="52"/>
      <c r="X57" s="52"/>
      <c r="Y57" s="215"/>
    </row>
    <row r="58" spans="1:26" x14ac:dyDescent="0.2">
      <c r="A58" s="84"/>
      <c r="B58" s="137"/>
      <c r="C58" s="84"/>
      <c r="D58" s="84"/>
      <c r="E58" s="84"/>
      <c r="F58" s="84"/>
      <c r="H58" s="52"/>
      <c r="I58" s="52"/>
      <c r="J58" s="52"/>
      <c r="K58" s="52"/>
      <c r="L58" s="52"/>
      <c r="M58" s="52"/>
      <c r="P58" s="52"/>
      <c r="Q58" s="215"/>
      <c r="R58" s="103"/>
      <c r="S58" s="103"/>
      <c r="T58" s="52"/>
      <c r="U58" s="52"/>
      <c r="X58" s="52"/>
      <c r="Y58" s="215"/>
    </row>
    <row r="59" spans="1:26" x14ac:dyDescent="0.2">
      <c r="A59" s="84"/>
      <c r="B59" s="137"/>
      <c r="C59" s="84"/>
      <c r="D59" s="84"/>
      <c r="E59" s="84"/>
      <c r="F59" s="84"/>
      <c r="H59" s="52"/>
      <c r="I59" s="52"/>
      <c r="J59" s="52"/>
      <c r="K59" s="52"/>
      <c r="L59" s="52"/>
      <c r="M59" s="52"/>
      <c r="P59" s="52"/>
      <c r="Q59" s="215"/>
      <c r="R59" s="103"/>
      <c r="S59" s="103"/>
      <c r="T59" s="52"/>
      <c r="U59" s="52"/>
      <c r="X59" s="52"/>
      <c r="Y59" s="215"/>
    </row>
    <row r="60" spans="1:26" ht="9.75" customHeight="1" x14ac:dyDescent="0.2">
      <c r="A60" s="84"/>
      <c r="B60" s="137"/>
      <c r="C60" s="84"/>
      <c r="D60" s="84"/>
      <c r="E60" s="84"/>
      <c r="F60" s="84"/>
      <c r="H60" s="52"/>
      <c r="I60" s="52"/>
      <c r="J60" s="52"/>
      <c r="K60" s="52"/>
      <c r="L60" s="52"/>
      <c r="M60" s="52"/>
      <c r="P60" s="52"/>
      <c r="Q60" s="215"/>
      <c r="R60" s="103"/>
      <c r="S60" s="103"/>
      <c r="T60" s="52"/>
      <c r="U60" s="52"/>
      <c r="X60" s="52"/>
      <c r="Y60" s="215"/>
    </row>
    <row r="61" spans="1:26" x14ac:dyDescent="0.2">
      <c r="A61" s="84"/>
      <c r="B61" s="137"/>
      <c r="C61" s="84"/>
      <c r="D61" s="84"/>
      <c r="E61" s="84"/>
      <c r="F61" s="84"/>
      <c r="H61" s="52"/>
      <c r="I61" s="52"/>
      <c r="J61" s="52"/>
      <c r="K61" s="52"/>
      <c r="L61" s="52"/>
      <c r="M61" s="52"/>
      <c r="P61" s="52"/>
      <c r="Q61" s="215"/>
      <c r="R61" s="103"/>
      <c r="S61" s="103"/>
      <c r="T61" s="52"/>
      <c r="U61" s="52"/>
      <c r="X61" s="52"/>
      <c r="Y61" s="215"/>
    </row>
    <row r="62" spans="1:26" x14ac:dyDescent="0.2">
      <c r="H62" s="52"/>
      <c r="I62" s="52"/>
      <c r="J62" s="52"/>
      <c r="K62" s="52"/>
      <c r="L62" s="52"/>
      <c r="M62" s="52"/>
      <c r="N62" s="52"/>
      <c r="O62" s="52"/>
      <c r="P62" s="52"/>
      <c r="Q62" s="52"/>
      <c r="R62" s="52"/>
      <c r="S62" s="52"/>
      <c r="T62" s="52"/>
      <c r="U62" s="52"/>
      <c r="V62" s="52"/>
      <c r="W62" s="52"/>
      <c r="Z62" s="623"/>
    </row>
    <row r="63" spans="1:26" x14ac:dyDescent="0.2">
      <c r="A63" s="7"/>
      <c r="B63" s="273"/>
      <c r="C63" s="7"/>
      <c r="D63" s="7"/>
      <c r="E63" s="274"/>
      <c r="F63" s="273"/>
      <c r="G63" s="7"/>
      <c r="H63" s="55"/>
      <c r="I63" s="55"/>
      <c r="J63" s="55"/>
      <c r="K63" s="55"/>
      <c r="L63" s="55"/>
      <c r="M63" s="55"/>
      <c r="N63" s="55"/>
      <c r="O63" s="55"/>
      <c r="P63" s="55"/>
      <c r="Q63" s="55"/>
      <c r="R63" s="55"/>
      <c r="S63" s="55"/>
      <c r="T63" s="55"/>
      <c r="U63" s="55"/>
      <c r="V63" s="55"/>
      <c r="W63" s="55"/>
      <c r="X63" s="83"/>
      <c r="Y63" s="83"/>
    </row>
    <row r="64" spans="1:26" ht="43.5" customHeight="1" x14ac:dyDescent="0.2">
      <c r="A64" s="658" t="s">
        <v>132</v>
      </c>
      <c r="B64" s="658"/>
      <c r="C64" s="666" t="s">
        <v>401</v>
      </c>
      <c r="D64" s="666"/>
      <c r="E64" s="666"/>
      <c r="F64" s="666"/>
      <c r="G64" s="666"/>
      <c r="H64" s="666"/>
      <c r="I64" s="666"/>
      <c r="J64" s="666"/>
      <c r="K64" s="666"/>
      <c r="L64" s="666"/>
      <c r="M64" s="666"/>
      <c r="N64" s="666"/>
      <c r="O64" s="666"/>
      <c r="P64" s="666"/>
      <c r="Q64" s="666"/>
      <c r="R64" s="666"/>
      <c r="S64" s="666"/>
      <c r="T64" s="666"/>
      <c r="U64" s="666"/>
      <c r="V64" s="666"/>
      <c r="W64" s="666"/>
      <c r="X64" s="666"/>
      <c r="Y64" s="666"/>
    </row>
    <row r="65" spans="1:25" ht="18.75" customHeight="1" x14ac:dyDescent="0.2">
      <c r="A65" s="658" t="s">
        <v>133</v>
      </c>
      <c r="B65" s="658"/>
      <c r="C65" s="666" t="s">
        <v>402</v>
      </c>
      <c r="D65" s="666"/>
      <c r="E65" s="666"/>
      <c r="F65" s="666"/>
      <c r="G65" s="666"/>
      <c r="H65" s="666"/>
      <c r="I65" s="666"/>
      <c r="J65" s="666"/>
      <c r="K65" s="666"/>
      <c r="L65" s="666"/>
      <c r="M65" s="666"/>
      <c r="N65" s="666"/>
      <c r="O65" s="666"/>
      <c r="P65" s="666"/>
      <c r="Q65" s="666"/>
      <c r="R65" s="666"/>
      <c r="S65" s="666"/>
      <c r="T65" s="666"/>
      <c r="U65" s="666"/>
      <c r="V65" s="666"/>
      <c r="W65" s="666"/>
      <c r="X65" s="666"/>
      <c r="Y65" s="666"/>
    </row>
    <row r="66" spans="1:25" ht="32.25" customHeight="1" x14ac:dyDescent="0.2">
      <c r="A66" s="658" t="s">
        <v>134</v>
      </c>
      <c r="B66" s="658"/>
      <c r="C66" s="666" t="s">
        <v>403</v>
      </c>
      <c r="D66" s="666"/>
      <c r="E66" s="666"/>
      <c r="F66" s="666"/>
      <c r="G66" s="666"/>
      <c r="H66" s="666"/>
      <c r="I66" s="666"/>
      <c r="J66" s="666"/>
      <c r="K66" s="666"/>
      <c r="L66" s="666"/>
      <c r="M66" s="666"/>
      <c r="N66" s="666"/>
      <c r="O66" s="666"/>
      <c r="P66" s="666"/>
      <c r="Q66" s="666"/>
      <c r="R66" s="666"/>
      <c r="S66" s="666"/>
      <c r="T66" s="666"/>
      <c r="U66" s="666"/>
      <c r="V66" s="666"/>
      <c r="W66" s="666"/>
      <c r="X66" s="666"/>
      <c r="Y66" s="666"/>
    </row>
  </sheetData>
  <mergeCells count="49">
    <mergeCell ref="A65:B65"/>
    <mergeCell ref="A66:B66"/>
    <mergeCell ref="C65:Y65"/>
    <mergeCell ref="C66:Y66"/>
    <mergeCell ref="C64:Y64"/>
    <mergeCell ref="X3:Y3"/>
    <mergeCell ref="P3:Q3"/>
    <mergeCell ref="A4:G4"/>
    <mergeCell ref="A5:G5"/>
    <mergeCell ref="A64:B64"/>
    <mergeCell ref="B7:G7"/>
    <mergeCell ref="B23:G23"/>
    <mergeCell ref="B29:G29"/>
    <mergeCell ref="B47:G47"/>
    <mergeCell ref="C8:G8"/>
    <mergeCell ref="C9:G9"/>
    <mergeCell ref="C10:G10"/>
    <mergeCell ref="C11:G11"/>
    <mergeCell ref="C13:G13"/>
    <mergeCell ref="C18:G18"/>
    <mergeCell ref="E12:G12"/>
    <mergeCell ref="E15:G15"/>
    <mergeCell ref="E21:G21"/>
    <mergeCell ref="E26:G26"/>
    <mergeCell ref="E39:G39"/>
    <mergeCell ref="C35:G35"/>
    <mergeCell ref="C37:G37"/>
    <mergeCell ref="C38:G38"/>
    <mergeCell ref="C27:G27"/>
    <mergeCell ref="C28:G28"/>
    <mergeCell ref="C30:G30"/>
    <mergeCell ref="C33:G33"/>
    <mergeCell ref="C34:G34"/>
    <mergeCell ref="C14:G14"/>
    <mergeCell ref="C17:G17"/>
    <mergeCell ref="E50:G50"/>
    <mergeCell ref="D19:G19"/>
    <mergeCell ref="D20:G20"/>
    <mergeCell ref="D43:G43"/>
    <mergeCell ref="D44:G44"/>
    <mergeCell ref="B32:G32"/>
    <mergeCell ref="C42:G42"/>
    <mergeCell ref="C48:G48"/>
    <mergeCell ref="C49:G49"/>
    <mergeCell ref="E45:G45"/>
    <mergeCell ref="C41:G41"/>
    <mergeCell ref="C25:G25"/>
    <mergeCell ref="C24:G24"/>
    <mergeCell ref="C36:G36"/>
  </mergeCells>
  <pageMargins left="0.2" right="0.2" top="0.5" bottom="0.5" header="0.25" footer="0.25"/>
  <pageSetup scale="55" orientation="landscape" cellComments="asDisplayed" r:id="rId1"/>
  <headerFooter alignWithMargins="0">
    <oddHeader>&amp;L&amp;"Arial,Bold"&amp;20Investment and Savings Products - Key Statistics
&amp;R&amp;"Arial,Bold"&amp;14PRIMERICA,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1"/>
  <sheetViews>
    <sheetView zoomScale="70" zoomScaleNormal="70" zoomScaleSheetLayoutView="55" workbookViewId="0"/>
  </sheetViews>
  <sheetFormatPr defaultColWidth="9.140625" defaultRowHeight="12.95" customHeight="1" x14ac:dyDescent="0.2"/>
  <cols>
    <col min="1" max="6" width="2.28515625" style="448" customWidth="1"/>
    <col min="7" max="7" width="32.7109375" style="448" customWidth="1"/>
    <col min="8" max="8" width="2.140625" style="448" customWidth="1"/>
    <col min="9" max="9" width="22.85546875" style="448" customWidth="1"/>
    <col min="10" max="10" width="14" style="448" customWidth="1"/>
    <col min="11" max="11" width="14" style="449" customWidth="1"/>
    <col min="12" max="12" width="12.140625" style="448" customWidth="1"/>
    <col min="13" max="13" width="14.7109375" style="448" customWidth="1"/>
    <col min="14" max="15" width="10.42578125" style="448" customWidth="1"/>
    <col min="16" max="16" width="95.85546875" style="448" customWidth="1"/>
    <col min="17" max="16384" width="9.140625" style="448"/>
  </cols>
  <sheetData>
    <row r="1" spans="1:16" s="423" customFormat="1" ht="8.25" customHeight="1" thickBot="1" x14ac:dyDescent="0.3">
      <c r="A1" s="419"/>
      <c r="B1" s="420"/>
      <c r="C1" s="420"/>
      <c r="D1" s="420"/>
      <c r="E1" s="420"/>
      <c r="F1" s="420"/>
      <c r="G1" s="420"/>
      <c r="H1" s="420"/>
      <c r="I1" s="421"/>
      <c r="J1" s="421"/>
      <c r="K1" s="422"/>
      <c r="M1" s="421"/>
    </row>
    <row r="2" spans="1:16" s="426" customFormat="1" ht="9.75" customHeight="1" thickTop="1" x14ac:dyDescent="0.25">
      <c r="A2" s="424"/>
      <c r="B2" s="425"/>
      <c r="C2" s="425"/>
      <c r="D2" s="425"/>
      <c r="E2" s="425"/>
      <c r="F2" s="425"/>
      <c r="G2" s="425"/>
      <c r="H2" s="425"/>
      <c r="K2" s="427"/>
    </row>
    <row r="3" spans="1:16" s="423" customFormat="1" ht="12.95" customHeight="1" x14ac:dyDescent="0.25">
      <c r="A3" s="419"/>
      <c r="B3" s="420"/>
      <c r="C3" s="420"/>
      <c r="D3" s="420"/>
      <c r="E3" s="420"/>
      <c r="F3" s="420"/>
      <c r="G3" s="420"/>
      <c r="H3" s="420"/>
      <c r="L3" s="428"/>
    </row>
    <row r="4" spans="1:16" s="423" customFormat="1" ht="12.75" customHeight="1" x14ac:dyDescent="0.25">
      <c r="A4" s="429"/>
      <c r="B4" s="420"/>
      <c r="C4" s="420"/>
      <c r="D4" s="420"/>
      <c r="E4" s="420"/>
      <c r="F4" s="420"/>
      <c r="G4" s="420"/>
      <c r="H4" s="420"/>
      <c r="I4" s="430" t="s">
        <v>425</v>
      </c>
      <c r="J4" s="430"/>
      <c r="K4" s="430"/>
      <c r="L4" s="431"/>
      <c r="M4" s="430"/>
      <c r="N4" s="430"/>
      <c r="O4" s="430"/>
      <c r="P4" s="432"/>
    </row>
    <row r="5" spans="1:16" s="433" customFormat="1" ht="15" x14ac:dyDescent="0.25">
      <c r="A5" s="429"/>
      <c r="I5" s="434"/>
      <c r="J5" s="434"/>
      <c r="K5" s="435"/>
      <c r="L5" s="436" t="s">
        <v>82</v>
      </c>
      <c r="M5" s="437"/>
      <c r="N5" s="438" t="s">
        <v>137</v>
      </c>
      <c r="P5" s="439"/>
    </row>
    <row r="6" spans="1:16" s="433" customFormat="1" ht="13.5" customHeight="1" x14ac:dyDescent="0.25">
      <c r="I6" s="440" t="s">
        <v>138</v>
      </c>
      <c r="J6" s="440" t="s">
        <v>139</v>
      </c>
      <c r="K6" s="441" t="s">
        <v>140</v>
      </c>
      <c r="L6" s="440" t="s">
        <v>141</v>
      </c>
      <c r="M6" s="440" t="s">
        <v>139</v>
      </c>
      <c r="N6" s="440" t="s">
        <v>142</v>
      </c>
      <c r="O6" s="440" t="s">
        <v>143</v>
      </c>
    </row>
    <row r="7" spans="1:16" s="433" customFormat="1" ht="13.5" customHeight="1" x14ac:dyDescent="0.25">
      <c r="A7" s="429" t="s">
        <v>69</v>
      </c>
      <c r="I7" s="442" t="s">
        <v>144</v>
      </c>
      <c r="J7" s="442" t="s">
        <v>145</v>
      </c>
      <c r="K7" s="443" t="s">
        <v>146</v>
      </c>
      <c r="L7" s="442" t="s">
        <v>147</v>
      </c>
      <c r="M7" s="442" t="s">
        <v>145</v>
      </c>
      <c r="N7" s="442" t="s">
        <v>148</v>
      </c>
      <c r="O7" s="442" t="s">
        <v>83</v>
      </c>
    </row>
    <row r="8" spans="1:16" s="446" customFormat="1" ht="20.100000000000001" customHeight="1" x14ac:dyDescent="0.25">
      <c r="A8" s="444" t="s">
        <v>30</v>
      </c>
      <c r="B8" s="445"/>
      <c r="C8" s="445"/>
      <c r="D8" s="445"/>
      <c r="E8" s="445"/>
      <c r="F8" s="445"/>
      <c r="G8" s="445"/>
      <c r="K8" s="447"/>
    </row>
    <row r="9" spans="1:16" ht="12.95" customHeight="1" x14ac:dyDescent="0.2">
      <c r="L9" s="298"/>
      <c r="M9" s="298"/>
    </row>
    <row r="10" spans="1:16" ht="12.75" customHeight="1" x14ac:dyDescent="0.25">
      <c r="A10" s="451" t="s">
        <v>422</v>
      </c>
      <c r="I10" s="299">
        <v>244974.70578000008</v>
      </c>
      <c r="J10" s="299">
        <v>244974.70578000008</v>
      </c>
      <c r="K10" s="299">
        <v>0</v>
      </c>
      <c r="L10" s="300">
        <v>9.7077108661373396E-2</v>
      </c>
      <c r="M10" s="300">
        <v>9.9920657999934423E-2</v>
      </c>
      <c r="N10" s="301"/>
      <c r="O10" s="452"/>
    </row>
    <row r="11" spans="1:16" ht="12.75" customHeight="1" x14ac:dyDescent="0.2">
      <c r="I11" s="302"/>
      <c r="J11" s="302"/>
      <c r="K11" s="302"/>
      <c r="L11" s="303"/>
      <c r="M11" s="303"/>
      <c r="N11" s="452"/>
      <c r="O11" s="452"/>
    </row>
    <row r="12" spans="1:16" ht="12.95" customHeight="1" x14ac:dyDescent="0.25">
      <c r="A12" s="451" t="s">
        <v>28</v>
      </c>
      <c r="I12" s="302"/>
      <c r="J12" s="302"/>
      <c r="K12" s="302"/>
      <c r="L12" s="303"/>
      <c r="M12" s="303"/>
      <c r="N12" s="452"/>
      <c r="O12" s="452"/>
    </row>
    <row r="13" spans="1:16" ht="12.95" customHeight="1" x14ac:dyDescent="0.2">
      <c r="B13" s="453" t="s">
        <v>70</v>
      </c>
      <c r="H13" s="454"/>
      <c r="I13" s="304">
        <v>30081.163530000005</v>
      </c>
      <c r="J13" s="304">
        <v>29436.347860000005</v>
      </c>
      <c r="K13" s="304">
        <v>644.81566999999802</v>
      </c>
      <c r="L13" s="300">
        <v>1.1920383254934231E-2</v>
      </c>
      <c r="M13" s="300">
        <v>1.2006542626190969E-2</v>
      </c>
      <c r="N13" s="377">
        <v>2.3228063721233393E-2</v>
      </c>
      <c r="O13" s="629" t="s">
        <v>84</v>
      </c>
    </row>
    <row r="14" spans="1:16" ht="12.95" customHeight="1" x14ac:dyDescent="0.2">
      <c r="B14" s="453" t="s">
        <v>71</v>
      </c>
      <c r="H14" s="454"/>
      <c r="I14" s="304">
        <v>204049.13256000006</v>
      </c>
      <c r="J14" s="304">
        <v>194588.44599000001</v>
      </c>
      <c r="K14" s="304">
        <v>9460.6865700000526</v>
      </c>
      <c r="L14" s="300">
        <v>8.085936770784477E-2</v>
      </c>
      <c r="M14" s="300">
        <v>7.9369033225686086E-2</v>
      </c>
      <c r="N14" s="377">
        <v>3.3402829066982151E-2</v>
      </c>
      <c r="O14" s="629" t="s">
        <v>121</v>
      </c>
    </row>
    <row r="15" spans="1:16" ht="12.95" customHeight="1" x14ac:dyDescent="0.2">
      <c r="B15" s="453" t="s">
        <v>72</v>
      </c>
      <c r="H15" s="454"/>
      <c r="I15" s="304">
        <v>30270.497950000001</v>
      </c>
      <c r="J15" s="304">
        <v>29221.854760000002</v>
      </c>
      <c r="K15" s="304">
        <v>1048.6431899999975</v>
      </c>
      <c r="L15" s="300">
        <v>1.1995411564510746E-2</v>
      </c>
      <c r="M15" s="300">
        <v>1.191905485221771E-2</v>
      </c>
      <c r="N15" s="377">
        <v>3.3942712706066441E-2</v>
      </c>
      <c r="O15" s="629" t="s">
        <v>85</v>
      </c>
    </row>
    <row r="16" spans="1:16" ht="12.95" customHeight="1" x14ac:dyDescent="0.2">
      <c r="B16" s="453" t="s">
        <v>56</v>
      </c>
      <c r="C16" s="455"/>
      <c r="G16" s="454"/>
      <c r="H16" s="454"/>
      <c r="I16" s="304">
        <v>1407148.2125399965</v>
      </c>
      <c r="J16" s="304">
        <v>1361433.3643400017</v>
      </c>
      <c r="K16" s="304">
        <v>45714.848199994565</v>
      </c>
      <c r="L16" s="300">
        <v>0.55761626285645227</v>
      </c>
      <c r="M16" s="300">
        <v>0.55530352472423894</v>
      </c>
      <c r="N16" s="377">
        <v>3.8458756430861815E-2</v>
      </c>
      <c r="O16" s="629" t="s">
        <v>253</v>
      </c>
    </row>
    <row r="17" spans="1:16" ht="12.95" customHeight="1" x14ac:dyDescent="0.2">
      <c r="B17" s="457" t="s">
        <v>31</v>
      </c>
      <c r="C17" s="455"/>
      <c r="G17" s="454"/>
      <c r="H17" s="458"/>
      <c r="I17" s="304">
        <v>202321.84468999997</v>
      </c>
      <c r="J17" s="304">
        <v>196996.92935999975</v>
      </c>
      <c r="K17" s="304">
        <v>5324.9153300002217</v>
      </c>
      <c r="L17" s="300">
        <v>8.0174888419619561E-2</v>
      </c>
      <c r="M17" s="300">
        <v>8.0351409109539154E-2</v>
      </c>
      <c r="N17" s="377">
        <v>3.4867565453772509E-2</v>
      </c>
      <c r="O17" s="629" t="s">
        <v>84</v>
      </c>
    </row>
    <row r="18" spans="1:16" ht="12.95" customHeight="1" x14ac:dyDescent="0.2">
      <c r="B18" s="457" t="s">
        <v>32</v>
      </c>
      <c r="C18" s="455"/>
      <c r="H18" s="458"/>
      <c r="I18" s="304">
        <v>86039.410119999986</v>
      </c>
      <c r="J18" s="304">
        <v>85129.680179999996</v>
      </c>
      <c r="K18" s="304">
        <v>909.72993999999767</v>
      </c>
      <c r="L18" s="300">
        <v>3.4095181944541843E-2</v>
      </c>
      <c r="M18" s="300">
        <v>3.4722824268022971E-2</v>
      </c>
      <c r="N18" s="377">
        <v>3.2434633060885815E-2</v>
      </c>
      <c r="O18" s="629" t="s">
        <v>410</v>
      </c>
    </row>
    <row r="19" spans="1:16" ht="12.95" customHeight="1" x14ac:dyDescent="0.2">
      <c r="B19" s="453" t="s">
        <v>73</v>
      </c>
      <c r="H19" s="454"/>
      <c r="I19" s="304">
        <v>143183.91604000001</v>
      </c>
      <c r="J19" s="304">
        <v>139599.87459999998</v>
      </c>
      <c r="K19" s="304">
        <v>3584.0414400000273</v>
      </c>
      <c r="L19" s="300">
        <v>5.6740064374069935E-2</v>
      </c>
      <c r="M19" s="300">
        <v>5.6940210550827937E-2</v>
      </c>
      <c r="N19" s="377">
        <v>3.2414623048804332E-2</v>
      </c>
      <c r="O19" s="629" t="s">
        <v>410</v>
      </c>
    </row>
    <row r="20" spans="1:16" ht="12.95" customHeight="1" x14ac:dyDescent="0.2">
      <c r="B20" s="453" t="s">
        <v>74</v>
      </c>
      <c r="H20" s="454"/>
      <c r="I20" s="304">
        <v>133392.09402000002</v>
      </c>
      <c r="J20" s="304">
        <v>128466.96268</v>
      </c>
      <c r="K20" s="304">
        <v>4925.1313400000336</v>
      </c>
      <c r="L20" s="300">
        <v>5.2859819810853595E-2</v>
      </c>
      <c r="M20" s="300">
        <v>5.2399301394677293E-2</v>
      </c>
      <c r="N20" s="377">
        <v>4.7643612518986904E-2</v>
      </c>
      <c r="O20" s="629" t="s">
        <v>87</v>
      </c>
    </row>
    <row r="21" spans="1:16" ht="12.95" customHeight="1" x14ac:dyDescent="0.2">
      <c r="B21" s="453" t="s">
        <v>75</v>
      </c>
      <c r="H21" s="454"/>
      <c r="I21" s="304">
        <v>3148.6805600000002</v>
      </c>
      <c r="J21" s="304">
        <v>2947.3637000000003</v>
      </c>
      <c r="K21" s="304">
        <v>201.31685999999988</v>
      </c>
      <c r="L21" s="300">
        <v>1.2477402672648858E-3</v>
      </c>
      <c r="M21" s="300">
        <v>1.2021752177696246E-3</v>
      </c>
      <c r="N21" s="377">
        <v>5.7925951700652102E-2</v>
      </c>
      <c r="O21" s="629" t="s">
        <v>87</v>
      </c>
    </row>
    <row r="22" spans="1:16" ht="13.5" customHeight="1" x14ac:dyDescent="0.2">
      <c r="G22" s="455" t="s">
        <v>77</v>
      </c>
      <c r="I22" s="86">
        <v>2239634.9520099964</v>
      </c>
      <c r="J22" s="86">
        <v>2167820.8234700016</v>
      </c>
      <c r="K22" s="86">
        <v>71814.128539994897</v>
      </c>
      <c r="L22" s="306">
        <v>0.88750912020009198</v>
      </c>
      <c r="M22" s="306">
        <v>0.88421407596917079</v>
      </c>
      <c r="N22" s="599">
        <v>3.7355876409705516E-2</v>
      </c>
      <c r="O22" s="600" t="s">
        <v>86</v>
      </c>
    </row>
    <row r="23" spans="1:16" ht="12.95" customHeight="1" x14ac:dyDescent="0.2">
      <c r="I23" s="307"/>
      <c r="J23" s="308"/>
      <c r="K23" s="309"/>
      <c r="L23" s="310"/>
      <c r="M23" s="310"/>
      <c r="N23" s="461"/>
      <c r="O23" s="462"/>
      <c r="P23" s="463"/>
    </row>
    <row r="24" spans="1:16" ht="12.95" customHeight="1" x14ac:dyDescent="0.25">
      <c r="A24" s="451" t="s">
        <v>29</v>
      </c>
      <c r="I24" s="309"/>
      <c r="J24" s="309"/>
      <c r="K24" s="309"/>
      <c r="L24" s="310"/>
      <c r="M24" s="310"/>
      <c r="N24" s="462"/>
      <c r="O24" s="462"/>
      <c r="P24" s="464"/>
    </row>
    <row r="25" spans="1:16" ht="12.95" customHeight="1" x14ac:dyDescent="0.2">
      <c r="B25" s="453" t="s">
        <v>78</v>
      </c>
      <c r="H25" s="454"/>
      <c r="I25" s="304">
        <v>13057.10002</v>
      </c>
      <c r="J25" s="304">
        <v>13057.10002</v>
      </c>
      <c r="K25" s="304">
        <v>0</v>
      </c>
      <c r="L25" s="300">
        <v>5.1741893654207796E-3</v>
      </c>
      <c r="M25" s="300">
        <v>5.3257499439187872E-3</v>
      </c>
      <c r="N25" s="462"/>
      <c r="O25" s="462"/>
      <c r="P25" s="311"/>
    </row>
    <row r="26" spans="1:16" ht="12.95" customHeight="1" x14ac:dyDescent="0.2">
      <c r="B26" s="453" t="s">
        <v>79</v>
      </c>
      <c r="H26" s="454"/>
      <c r="I26" s="304">
        <v>18688.31451</v>
      </c>
      <c r="J26" s="304">
        <v>18688.31451</v>
      </c>
      <c r="K26" s="304">
        <v>0</v>
      </c>
      <c r="L26" s="300">
        <v>7.4056933045750575E-3</v>
      </c>
      <c r="M26" s="300">
        <v>7.6226183303426337E-3</v>
      </c>
      <c r="N26" s="462"/>
      <c r="O26" s="465"/>
      <c r="P26" s="311"/>
    </row>
    <row r="27" spans="1:16" ht="12.95" customHeight="1" x14ac:dyDescent="0.2">
      <c r="B27" s="457" t="s">
        <v>149</v>
      </c>
      <c r="H27" s="458"/>
      <c r="I27" s="304">
        <v>7151.3357100000003</v>
      </c>
      <c r="J27" s="304">
        <v>7151.3357100000003</v>
      </c>
      <c r="K27" s="304">
        <v>0</v>
      </c>
      <c r="L27" s="300">
        <v>2.8338884685388094E-3</v>
      </c>
      <c r="M27" s="300">
        <v>2.9168977566334763E-3</v>
      </c>
      <c r="N27" s="462"/>
      <c r="O27" s="462"/>
      <c r="P27" s="311"/>
    </row>
    <row r="28" spans="1:16" ht="12.95" customHeight="1" x14ac:dyDescent="0.2">
      <c r="B28" s="453" t="s">
        <v>48</v>
      </c>
      <c r="H28" s="454"/>
      <c r="I28" s="304">
        <v>0</v>
      </c>
      <c r="J28" s="304">
        <v>0</v>
      </c>
      <c r="K28" s="304">
        <v>0</v>
      </c>
      <c r="L28" s="300">
        <v>0</v>
      </c>
      <c r="M28" s="300">
        <v>0</v>
      </c>
      <c r="N28" s="462"/>
      <c r="O28" s="462"/>
      <c r="P28" s="311"/>
    </row>
    <row r="29" spans="1:16" ht="12.95" customHeight="1" x14ac:dyDescent="0.2">
      <c r="G29" s="455" t="s">
        <v>80</v>
      </c>
      <c r="I29" s="305">
        <v>38896.750240000001</v>
      </c>
      <c r="J29" s="305">
        <v>38896.750240000001</v>
      </c>
      <c r="K29" s="305">
        <v>0</v>
      </c>
      <c r="L29" s="306">
        <v>1.5413771138534647E-2</v>
      </c>
      <c r="M29" s="306">
        <v>1.5865266030894897E-2</v>
      </c>
      <c r="N29" s="462"/>
      <c r="O29" s="462"/>
      <c r="P29" s="311"/>
    </row>
    <row r="30" spans="1:16" ht="12.95" customHeight="1" x14ac:dyDescent="0.2">
      <c r="I30" s="601"/>
      <c r="J30" s="312"/>
      <c r="K30" s="313"/>
      <c r="L30" s="314"/>
      <c r="M30" s="314"/>
      <c r="N30" s="462"/>
      <c r="O30" s="462"/>
      <c r="P30" s="311"/>
    </row>
    <row r="31" spans="1:16" ht="15" thickBot="1" x14ac:dyDescent="0.25">
      <c r="G31" s="455" t="s">
        <v>199</v>
      </c>
      <c r="I31" s="315">
        <v>2523506.4080299963</v>
      </c>
      <c r="J31" s="315">
        <v>2451692.2794900015</v>
      </c>
      <c r="K31" s="315">
        <v>71814.128539994897</v>
      </c>
      <c r="L31" s="316">
        <v>1</v>
      </c>
      <c r="M31" s="316">
        <v>1</v>
      </c>
      <c r="N31" s="462"/>
      <c r="O31" s="462"/>
    </row>
    <row r="32" spans="1:16" ht="12.95" customHeight="1" thickTop="1" x14ac:dyDescent="0.2">
      <c r="I32" s="317"/>
      <c r="J32" s="318"/>
      <c r="K32" s="319"/>
      <c r="P32" s="466"/>
    </row>
    <row r="33" spans="1:16" s="446" customFormat="1" ht="20.100000000000001" customHeight="1" x14ac:dyDescent="0.25">
      <c r="A33" s="444" t="s">
        <v>150</v>
      </c>
      <c r="B33" s="445"/>
      <c r="C33" s="445"/>
      <c r="D33" s="445"/>
      <c r="E33" s="445"/>
      <c r="F33" s="445"/>
      <c r="G33" s="445"/>
      <c r="I33" s="467"/>
      <c r="J33" s="467"/>
      <c r="K33" s="468"/>
      <c r="P33" s="469"/>
    </row>
    <row r="34" spans="1:16" ht="12.95" customHeight="1" x14ac:dyDescent="0.2">
      <c r="H34" s="470"/>
      <c r="I34" s="320"/>
      <c r="J34" s="320"/>
      <c r="K34" s="321"/>
      <c r="L34" s="298"/>
      <c r="M34" s="298"/>
      <c r="P34" s="466"/>
    </row>
    <row r="35" spans="1:16" ht="12.95" customHeight="1" x14ac:dyDescent="0.2">
      <c r="B35" s="641" t="s">
        <v>88</v>
      </c>
      <c r="H35" s="470"/>
      <c r="I35" s="322">
        <v>187827.47210000001</v>
      </c>
      <c r="J35" s="322">
        <v>183849.88029999996</v>
      </c>
      <c r="K35" s="322">
        <v>3977.5918000000715</v>
      </c>
      <c r="L35" s="184">
        <v>0.13348094424322113</v>
      </c>
      <c r="M35" s="184">
        <v>0.13504140938188869</v>
      </c>
      <c r="P35" s="471"/>
    </row>
    <row r="36" spans="1:16" ht="12.95" customHeight="1" x14ac:dyDescent="0.2">
      <c r="B36" s="641" t="s">
        <v>246</v>
      </c>
      <c r="H36" s="470"/>
      <c r="I36" s="323">
        <v>183988.30245000002</v>
      </c>
      <c r="J36" s="323">
        <v>178123.64872999996</v>
      </c>
      <c r="K36" s="323">
        <v>5864.6537200000585</v>
      </c>
      <c r="L36" s="184">
        <v>0.13075261071318731</v>
      </c>
      <c r="M36" s="184">
        <v>0.13083537791535713</v>
      </c>
      <c r="P36" s="561"/>
    </row>
    <row r="37" spans="1:16" ht="12.95" customHeight="1" x14ac:dyDescent="0.2">
      <c r="B37" s="641" t="s">
        <v>248</v>
      </c>
      <c r="H37" s="470"/>
      <c r="I37" s="323">
        <v>142752.99781999999</v>
      </c>
      <c r="J37" s="323">
        <v>138169.31234000003</v>
      </c>
      <c r="K37" s="323">
        <v>4583.6854799999592</v>
      </c>
      <c r="L37" s="184">
        <v>0.10144844483888511</v>
      </c>
      <c r="M37" s="184">
        <v>0.10148811977072576</v>
      </c>
      <c r="P37" s="471"/>
    </row>
    <row r="38" spans="1:16" ht="12.95" customHeight="1" x14ac:dyDescent="0.2">
      <c r="B38" s="641" t="s">
        <v>98</v>
      </c>
      <c r="H38" s="470"/>
      <c r="I38" s="323">
        <v>117938.41421999996</v>
      </c>
      <c r="J38" s="323">
        <v>113431.31427999999</v>
      </c>
      <c r="K38" s="323">
        <v>4507.0999399999828</v>
      </c>
      <c r="L38" s="184">
        <v>8.3813782492117836E-2</v>
      </c>
      <c r="M38" s="184">
        <v>8.331756606757583E-2</v>
      </c>
      <c r="P38" s="471"/>
    </row>
    <row r="39" spans="1:16" ht="12.95" customHeight="1" x14ac:dyDescent="0.2">
      <c r="B39" s="641" t="s">
        <v>94</v>
      </c>
      <c r="C39" s="472"/>
      <c r="H39" s="470"/>
      <c r="I39" s="323">
        <v>115711.26323000001</v>
      </c>
      <c r="J39" s="323">
        <v>111431.13002999994</v>
      </c>
      <c r="K39" s="323">
        <v>4280.133200000063</v>
      </c>
      <c r="L39" s="184">
        <v>8.2231041619370809E-2</v>
      </c>
      <c r="M39" s="184">
        <v>8.1848390783356401E-2</v>
      </c>
      <c r="P39" s="471"/>
    </row>
    <row r="40" spans="1:16" ht="12.95" customHeight="1" x14ac:dyDescent="0.2">
      <c r="B40" s="641" t="s">
        <v>100</v>
      </c>
      <c r="H40" s="470"/>
      <c r="I40" s="323">
        <v>114394.63087999995</v>
      </c>
      <c r="J40" s="323">
        <v>110728.83811</v>
      </c>
      <c r="K40" s="323">
        <v>3665.7927699999509</v>
      </c>
      <c r="L40" s="184">
        <v>8.1295367368238849E-2</v>
      </c>
      <c r="M40" s="184">
        <v>8.133254334021664E-2</v>
      </c>
      <c r="P40" s="561"/>
    </row>
    <row r="41" spans="1:16" ht="12.95" customHeight="1" x14ac:dyDescent="0.2">
      <c r="B41" s="641" t="s">
        <v>90</v>
      </c>
      <c r="H41" s="470"/>
      <c r="I41" s="323">
        <v>102122.97613999994</v>
      </c>
      <c r="J41" s="323">
        <v>99980.688769999964</v>
      </c>
      <c r="K41" s="323">
        <v>2142.287369999975</v>
      </c>
      <c r="L41" s="184">
        <v>7.2574427647291592E-2</v>
      </c>
      <c r="M41" s="184">
        <v>7.3437812961539201E-2</v>
      </c>
      <c r="P41" s="471"/>
    </row>
    <row r="42" spans="1:16" ht="12.95" customHeight="1" x14ac:dyDescent="0.2">
      <c r="B42" s="641" t="s">
        <v>92</v>
      </c>
      <c r="H42" s="470"/>
      <c r="I42" s="323">
        <v>88650.921089999989</v>
      </c>
      <c r="J42" s="323">
        <v>85160.657510000005</v>
      </c>
      <c r="K42" s="323">
        <v>3490.2635799999834</v>
      </c>
      <c r="L42" s="184">
        <v>6.3000414810589794E-2</v>
      </c>
      <c r="M42" s="184">
        <v>6.2552203978991264E-2</v>
      </c>
      <c r="P42" s="561"/>
    </row>
    <row r="43" spans="1:16" ht="12.95" customHeight="1" x14ac:dyDescent="0.2">
      <c r="B43" s="641" t="s">
        <v>91</v>
      </c>
      <c r="H43" s="470"/>
      <c r="I43" s="323">
        <v>82770.133650000003</v>
      </c>
      <c r="J43" s="323">
        <v>79282.342290000001</v>
      </c>
      <c r="K43" s="323">
        <v>3487.7913599999993</v>
      </c>
      <c r="L43" s="184">
        <v>5.882119091107977E-2</v>
      </c>
      <c r="M43" s="184">
        <v>5.8234464033746346E-2</v>
      </c>
      <c r="P43" s="471"/>
    </row>
    <row r="44" spans="1:16" ht="12.95" customHeight="1" x14ac:dyDescent="0.2">
      <c r="B44" s="641" t="s">
        <v>93</v>
      </c>
      <c r="H44" s="470"/>
      <c r="I44" s="323">
        <v>68740.021469999992</v>
      </c>
      <c r="J44" s="323">
        <v>66302.514139999999</v>
      </c>
      <c r="K44" s="323">
        <v>2437.5073300000058</v>
      </c>
      <c r="L44" s="184">
        <v>4.8850590760385851E-2</v>
      </c>
      <c r="M44" s="184">
        <v>4.8700520992551365E-2</v>
      </c>
      <c r="P44" s="471"/>
    </row>
    <row r="45" spans="1:16" ht="12.95" customHeight="1" x14ac:dyDescent="0.2">
      <c r="B45" s="641" t="s">
        <v>89</v>
      </c>
      <c r="H45" s="470"/>
      <c r="I45" s="323">
        <v>68352.551990000007</v>
      </c>
      <c r="J45" s="323">
        <v>66061.063619999986</v>
      </c>
      <c r="K45" s="323">
        <v>2291.4883700000273</v>
      </c>
      <c r="L45" s="184">
        <v>4.8575232787041608E-2</v>
      </c>
      <c r="M45" s="184">
        <v>4.8523170762768311E-2</v>
      </c>
      <c r="P45" s="471"/>
    </row>
    <row r="46" spans="1:16" ht="12.95" customHeight="1" x14ac:dyDescent="0.2">
      <c r="B46" s="641" t="s">
        <v>101</v>
      </c>
      <c r="H46" s="470"/>
      <c r="I46" s="323">
        <v>60257.421419999991</v>
      </c>
      <c r="J46" s="323">
        <v>58524.872109999997</v>
      </c>
      <c r="K46" s="323">
        <v>1732.5493099999949</v>
      </c>
      <c r="L46" s="184">
        <v>4.2822370012630839E-2</v>
      </c>
      <c r="M46" s="184">
        <v>4.2987687567339644E-2</v>
      </c>
      <c r="P46" s="561"/>
    </row>
    <row r="47" spans="1:16" ht="12.95" customHeight="1" x14ac:dyDescent="0.2">
      <c r="A47" s="455"/>
      <c r="B47" s="641" t="s">
        <v>324</v>
      </c>
      <c r="H47" s="470"/>
      <c r="I47" s="323">
        <v>35011.761080000004</v>
      </c>
      <c r="J47" s="323">
        <v>33156.701429999994</v>
      </c>
      <c r="K47" s="323">
        <v>1855.0596500000133</v>
      </c>
      <c r="L47" s="184">
        <v>2.4881359879497942E-2</v>
      </c>
      <c r="M47" s="184">
        <v>2.4354259487443814E-2</v>
      </c>
      <c r="P47" s="561"/>
    </row>
    <row r="48" spans="1:16" ht="12.95" customHeight="1" x14ac:dyDescent="0.2">
      <c r="B48" s="641" t="s">
        <v>95</v>
      </c>
      <c r="H48" s="470"/>
      <c r="I48" s="323">
        <v>15381.57221</v>
      </c>
      <c r="J48" s="323">
        <v>14630.301840000002</v>
      </c>
      <c r="K48" s="323">
        <v>751.27036999999916</v>
      </c>
      <c r="L48" s="184">
        <v>1.0931024943161598E-2</v>
      </c>
      <c r="M48" s="184">
        <v>1.0746248933815815E-2</v>
      </c>
      <c r="P48" s="561"/>
    </row>
    <row r="49" spans="1:16" ht="12.95" customHeight="1" x14ac:dyDescent="0.2">
      <c r="B49" s="641" t="s">
        <v>97</v>
      </c>
      <c r="H49" s="470"/>
      <c r="I49" s="323">
        <v>10880.915150000001</v>
      </c>
      <c r="J49" s="323">
        <v>10535.101960000002</v>
      </c>
      <c r="K49" s="323">
        <v>345.81318999999945</v>
      </c>
      <c r="L49" s="184">
        <v>7.7326006265958248E-3</v>
      </c>
      <c r="M49" s="184">
        <v>7.738242822561677E-3</v>
      </c>
      <c r="P49" s="561"/>
    </row>
    <row r="50" spans="1:16" ht="12.95" customHeight="1" x14ac:dyDescent="0.2">
      <c r="B50" s="641" t="s">
        <v>99</v>
      </c>
      <c r="H50" s="470"/>
      <c r="I50" s="323">
        <v>8763.4606400000011</v>
      </c>
      <c r="J50" s="323">
        <v>8538.5741199999993</v>
      </c>
      <c r="K50" s="323">
        <v>224.88652000000141</v>
      </c>
      <c r="L50" s="184">
        <v>6.2278163464965395E-3</v>
      </c>
      <c r="M50" s="184">
        <v>6.271753244522075E-3</v>
      </c>
      <c r="P50" s="471"/>
    </row>
    <row r="51" spans="1:16" ht="12.95" customHeight="1" x14ac:dyDescent="0.2">
      <c r="B51" s="641" t="s">
        <v>96</v>
      </c>
      <c r="C51" s="472"/>
      <c r="H51" s="470"/>
      <c r="I51" s="323">
        <v>2564.9029999999998</v>
      </c>
      <c r="J51" s="323">
        <v>2528.5193799999997</v>
      </c>
      <c r="K51" s="323">
        <v>36.383620000000114</v>
      </c>
      <c r="L51" s="184">
        <v>1.822766768377705E-3</v>
      </c>
      <c r="M51" s="184">
        <v>1.85724799041177E-3</v>
      </c>
      <c r="P51" s="561"/>
    </row>
    <row r="52" spans="1:16" ht="12.95" customHeight="1" x14ac:dyDescent="0.2">
      <c r="B52" s="641" t="s">
        <v>298</v>
      </c>
      <c r="H52" s="470"/>
      <c r="I52" s="323">
        <v>1038.4939999999999</v>
      </c>
      <c r="J52" s="323">
        <v>997.90337999999997</v>
      </c>
      <c r="K52" s="323">
        <v>40.590619999999994</v>
      </c>
      <c r="L52" s="184">
        <v>7.3801323182967789E-4</v>
      </c>
      <c r="M52" s="184">
        <v>7.3297996518820944E-4</v>
      </c>
      <c r="P52" s="561"/>
    </row>
    <row r="53" spans="1:16" ht="15" thickBot="1" x14ac:dyDescent="0.25">
      <c r="G53" s="455" t="s">
        <v>11</v>
      </c>
      <c r="H53" s="473"/>
      <c r="I53" s="324">
        <v>1407148.2125399997</v>
      </c>
      <c r="J53" s="324">
        <v>1361433.3643400001</v>
      </c>
      <c r="K53" s="324">
        <v>45714.848200000088</v>
      </c>
      <c r="L53" s="325">
        <v>0.99999999999999956</v>
      </c>
      <c r="M53" s="325">
        <v>1</v>
      </c>
      <c r="O53" s="474"/>
      <c r="P53" s="561"/>
    </row>
    <row r="54" spans="1:16" ht="9.75" customHeight="1" thickTop="1" x14ac:dyDescent="0.2">
      <c r="H54" s="473"/>
      <c r="I54" s="326"/>
      <c r="J54" s="326"/>
      <c r="K54" s="319"/>
    </row>
    <row r="55" spans="1:16" s="446" customFormat="1" ht="20.100000000000001" customHeight="1" x14ac:dyDescent="0.2">
      <c r="A55" s="680" t="s">
        <v>12</v>
      </c>
      <c r="B55" s="681"/>
      <c r="C55" s="681"/>
      <c r="D55" s="681"/>
      <c r="E55" s="681"/>
      <c r="F55" s="681"/>
      <c r="G55" s="681"/>
      <c r="K55" s="447"/>
    </row>
    <row r="56" spans="1:16" ht="12.95" customHeight="1" x14ac:dyDescent="0.2">
      <c r="A56" s="681"/>
      <c r="B56" s="681"/>
      <c r="C56" s="681"/>
      <c r="D56" s="681"/>
      <c r="E56" s="681"/>
      <c r="F56" s="681"/>
      <c r="G56" s="681"/>
    </row>
    <row r="57" spans="1:16" ht="12.95" customHeight="1" x14ac:dyDescent="0.2">
      <c r="A57" s="475"/>
      <c r="B57" s="475"/>
      <c r="C57" s="475"/>
      <c r="D57" s="475"/>
      <c r="E57" s="475"/>
      <c r="F57" s="475"/>
      <c r="G57" s="475"/>
    </row>
    <row r="58" spans="1:16" ht="12.95" customHeight="1" x14ac:dyDescent="0.2">
      <c r="A58" s="455" t="s">
        <v>200</v>
      </c>
    </row>
    <row r="59" spans="1:16" ht="12.95" customHeight="1" x14ac:dyDescent="0.2">
      <c r="C59" s="448" t="s">
        <v>115</v>
      </c>
      <c r="I59" s="322">
        <v>309687.83299000026</v>
      </c>
      <c r="J59" s="322">
        <v>308302.19654000015</v>
      </c>
      <c r="K59" s="322">
        <v>1385.6364500001073</v>
      </c>
      <c r="L59" s="327">
        <v>0.13827603141721823</v>
      </c>
      <c r="M59" s="327">
        <v>0.1422175639237844</v>
      </c>
      <c r="N59" s="328">
        <v>3.5321322967494719E-2</v>
      </c>
      <c r="O59" s="476"/>
      <c r="P59" s="477"/>
    </row>
    <row r="60" spans="1:16" ht="12.95" customHeight="1" x14ac:dyDescent="0.2">
      <c r="C60" s="448" t="s">
        <v>116</v>
      </c>
      <c r="I60" s="323">
        <v>247062.91219999996</v>
      </c>
      <c r="J60" s="323">
        <v>243519.0078299999</v>
      </c>
      <c r="K60" s="323">
        <v>3543.904370000062</v>
      </c>
      <c r="L60" s="327">
        <v>0.11031392056819918</v>
      </c>
      <c r="M60" s="327">
        <v>0.11233354952184457</v>
      </c>
      <c r="N60" s="328">
        <v>3.5718587327951086E-2</v>
      </c>
      <c r="O60" s="476"/>
      <c r="P60" s="477"/>
    </row>
    <row r="61" spans="1:16" ht="12.95" customHeight="1" x14ac:dyDescent="0.2">
      <c r="C61" s="448" t="s">
        <v>153</v>
      </c>
      <c r="I61" s="323">
        <v>947824.27621999965</v>
      </c>
      <c r="J61" s="323">
        <v>917278.40665999975</v>
      </c>
      <c r="K61" s="323">
        <v>30545.869559999905</v>
      </c>
      <c r="L61" s="327">
        <v>0.42320480637297342</v>
      </c>
      <c r="M61" s="327">
        <v>0.423133866378893</v>
      </c>
      <c r="N61" s="328">
        <v>3.6909129232356369E-2</v>
      </c>
      <c r="O61" s="476"/>
      <c r="P61" s="477"/>
    </row>
    <row r="62" spans="1:16" ht="12.95" customHeight="1" x14ac:dyDescent="0.2">
      <c r="C62" s="448" t="s">
        <v>154</v>
      </c>
      <c r="I62" s="323">
        <v>642400.01785000006</v>
      </c>
      <c r="J62" s="323">
        <v>614380.16676000087</v>
      </c>
      <c r="K62" s="323">
        <v>28019.851089999196</v>
      </c>
      <c r="L62" s="327">
        <v>0.28683246672308371</v>
      </c>
      <c r="M62" s="327">
        <v>0.283409108401728</v>
      </c>
      <c r="N62" s="328">
        <v>3.9024036025494535E-2</v>
      </c>
      <c r="O62" s="476"/>
      <c r="P62" s="477"/>
    </row>
    <row r="63" spans="1:16" ht="12.95" customHeight="1" x14ac:dyDescent="0.2">
      <c r="C63" s="448" t="s">
        <v>117</v>
      </c>
      <c r="I63" s="323">
        <v>92659.912770000024</v>
      </c>
      <c r="J63" s="189">
        <v>84341.045699999988</v>
      </c>
      <c r="K63" s="189">
        <v>8318.8670700000366</v>
      </c>
      <c r="L63" s="327">
        <v>4.1372774918525583E-2</v>
      </c>
      <c r="M63" s="327">
        <v>3.8905911773749975E-2</v>
      </c>
      <c r="N63" s="328">
        <v>4.2227474335275982E-2</v>
      </c>
      <c r="O63" s="479"/>
      <c r="P63" s="477"/>
    </row>
    <row r="64" spans="1:16" ht="15" thickBot="1" x14ac:dyDescent="0.25">
      <c r="G64" s="455" t="s">
        <v>77</v>
      </c>
      <c r="I64" s="324">
        <v>2239634.9520299998</v>
      </c>
      <c r="J64" s="324">
        <v>2167820.8234900008</v>
      </c>
      <c r="K64" s="324">
        <v>71814.128539999016</v>
      </c>
      <c r="L64" s="329">
        <v>1</v>
      </c>
      <c r="M64" s="329">
        <v>1</v>
      </c>
      <c r="N64" s="330">
        <v>3.7355876409361062E-2</v>
      </c>
      <c r="O64" s="478"/>
      <c r="P64" s="480"/>
    </row>
    <row r="65" spans="1:16" ht="12.95" customHeight="1" thickTop="1" x14ac:dyDescent="0.2">
      <c r="I65" s="326"/>
      <c r="J65" s="326"/>
    </row>
    <row r="66" spans="1:16" ht="15.75" x14ac:dyDescent="0.25">
      <c r="A66" s="444" t="s">
        <v>155</v>
      </c>
      <c r="B66" s="445"/>
      <c r="C66" s="445"/>
      <c r="D66" s="445"/>
      <c r="E66" s="445"/>
      <c r="F66" s="445"/>
      <c r="G66" s="445"/>
    </row>
    <row r="67" spans="1:16" ht="5.25" customHeight="1" x14ac:dyDescent="0.2">
      <c r="I67" s="481"/>
    </row>
    <row r="68" spans="1:16" ht="12.95" customHeight="1" x14ac:dyDescent="0.2">
      <c r="A68" s="455" t="s">
        <v>201</v>
      </c>
      <c r="I68" s="482">
        <v>3.583194300835657</v>
      </c>
      <c r="J68" s="448" t="s">
        <v>156</v>
      </c>
    </row>
    <row r="69" spans="1:16" s="450" customFormat="1" ht="12.95" customHeight="1" x14ac:dyDescent="0.2">
      <c r="I69" s="483"/>
      <c r="K69" s="484"/>
    </row>
    <row r="70" spans="1:16" ht="14.25" customHeight="1" x14ac:dyDescent="0.2">
      <c r="A70" s="450"/>
      <c r="B70" s="485"/>
      <c r="C70" s="450"/>
      <c r="D70" s="450"/>
      <c r="E70" s="486"/>
      <c r="F70" s="485"/>
      <c r="G70" s="450" t="s">
        <v>273</v>
      </c>
      <c r="H70" s="450"/>
      <c r="I70" s="52"/>
      <c r="J70" s="52"/>
      <c r="K70" s="52"/>
      <c r="L70" s="52"/>
      <c r="M70" s="52"/>
      <c r="N70" s="52"/>
      <c r="O70" s="52"/>
      <c r="P70" s="52"/>
    </row>
    <row r="71" spans="1:16" ht="82.5" customHeight="1" x14ac:dyDescent="0.2">
      <c r="A71" s="487"/>
      <c r="B71" s="488"/>
      <c r="C71" s="682"/>
      <c r="D71" s="683"/>
      <c r="E71" s="683"/>
      <c r="F71" s="683"/>
      <c r="G71" s="683"/>
      <c r="H71" s="683"/>
      <c r="I71" s="683"/>
      <c r="J71" s="683"/>
      <c r="K71" s="683"/>
      <c r="L71" s="683"/>
      <c r="M71" s="683"/>
      <c r="N71" s="683"/>
      <c r="O71" s="683"/>
      <c r="P71" s="683"/>
    </row>
  </sheetData>
  <mergeCells count="2">
    <mergeCell ref="A55:G56"/>
    <mergeCell ref="C71:P71"/>
  </mergeCells>
  <pageMargins left="0.25" right="0.25" top="0.5" bottom="0.5" header="0.25" footer="0.25"/>
  <pageSetup scale="55" fitToHeight="3" orientation="landscape" cellComments="asDisplayed"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E86"/>
  <sheetViews>
    <sheetView zoomScale="70" zoomScaleNormal="70" zoomScaleSheetLayoutView="70" zoomScalePageLayoutView="85" workbookViewId="0"/>
  </sheetViews>
  <sheetFormatPr defaultColWidth="9.140625" defaultRowHeight="12.95" customHeight="1" x14ac:dyDescent="0.2"/>
  <cols>
    <col min="1" max="6" width="2.140625" style="448" customWidth="1"/>
    <col min="7" max="7" width="35.140625" style="448" customWidth="1"/>
    <col min="8" max="8" width="1.42578125" style="526" customWidth="1"/>
    <col min="9" max="9" width="14.5703125" style="448" customWidth="1"/>
    <col min="10" max="10" width="8.5703125" style="448" customWidth="1"/>
    <col min="11" max="11" width="4.28515625" style="292" customWidth="1"/>
    <col min="12" max="12" width="8" style="489" customWidth="1"/>
    <col min="13" max="18" width="2.140625" style="448" customWidth="1"/>
    <col min="19" max="19" width="31.7109375" style="448" customWidth="1"/>
    <col min="20" max="20" width="4.7109375" style="506" customWidth="1"/>
    <col min="21" max="21" width="14.5703125" style="448" customWidth="1"/>
    <col min="22" max="22" width="8.5703125" style="448" customWidth="1"/>
    <col min="23" max="23" width="83.85546875" style="448" customWidth="1"/>
    <col min="24" max="16384" width="9.140625" style="448"/>
  </cols>
  <sheetData>
    <row r="1" spans="1:22" s="423" customFormat="1" ht="12.75" customHeight="1" thickBot="1" x14ac:dyDescent="0.3">
      <c r="A1" s="419"/>
      <c r="B1" s="420"/>
      <c r="C1" s="420"/>
      <c r="D1" s="420"/>
      <c r="E1" s="420"/>
      <c r="F1" s="420"/>
      <c r="G1" s="420"/>
      <c r="H1" s="490"/>
      <c r="I1" s="420"/>
      <c r="J1" s="421"/>
      <c r="K1" s="331"/>
      <c r="M1" s="421"/>
      <c r="T1" s="491"/>
    </row>
    <row r="2" spans="1:22" s="426" customFormat="1" ht="8.25" customHeight="1" thickTop="1" x14ac:dyDescent="0.25">
      <c r="A2" s="424"/>
      <c r="B2" s="425"/>
      <c r="C2" s="425"/>
      <c r="D2" s="425"/>
      <c r="E2" s="425"/>
      <c r="F2" s="425"/>
      <c r="G2" s="425"/>
      <c r="H2" s="492"/>
      <c r="I2" s="425"/>
      <c r="K2" s="332"/>
      <c r="L2" s="493"/>
      <c r="T2" s="494"/>
    </row>
    <row r="3" spans="1:22" s="433" customFormat="1" ht="18" x14ac:dyDescent="0.25">
      <c r="A3" s="495"/>
      <c r="B3" s="496"/>
      <c r="H3" s="497"/>
      <c r="I3" s="498"/>
      <c r="J3" s="498"/>
      <c r="K3" s="333"/>
      <c r="L3" s="498"/>
      <c r="T3" s="499"/>
    </row>
    <row r="4" spans="1:22" s="433" customFormat="1" ht="14.25" x14ac:dyDescent="0.2">
      <c r="A4" s="429" t="s">
        <v>69</v>
      </c>
      <c r="C4" s="496"/>
      <c r="H4" s="497"/>
      <c r="K4" s="333"/>
      <c r="L4" s="498"/>
      <c r="T4" s="499"/>
    </row>
    <row r="5" spans="1:22" s="446" customFormat="1" ht="20.100000000000001" customHeight="1" x14ac:dyDescent="0.25">
      <c r="A5" s="444" t="s">
        <v>280</v>
      </c>
      <c r="B5" s="445"/>
      <c r="C5" s="445"/>
      <c r="D5" s="445"/>
      <c r="E5" s="445"/>
      <c r="F5" s="445"/>
      <c r="G5" s="445"/>
      <c r="H5" s="500"/>
      <c r="K5" s="501"/>
      <c r="L5" s="502"/>
      <c r="T5" s="503"/>
    </row>
    <row r="6" spans="1:22" ht="30" customHeight="1" x14ac:dyDescent="0.25">
      <c r="H6" s="504"/>
      <c r="I6" s="334" t="s">
        <v>81</v>
      </c>
      <c r="J6" s="505" t="s">
        <v>82</v>
      </c>
    </row>
    <row r="7" spans="1:22" ht="15" customHeight="1" x14ac:dyDescent="0.25">
      <c r="A7" s="451" t="s">
        <v>404</v>
      </c>
      <c r="H7" s="504"/>
      <c r="I7" s="304"/>
      <c r="J7" s="460"/>
    </row>
    <row r="8" spans="1:22" ht="12.95" customHeight="1" x14ac:dyDescent="0.2">
      <c r="B8" s="507" t="s">
        <v>83</v>
      </c>
      <c r="H8" s="504"/>
      <c r="I8" s="304"/>
      <c r="J8" s="452"/>
      <c r="K8" s="335"/>
      <c r="L8" s="453"/>
      <c r="M8" s="453"/>
      <c r="N8" s="453"/>
      <c r="O8" s="453"/>
      <c r="P8" s="453"/>
      <c r="Q8" s="453"/>
      <c r="R8" s="453"/>
      <c r="S8" s="453"/>
      <c r="T8" s="508"/>
      <c r="U8" s="453"/>
      <c r="V8" s="453"/>
    </row>
    <row r="9" spans="1:22" ht="12.95" customHeight="1" x14ac:dyDescent="0.2">
      <c r="B9" s="448" t="s">
        <v>84</v>
      </c>
      <c r="H9" s="336"/>
      <c r="I9" s="299">
        <v>452171.33716000005</v>
      </c>
      <c r="J9" s="300">
        <v>0.20858335350622539</v>
      </c>
      <c r="K9" s="335"/>
      <c r="L9" s="453"/>
      <c r="M9" s="453"/>
      <c r="N9" s="453"/>
      <c r="O9" s="453"/>
      <c r="P9" s="453"/>
      <c r="Q9" s="453"/>
      <c r="R9" s="453"/>
      <c r="S9" s="453"/>
      <c r="T9" s="508"/>
      <c r="U9" s="453"/>
      <c r="V9" s="453"/>
    </row>
    <row r="10" spans="1:22" ht="12.95" customHeight="1" x14ac:dyDescent="0.2">
      <c r="B10" s="448" t="s">
        <v>85</v>
      </c>
      <c r="H10" s="336"/>
      <c r="I10" s="304">
        <v>245042.29531999995</v>
      </c>
      <c r="J10" s="300">
        <v>0.11303623097768939</v>
      </c>
      <c r="K10" s="335"/>
      <c r="L10" s="453"/>
      <c r="M10" s="453"/>
      <c r="N10" s="453"/>
      <c r="O10" s="453"/>
      <c r="P10" s="453"/>
      <c r="Q10" s="453"/>
      <c r="R10" s="453"/>
      <c r="S10" s="453"/>
      <c r="T10" s="508"/>
      <c r="U10" s="453"/>
      <c r="V10" s="453"/>
    </row>
    <row r="11" spans="1:22" ht="12.95" customHeight="1" x14ac:dyDescent="0.2">
      <c r="B11" s="448" t="s">
        <v>86</v>
      </c>
      <c r="H11" s="336"/>
      <c r="I11" s="304">
        <v>496936.44238000072</v>
      </c>
      <c r="J11" s="300">
        <v>0.22923317139493163</v>
      </c>
      <c r="K11" s="335"/>
      <c r="L11" s="453"/>
      <c r="M11" s="453"/>
      <c r="N11" s="453"/>
      <c r="O11" s="453"/>
      <c r="P11" s="453"/>
      <c r="Q11" s="453"/>
      <c r="R11" s="453"/>
      <c r="S11" s="453"/>
      <c r="T11" s="508"/>
      <c r="U11" s="453"/>
      <c r="V11" s="453"/>
    </row>
    <row r="12" spans="1:22" ht="12.95" customHeight="1" x14ac:dyDescent="0.2">
      <c r="B12" s="448" t="s">
        <v>87</v>
      </c>
      <c r="C12" s="455"/>
      <c r="H12" s="336"/>
      <c r="I12" s="304">
        <v>905443.42826000135</v>
      </c>
      <c r="J12" s="300">
        <v>0.41767447680969783</v>
      </c>
      <c r="K12" s="335"/>
      <c r="L12" s="453"/>
      <c r="M12" s="453"/>
      <c r="N12" s="453"/>
      <c r="O12" s="453"/>
      <c r="P12" s="453"/>
      <c r="Q12" s="453"/>
      <c r="R12" s="453"/>
      <c r="S12" s="453"/>
      <c r="T12" s="508"/>
      <c r="U12" s="453"/>
      <c r="V12" s="453"/>
    </row>
    <row r="13" spans="1:22" ht="12.95" customHeight="1" x14ac:dyDescent="0.2">
      <c r="B13" s="448" t="s">
        <v>76</v>
      </c>
      <c r="C13" s="455"/>
      <c r="H13" s="336"/>
      <c r="I13" s="304">
        <v>65257.481910000002</v>
      </c>
      <c r="J13" s="300">
        <v>3.0102802410368598E-2</v>
      </c>
      <c r="K13" s="337"/>
      <c r="L13" s="453"/>
      <c r="M13" s="453"/>
      <c r="N13" s="453"/>
      <c r="O13" s="453"/>
      <c r="P13" s="453"/>
      <c r="Q13" s="453"/>
      <c r="R13" s="453"/>
      <c r="S13" s="453"/>
      <c r="T13" s="508"/>
      <c r="U13" s="453"/>
      <c r="V13" s="453"/>
    </row>
    <row r="14" spans="1:22" ht="12.95" customHeight="1" x14ac:dyDescent="0.2">
      <c r="B14" s="448" t="s">
        <v>157</v>
      </c>
      <c r="C14" s="455"/>
      <c r="H14" s="336"/>
      <c r="I14" s="304">
        <v>2969.8384400000004</v>
      </c>
      <c r="J14" s="300">
        <v>1.3699649010872679E-3</v>
      </c>
      <c r="K14" s="338"/>
      <c r="L14" s="453"/>
      <c r="M14" s="453"/>
      <c r="N14" s="453"/>
      <c r="O14" s="453"/>
      <c r="P14" s="453"/>
      <c r="Q14" s="453"/>
      <c r="R14" s="453"/>
      <c r="S14" s="453"/>
      <c r="T14" s="508"/>
      <c r="U14" s="509"/>
      <c r="V14" s="453"/>
    </row>
    <row r="15" spans="1:22" ht="15" thickBot="1" x14ac:dyDescent="0.25">
      <c r="C15" s="455"/>
      <c r="G15" s="455" t="s">
        <v>77</v>
      </c>
      <c r="H15" s="336"/>
      <c r="I15" s="315">
        <v>2167820.8234700025</v>
      </c>
      <c r="J15" s="316">
        <v>1</v>
      </c>
      <c r="K15" s="337"/>
      <c r="L15" s="510"/>
      <c r="M15" s="453"/>
      <c r="N15" s="453"/>
      <c r="O15" s="453"/>
      <c r="P15" s="453"/>
      <c r="Q15" s="453"/>
      <c r="R15" s="453"/>
      <c r="S15" s="453"/>
      <c r="T15" s="508"/>
      <c r="U15" s="509"/>
      <c r="V15" s="453"/>
    </row>
    <row r="16" spans="1:22" ht="5.25" customHeight="1" thickTop="1" x14ac:dyDescent="0.2">
      <c r="H16" s="339"/>
      <c r="I16" s="340"/>
      <c r="J16" s="453"/>
      <c r="K16" s="337"/>
      <c r="L16" s="453"/>
      <c r="M16" s="453"/>
      <c r="N16" s="453"/>
      <c r="O16" s="453"/>
      <c r="P16" s="453"/>
      <c r="Q16" s="453"/>
      <c r="R16" s="453"/>
      <c r="S16" s="453"/>
      <c r="T16" s="508"/>
      <c r="U16" s="453"/>
      <c r="V16" s="453"/>
    </row>
    <row r="17" spans="1:23" ht="6" customHeight="1" x14ac:dyDescent="0.2">
      <c r="A17" s="511"/>
      <c r="B17" s="511"/>
      <c r="C17" s="511"/>
      <c r="D17" s="511"/>
      <c r="E17" s="511"/>
      <c r="F17" s="511"/>
      <c r="G17" s="512"/>
      <c r="H17" s="513"/>
      <c r="I17" s="341"/>
      <c r="J17" s="514"/>
      <c r="K17" s="342"/>
      <c r="L17" s="343"/>
      <c r="M17" s="514"/>
      <c r="N17" s="514"/>
      <c r="O17" s="514"/>
      <c r="P17" s="514"/>
      <c r="Q17" s="514"/>
      <c r="R17" s="514"/>
      <c r="S17" s="514"/>
      <c r="T17" s="515"/>
      <c r="U17" s="514"/>
      <c r="V17" s="514"/>
      <c r="W17" s="511"/>
    </row>
    <row r="18" spans="1:23" ht="12.95" customHeight="1" x14ac:dyDescent="0.2">
      <c r="H18" s="344"/>
      <c r="I18" s="345"/>
      <c r="J18" s="453"/>
      <c r="K18" s="337"/>
      <c r="L18" s="346"/>
      <c r="M18" s="453"/>
      <c r="N18" s="453"/>
      <c r="O18" s="453"/>
      <c r="P18" s="453"/>
      <c r="Q18" s="453"/>
      <c r="R18" s="453"/>
      <c r="S18" s="453"/>
      <c r="T18" s="508"/>
      <c r="U18" s="453"/>
      <c r="V18" s="453"/>
    </row>
    <row r="19" spans="1:23" ht="7.5" customHeight="1" x14ac:dyDescent="0.2">
      <c r="H19" s="344"/>
      <c r="I19" s="345"/>
      <c r="J19" s="453"/>
      <c r="K19" s="337"/>
      <c r="L19" s="346"/>
      <c r="M19" s="453"/>
      <c r="N19" s="453"/>
      <c r="O19" s="453"/>
      <c r="P19" s="453"/>
      <c r="Q19" s="453"/>
      <c r="R19" s="453"/>
      <c r="S19" s="453"/>
      <c r="T19" s="508"/>
      <c r="U19" s="453"/>
      <c r="V19" s="453"/>
    </row>
    <row r="20" spans="1:23" ht="30" customHeight="1" x14ac:dyDescent="0.25">
      <c r="H20" s="347"/>
      <c r="I20" s="348" t="s">
        <v>81</v>
      </c>
      <c r="J20" s="516" t="s">
        <v>82</v>
      </c>
      <c r="K20" s="337"/>
      <c r="L20" s="453"/>
      <c r="M20" s="453"/>
      <c r="N20" s="453"/>
      <c r="O20" s="453"/>
      <c r="P20" s="453"/>
      <c r="Q20" s="453"/>
      <c r="R20" s="453"/>
      <c r="S20" s="453"/>
      <c r="T20" s="508"/>
      <c r="U20" s="442" t="s">
        <v>81</v>
      </c>
      <c r="V20" s="516" t="s">
        <v>82</v>
      </c>
    </row>
    <row r="21" spans="1:23" ht="12.95" customHeight="1" x14ac:dyDescent="0.25">
      <c r="A21" s="451" t="s">
        <v>35</v>
      </c>
      <c r="H21" s="347"/>
      <c r="I21" s="189"/>
      <c r="J21" s="453"/>
      <c r="K21" s="337"/>
      <c r="L21" s="453"/>
      <c r="M21" s="517" t="s">
        <v>39</v>
      </c>
      <c r="N21" s="453"/>
      <c r="O21" s="453"/>
      <c r="P21" s="453"/>
      <c r="Q21" s="453"/>
      <c r="R21" s="453"/>
      <c r="S21" s="453"/>
      <c r="T21" s="349"/>
      <c r="U21" s="52"/>
      <c r="V21" s="453"/>
    </row>
    <row r="22" spans="1:23" ht="12.95" customHeight="1" x14ac:dyDescent="0.2">
      <c r="B22" s="507" t="s">
        <v>83</v>
      </c>
      <c r="H22" s="347"/>
      <c r="I22" s="189"/>
      <c r="J22" s="453"/>
      <c r="K22" s="337"/>
      <c r="L22" s="453"/>
      <c r="M22" s="453"/>
      <c r="N22" s="518" t="s">
        <v>83</v>
      </c>
      <c r="O22" s="453"/>
      <c r="P22" s="453"/>
      <c r="Q22" s="453"/>
      <c r="R22" s="453"/>
      <c r="S22" s="453"/>
      <c r="T22" s="349"/>
      <c r="U22" s="52"/>
      <c r="V22" s="453"/>
    </row>
    <row r="23" spans="1:23" ht="12.95" customHeight="1" x14ac:dyDescent="0.2">
      <c r="B23" s="448" t="s">
        <v>84</v>
      </c>
      <c r="H23" s="347"/>
      <c r="I23" s="350">
        <v>14608.486600000002</v>
      </c>
      <c r="J23" s="351">
        <v>1.0730225204288228E-2</v>
      </c>
      <c r="K23" s="337"/>
      <c r="L23" s="453"/>
      <c r="M23" s="453"/>
      <c r="N23" s="453" t="s">
        <v>84</v>
      </c>
      <c r="O23" s="453"/>
      <c r="P23" s="453"/>
      <c r="Q23" s="453"/>
      <c r="R23" s="453"/>
      <c r="S23" s="453"/>
      <c r="T23" s="349"/>
      <c r="U23" s="299">
        <v>0</v>
      </c>
      <c r="V23" s="351">
        <v>0</v>
      </c>
    </row>
    <row r="24" spans="1:23" ht="12.95" customHeight="1" x14ac:dyDescent="0.2">
      <c r="B24" s="448" t="s">
        <v>85</v>
      </c>
      <c r="H24" s="347"/>
      <c r="I24" s="189">
        <v>105518.63182999995</v>
      </c>
      <c r="J24" s="351">
        <v>7.7505542756514945E-2</v>
      </c>
      <c r="K24" s="337"/>
      <c r="L24" s="453"/>
      <c r="M24" s="453"/>
      <c r="N24" s="453" t="s">
        <v>85</v>
      </c>
      <c r="O24" s="453"/>
      <c r="P24" s="453"/>
      <c r="Q24" s="453"/>
      <c r="R24" s="453"/>
      <c r="S24" s="453"/>
      <c r="T24" s="349"/>
      <c r="U24" s="304">
        <v>960.72856000000002</v>
      </c>
      <c r="V24" s="351">
        <v>7.4784095455972715E-3</v>
      </c>
    </row>
    <row r="25" spans="1:23" ht="12.95" customHeight="1" x14ac:dyDescent="0.2">
      <c r="B25" s="448" t="s">
        <v>86</v>
      </c>
      <c r="H25" s="347"/>
      <c r="I25" s="189">
        <v>404160.31301000033</v>
      </c>
      <c r="J25" s="351">
        <v>0.29686382278866075</v>
      </c>
      <c r="K25" s="337"/>
      <c r="L25" s="453"/>
      <c r="M25" s="453"/>
      <c r="N25" s="453" t="s">
        <v>86</v>
      </c>
      <c r="O25" s="453"/>
      <c r="P25" s="453"/>
      <c r="Q25" s="453"/>
      <c r="R25" s="453"/>
      <c r="S25" s="453"/>
      <c r="T25" s="349"/>
      <c r="U25" s="304">
        <v>12054.73076</v>
      </c>
      <c r="V25" s="351">
        <v>9.3835259342336039E-2</v>
      </c>
    </row>
    <row r="26" spans="1:23" ht="12.95" customHeight="1" x14ac:dyDescent="0.2">
      <c r="B26" s="448" t="s">
        <v>87</v>
      </c>
      <c r="C26" s="455"/>
      <c r="H26" s="347"/>
      <c r="I26" s="189">
        <v>774486.93183000106</v>
      </c>
      <c r="J26" s="351">
        <v>0.56887612138509513</v>
      </c>
      <c r="K26" s="337"/>
      <c r="L26" s="453"/>
      <c r="M26" s="453"/>
      <c r="N26" s="453" t="s">
        <v>87</v>
      </c>
      <c r="O26" s="457"/>
      <c r="P26" s="453"/>
      <c r="Q26" s="453"/>
      <c r="R26" s="453"/>
      <c r="S26" s="453"/>
      <c r="T26" s="349"/>
      <c r="U26" s="304">
        <v>113718.75335999996</v>
      </c>
      <c r="V26" s="351">
        <v>0.88519842757755163</v>
      </c>
    </row>
    <row r="27" spans="1:23" ht="12.95" customHeight="1" x14ac:dyDescent="0.2">
      <c r="B27" s="448" t="s">
        <v>76</v>
      </c>
      <c r="C27" s="455"/>
      <c r="H27" s="347"/>
      <c r="I27" s="304">
        <v>61711.288040000007</v>
      </c>
      <c r="J27" s="352">
        <v>4.532817371485276E-2</v>
      </c>
      <c r="K27" s="353"/>
      <c r="L27" s="452"/>
      <c r="M27" s="452"/>
      <c r="N27" s="452" t="s">
        <v>76</v>
      </c>
      <c r="O27" s="519"/>
      <c r="P27" s="452"/>
      <c r="Q27" s="452"/>
      <c r="R27" s="452"/>
      <c r="S27" s="452"/>
      <c r="T27" s="354"/>
      <c r="U27" s="304">
        <v>1631.75</v>
      </c>
      <c r="V27" s="351">
        <v>1.2701709186232943E-2</v>
      </c>
    </row>
    <row r="28" spans="1:23" ht="12.95" customHeight="1" x14ac:dyDescent="0.2">
      <c r="B28" s="448" t="s">
        <v>157</v>
      </c>
      <c r="C28" s="455"/>
      <c r="H28" s="347"/>
      <c r="I28" s="304">
        <v>947.71303</v>
      </c>
      <c r="J28" s="352">
        <v>6.9611415058821807E-4</v>
      </c>
      <c r="K28" s="312"/>
      <c r="L28" s="452"/>
      <c r="M28" s="452"/>
      <c r="N28" s="452" t="s">
        <v>157</v>
      </c>
      <c r="O28" s="519"/>
      <c r="P28" s="452"/>
      <c r="Q28" s="452"/>
      <c r="R28" s="452"/>
      <c r="S28" s="452"/>
      <c r="T28" s="354"/>
      <c r="U28" s="304">
        <v>101</v>
      </c>
      <c r="V28" s="351">
        <v>7.8619434828222905E-4</v>
      </c>
      <c r="W28" s="326"/>
    </row>
    <row r="29" spans="1:23" ht="15" thickBot="1" x14ac:dyDescent="0.25">
      <c r="C29" s="455"/>
      <c r="G29" s="455" t="s">
        <v>102</v>
      </c>
      <c r="H29" s="347"/>
      <c r="I29" s="315">
        <v>1361433.3643400015</v>
      </c>
      <c r="J29" s="355">
        <v>1</v>
      </c>
      <c r="K29" s="353"/>
      <c r="L29" s="452"/>
      <c r="M29" s="452"/>
      <c r="N29" s="452"/>
      <c r="O29" s="519"/>
      <c r="P29" s="452"/>
      <c r="Q29" s="452"/>
      <c r="R29" s="452"/>
      <c r="S29" s="519" t="s">
        <v>158</v>
      </c>
      <c r="T29" s="354"/>
      <c r="U29" s="315">
        <v>128466.96267999995</v>
      </c>
      <c r="V29" s="356">
        <v>1.0000000000000002</v>
      </c>
    </row>
    <row r="30" spans="1:23" ht="6" customHeight="1" thickTop="1" x14ac:dyDescent="0.2">
      <c r="H30" s="347"/>
      <c r="I30" s="308"/>
      <c r="J30" s="452"/>
      <c r="K30" s="353"/>
      <c r="L30" s="452"/>
      <c r="M30" s="452"/>
      <c r="N30" s="452"/>
      <c r="O30" s="452"/>
      <c r="P30" s="452"/>
      <c r="Q30" s="452"/>
      <c r="R30" s="452"/>
      <c r="S30" s="452"/>
      <c r="T30" s="354"/>
      <c r="U30" s="308"/>
      <c r="V30" s="453"/>
    </row>
    <row r="31" spans="1:23" ht="12.75" customHeight="1" x14ac:dyDescent="0.2">
      <c r="G31" s="455"/>
      <c r="H31" s="344"/>
      <c r="I31" s="357"/>
      <c r="J31" s="452"/>
      <c r="K31" s="358"/>
      <c r="L31" s="359"/>
      <c r="M31" s="452"/>
      <c r="N31" s="452"/>
      <c r="O31" s="452"/>
      <c r="P31" s="452"/>
      <c r="Q31" s="452"/>
      <c r="R31" s="452"/>
      <c r="S31" s="519"/>
      <c r="T31" s="360"/>
      <c r="U31" s="357"/>
      <c r="V31" s="453"/>
      <c r="W31" s="344"/>
    </row>
    <row r="32" spans="1:23" ht="10.5" customHeight="1" x14ac:dyDescent="0.2">
      <c r="H32" s="347"/>
      <c r="I32" s="308"/>
      <c r="J32" s="452"/>
      <c r="K32" s="353"/>
      <c r="L32" s="452"/>
      <c r="M32" s="452"/>
      <c r="N32" s="452"/>
      <c r="O32" s="452"/>
      <c r="P32" s="452"/>
      <c r="Q32" s="452"/>
      <c r="R32" s="452"/>
      <c r="S32" s="452"/>
      <c r="T32" s="520"/>
      <c r="U32" s="361"/>
      <c r="V32" s="453"/>
    </row>
    <row r="33" spans="1:23" ht="12.95" customHeight="1" x14ac:dyDescent="0.25">
      <c r="A33" s="451" t="s">
        <v>36</v>
      </c>
      <c r="H33" s="347"/>
      <c r="I33" s="304"/>
      <c r="J33" s="452"/>
      <c r="K33" s="353"/>
      <c r="L33" s="452"/>
      <c r="M33" s="521" t="s">
        <v>38</v>
      </c>
      <c r="N33" s="452"/>
      <c r="O33" s="452"/>
      <c r="P33" s="452"/>
      <c r="Q33" s="452"/>
      <c r="R33" s="452"/>
      <c r="S33" s="452"/>
      <c r="T33" s="354"/>
      <c r="U33" s="304"/>
      <c r="V33" s="453"/>
    </row>
    <row r="34" spans="1:23" ht="12.95" customHeight="1" x14ac:dyDescent="0.2">
      <c r="B34" s="507" t="s">
        <v>83</v>
      </c>
      <c r="H34" s="347"/>
      <c r="I34" s="304"/>
      <c r="J34" s="452"/>
      <c r="K34" s="353"/>
      <c r="L34" s="452"/>
      <c r="M34" s="452"/>
      <c r="N34" s="522" t="s">
        <v>83</v>
      </c>
      <c r="O34" s="452"/>
      <c r="P34" s="452"/>
      <c r="Q34" s="452"/>
      <c r="R34" s="452"/>
      <c r="S34" s="452"/>
      <c r="T34" s="354"/>
      <c r="U34" s="304"/>
      <c r="V34" s="453"/>
    </row>
    <row r="35" spans="1:23" ht="12.95" customHeight="1" x14ac:dyDescent="0.2">
      <c r="B35" s="448" t="s">
        <v>84</v>
      </c>
      <c r="H35" s="347"/>
      <c r="I35" s="299">
        <v>117118.83012999999</v>
      </c>
      <c r="J35" s="352">
        <v>0.83896085484019467</v>
      </c>
      <c r="K35" s="353"/>
      <c r="L35" s="452"/>
      <c r="M35" s="452"/>
      <c r="N35" s="452" t="s">
        <v>84</v>
      </c>
      <c r="O35" s="452"/>
      <c r="P35" s="452"/>
      <c r="Q35" s="452"/>
      <c r="R35" s="452"/>
      <c r="S35" s="452"/>
      <c r="T35" s="354"/>
      <c r="U35" s="299">
        <v>189344.06796999992</v>
      </c>
      <c r="V35" s="352">
        <v>0.96115238235000666</v>
      </c>
    </row>
    <row r="36" spans="1:23" ht="12.95" customHeight="1" x14ac:dyDescent="0.2">
      <c r="B36" s="448" t="s">
        <v>85</v>
      </c>
      <c r="H36" s="347"/>
      <c r="I36" s="304">
        <v>0</v>
      </c>
      <c r="J36" s="352">
        <v>0</v>
      </c>
      <c r="K36" s="353"/>
      <c r="L36" s="452"/>
      <c r="M36" s="452"/>
      <c r="N36" s="452" t="s">
        <v>85</v>
      </c>
      <c r="O36" s="452"/>
      <c r="P36" s="452"/>
      <c r="Q36" s="452"/>
      <c r="R36" s="452"/>
      <c r="S36" s="452"/>
      <c r="T36" s="354"/>
      <c r="U36" s="304">
        <v>4831.9060999999992</v>
      </c>
      <c r="V36" s="352">
        <v>2.4527824447303871E-2</v>
      </c>
    </row>
    <row r="37" spans="1:23" ht="12.95" customHeight="1" x14ac:dyDescent="0.2">
      <c r="B37" s="448" t="s">
        <v>86</v>
      </c>
      <c r="H37" s="347"/>
      <c r="I37" s="304">
        <v>22004.75591</v>
      </c>
      <c r="J37" s="352">
        <v>0.15762733292598533</v>
      </c>
      <c r="K37" s="353"/>
      <c r="L37" s="452"/>
      <c r="M37" s="452"/>
      <c r="N37" s="452" t="s">
        <v>86</v>
      </c>
      <c r="O37" s="452"/>
      <c r="P37" s="452"/>
      <c r="Q37" s="452"/>
      <c r="R37" s="452"/>
      <c r="S37" s="452"/>
      <c r="T37" s="354"/>
      <c r="U37" s="304">
        <v>2482.8995499999996</v>
      </c>
      <c r="V37" s="352">
        <v>1.2603747469904222E-2</v>
      </c>
    </row>
    <row r="38" spans="1:23" ht="12.95" customHeight="1" x14ac:dyDescent="0.2">
      <c r="B38" s="448" t="s">
        <v>87</v>
      </c>
      <c r="C38" s="455"/>
      <c r="H38" s="347"/>
      <c r="I38" s="304">
        <v>25.236160000000005</v>
      </c>
      <c r="J38" s="352">
        <v>1.8077494748695142E-4</v>
      </c>
      <c r="K38" s="353"/>
      <c r="L38" s="452"/>
      <c r="M38" s="452"/>
      <c r="N38" s="452" t="s">
        <v>87</v>
      </c>
      <c r="O38" s="519"/>
      <c r="P38" s="452"/>
      <c r="Q38" s="452"/>
      <c r="R38" s="452"/>
      <c r="S38" s="452"/>
      <c r="T38" s="354"/>
      <c r="U38" s="304">
        <v>233.24879999999999</v>
      </c>
      <c r="V38" s="352">
        <v>1.1840225162786774E-3</v>
      </c>
    </row>
    <row r="39" spans="1:23" ht="12.95" customHeight="1" x14ac:dyDescent="0.2">
      <c r="B39" s="448" t="s">
        <v>76</v>
      </c>
      <c r="C39" s="455"/>
      <c r="H39" s="347"/>
      <c r="I39" s="304">
        <v>451.05239999999998</v>
      </c>
      <c r="J39" s="352">
        <v>3.2310372863329205E-3</v>
      </c>
      <c r="K39" s="353"/>
      <c r="L39" s="452"/>
      <c r="M39" s="452"/>
      <c r="N39" s="452" t="s">
        <v>76</v>
      </c>
      <c r="O39" s="519"/>
      <c r="P39" s="452"/>
      <c r="Q39" s="452"/>
      <c r="R39" s="452"/>
      <c r="S39" s="452"/>
      <c r="T39" s="354"/>
      <c r="U39" s="304">
        <v>56.316300000000005</v>
      </c>
      <c r="V39" s="352">
        <v>2.8587399906668281E-4</v>
      </c>
    </row>
    <row r="40" spans="1:23" ht="12.95" customHeight="1" x14ac:dyDescent="0.2">
      <c r="B40" s="448" t="s">
        <v>157</v>
      </c>
      <c r="C40" s="455"/>
      <c r="H40" s="347"/>
      <c r="I40" s="304">
        <v>0</v>
      </c>
      <c r="J40" s="352">
        <v>0</v>
      </c>
      <c r="K40" s="312"/>
      <c r="L40" s="452"/>
      <c r="M40" s="452"/>
      <c r="N40" s="452" t="s">
        <v>157</v>
      </c>
      <c r="O40" s="519"/>
      <c r="P40" s="452"/>
      <c r="Q40" s="452"/>
      <c r="R40" s="452"/>
      <c r="S40" s="452"/>
      <c r="T40" s="354"/>
      <c r="U40" s="304">
        <v>48.490639999999999</v>
      </c>
      <c r="V40" s="352">
        <v>2.461492174397617E-4</v>
      </c>
      <c r="W40" s="326"/>
    </row>
    <row r="41" spans="1:23" ht="14.25" customHeight="1" thickBot="1" x14ac:dyDescent="0.25">
      <c r="C41" s="455"/>
      <c r="G41" s="448" t="s">
        <v>118</v>
      </c>
      <c r="H41" s="347"/>
      <c r="I41" s="315">
        <v>139599.87459999998</v>
      </c>
      <c r="J41" s="355">
        <v>0.99999999999999978</v>
      </c>
      <c r="K41" s="353"/>
      <c r="L41" s="452"/>
      <c r="M41" s="452"/>
      <c r="N41" s="452"/>
      <c r="O41" s="519"/>
      <c r="P41" s="452"/>
      <c r="Q41" s="452"/>
      <c r="R41" s="452"/>
      <c r="S41" s="452" t="s">
        <v>119</v>
      </c>
      <c r="T41" s="354"/>
      <c r="U41" s="315">
        <v>196996.92935999992</v>
      </c>
      <c r="V41" s="355">
        <v>0.99999999999999978</v>
      </c>
    </row>
    <row r="42" spans="1:23" ht="10.5" customHeight="1" thickTop="1" x14ac:dyDescent="0.2">
      <c r="C42" s="455"/>
      <c r="H42" s="347"/>
      <c r="I42" s="308"/>
      <c r="J42" s="300"/>
      <c r="K42" s="353"/>
      <c r="L42" s="452"/>
      <c r="M42" s="452"/>
      <c r="N42" s="452"/>
      <c r="O42" s="519"/>
      <c r="P42" s="452"/>
      <c r="Q42" s="452"/>
      <c r="R42" s="452"/>
      <c r="S42" s="452"/>
      <c r="T42" s="354"/>
      <c r="U42" s="308"/>
      <c r="V42" s="184"/>
    </row>
    <row r="43" spans="1:23" ht="12.95" customHeight="1" x14ac:dyDescent="0.2">
      <c r="C43" s="455"/>
      <c r="G43" s="455"/>
      <c r="H43" s="344"/>
      <c r="I43" s="357"/>
      <c r="J43" s="300"/>
      <c r="K43" s="312"/>
      <c r="L43" s="359"/>
      <c r="M43" s="452"/>
      <c r="N43" s="452"/>
      <c r="O43" s="519"/>
      <c r="P43" s="452"/>
      <c r="Q43" s="452"/>
      <c r="R43" s="452"/>
      <c r="S43" s="519"/>
      <c r="T43" s="360"/>
      <c r="U43" s="357"/>
      <c r="V43" s="184"/>
      <c r="W43" s="344"/>
    </row>
    <row r="44" spans="1:23" ht="9" customHeight="1" x14ac:dyDescent="0.2">
      <c r="H44" s="347"/>
      <c r="I44" s="361"/>
      <c r="J44" s="452"/>
      <c r="K44" s="353"/>
      <c r="L44" s="452"/>
      <c r="M44" s="452"/>
      <c r="N44" s="452"/>
      <c r="O44" s="452"/>
      <c r="P44" s="452"/>
      <c r="Q44" s="452"/>
      <c r="R44" s="452"/>
      <c r="S44" s="452"/>
      <c r="T44" s="520"/>
      <c r="U44" s="361"/>
      <c r="V44" s="453"/>
    </row>
    <row r="45" spans="1:23" ht="12.95" customHeight="1" x14ac:dyDescent="0.25">
      <c r="A45" s="451" t="s">
        <v>37</v>
      </c>
      <c r="H45" s="347"/>
      <c r="I45" s="304"/>
      <c r="J45" s="452"/>
      <c r="K45" s="353"/>
      <c r="L45" s="452"/>
      <c r="M45" s="521" t="s">
        <v>202</v>
      </c>
      <c r="N45" s="452"/>
      <c r="O45" s="452"/>
      <c r="P45" s="452"/>
      <c r="Q45" s="452"/>
      <c r="R45" s="452"/>
      <c r="S45" s="452"/>
      <c r="T45" s="354"/>
      <c r="U45" s="304"/>
      <c r="V45" s="453"/>
    </row>
    <row r="46" spans="1:23" ht="12.95" customHeight="1" x14ac:dyDescent="0.2">
      <c r="B46" s="507" t="s">
        <v>83</v>
      </c>
      <c r="H46" s="347"/>
      <c r="I46" s="304"/>
      <c r="J46" s="452"/>
      <c r="K46" s="353"/>
      <c r="L46" s="452"/>
      <c r="M46" s="452"/>
      <c r="N46" s="522" t="s">
        <v>83</v>
      </c>
      <c r="O46" s="452"/>
      <c r="P46" s="452"/>
      <c r="Q46" s="452"/>
      <c r="R46" s="452"/>
      <c r="S46" s="452"/>
      <c r="T46" s="354"/>
      <c r="U46" s="304"/>
      <c r="V46" s="453"/>
    </row>
    <row r="47" spans="1:23" ht="12.95" customHeight="1" x14ac:dyDescent="0.2">
      <c r="B47" s="448" t="s">
        <v>84</v>
      </c>
      <c r="H47" s="347"/>
      <c r="I47" s="299">
        <v>58264.155400000025</v>
      </c>
      <c r="J47" s="352">
        <v>0.68441647233732172</v>
      </c>
      <c r="K47" s="353"/>
      <c r="L47" s="452"/>
      <c r="M47" s="452"/>
      <c r="N47" s="452" t="s">
        <v>84</v>
      </c>
      <c r="O47" s="452"/>
      <c r="P47" s="452"/>
      <c r="Q47" s="452"/>
      <c r="R47" s="452"/>
      <c r="S47" s="452"/>
      <c r="T47" s="354"/>
      <c r="U47" s="299">
        <v>68995.797060000012</v>
      </c>
      <c r="V47" s="351">
        <v>0.30798286151396898</v>
      </c>
    </row>
    <row r="48" spans="1:23" ht="12.95" customHeight="1" x14ac:dyDescent="0.2">
      <c r="B48" s="448" t="s">
        <v>85</v>
      </c>
      <c r="H48" s="347"/>
      <c r="I48" s="304">
        <v>6088.8395700000001</v>
      </c>
      <c r="J48" s="352">
        <v>7.1524285738248136E-2</v>
      </c>
      <c r="K48" s="353"/>
      <c r="L48" s="452"/>
      <c r="M48" s="452"/>
      <c r="N48" s="452" t="s">
        <v>85</v>
      </c>
      <c r="O48" s="452"/>
      <c r="P48" s="452"/>
      <c r="Q48" s="452"/>
      <c r="R48" s="452"/>
      <c r="S48" s="452"/>
      <c r="T48" s="354"/>
      <c r="U48" s="304">
        <v>107731.96903000004</v>
      </c>
      <c r="V48" s="351">
        <v>0.48089306178375046</v>
      </c>
    </row>
    <row r="49" spans="1:23" ht="12.95" customHeight="1" x14ac:dyDescent="0.2">
      <c r="B49" s="448" t="s">
        <v>86</v>
      </c>
      <c r="H49" s="347"/>
      <c r="I49" s="304">
        <v>17805.36261</v>
      </c>
      <c r="J49" s="352">
        <v>0.20915575592850766</v>
      </c>
      <c r="K49" s="353"/>
      <c r="L49" s="452"/>
      <c r="M49" s="452"/>
      <c r="N49" s="452" t="s">
        <v>86</v>
      </c>
      <c r="O49" s="452"/>
      <c r="P49" s="452"/>
      <c r="Q49" s="452"/>
      <c r="R49" s="452"/>
      <c r="S49" s="452"/>
      <c r="T49" s="354"/>
      <c r="U49" s="304">
        <v>36462.720860000001</v>
      </c>
      <c r="V49" s="351">
        <v>0.16276198823070578</v>
      </c>
    </row>
    <row r="50" spans="1:23" ht="12.95" customHeight="1" x14ac:dyDescent="0.2">
      <c r="B50" s="448" t="s">
        <v>87</v>
      </c>
      <c r="C50" s="455"/>
      <c r="H50" s="347"/>
      <c r="I50" s="304">
        <v>962.56763000000001</v>
      </c>
      <c r="J50" s="352">
        <v>1.1307074430031058E-2</v>
      </c>
      <c r="K50" s="353"/>
      <c r="L50" s="452"/>
      <c r="M50" s="452"/>
      <c r="N50" s="452" t="s">
        <v>87</v>
      </c>
      <c r="O50" s="519"/>
      <c r="P50" s="452"/>
      <c r="Q50" s="452"/>
      <c r="R50" s="452"/>
      <c r="S50" s="452"/>
      <c r="T50" s="354"/>
      <c r="U50" s="304">
        <v>9563.3519300000007</v>
      </c>
      <c r="V50" s="351">
        <v>4.2688810312680486E-2</v>
      </c>
    </row>
    <row r="51" spans="1:23" ht="12.95" customHeight="1" x14ac:dyDescent="0.2">
      <c r="B51" s="448" t="s">
        <v>76</v>
      </c>
      <c r="C51" s="455"/>
      <c r="H51" s="347"/>
      <c r="I51" s="304">
        <v>136.12045000000001</v>
      </c>
      <c r="J51" s="352">
        <v>1.5989775799954142E-3</v>
      </c>
      <c r="K51" s="353"/>
      <c r="L51" s="452"/>
      <c r="M51" s="452"/>
      <c r="N51" s="452" t="s">
        <v>76</v>
      </c>
      <c r="O51" s="519"/>
      <c r="P51" s="452"/>
      <c r="Q51" s="452"/>
      <c r="R51" s="452"/>
      <c r="S51" s="452"/>
      <c r="T51" s="354"/>
      <c r="U51" s="304">
        <v>1270.95472</v>
      </c>
      <c r="V51" s="351">
        <v>5.6732770429463765E-3</v>
      </c>
    </row>
    <row r="52" spans="1:23" ht="12.95" customHeight="1" x14ac:dyDescent="0.2">
      <c r="B52" s="448" t="s">
        <v>157</v>
      </c>
      <c r="C52" s="455"/>
      <c r="H52" s="347"/>
      <c r="I52" s="304">
        <v>1872.6345200000001</v>
      </c>
      <c r="J52" s="352">
        <v>2.1997433985896122E-2</v>
      </c>
      <c r="K52" s="312"/>
      <c r="L52" s="452"/>
      <c r="M52" s="452"/>
      <c r="N52" s="452" t="s">
        <v>157</v>
      </c>
      <c r="O52" s="519"/>
      <c r="P52" s="452"/>
      <c r="Q52" s="452"/>
      <c r="R52" s="452"/>
      <c r="S52" s="452"/>
      <c r="T52" s="354"/>
      <c r="U52" s="304">
        <v>2.5000000000000001E-4</v>
      </c>
      <c r="V52" s="351">
        <v>1.1325006081699274E-9</v>
      </c>
      <c r="W52" s="326"/>
    </row>
    <row r="53" spans="1:23" ht="15" thickBot="1" x14ac:dyDescent="0.25">
      <c r="C53" s="455"/>
      <c r="G53" s="455" t="s">
        <v>34</v>
      </c>
      <c r="H53" s="347"/>
      <c r="I53" s="315">
        <v>85129.680180000039</v>
      </c>
      <c r="J53" s="362">
        <v>1</v>
      </c>
      <c r="K53" s="353"/>
      <c r="L53" s="523"/>
      <c r="M53" s="460"/>
      <c r="N53" s="460"/>
      <c r="O53" s="524"/>
      <c r="P53" s="460"/>
      <c r="Q53" s="460"/>
      <c r="R53" s="460"/>
      <c r="S53" s="524" t="s">
        <v>159</v>
      </c>
      <c r="T53" s="363"/>
      <c r="U53" s="315">
        <v>224024.79385000007</v>
      </c>
      <c r="V53" s="364">
        <v>1.0000000000165525</v>
      </c>
    </row>
    <row r="54" spans="1:23" ht="12.75" customHeight="1" thickTop="1" x14ac:dyDescent="0.2">
      <c r="C54" s="455"/>
      <c r="H54" s="347"/>
      <c r="I54" s="326"/>
      <c r="J54" s="125"/>
      <c r="K54" s="337"/>
      <c r="O54" s="455"/>
      <c r="T54" s="365"/>
      <c r="U54" s="326"/>
      <c r="V54" s="125"/>
    </row>
    <row r="55" spans="1:23" ht="12.95" customHeight="1" x14ac:dyDescent="0.2">
      <c r="C55" s="455"/>
      <c r="G55" s="455"/>
      <c r="H55" s="344"/>
      <c r="I55" s="525"/>
      <c r="J55" s="125"/>
      <c r="K55" s="326"/>
      <c r="L55" s="366"/>
      <c r="O55" s="455"/>
      <c r="S55" s="455"/>
      <c r="T55" s="367"/>
      <c r="U55" s="525"/>
      <c r="V55" s="125"/>
      <c r="W55" s="326"/>
    </row>
    <row r="56" spans="1:23" ht="14.25" customHeight="1" x14ac:dyDescent="0.2"/>
    <row r="57" spans="1:23" s="446" customFormat="1" ht="20.100000000000001" customHeight="1" x14ac:dyDescent="0.25">
      <c r="A57" s="444" t="s">
        <v>114</v>
      </c>
      <c r="B57" s="445"/>
      <c r="C57" s="445"/>
      <c r="D57" s="445"/>
      <c r="E57" s="445"/>
      <c r="F57" s="445"/>
      <c r="G57" s="445"/>
      <c r="H57" s="500"/>
      <c r="K57" s="501"/>
      <c r="L57" s="502"/>
      <c r="T57" s="503"/>
    </row>
    <row r="58" spans="1:23" ht="6" customHeight="1" x14ac:dyDescent="0.2">
      <c r="A58" s="527"/>
      <c r="I58" s="453"/>
      <c r="J58" s="453"/>
    </row>
    <row r="59" spans="1:23" ht="12.95" customHeight="1" x14ac:dyDescent="0.2">
      <c r="A59" s="473"/>
      <c r="B59" s="528">
        <v>1</v>
      </c>
      <c r="C59" s="452"/>
      <c r="D59" s="452"/>
      <c r="E59" s="452"/>
      <c r="F59" s="452"/>
      <c r="G59" s="528"/>
      <c r="H59" s="529"/>
      <c r="I59" s="299">
        <v>945776.15367000003</v>
      </c>
      <c r="J59" s="352">
        <v>0.53991942797254044</v>
      </c>
      <c r="K59" s="368"/>
    </row>
    <row r="60" spans="1:23" ht="12.95" customHeight="1" x14ac:dyDescent="0.2">
      <c r="A60" s="473"/>
      <c r="B60" s="528">
        <v>2</v>
      </c>
      <c r="C60" s="452"/>
      <c r="D60" s="452"/>
      <c r="E60" s="452"/>
      <c r="F60" s="452"/>
      <c r="G60" s="528"/>
      <c r="H60" s="529"/>
      <c r="I60" s="304">
        <v>746282.97288000002</v>
      </c>
      <c r="J60" s="352">
        <v>0.42603387097409062</v>
      </c>
      <c r="K60" s="368"/>
    </row>
    <row r="61" spans="1:23" ht="12.95" customHeight="1" x14ac:dyDescent="0.2">
      <c r="A61" s="473"/>
      <c r="B61" s="528">
        <v>3</v>
      </c>
      <c r="C61" s="452"/>
      <c r="D61" s="452"/>
      <c r="E61" s="452"/>
      <c r="F61" s="452"/>
      <c r="G61" s="528"/>
      <c r="H61" s="529"/>
      <c r="I61" s="304">
        <v>50188.446620000002</v>
      </c>
      <c r="J61" s="352">
        <v>2.8651301140074747E-2</v>
      </c>
      <c r="K61" s="368"/>
    </row>
    <row r="62" spans="1:23" ht="12.95" customHeight="1" x14ac:dyDescent="0.2">
      <c r="A62" s="473"/>
      <c r="B62" s="528">
        <v>4</v>
      </c>
      <c r="C62" s="452"/>
      <c r="D62" s="452"/>
      <c r="E62" s="452"/>
      <c r="F62" s="452"/>
      <c r="G62" s="528"/>
      <c r="H62" s="529"/>
      <c r="I62" s="304">
        <v>9451.0500500000016</v>
      </c>
      <c r="J62" s="352">
        <v>5.3953628635432056E-3</v>
      </c>
      <c r="K62" s="368"/>
    </row>
    <row r="63" spans="1:23" ht="12.95" customHeight="1" x14ac:dyDescent="0.2">
      <c r="A63" s="473"/>
      <c r="B63" s="528">
        <v>5</v>
      </c>
      <c r="C63" s="452"/>
      <c r="D63" s="452"/>
      <c r="E63" s="452"/>
      <c r="F63" s="452"/>
      <c r="G63" s="528"/>
      <c r="H63" s="529"/>
      <c r="I63" s="304">
        <v>0</v>
      </c>
      <c r="J63" s="352">
        <v>0</v>
      </c>
      <c r="K63" s="368"/>
    </row>
    <row r="64" spans="1:23" ht="12.95" customHeight="1" x14ac:dyDescent="0.2">
      <c r="A64" s="473"/>
      <c r="B64" s="528">
        <v>6</v>
      </c>
      <c r="C64" s="452"/>
      <c r="D64" s="452"/>
      <c r="E64" s="452"/>
      <c r="F64" s="452"/>
      <c r="G64" s="528"/>
      <c r="H64" s="529"/>
      <c r="I64" s="369">
        <v>6.4899999999999999E-2</v>
      </c>
      <c r="J64" s="370">
        <v>3.7049750873338565E-8</v>
      </c>
      <c r="K64" s="368"/>
    </row>
    <row r="65" spans="1:161" ht="12.95" customHeight="1" x14ac:dyDescent="0.2">
      <c r="A65" s="473"/>
      <c r="B65" s="528"/>
      <c r="C65" s="519"/>
      <c r="D65" s="452"/>
      <c r="E65" s="452"/>
      <c r="F65" s="519"/>
      <c r="G65" s="519" t="s">
        <v>406</v>
      </c>
      <c r="H65" s="529"/>
      <c r="I65" s="304">
        <v>1751698.6881200003</v>
      </c>
      <c r="J65" s="352">
        <v>1</v>
      </c>
      <c r="K65" s="368"/>
    </row>
    <row r="66" spans="1:161" ht="12.95" customHeight="1" x14ac:dyDescent="0.2">
      <c r="A66" s="473"/>
      <c r="B66" s="519" t="s">
        <v>407</v>
      </c>
      <c r="C66" s="452"/>
      <c r="D66" s="452"/>
      <c r="E66" s="452"/>
      <c r="F66" s="452"/>
      <c r="G66" s="528"/>
      <c r="H66" s="529"/>
      <c r="I66" s="304">
        <v>455018.88561</v>
      </c>
      <c r="J66" s="352"/>
      <c r="K66" s="368"/>
    </row>
    <row r="67" spans="1:161" ht="12.95" customHeight="1" x14ac:dyDescent="0.2">
      <c r="A67" s="473"/>
      <c r="B67" s="519" t="s">
        <v>422</v>
      </c>
      <c r="C67" s="452"/>
      <c r="D67" s="452"/>
      <c r="E67" s="452"/>
      <c r="F67" s="452"/>
      <c r="G67" s="528"/>
      <c r="H67" s="529"/>
      <c r="I67" s="304">
        <v>244974.70578000008</v>
      </c>
      <c r="J67" s="352"/>
      <c r="K67" s="368"/>
      <c r="L67" s="530"/>
      <c r="S67" s="459"/>
    </row>
    <row r="68" spans="1:161" ht="15" thickBot="1" x14ac:dyDescent="0.25">
      <c r="A68" s="473"/>
      <c r="B68" s="452"/>
      <c r="C68" s="452"/>
      <c r="D68" s="531"/>
      <c r="E68" s="452"/>
      <c r="F68" s="452"/>
      <c r="G68" s="519" t="s">
        <v>199</v>
      </c>
      <c r="H68" s="529"/>
      <c r="I68" s="315">
        <v>2451692.2795100003</v>
      </c>
      <c r="J68" s="371"/>
      <c r="K68" s="368"/>
      <c r="L68" s="532"/>
      <c r="S68" s="533"/>
    </row>
    <row r="69" spans="1:161" ht="51" customHeight="1" thickTop="1" x14ac:dyDescent="0.2">
      <c r="C69" s="460"/>
      <c r="D69" s="460"/>
      <c r="E69" s="460"/>
      <c r="F69" s="460"/>
      <c r="G69" s="460"/>
      <c r="H69" s="460"/>
      <c r="I69" s="534"/>
      <c r="J69" s="460"/>
      <c r="K69" s="535"/>
      <c r="L69" s="448"/>
      <c r="T69" s="448"/>
      <c r="W69" s="450"/>
    </row>
    <row r="70" spans="1:161" ht="4.5" customHeight="1" x14ac:dyDescent="0.2">
      <c r="A70" s="536"/>
      <c r="B70" s="537"/>
      <c r="C70" s="536"/>
      <c r="D70" s="536"/>
      <c r="E70" s="538"/>
      <c r="F70" s="537"/>
      <c r="G70" s="536"/>
      <c r="H70" s="536"/>
      <c r="I70" s="55"/>
      <c r="J70" s="55"/>
      <c r="K70" s="55"/>
      <c r="L70" s="55"/>
      <c r="M70" s="55"/>
      <c r="N70" s="55"/>
      <c r="O70" s="55"/>
      <c r="P70" s="55"/>
      <c r="Q70" s="539"/>
      <c r="R70" s="539"/>
      <c r="S70" s="539"/>
      <c r="T70" s="539"/>
      <c r="U70" s="539"/>
      <c r="V70" s="539"/>
      <c r="W70" s="539"/>
      <c r="X70" s="539"/>
      <c r="Y70" s="539"/>
      <c r="Z70" s="539"/>
      <c r="AA70" s="539"/>
      <c r="AB70" s="539"/>
      <c r="AC70" s="539"/>
      <c r="AD70" s="539"/>
      <c r="AE70" s="539"/>
      <c r="AF70" s="539"/>
      <c r="AG70" s="539"/>
      <c r="AH70" s="539"/>
      <c r="AI70" s="539"/>
      <c r="AJ70" s="539"/>
      <c r="AK70" s="539"/>
      <c r="AL70" s="539"/>
      <c r="AM70" s="539"/>
      <c r="AN70" s="539"/>
      <c r="AO70" s="539"/>
      <c r="AP70" s="539"/>
      <c r="AQ70" s="539"/>
      <c r="AR70" s="539"/>
      <c r="AS70" s="539"/>
      <c r="AT70" s="539"/>
      <c r="AU70" s="539"/>
      <c r="AV70" s="539"/>
      <c r="AW70" s="539"/>
      <c r="AX70" s="539"/>
      <c r="AY70" s="539"/>
      <c r="AZ70" s="539"/>
      <c r="BA70" s="539"/>
      <c r="BB70" s="539"/>
      <c r="BC70" s="539"/>
      <c r="BD70" s="539"/>
      <c r="BE70" s="539"/>
      <c r="BF70" s="539"/>
      <c r="BG70" s="539"/>
      <c r="BH70" s="539"/>
      <c r="BI70" s="539"/>
      <c r="BJ70" s="539"/>
      <c r="BK70" s="539"/>
      <c r="BL70" s="539"/>
      <c r="BM70" s="539"/>
      <c r="BN70" s="539"/>
      <c r="BO70" s="539"/>
      <c r="BP70" s="539"/>
      <c r="BQ70" s="539"/>
      <c r="BR70" s="539"/>
      <c r="BS70" s="539"/>
      <c r="BT70" s="539"/>
      <c r="BU70" s="539"/>
      <c r="BV70" s="539"/>
      <c r="BW70" s="539"/>
      <c r="BX70" s="539"/>
      <c r="BY70" s="539"/>
      <c r="BZ70" s="539"/>
      <c r="CA70" s="539"/>
      <c r="CB70" s="539"/>
      <c r="CC70" s="539"/>
      <c r="CD70" s="539"/>
      <c r="CE70" s="539"/>
      <c r="CF70" s="539"/>
      <c r="CG70" s="539"/>
      <c r="CH70" s="539"/>
      <c r="CI70" s="539"/>
      <c r="CJ70" s="539"/>
      <c r="CK70" s="539"/>
      <c r="CL70" s="539"/>
      <c r="CM70" s="539"/>
      <c r="CN70" s="539"/>
      <c r="CO70" s="539"/>
      <c r="CP70" s="539"/>
      <c r="CQ70" s="539"/>
      <c r="CR70" s="539"/>
      <c r="CS70" s="539"/>
      <c r="CT70" s="539"/>
      <c r="CU70" s="539"/>
      <c r="CV70" s="539"/>
      <c r="CW70" s="539"/>
      <c r="CX70" s="539"/>
      <c r="CY70" s="539"/>
      <c r="CZ70" s="539"/>
      <c r="DA70" s="539"/>
      <c r="DB70" s="539"/>
      <c r="DC70" s="539"/>
      <c r="DD70" s="539"/>
      <c r="DE70" s="539"/>
      <c r="DF70" s="539"/>
      <c r="DG70" s="539"/>
      <c r="DH70" s="539"/>
      <c r="DI70" s="539"/>
      <c r="DJ70" s="539"/>
      <c r="DK70" s="539"/>
      <c r="DL70" s="539"/>
      <c r="DM70" s="539"/>
      <c r="DN70" s="539"/>
      <c r="DO70" s="539"/>
      <c r="DP70" s="539"/>
      <c r="DQ70" s="539"/>
      <c r="DR70" s="539"/>
      <c r="DS70" s="539"/>
      <c r="DT70" s="539"/>
      <c r="DU70" s="539"/>
      <c r="DV70" s="539"/>
      <c r="DW70" s="539"/>
      <c r="DX70" s="539"/>
      <c r="DY70" s="539"/>
      <c r="DZ70" s="539"/>
      <c r="EA70" s="539"/>
      <c r="EB70" s="539"/>
      <c r="EC70" s="539"/>
      <c r="ED70" s="539"/>
      <c r="EE70" s="539"/>
      <c r="EF70" s="539"/>
      <c r="EG70" s="539"/>
      <c r="EH70" s="539"/>
      <c r="EI70" s="539"/>
      <c r="EJ70" s="539"/>
      <c r="EK70" s="539"/>
      <c r="EL70" s="539"/>
      <c r="EM70" s="539"/>
      <c r="EN70" s="539"/>
      <c r="EO70" s="539"/>
      <c r="EP70" s="539"/>
      <c r="EQ70" s="539"/>
      <c r="ER70" s="539"/>
      <c r="ES70" s="539"/>
      <c r="ET70" s="539"/>
      <c r="EU70" s="539"/>
      <c r="EV70" s="539"/>
      <c r="EW70" s="539"/>
      <c r="EX70" s="539"/>
      <c r="EY70" s="539"/>
      <c r="EZ70" s="539"/>
      <c r="FA70" s="539"/>
      <c r="FB70" s="539"/>
      <c r="FC70" s="539"/>
      <c r="FD70" s="539"/>
      <c r="FE70" s="539"/>
    </row>
    <row r="71" spans="1:161" ht="14.25" customHeight="1" x14ac:dyDescent="0.2">
      <c r="A71" s="685" t="s">
        <v>132</v>
      </c>
      <c r="B71" s="685"/>
      <c r="C71" s="686" t="s">
        <v>375</v>
      </c>
      <c r="D71" s="687"/>
      <c r="E71" s="687"/>
      <c r="F71" s="687"/>
      <c r="G71" s="687"/>
      <c r="H71" s="687"/>
      <c r="I71" s="687"/>
      <c r="J71" s="687"/>
      <c r="K71" s="687"/>
      <c r="L71" s="687"/>
      <c r="M71" s="687"/>
      <c r="N71" s="687"/>
      <c r="O71" s="687"/>
      <c r="P71" s="687"/>
      <c r="Q71" s="687"/>
      <c r="R71" s="687"/>
      <c r="S71" s="687"/>
      <c r="T71" s="687"/>
      <c r="U71" s="687"/>
      <c r="V71" s="687"/>
      <c r="W71" s="687"/>
    </row>
    <row r="72" spans="1:161" ht="14.25" customHeight="1" x14ac:dyDescent="0.2">
      <c r="A72" s="685" t="s">
        <v>133</v>
      </c>
      <c r="B72" s="685"/>
      <c r="C72" s="688" t="s">
        <v>376</v>
      </c>
      <c r="D72" s="683"/>
      <c r="E72" s="683"/>
      <c r="F72" s="683"/>
      <c r="G72" s="683"/>
      <c r="H72" s="683"/>
      <c r="I72" s="683"/>
      <c r="J72" s="683"/>
      <c r="K72" s="683"/>
      <c r="L72" s="683"/>
      <c r="M72" s="683"/>
      <c r="N72" s="683"/>
      <c r="O72" s="683"/>
      <c r="P72" s="683"/>
      <c r="Q72" s="683"/>
      <c r="R72" s="683"/>
      <c r="S72" s="683"/>
      <c r="T72" s="683"/>
      <c r="U72" s="683"/>
      <c r="V72" s="683"/>
      <c r="W72" s="683"/>
    </row>
    <row r="73" spans="1:161" ht="14.25" customHeight="1" x14ac:dyDescent="0.2">
      <c r="A73" s="685" t="s">
        <v>134</v>
      </c>
      <c r="B73" s="685"/>
      <c r="C73" s="688" t="s">
        <v>377</v>
      </c>
      <c r="D73" s="689"/>
      <c r="E73" s="689"/>
      <c r="F73" s="689"/>
      <c r="G73" s="689"/>
      <c r="H73" s="689"/>
      <c r="I73" s="689"/>
      <c r="J73" s="689"/>
      <c r="K73" s="689"/>
      <c r="L73" s="689"/>
      <c r="M73" s="689"/>
      <c r="N73" s="689"/>
      <c r="O73" s="689"/>
      <c r="P73" s="689"/>
      <c r="Q73" s="689"/>
      <c r="R73" s="689"/>
      <c r="S73" s="689"/>
      <c r="T73" s="689"/>
      <c r="U73" s="689"/>
      <c r="V73" s="689"/>
      <c r="W73" s="689"/>
    </row>
    <row r="74" spans="1:161" ht="16.5" customHeight="1" x14ac:dyDescent="0.2">
      <c r="G74" s="684" t="s">
        <v>273</v>
      </c>
      <c r="H74" s="684"/>
      <c r="I74" s="684"/>
      <c r="J74" s="684"/>
      <c r="K74" s="684"/>
      <c r="L74" s="684"/>
      <c r="M74" s="684"/>
      <c r="N74" s="684"/>
      <c r="O74" s="684"/>
      <c r="P74" s="684"/>
      <c r="Q74" s="684"/>
      <c r="R74" s="684"/>
      <c r="S74" s="684"/>
    </row>
    <row r="75" spans="1:161" ht="12.95" customHeight="1" x14ac:dyDescent="0.2">
      <c r="I75" s="540"/>
    </row>
    <row r="76" spans="1:161" ht="14.25" customHeight="1" x14ac:dyDescent="0.2">
      <c r="A76" s="487"/>
      <c r="B76" s="488"/>
      <c r="C76" s="682"/>
      <c r="D76" s="683"/>
      <c r="E76" s="683"/>
      <c r="F76" s="683"/>
      <c r="G76" s="683"/>
      <c r="H76" s="683"/>
      <c r="I76" s="683"/>
      <c r="J76" s="683"/>
      <c r="K76" s="683"/>
      <c r="L76" s="683"/>
      <c r="M76" s="683"/>
      <c r="N76" s="683"/>
      <c r="O76" s="683"/>
      <c r="P76" s="683"/>
      <c r="Q76" s="683"/>
      <c r="R76" s="683"/>
      <c r="S76" s="683"/>
      <c r="T76" s="683"/>
      <c r="U76" s="683"/>
      <c r="V76" s="683"/>
      <c r="W76" s="683"/>
    </row>
    <row r="77" spans="1:161" ht="12.95" customHeight="1" x14ac:dyDescent="0.2">
      <c r="I77" s="540"/>
    </row>
    <row r="78" spans="1:161" ht="12.95" customHeight="1" x14ac:dyDescent="0.2">
      <c r="I78" s="541"/>
    </row>
    <row r="79" spans="1:161" ht="12.95" customHeight="1" x14ac:dyDescent="0.2">
      <c r="I79" s="541"/>
    </row>
    <row r="80" spans="1:161" ht="12.95" customHeight="1" x14ac:dyDescent="0.2">
      <c r="I80" s="541"/>
    </row>
    <row r="81" spans="9:9" ht="12.95" customHeight="1" x14ac:dyDescent="0.2">
      <c r="I81" s="541"/>
    </row>
    <row r="82" spans="9:9" ht="12.95" customHeight="1" x14ac:dyDescent="0.2">
      <c r="I82" s="541"/>
    </row>
    <row r="83" spans="9:9" ht="12.95" customHeight="1" x14ac:dyDescent="0.2">
      <c r="I83" s="541"/>
    </row>
    <row r="84" spans="9:9" ht="12.95" customHeight="1" x14ac:dyDescent="0.2">
      <c r="I84" s="541"/>
    </row>
    <row r="85" spans="9:9" ht="12.95" customHeight="1" x14ac:dyDescent="0.2">
      <c r="I85" s="541"/>
    </row>
    <row r="86" spans="9:9" ht="12.95" customHeight="1" x14ac:dyDescent="0.2">
      <c r="I86" s="541"/>
    </row>
  </sheetData>
  <mergeCells count="8">
    <mergeCell ref="C76:W76"/>
    <mergeCell ref="G74:S74"/>
    <mergeCell ref="A73:B73"/>
    <mergeCell ref="A71:B71"/>
    <mergeCell ref="A72:B72"/>
    <mergeCell ref="C71:W71"/>
    <mergeCell ref="C72:W72"/>
    <mergeCell ref="C73:W73"/>
  </mergeCells>
  <pageMargins left="0.25" right="0.25" top="0.5" bottom="0.5" header="0.25" footer="0.25"/>
  <pageSetup scale="55" orientation="landscape" cellComments="asDisplayed" r:id="rId1"/>
  <headerFooter alignWithMargins="0">
    <oddHeader>&amp;L&amp;"Arial,Bold"&amp;20Investment Portfolio - Quality Ratings As of June 30, 2019&amp;R&amp;"Arial,Bold"&amp;14PRIMERICA,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70"/>
  <sheetViews>
    <sheetView zoomScale="70" zoomScaleNormal="70" zoomScaleSheetLayoutView="70" workbookViewId="0"/>
  </sheetViews>
  <sheetFormatPr defaultColWidth="9.140625" defaultRowHeight="12.95" customHeight="1" x14ac:dyDescent="0.2"/>
  <cols>
    <col min="1" max="1" width="2.28515625" style="448" customWidth="1"/>
    <col min="2" max="2" width="3.5703125" style="448" customWidth="1"/>
    <col min="3" max="6" width="2.28515625" style="448" customWidth="1"/>
    <col min="7" max="7" width="35.85546875" style="448" customWidth="1"/>
    <col min="8" max="10" width="12.7109375" style="448" customWidth="1"/>
    <col min="11" max="11" width="11.7109375" style="448" customWidth="1"/>
    <col min="12" max="12" width="12.7109375" style="448" customWidth="1"/>
    <col min="13" max="13" width="11.140625" style="448" customWidth="1"/>
    <col min="14" max="14" width="10.7109375" style="448" bestFit="1" customWidth="1"/>
    <col min="15" max="15" width="12.28515625" style="448" customWidth="1"/>
    <col min="16" max="16" width="12.7109375" style="448" customWidth="1"/>
    <col min="17" max="17" width="11.28515625" style="448" customWidth="1"/>
    <col min="18" max="18" width="12.7109375" style="448" customWidth="1"/>
    <col min="19" max="20" width="9.140625" style="433"/>
    <col min="21" max="21" width="9.140625" style="548"/>
    <col min="22" max="22" width="30.85546875" style="548" customWidth="1"/>
    <col min="23" max="23" width="11.28515625" style="548" bestFit="1" customWidth="1"/>
    <col min="24" max="25" width="9.140625" style="454"/>
    <col min="26" max="16384" width="9.140625" style="448"/>
  </cols>
  <sheetData>
    <row r="1" spans="1:26" s="423" customFormat="1" ht="12.95" customHeight="1" thickBot="1" x14ac:dyDescent="0.3">
      <c r="A1" s="542"/>
      <c r="B1" s="543"/>
      <c r="C1" s="543"/>
      <c r="D1" s="543"/>
      <c r="E1" s="543"/>
      <c r="F1" s="543"/>
      <c r="G1" s="543"/>
      <c r="H1" s="544"/>
      <c r="I1" s="544"/>
      <c r="J1" s="544"/>
      <c r="K1" s="544"/>
      <c r="L1" s="544"/>
      <c r="M1" s="544"/>
      <c r="N1" s="544"/>
      <c r="O1" s="544"/>
      <c r="P1" s="544"/>
      <c r="Q1" s="544"/>
      <c r="R1" s="544"/>
      <c r="S1" s="544"/>
      <c r="T1" s="544"/>
      <c r="U1" s="544"/>
      <c r="V1" s="544"/>
      <c r="W1" s="544"/>
      <c r="X1" s="544"/>
      <c r="Y1" s="544"/>
      <c r="Z1" s="544"/>
    </row>
    <row r="2" spans="1:26" s="423" customFormat="1" ht="9.75" customHeight="1" thickTop="1" x14ac:dyDescent="0.25">
      <c r="A2" s="419"/>
      <c r="B2" s="420"/>
      <c r="C2" s="420"/>
      <c r="D2" s="420"/>
      <c r="E2" s="420"/>
      <c r="F2" s="420"/>
      <c r="G2" s="420"/>
      <c r="O2" s="421"/>
      <c r="P2" s="545"/>
      <c r="Q2" s="545"/>
    </row>
    <row r="3" spans="1:26" s="433" customFormat="1" ht="15" x14ac:dyDescent="0.25">
      <c r="A3" s="429"/>
      <c r="B3" s="546"/>
      <c r="C3" s="546"/>
      <c r="D3" s="546"/>
      <c r="E3" s="546"/>
      <c r="F3" s="546"/>
      <c r="G3" s="546"/>
      <c r="H3" s="438"/>
      <c r="I3" s="438"/>
      <c r="J3" s="438"/>
      <c r="K3" s="438"/>
      <c r="L3" s="438"/>
      <c r="M3" s="547"/>
      <c r="N3" s="690" t="s">
        <v>424</v>
      </c>
      <c r="O3" s="691"/>
      <c r="W3" s="548"/>
      <c r="X3" s="548"/>
      <c r="Y3" s="548"/>
      <c r="Z3" s="548"/>
    </row>
    <row r="4" spans="1:26" s="433" customFormat="1" ht="30" customHeight="1" x14ac:dyDescent="0.25">
      <c r="A4" s="429" t="s">
        <v>69</v>
      </c>
      <c r="B4" s="549"/>
      <c r="C4" s="550"/>
      <c r="D4" s="550"/>
      <c r="E4" s="550"/>
      <c r="F4" s="550"/>
      <c r="G4" s="550"/>
      <c r="H4" s="551" t="s">
        <v>338</v>
      </c>
      <c r="I4" s="551" t="s">
        <v>378</v>
      </c>
      <c r="J4" s="551" t="s">
        <v>408</v>
      </c>
      <c r="K4" s="552" t="s">
        <v>409</v>
      </c>
      <c r="L4" s="551" t="s">
        <v>419</v>
      </c>
      <c r="M4" s="551" t="s">
        <v>416</v>
      </c>
      <c r="N4" s="553" t="s">
        <v>195</v>
      </c>
      <c r="O4" s="553" t="s">
        <v>196</v>
      </c>
      <c r="P4" s="554"/>
      <c r="Y4" s="555"/>
      <c r="Z4" s="548"/>
    </row>
    <row r="5" spans="1:26" ht="15.75" x14ac:dyDescent="0.25">
      <c r="A5" s="444" t="s">
        <v>151</v>
      </c>
      <c r="B5" s="445"/>
      <c r="C5" s="445"/>
      <c r="D5" s="445"/>
      <c r="E5" s="445"/>
      <c r="F5" s="445"/>
      <c r="G5" s="445"/>
      <c r="H5" s="556"/>
      <c r="I5" s="556"/>
      <c r="J5" s="433"/>
      <c r="K5" s="557"/>
      <c r="L5" s="450"/>
      <c r="M5" s="450"/>
      <c r="N5" s="452"/>
      <c r="O5" s="558"/>
      <c r="P5" s="453"/>
      <c r="S5" s="448"/>
      <c r="T5" s="448"/>
      <c r="U5" s="448"/>
      <c r="V5" s="448"/>
      <c r="W5" s="559"/>
      <c r="X5" s="559"/>
      <c r="Y5" s="555"/>
      <c r="Z5" s="555"/>
    </row>
    <row r="6" spans="1:26" ht="12.95" customHeight="1" x14ac:dyDescent="0.2">
      <c r="B6" s="455" t="s">
        <v>277</v>
      </c>
      <c r="C6" s="455"/>
      <c r="H6" s="65">
        <v>19289</v>
      </c>
      <c r="I6" s="65">
        <v>19743</v>
      </c>
      <c r="J6" s="65">
        <v>20142</v>
      </c>
      <c r="K6" s="107">
        <v>20183.126609999999</v>
      </c>
      <c r="L6" s="372">
        <v>20333</v>
      </c>
      <c r="M6" s="372">
        <v>20345.400000000001</v>
      </c>
      <c r="N6" s="560">
        <v>602.40000000000146</v>
      </c>
      <c r="O6" s="105">
        <v>3.0512080230968013E-2</v>
      </c>
      <c r="P6" s="453"/>
      <c r="S6" s="373"/>
      <c r="T6" s="448"/>
      <c r="U6" s="448"/>
      <c r="V6" s="448"/>
      <c r="W6" s="559"/>
      <c r="X6" s="559"/>
      <c r="Y6" s="555"/>
      <c r="Z6" s="555"/>
    </row>
    <row r="7" spans="1:26" ht="12.95" customHeight="1" x14ac:dyDescent="0.2">
      <c r="B7" s="455" t="s">
        <v>276</v>
      </c>
      <c r="C7" s="455"/>
      <c r="H7" s="52">
        <v>8373</v>
      </c>
      <c r="I7" s="52">
        <v>9052</v>
      </c>
      <c r="J7" s="52">
        <v>9592</v>
      </c>
      <c r="K7" s="98">
        <v>10467.342500000001</v>
      </c>
      <c r="L7" s="52">
        <v>10674</v>
      </c>
      <c r="M7" s="302">
        <v>11769.2</v>
      </c>
      <c r="N7" s="52">
        <v>2717.2000000000007</v>
      </c>
      <c r="O7" s="105">
        <v>0.30017675651789666</v>
      </c>
      <c r="P7" s="453"/>
      <c r="S7" s="373"/>
      <c r="T7" s="448"/>
      <c r="U7" s="448"/>
      <c r="V7" s="448"/>
      <c r="W7" s="559"/>
      <c r="X7" s="559"/>
      <c r="Y7" s="555"/>
      <c r="Z7" s="555"/>
    </row>
    <row r="8" spans="1:26" ht="14.25" x14ac:dyDescent="0.2">
      <c r="B8" s="455" t="s">
        <v>275</v>
      </c>
      <c r="D8" s="455"/>
      <c r="H8" s="52">
        <v>513</v>
      </c>
      <c r="I8" s="52">
        <v>466</v>
      </c>
      <c r="J8" s="52">
        <v>482</v>
      </c>
      <c r="K8" s="98">
        <v>494.58575999999999</v>
      </c>
      <c r="L8" s="52">
        <v>487</v>
      </c>
      <c r="M8" s="302">
        <v>446</v>
      </c>
      <c r="N8" s="52">
        <v>-20</v>
      </c>
      <c r="O8" s="105">
        <v>-4.2918454935622317E-2</v>
      </c>
      <c r="P8" s="453"/>
      <c r="S8" s="373"/>
      <c r="T8" s="448"/>
      <c r="U8" s="448"/>
      <c r="V8" s="448"/>
      <c r="W8" s="559"/>
      <c r="X8" s="559"/>
      <c r="Y8" s="548"/>
      <c r="Z8" s="555"/>
    </row>
    <row r="9" spans="1:26" ht="15" x14ac:dyDescent="0.25">
      <c r="B9" s="561" t="s">
        <v>217</v>
      </c>
      <c r="D9" s="455"/>
      <c r="H9" s="52">
        <v>1181</v>
      </c>
      <c r="I9" s="52">
        <v>1270</v>
      </c>
      <c r="J9" s="52">
        <v>1392</v>
      </c>
      <c r="K9" s="98">
        <v>1480.06845</v>
      </c>
      <c r="L9" s="52">
        <v>1755</v>
      </c>
      <c r="M9" s="302">
        <v>2141</v>
      </c>
      <c r="N9" s="52">
        <v>871</v>
      </c>
      <c r="O9" s="105">
        <v>0.68582677165354333</v>
      </c>
      <c r="P9" s="453"/>
      <c r="S9" s="373"/>
      <c r="T9" s="448"/>
      <c r="U9" s="448"/>
      <c r="V9" s="448"/>
      <c r="W9" s="559"/>
      <c r="X9" s="559"/>
      <c r="Y9" s="421"/>
      <c r="Z9" s="548"/>
    </row>
    <row r="10" spans="1:26" ht="15" x14ac:dyDescent="0.25">
      <c r="B10" s="561" t="s">
        <v>339</v>
      </c>
      <c r="D10" s="455"/>
      <c r="H10" s="52">
        <v>-1288</v>
      </c>
      <c r="I10" s="52">
        <v>-375</v>
      </c>
      <c r="J10" s="52">
        <v>-297</v>
      </c>
      <c r="K10" s="98">
        <v>279.90659999999997</v>
      </c>
      <c r="L10" s="52">
        <v>2147</v>
      </c>
      <c r="M10" s="302">
        <v>2447</v>
      </c>
      <c r="N10" s="52">
        <v>2822</v>
      </c>
      <c r="O10" s="105" t="s">
        <v>420</v>
      </c>
      <c r="P10" s="453"/>
      <c r="S10" s="373"/>
      <c r="T10" s="448"/>
      <c r="U10" s="448"/>
      <c r="V10" s="448"/>
      <c r="W10" s="559"/>
      <c r="X10" s="559"/>
      <c r="Y10" s="421"/>
      <c r="Z10" s="548"/>
    </row>
    <row r="11" spans="1:26" ht="14.25" x14ac:dyDescent="0.2">
      <c r="B11" s="455" t="s">
        <v>250</v>
      </c>
      <c r="D11" s="455"/>
      <c r="H11" s="52">
        <v>411</v>
      </c>
      <c r="I11" s="52">
        <v>390</v>
      </c>
      <c r="J11" s="52">
        <v>391</v>
      </c>
      <c r="K11" s="98">
        <v>477.9080699999995</v>
      </c>
      <c r="L11" s="52">
        <v>467</v>
      </c>
      <c r="M11" s="302">
        <v>299</v>
      </c>
      <c r="N11" s="52">
        <v>-91</v>
      </c>
      <c r="O11" s="105">
        <v>-0.23333333333333334</v>
      </c>
      <c r="P11" s="453"/>
      <c r="S11" s="373"/>
      <c r="T11" s="448"/>
      <c r="U11" s="448"/>
      <c r="V11" s="448"/>
      <c r="W11" s="559"/>
      <c r="X11" s="559"/>
      <c r="Y11" s="548"/>
      <c r="Z11" s="548"/>
    </row>
    <row r="12" spans="1:26" ht="15" x14ac:dyDescent="0.25">
      <c r="B12" s="448" t="s">
        <v>152</v>
      </c>
      <c r="D12" s="455"/>
      <c r="H12" s="57">
        <v>586</v>
      </c>
      <c r="I12" s="57">
        <v>641</v>
      </c>
      <c r="J12" s="57">
        <v>664</v>
      </c>
      <c r="K12" s="374">
        <v>1030.3314700000001</v>
      </c>
      <c r="L12" s="57">
        <v>1056.4000000000001</v>
      </c>
      <c r="M12" s="375">
        <v>1414</v>
      </c>
      <c r="N12" s="52">
        <v>773</v>
      </c>
      <c r="O12" s="105" t="s">
        <v>420</v>
      </c>
      <c r="P12" s="453"/>
      <c r="S12" s="373"/>
      <c r="T12" s="448"/>
      <c r="U12" s="448"/>
      <c r="V12" s="448"/>
      <c r="W12" s="559"/>
      <c r="X12" s="559"/>
      <c r="Y12" s="421"/>
      <c r="Z12" s="548"/>
    </row>
    <row r="13" spans="1:26" s="423" customFormat="1" ht="16.5" customHeight="1" x14ac:dyDescent="0.25">
      <c r="A13" s="419"/>
      <c r="B13" s="448"/>
      <c r="C13" s="448"/>
      <c r="D13" s="455"/>
      <c r="E13" s="448"/>
      <c r="F13" s="455" t="s">
        <v>40</v>
      </c>
      <c r="G13" s="448"/>
      <c r="H13" s="52">
        <v>29065</v>
      </c>
      <c r="I13" s="52">
        <v>31187</v>
      </c>
      <c r="J13" s="52">
        <v>32366</v>
      </c>
      <c r="K13" s="98">
        <v>34413.269459999996</v>
      </c>
      <c r="L13" s="52">
        <f>SUM(L6:L12)</f>
        <v>36919.4</v>
      </c>
      <c r="M13" s="52">
        <f>SUM(M6:M12)</f>
        <v>38861.600000000006</v>
      </c>
      <c r="N13" s="55">
        <v>7674.6000000000058</v>
      </c>
      <c r="O13" s="113">
        <v>0.24608330394074474</v>
      </c>
      <c r="S13" s="373"/>
      <c r="Y13" s="555"/>
      <c r="Z13" s="548"/>
    </row>
    <row r="14" spans="1:26" s="423" customFormat="1" ht="15" x14ac:dyDescent="0.25">
      <c r="A14" s="419"/>
      <c r="B14" s="455" t="s">
        <v>41</v>
      </c>
      <c r="C14" s="448"/>
      <c r="D14" s="455"/>
      <c r="E14" s="448"/>
      <c r="F14" s="448"/>
      <c r="G14" s="448"/>
      <c r="H14" s="52">
        <v>1675</v>
      </c>
      <c r="I14" s="52">
        <v>2105</v>
      </c>
      <c r="J14" s="52">
        <v>2152</v>
      </c>
      <c r="K14" s="98">
        <v>2185.5361400000002</v>
      </c>
      <c r="L14" s="52">
        <v>2134</v>
      </c>
      <c r="M14" s="52">
        <v>2225</v>
      </c>
      <c r="N14" s="52">
        <v>120</v>
      </c>
      <c r="O14" s="105">
        <v>5.7007125890736345E-2</v>
      </c>
      <c r="S14" s="373"/>
      <c r="Y14" s="548"/>
      <c r="Z14" s="548"/>
    </row>
    <row r="15" spans="1:26" s="423" customFormat="1" ht="15" x14ac:dyDescent="0.25">
      <c r="A15" s="419"/>
      <c r="B15" s="455" t="s">
        <v>274</v>
      </c>
      <c r="C15" s="448"/>
      <c r="D15" s="455"/>
      <c r="E15" s="448"/>
      <c r="F15" s="448"/>
      <c r="G15" s="448"/>
      <c r="H15" s="52">
        <v>8373</v>
      </c>
      <c r="I15" s="52">
        <v>9052</v>
      </c>
      <c r="J15" s="52">
        <v>9592</v>
      </c>
      <c r="K15" s="98">
        <v>10467.342500000001</v>
      </c>
      <c r="L15" s="52">
        <f>+L7</f>
        <v>10674</v>
      </c>
      <c r="M15" s="52">
        <v>11769</v>
      </c>
      <c r="N15" s="52">
        <v>2717</v>
      </c>
      <c r="O15" s="105">
        <v>0.30015466195315954</v>
      </c>
      <c r="P15" s="562"/>
      <c r="S15" s="373"/>
      <c r="Y15" s="548"/>
      <c r="Z15" s="548"/>
    </row>
    <row r="16" spans="1:26" s="423" customFormat="1" ht="15.75" thickBot="1" x14ac:dyDescent="0.3">
      <c r="A16" s="419"/>
      <c r="B16" s="448"/>
      <c r="C16" s="448"/>
      <c r="D16" s="455"/>
      <c r="E16" s="448"/>
      <c r="F16" s="455" t="s">
        <v>47</v>
      </c>
      <c r="G16" s="448"/>
      <c r="H16" s="77">
        <v>19017</v>
      </c>
      <c r="I16" s="77">
        <v>20030</v>
      </c>
      <c r="J16" s="77">
        <v>20622</v>
      </c>
      <c r="K16" s="176">
        <v>21760.390819999993</v>
      </c>
      <c r="L16" s="77">
        <f>+L13-L14-L15</f>
        <v>24111.4</v>
      </c>
      <c r="M16" s="77">
        <f>+M13-M14-M15</f>
        <v>24867.600000000006</v>
      </c>
      <c r="N16" s="630">
        <v>4837.6000000000058</v>
      </c>
      <c r="O16" s="632">
        <v>0.24151772341487798</v>
      </c>
      <c r="S16" s="373"/>
      <c r="Y16" s="548"/>
      <c r="Z16" s="548"/>
    </row>
    <row r="17" spans="1:26" s="423" customFormat="1" ht="15.75" thickTop="1" x14ac:dyDescent="0.25">
      <c r="A17" s="419"/>
      <c r="B17" s="448"/>
      <c r="C17" s="448" t="s">
        <v>232</v>
      </c>
      <c r="D17" s="455"/>
      <c r="E17" s="448"/>
      <c r="F17" s="448"/>
      <c r="G17" s="448"/>
      <c r="H17" s="376">
        <v>3.9199999999999999E-2</v>
      </c>
      <c r="I17" s="377">
        <v>3.9100000000000003E-2</v>
      </c>
      <c r="J17" s="377">
        <v>3.8800000000000001E-2</v>
      </c>
      <c r="K17" s="378">
        <v>3.8899999999999997E-2</v>
      </c>
      <c r="L17" s="379">
        <v>3.85E-2</v>
      </c>
      <c r="M17" s="379">
        <v>3.7400000000000003E-2</v>
      </c>
      <c r="N17" s="380"/>
      <c r="O17" s="380"/>
      <c r="Q17" s="138"/>
      <c r="R17" s="105"/>
      <c r="Y17" s="421"/>
      <c r="Z17" s="421"/>
    </row>
    <row r="18" spans="1:26" s="423" customFormat="1" ht="15" x14ac:dyDescent="0.25">
      <c r="A18" s="419"/>
      <c r="B18" s="448"/>
      <c r="C18" s="448" t="s">
        <v>203</v>
      </c>
      <c r="D18" s="455"/>
      <c r="E18" s="448"/>
      <c r="F18" s="448"/>
      <c r="G18" s="448"/>
      <c r="H18" s="381">
        <v>2.4299999999999999E-2</v>
      </c>
      <c r="I18" s="377">
        <v>3.1600000000000003E-2</v>
      </c>
      <c r="J18" s="377">
        <v>3.3399999999999999E-2</v>
      </c>
      <c r="K18" s="378">
        <v>2.81E-2</v>
      </c>
      <c r="L18" s="379">
        <v>3.56E-2</v>
      </c>
      <c r="M18" s="379">
        <v>3.1E-2</v>
      </c>
      <c r="N18" s="382"/>
      <c r="O18" s="380"/>
      <c r="Q18" s="138"/>
      <c r="R18" s="105"/>
      <c r="Y18" s="421"/>
      <c r="Z18" s="421"/>
    </row>
    <row r="19" spans="1:26" s="423" customFormat="1" ht="8.25" customHeight="1" x14ac:dyDescent="0.25">
      <c r="A19" s="419"/>
      <c r="B19" s="448"/>
      <c r="C19" s="448"/>
      <c r="D19" s="455"/>
      <c r="E19" s="448"/>
      <c r="F19" s="448"/>
      <c r="G19" s="448"/>
      <c r="H19" s="381"/>
      <c r="I19" s="377"/>
      <c r="J19" s="377"/>
      <c r="K19" s="381"/>
      <c r="L19" s="381"/>
      <c r="M19" s="381"/>
      <c r="N19" s="564"/>
      <c r="O19" s="138"/>
      <c r="W19" s="548"/>
      <c r="X19" s="548"/>
      <c r="Y19" s="563"/>
      <c r="Z19" s="421"/>
    </row>
    <row r="20" spans="1:26" s="423" customFormat="1" ht="15" x14ac:dyDescent="0.25">
      <c r="A20" s="419"/>
      <c r="B20" s="448"/>
      <c r="C20" s="448"/>
      <c r="D20" s="455"/>
      <c r="E20" s="448"/>
      <c r="F20" s="448"/>
      <c r="G20" s="448"/>
      <c r="H20" s="438"/>
      <c r="I20" s="438"/>
      <c r="J20" s="438"/>
      <c r="K20" s="438"/>
      <c r="L20" s="438"/>
      <c r="M20" s="438"/>
      <c r="N20" s="565" t="s">
        <v>424</v>
      </c>
      <c r="X20" s="548"/>
      <c r="Y20" s="548"/>
      <c r="Z20" s="563"/>
    </row>
    <row r="21" spans="1:26" s="423" customFormat="1" ht="30" customHeight="1" x14ac:dyDescent="0.25">
      <c r="A21" s="419"/>
      <c r="B21" s="448"/>
      <c r="C21" s="448"/>
      <c r="D21" s="455"/>
      <c r="E21" s="448"/>
      <c r="F21" s="448"/>
      <c r="G21" s="448"/>
      <c r="H21" s="551" t="s">
        <v>338</v>
      </c>
      <c r="I21" s="551" t="s">
        <v>378</v>
      </c>
      <c r="J21" s="551" t="s">
        <v>408</v>
      </c>
      <c r="K21" s="552" t="s">
        <v>409</v>
      </c>
      <c r="L21" s="551" t="s">
        <v>419</v>
      </c>
      <c r="M21" s="551" t="s">
        <v>416</v>
      </c>
      <c r="N21" s="566" t="s">
        <v>234</v>
      </c>
      <c r="X21" s="548"/>
      <c r="Y21" s="548"/>
      <c r="Z21" s="563"/>
    </row>
    <row r="22" spans="1:26" ht="15.75" customHeight="1" x14ac:dyDescent="0.25">
      <c r="A22" s="444" t="s">
        <v>204</v>
      </c>
      <c r="B22" s="445"/>
      <c r="C22" s="445"/>
      <c r="D22" s="445"/>
      <c r="E22" s="445"/>
      <c r="F22" s="445"/>
      <c r="G22" s="445"/>
      <c r="H22" s="52"/>
      <c r="I22" s="567"/>
      <c r="J22" s="433"/>
      <c r="K22" s="568"/>
      <c r="L22" s="433"/>
      <c r="M22" s="433"/>
      <c r="N22" s="452"/>
      <c r="S22" s="448"/>
      <c r="T22" s="448"/>
      <c r="U22" s="448"/>
      <c r="V22" s="433"/>
      <c r="W22" s="433"/>
      <c r="X22" s="421"/>
      <c r="Y22" s="548"/>
      <c r="Z22" s="563"/>
    </row>
    <row r="23" spans="1:26" s="423" customFormat="1" ht="15" customHeight="1" x14ac:dyDescent="0.25">
      <c r="A23" s="419"/>
      <c r="B23" s="507" t="s">
        <v>83</v>
      </c>
      <c r="C23" s="448"/>
      <c r="D23" s="455"/>
      <c r="E23" s="448"/>
      <c r="F23" s="448"/>
      <c r="G23" s="448"/>
      <c r="H23" s="52"/>
      <c r="J23" s="450"/>
      <c r="K23" s="557"/>
      <c r="L23" s="450"/>
      <c r="M23" s="450"/>
      <c r="N23" s="570"/>
      <c r="X23" s="421"/>
      <c r="Y23" s="421"/>
      <c r="Z23" s="421"/>
    </row>
    <row r="24" spans="1:26" s="423" customFormat="1" ht="12.95" customHeight="1" x14ac:dyDescent="0.25">
      <c r="A24" s="419"/>
      <c r="B24" s="448" t="s">
        <v>84</v>
      </c>
      <c r="C24" s="448"/>
      <c r="D24" s="455"/>
      <c r="E24" s="448"/>
      <c r="F24" s="448"/>
      <c r="G24" s="448"/>
      <c r="H24" s="383">
        <v>0.19787963896491761</v>
      </c>
      <c r="I24" s="351">
        <v>0.20936109314920426</v>
      </c>
      <c r="J24" s="351">
        <v>0.22048716492114009</v>
      </c>
      <c r="K24" s="384">
        <v>0.21241617482231903</v>
      </c>
      <c r="L24" s="383">
        <v>0.21359359954213603</v>
      </c>
      <c r="M24" s="385">
        <v>0.20858335350622539</v>
      </c>
      <c r="N24" s="386">
        <v>-7.7773964297886411E-4</v>
      </c>
      <c r="X24" s="421"/>
      <c r="Y24" s="421"/>
      <c r="Z24" s="563"/>
    </row>
    <row r="25" spans="1:26" s="423" customFormat="1" ht="12.95" customHeight="1" x14ac:dyDescent="0.25">
      <c r="A25" s="419"/>
      <c r="B25" s="448" t="s">
        <v>85</v>
      </c>
      <c r="C25" s="448"/>
      <c r="D25" s="455"/>
      <c r="E25" s="448"/>
      <c r="F25" s="448"/>
      <c r="G25" s="448"/>
      <c r="H25" s="383">
        <v>8.5669397784592538E-2</v>
      </c>
      <c r="I25" s="351">
        <v>9.8228603713923016E-2</v>
      </c>
      <c r="J25" s="351">
        <v>0.10637376452445103</v>
      </c>
      <c r="K25" s="384">
        <v>0.10396548878336873</v>
      </c>
      <c r="L25" s="383">
        <v>0.10916585390845583</v>
      </c>
      <c r="M25" s="385">
        <v>0.11303623097768939</v>
      </c>
      <c r="N25" s="386">
        <v>1.4807627263766374E-2</v>
      </c>
      <c r="X25" s="421"/>
      <c r="Y25" s="421"/>
      <c r="Z25" s="563"/>
    </row>
    <row r="26" spans="1:26" s="423" customFormat="1" ht="12.95" customHeight="1" x14ac:dyDescent="0.25">
      <c r="A26" s="419"/>
      <c r="B26" s="448" t="s">
        <v>86</v>
      </c>
      <c r="C26" s="448"/>
      <c r="D26" s="455"/>
      <c r="E26" s="448"/>
      <c r="F26" s="448"/>
      <c r="G26" s="448"/>
      <c r="H26" s="383">
        <v>0.23444907986878122</v>
      </c>
      <c r="I26" s="351">
        <v>0.22956248626629414</v>
      </c>
      <c r="J26" s="351">
        <v>0.22216472273724586</v>
      </c>
      <c r="K26" s="384">
        <v>0.22416194774552353</v>
      </c>
      <c r="L26" s="383">
        <v>0.2286310607090016</v>
      </c>
      <c r="M26" s="385">
        <v>0.22923317139493163</v>
      </c>
      <c r="N26" s="386">
        <v>-3.2931487136250714E-4</v>
      </c>
      <c r="X26" s="421"/>
      <c r="Y26" s="421"/>
      <c r="Z26" s="387"/>
    </row>
    <row r="27" spans="1:26" s="423" customFormat="1" ht="12.95" customHeight="1" x14ac:dyDescent="0.25">
      <c r="A27" s="419"/>
      <c r="B27" s="448" t="s">
        <v>87</v>
      </c>
      <c r="C27" s="448"/>
      <c r="D27" s="455"/>
      <c r="E27" s="448"/>
      <c r="F27" s="448"/>
      <c r="G27" s="448"/>
      <c r="H27" s="383">
        <v>0.44620676761275363</v>
      </c>
      <c r="I27" s="351">
        <v>0.43039804930710684</v>
      </c>
      <c r="J27" s="351">
        <v>0.42180835217842816</v>
      </c>
      <c r="K27" s="384">
        <v>0.42949728539380871</v>
      </c>
      <c r="L27" s="383">
        <v>0.41814724665038888</v>
      </c>
      <c r="M27" s="385">
        <v>0.41767447680969783</v>
      </c>
      <c r="N27" s="386">
        <v>-1.2723572497409019E-2</v>
      </c>
      <c r="X27" s="421"/>
      <c r="Y27" s="421"/>
      <c r="Z27" s="421"/>
    </row>
    <row r="28" spans="1:26" s="423" customFormat="1" ht="12.95" customHeight="1" x14ac:dyDescent="0.25">
      <c r="A28" s="419"/>
      <c r="B28" s="448" t="s">
        <v>76</v>
      </c>
      <c r="C28" s="448"/>
      <c r="D28" s="455"/>
      <c r="E28" s="448"/>
      <c r="F28" s="448"/>
      <c r="G28" s="448"/>
      <c r="H28" s="383">
        <v>3.399094304829034E-2</v>
      </c>
      <c r="I28" s="351">
        <v>3.0785117591509824E-2</v>
      </c>
      <c r="J28" s="351">
        <v>2.7398427189930248E-2</v>
      </c>
      <c r="K28" s="384">
        <v>2.837279502917478E-2</v>
      </c>
      <c r="L28" s="383">
        <v>2.8981146154834051E-2</v>
      </c>
      <c r="M28" s="385">
        <v>3.0102802410368598E-2</v>
      </c>
      <c r="N28" s="386">
        <v>-6.8231518114122633E-4</v>
      </c>
      <c r="X28" s="421"/>
      <c r="Y28" s="421"/>
      <c r="Z28" s="421"/>
    </row>
    <row r="29" spans="1:26" s="423" customFormat="1" ht="12.95" customHeight="1" x14ac:dyDescent="0.25">
      <c r="A29" s="419"/>
      <c r="B29" s="448" t="s">
        <v>157</v>
      </c>
      <c r="C29" s="448"/>
      <c r="D29" s="455"/>
      <c r="E29" s="448"/>
      <c r="F29" s="448"/>
      <c r="G29" s="448"/>
      <c r="H29" s="388">
        <v>1.8041727206647396E-3</v>
      </c>
      <c r="I29" s="388">
        <v>1.6646499719618563E-3</v>
      </c>
      <c r="J29" s="388">
        <v>1.7675684488044358E-3</v>
      </c>
      <c r="K29" s="389">
        <v>1.5863082258052205E-3</v>
      </c>
      <c r="L29" s="388">
        <v>1.4810930351836357E-3</v>
      </c>
      <c r="M29" s="370">
        <v>1.3699649010872679E-3</v>
      </c>
      <c r="N29" s="386">
        <v>-2.9468507087458836E-4</v>
      </c>
      <c r="X29" s="421"/>
      <c r="Y29" s="421"/>
      <c r="Z29" s="421"/>
    </row>
    <row r="30" spans="1:26" s="423" customFormat="1" ht="15" x14ac:dyDescent="0.25">
      <c r="A30" s="419"/>
      <c r="B30" s="420"/>
      <c r="C30" s="420"/>
      <c r="D30" s="420"/>
      <c r="E30" s="420"/>
      <c r="F30" s="420"/>
      <c r="G30" s="448" t="s">
        <v>77</v>
      </c>
      <c r="H30" s="351">
        <v>1.0000000000000002</v>
      </c>
      <c r="I30" s="351">
        <v>0.99999999999999978</v>
      </c>
      <c r="J30" s="351">
        <v>1</v>
      </c>
      <c r="K30" s="384">
        <v>1</v>
      </c>
      <c r="L30" s="383">
        <v>1.0000000000000002</v>
      </c>
      <c r="M30" s="385">
        <v>1</v>
      </c>
      <c r="N30" s="631">
        <v>0</v>
      </c>
      <c r="X30" s="421"/>
      <c r="Y30" s="421"/>
      <c r="Z30" s="421"/>
    </row>
    <row r="31" spans="1:26" s="423" customFormat="1" ht="8.25" customHeight="1" x14ac:dyDescent="0.25">
      <c r="A31" s="419"/>
      <c r="B31" s="420"/>
      <c r="C31" s="420"/>
      <c r="D31" s="420"/>
      <c r="E31" s="420"/>
      <c r="F31" s="420"/>
      <c r="G31" s="448"/>
      <c r="H31" s="52"/>
      <c r="K31" s="571"/>
      <c r="N31" s="570"/>
      <c r="X31" s="421"/>
      <c r="Y31" s="421"/>
      <c r="Z31" s="421"/>
    </row>
    <row r="32" spans="1:26" s="423" customFormat="1" ht="12.95" customHeight="1" x14ac:dyDescent="0.25">
      <c r="A32" s="419"/>
      <c r="B32" s="420"/>
      <c r="C32" s="420"/>
      <c r="D32" s="420"/>
      <c r="E32" s="420"/>
      <c r="F32" s="420"/>
      <c r="G32" s="455" t="s">
        <v>33</v>
      </c>
      <c r="H32" s="572" t="s">
        <v>86</v>
      </c>
      <c r="I32" s="525" t="s">
        <v>86</v>
      </c>
      <c r="J32" s="525" t="s">
        <v>86</v>
      </c>
      <c r="K32" s="573" t="s">
        <v>86</v>
      </c>
      <c r="L32" s="572" t="s">
        <v>86</v>
      </c>
      <c r="M32" s="574" t="s">
        <v>86</v>
      </c>
      <c r="N32" s="392"/>
      <c r="X32" s="421"/>
      <c r="Y32" s="421"/>
      <c r="Z32" s="421"/>
    </row>
    <row r="33" spans="1:26" s="423" customFormat="1" ht="2.25" customHeight="1" thickBot="1" x14ac:dyDescent="0.3">
      <c r="A33" s="575"/>
      <c r="B33" s="576"/>
      <c r="C33" s="576"/>
      <c r="D33" s="576"/>
      <c r="E33" s="576"/>
      <c r="F33" s="576"/>
      <c r="G33" s="577"/>
      <c r="H33" s="390"/>
      <c r="I33" s="390"/>
      <c r="J33" s="390"/>
      <c r="K33" s="390"/>
      <c r="L33" s="390"/>
      <c r="M33" s="390"/>
      <c r="N33" s="578"/>
      <c r="O33" s="578"/>
      <c r="P33" s="578"/>
      <c r="Q33" s="578"/>
      <c r="R33" s="578"/>
      <c r="S33" s="578"/>
      <c r="T33" s="578"/>
      <c r="U33" s="578"/>
      <c r="V33" s="578"/>
      <c r="W33" s="578"/>
      <c r="X33" s="578"/>
      <c r="Y33" s="578"/>
      <c r="Z33" s="578"/>
    </row>
    <row r="34" spans="1:26" s="423" customFormat="1" ht="10.5" customHeight="1" x14ac:dyDescent="0.25">
      <c r="A34" s="419"/>
      <c r="B34" s="420"/>
      <c r="C34" s="420"/>
      <c r="D34" s="420"/>
      <c r="E34" s="420"/>
      <c r="F34" s="420"/>
      <c r="G34" s="448"/>
      <c r="N34" s="450"/>
      <c r="U34" s="421"/>
      <c r="V34" s="421"/>
      <c r="W34" s="421"/>
      <c r="X34" s="421"/>
      <c r="Y34" s="421"/>
    </row>
    <row r="35" spans="1:26" s="433" customFormat="1" ht="15" x14ac:dyDescent="0.25">
      <c r="A35" s="579"/>
      <c r="B35" s="569"/>
      <c r="C35" s="569"/>
      <c r="D35" s="569"/>
      <c r="E35" s="569"/>
      <c r="F35" s="569"/>
      <c r="G35" s="569"/>
      <c r="H35" s="692"/>
      <c r="I35" s="693"/>
      <c r="J35" s="693"/>
      <c r="K35" s="580"/>
      <c r="L35" s="579"/>
      <c r="M35" s="569"/>
      <c r="N35" s="569"/>
      <c r="O35" s="569"/>
      <c r="P35" s="694"/>
      <c r="Q35" s="695"/>
      <c r="U35" s="548"/>
      <c r="V35" s="548"/>
      <c r="W35" s="548"/>
      <c r="X35" s="548"/>
      <c r="Y35" s="548"/>
    </row>
    <row r="36" spans="1:26" s="433" customFormat="1" ht="30" customHeight="1" x14ac:dyDescent="0.25">
      <c r="A36" s="579"/>
      <c r="B36" s="569"/>
      <c r="C36" s="569"/>
      <c r="D36" s="569"/>
      <c r="E36" s="569"/>
      <c r="F36" s="569"/>
      <c r="G36" s="569"/>
      <c r="H36" s="581"/>
      <c r="I36" s="581"/>
      <c r="J36" s="581"/>
      <c r="K36" s="581"/>
      <c r="L36" s="579"/>
      <c r="M36" s="569"/>
      <c r="N36" s="569"/>
      <c r="O36" s="569"/>
      <c r="P36" s="581"/>
      <c r="Q36" s="581"/>
      <c r="U36" s="548"/>
      <c r="V36" s="548"/>
      <c r="W36" s="548"/>
      <c r="X36" s="548"/>
      <c r="Y36" s="548"/>
    </row>
    <row r="37" spans="1:26" s="446" customFormat="1" ht="20.100000000000001" customHeight="1" x14ac:dyDescent="0.25">
      <c r="A37" s="582"/>
      <c r="B37" s="583"/>
      <c r="C37" s="583"/>
      <c r="D37" s="583"/>
      <c r="E37" s="583"/>
      <c r="F37" s="583"/>
      <c r="G37" s="583"/>
      <c r="H37" s="583"/>
      <c r="I37" s="583"/>
      <c r="J37" s="583"/>
      <c r="K37" s="583"/>
      <c r="L37" s="584"/>
      <c r="M37" s="583"/>
      <c r="N37" s="583"/>
      <c r="O37" s="583"/>
      <c r="P37" s="456"/>
      <c r="Q37" s="581"/>
      <c r="T37" s="585"/>
      <c r="U37" s="586"/>
      <c r="V37" s="586"/>
      <c r="W37" s="586"/>
      <c r="X37" s="586"/>
      <c r="Y37" s="586"/>
    </row>
    <row r="38" spans="1:26" ht="12.95" customHeight="1" x14ac:dyDescent="0.25">
      <c r="A38" s="456"/>
      <c r="B38" s="456"/>
      <c r="C38" s="456"/>
      <c r="D38" s="456"/>
      <c r="E38" s="456"/>
      <c r="F38" s="456"/>
      <c r="G38" s="456"/>
      <c r="H38" s="456"/>
      <c r="I38" s="456"/>
      <c r="J38" s="456"/>
      <c r="K38" s="456"/>
      <c r="L38" s="456"/>
      <c r="M38" s="456"/>
      <c r="N38" s="456"/>
      <c r="O38" s="456"/>
      <c r="P38" s="456"/>
      <c r="Q38" s="456"/>
      <c r="U38" s="587"/>
      <c r="V38" s="588"/>
      <c r="W38" s="587"/>
    </row>
    <row r="39" spans="1:26" ht="15" customHeight="1" x14ac:dyDescent="0.2">
      <c r="A39" s="456"/>
      <c r="B39" s="589"/>
      <c r="C39" s="456"/>
      <c r="D39" s="456"/>
      <c r="E39" s="456"/>
      <c r="F39" s="456"/>
      <c r="G39" s="456"/>
      <c r="H39" s="391"/>
      <c r="I39" s="391"/>
      <c r="J39" s="392"/>
      <c r="K39" s="392"/>
      <c r="L39" s="590"/>
      <c r="M39" s="456"/>
      <c r="N39" s="456"/>
      <c r="O39" s="456"/>
      <c r="P39" s="391"/>
      <c r="Q39" s="391"/>
      <c r="S39" s="591"/>
      <c r="T39" s="592"/>
      <c r="U39" s="593"/>
      <c r="V39" s="454"/>
      <c r="W39" s="393"/>
    </row>
    <row r="40" spans="1:26" ht="15" customHeight="1" x14ac:dyDescent="0.2">
      <c r="A40" s="456"/>
      <c r="B40" s="589"/>
      <c r="C40" s="456"/>
      <c r="D40" s="456"/>
      <c r="E40" s="456"/>
      <c r="F40" s="456"/>
      <c r="G40" s="456"/>
      <c r="H40" s="302"/>
      <c r="I40" s="302"/>
      <c r="J40" s="392"/>
      <c r="K40" s="392"/>
      <c r="L40" s="590"/>
      <c r="M40" s="456"/>
      <c r="N40" s="456"/>
      <c r="O40" s="456"/>
      <c r="P40" s="302"/>
      <c r="Q40" s="302"/>
      <c r="S40" s="591"/>
      <c r="T40" s="594"/>
      <c r="U40" s="593"/>
      <c r="V40" s="454"/>
      <c r="W40" s="393"/>
    </row>
    <row r="41" spans="1:26" ht="15" customHeight="1" x14ac:dyDescent="0.2">
      <c r="A41" s="456"/>
      <c r="B41" s="589"/>
      <c r="C41" s="456"/>
      <c r="D41" s="456"/>
      <c r="E41" s="456"/>
      <c r="F41" s="456"/>
      <c r="G41" s="456"/>
      <c r="H41" s="302"/>
      <c r="I41" s="302"/>
      <c r="J41" s="392"/>
      <c r="K41" s="392"/>
      <c r="L41" s="590"/>
      <c r="M41" s="456"/>
      <c r="N41" s="456"/>
      <c r="O41" s="456"/>
      <c r="P41" s="302"/>
      <c r="Q41" s="302"/>
      <c r="S41" s="591"/>
      <c r="T41" s="594"/>
      <c r="U41" s="593"/>
      <c r="V41" s="454"/>
      <c r="W41" s="393"/>
    </row>
    <row r="42" spans="1:26" ht="15" customHeight="1" x14ac:dyDescent="0.2">
      <c r="A42" s="456"/>
      <c r="B42" s="589"/>
      <c r="C42" s="456"/>
      <c r="D42" s="456"/>
      <c r="E42" s="456"/>
      <c r="F42" s="456"/>
      <c r="G42" s="456"/>
      <c r="H42" s="302"/>
      <c r="I42" s="302"/>
      <c r="J42" s="392"/>
      <c r="K42" s="392"/>
      <c r="L42" s="590"/>
      <c r="M42" s="456"/>
      <c r="N42" s="456"/>
      <c r="O42" s="456"/>
      <c r="P42" s="302"/>
      <c r="Q42" s="302"/>
      <c r="S42" s="591"/>
      <c r="T42" s="594"/>
      <c r="U42" s="593"/>
      <c r="V42" s="454"/>
      <c r="W42" s="393"/>
    </row>
    <row r="43" spans="1:26" ht="15" customHeight="1" x14ac:dyDescent="0.2">
      <c r="A43" s="456"/>
      <c r="B43" s="589"/>
      <c r="C43" s="456"/>
      <c r="D43" s="456"/>
      <c r="E43" s="456"/>
      <c r="F43" s="456"/>
      <c r="G43" s="456"/>
      <c r="H43" s="302"/>
      <c r="I43" s="302"/>
      <c r="J43" s="392"/>
      <c r="K43" s="392"/>
      <c r="L43" s="590"/>
      <c r="M43" s="456"/>
      <c r="N43" s="456"/>
      <c r="O43" s="456"/>
      <c r="P43" s="302"/>
      <c r="Q43" s="302"/>
      <c r="S43" s="591"/>
      <c r="T43" s="594"/>
      <c r="U43" s="593"/>
      <c r="V43" s="454"/>
      <c r="W43" s="393"/>
    </row>
    <row r="44" spans="1:26" ht="15" customHeight="1" x14ac:dyDescent="0.2">
      <c r="A44" s="456"/>
      <c r="B44" s="589"/>
      <c r="C44" s="456"/>
      <c r="D44" s="456"/>
      <c r="E44" s="456"/>
      <c r="F44" s="456"/>
      <c r="G44" s="456"/>
      <c r="H44" s="302"/>
      <c r="I44" s="302"/>
      <c r="J44" s="392"/>
      <c r="K44" s="392"/>
      <c r="L44" s="590"/>
      <c r="M44" s="456"/>
      <c r="N44" s="456"/>
      <c r="O44" s="456"/>
      <c r="P44" s="302"/>
      <c r="Q44" s="302"/>
      <c r="S44" s="591"/>
      <c r="T44" s="594"/>
      <c r="U44" s="593"/>
      <c r="V44" s="454"/>
      <c r="W44" s="393"/>
    </row>
    <row r="45" spans="1:26" ht="15" customHeight="1" x14ac:dyDescent="0.2">
      <c r="A45" s="456"/>
      <c r="B45" s="589"/>
      <c r="C45" s="456"/>
      <c r="D45" s="456"/>
      <c r="E45" s="456"/>
      <c r="F45" s="456"/>
      <c r="G45" s="456"/>
      <c r="H45" s="302"/>
      <c r="I45" s="302"/>
      <c r="J45" s="392"/>
      <c r="K45" s="392"/>
      <c r="L45" s="590"/>
      <c r="M45" s="456"/>
      <c r="N45" s="302"/>
      <c r="O45" s="456"/>
      <c r="P45" s="391"/>
      <c r="Q45" s="391"/>
      <c r="S45" s="591"/>
      <c r="T45" s="594"/>
      <c r="U45" s="593"/>
      <c r="V45" s="454"/>
      <c r="W45" s="393"/>
    </row>
    <row r="46" spans="1:26" ht="15" customHeight="1" x14ac:dyDescent="0.2">
      <c r="A46" s="456"/>
      <c r="B46" s="589"/>
      <c r="C46" s="456"/>
      <c r="D46" s="456"/>
      <c r="E46" s="456"/>
      <c r="F46" s="456"/>
      <c r="G46" s="456"/>
      <c r="H46" s="302"/>
      <c r="I46" s="302"/>
      <c r="J46" s="392"/>
      <c r="K46" s="392"/>
      <c r="L46" s="590"/>
      <c r="M46" s="456"/>
      <c r="N46" s="456"/>
      <c r="O46" s="456"/>
      <c r="P46" s="456"/>
      <c r="Q46" s="456"/>
      <c r="S46" s="591"/>
      <c r="T46" s="594"/>
      <c r="U46" s="593"/>
      <c r="V46" s="454"/>
      <c r="W46" s="393"/>
    </row>
    <row r="47" spans="1:26" ht="15" customHeight="1" x14ac:dyDescent="0.2">
      <c r="A47" s="456"/>
      <c r="B47" s="589"/>
      <c r="C47" s="456"/>
      <c r="D47" s="456"/>
      <c r="E47" s="456"/>
      <c r="F47" s="456"/>
      <c r="G47" s="456"/>
      <c r="H47" s="302"/>
      <c r="I47" s="302"/>
      <c r="J47" s="392"/>
      <c r="K47" s="392"/>
      <c r="L47" s="590"/>
      <c r="M47" s="456"/>
      <c r="N47" s="456"/>
      <c r="O47" s="456"/>
      <c r="P47" s="456"/>
      <c r="Q47" s="456"/>
      <c r="S47" s="591"/>
      <c r="T47" s="594"/>
      <c r="U47" s="593"/>
      <c r="V47" s="454"/>
      <c r="W47" s="393"/>
    </row>
    <row r="48" spans="1:26" ht="15" customHeight="1" x14ac:dyDescent="0.2">
      <c r="A48" s="456"/>
      <c r="B48" s="589"/>
      <c r="C48" s="456"/>
      <c r="D48" s="456"/>
      <c r="E48" s="456"/>
      <c r="F48" s="456"/>
      <c r="G48" s="456"/>
      <c r="H48" s="302"/>
      <c r="I48" s="302"/>
      <c r="J48" s="392"/>
      <c r="K48" s="392"/>
      <c r="L48" s="590"/>
      <c r="M48" s="456"/>
      <c r="N48" s="583"/>
      <c r="O48" s="583"/>
      <c r="P48" s="456"/>
      <c r="Q48" s="456"/>
      <c r="S48" s="591"/>
      <c r="T48" s="594"/>
      <c r="U48" s="593"/>
      <c r="V48" s="454"/>
      <c r="W48" s="393"/>
    </row>
    <row r="49" spans="1:23" ht="15" customHeight="1" x14ac:dyDescent="0.2">
      <c r="A49" s="456"/>
      <c r="B49" s="589"/>
      <c r="C49" s="456"/>
      <c r="D49" s="456"/>
      <c r="E49" s="456"/>
      <c r="F49" s="456"/>
      <c r="G49" s="456"/>
      <c r="H49" s="302"/>
      <c r="I49" s="302"/>
      <c r="J49" s="392"/>
      <c r="K49" s="392"/>
      <c r="L49" s="590"/>
      <c r="M49" s="456"/>
      <c r="N49" s="456"/>
      <c r="O49" s="456"/>
      <c r="P49" s="456"/>
      <c r="Q49" s="456"/>
      <c r="S49" s="591"/>
      <c r="T49" s="594"/>
      <c r="U49" s="593"/>
      <c r="V49" s="454"/>
      <c r="W49" s="393"/>
    </row>
    <row r="50" spans="1:23" ht="15" customHeight="1" x14ac:dyDescent="0.2">
      <c r="A50" s="456"/>
      <c r="B50" s="589"/>
      <c r="C50" s="456"/>
      <c r="D50" s="456"/>
      <c r="E50" s="456"/>
      <c r="F50" s="456"/>
      <c r="G50" s="456"/>
      <c r="H50" s="302"/>
      <c r="I50" s="302"/>
      <c r="J50" s="392"/>
      <c r="K50" s="392"/>
      <c r="L50" s="590"/>
      <c r="M50" s="456"/>
      <c r="N50" s="456"/>
      <c r="O50" s="456"/>
      <c r="P50" s="391"/>
      <c r="Q50" s="391"/>
      <c r="S50" s="591"/>
      <c r="T50" s="594"/>
      <c r="U50" s="593"/>
      <c r="V50" s="454"/>
      <c r="W50" s="393"/>
    </row>
    <row r="51" spans="1:23" ht="15" customHeight="1" x14ac:dyDescent="0.2">
      <c r="A51" s="456"/>
      <c r="B51" s="589"/>
      <c r="C51" s="456"/>
      <c r="D51" s="456"/>
      <c r="E51" s="456"/>
      <c r="F51" s="456"/>
      <c r="G51" s="456"/>
      <c r="H51" s="302"/>
      <c r="I51" s="302"/>
      <c r="J51" s="392"/>
      <c r="K51" s="392"/>
      <c r="L51" s="590"/>
      <c r="M51" s="456"/>
      <c r="N51" s="456"/>
      <c r="O51" s="456"/>
      <c r="P51" s="302"/>
      <c r="Q51" s="302"/>
      <c r="S51" s="591"/>
      <c r="T51" s="594"/>
      <c r="U51" s="593"/>
      <c r="V51" s="454"/>
      <c r="W51" s="393"/>
    </row>
    <row r="52" spans="1:23" ht="15" customHeight="1" x14ac:dyDescent="0.2">
      <c r="A52" s="456"/>
      <c r="B52" s="589"/>
      <c r="C52" s="456"/>
      <c r="D52" s="456"/>
      <c r="E52" s="456"/>
      <c r="F52" s="456"/>
      <c r="G52" s="456"/>
      <c r="H52" s="302"/>
      <c r="I52" s="302"/>
      <c r="J52" s="392"/>
      <c r="K52" s="392"/>
      <c r="L52" s="590"/>
      <c r="M52" s="456"/>
      <c r="N52" s="456"/>
      <c r="O52" s="456"/>
      <c r="P52" s="302"/>
      <c r="Q52" s="302"/>
      <c r="S52" s="591"/>
      <c r="T52" s="594"/>
      <c r="U52" s="593"/>
      <c r="V52" s="454"/>
      <c r="W52" s="393"/>
    </row>
    <row r="53" spans="1:23" ht="15" customHeight="1" x14ac:dyDescent="0.2">
      <c r="A53" s="456"/>
      <c r="B53" s="589"/>
      <c r="C53" s="456"/>
      <c r="D53" s="456"/>
      <c r="E53" s="456"/>
      <c r="F53" s="456"/>
      <c r="G53" s="456"/>
      <c r="H53" s="302"/>
      <c r="I53" s="302"/>
      <c r="J53" s="392"/>
      <c r="K53" s="392"/>
      <c r="L53" s="590"/>
      <c r="M53" s="456"/>
      <c r="N53" s="456"/>
      <c r="O53" s="456"/>
      <c r="P53" s="302"/>
      <c r="Q53" s="302"/>
      <c r="S53" s="591"/>
      <c r="T53" s="594"/>
      <c r="U53" s="593"/>
      <c r="V53" s="454"/>
      <c r="W53" s="393"/>
    </row>
    <row r="54" spans="1:23" ht="15" customHeight="1" x14ac:dyDescent="0.2">
      <c r="A54" s="456"/>
      <c r="B54" s="589"/>
      <c r="C54" s="456"/>
      <c r="D54" s="456"/>
      <c r="E54" s="456"/>
      <c r="F54" s="456"/>
      <c r="G54" s="456"/>
      <c r="H54" s="302"/>
      <c r="I54" s="302"/>
      <c r="J54" s="392"/>
      <c r="K54" s="392"/>
      <c r="L54" s="590"/>
      <c r="M54" s="456"/>
      <c r="N54" s="456"/>
      <c r="O54" s="456"/>
      <c r="P54" s="302"/>
      <c r="Q54" s="302"/>
      <c r="S54" s="591"/>
      <c r="T54" s="594"/>
      <c r="U54" s="593"/>
      <c r="V54" s="454"/>
      <c r="W54" s="393"/>
    </row>
    <row r="55" spans="1:23" ht="15" customHeight="1" x14ac:dyDescent="0.2">
      <c r="A55" s="456"/>
      <c r="B55" s="589"/>
      <c r="C55" s="456"/>
      <c r="D55" s="456"/>
      <c r="E55" s="456"/>
      <c r="F55" s="456"/>
      <c r="G55" s="456"/>
      <c r="H55" s="302"/>
      <c r="I55" s="302"/>
      <c r="J55" s="392"/>
      <c r="K55" s="392"/>
      <c r="L55" s="590"/>
      <c r="M55" s="456"/>
      <c r="N55" s="456"/>
      <c r="O55" s="456"/>
      <c r="P55" s="302"/>
      <c r="Q55" s="302"/>
      <c r="S55" s="591"/>
      <c r="T55" s="594"/>
      <c r="U55" s="593"/>
      <c r="V55" s="454"/>
      <c r="W55" s="393"/>
    </row>
    <row r="56" spans="1:23" ht="15" customHeight="1" x14ac:dyDescent="0.2">
      <c r="A56" s="456"/>
      <c r="B56" s="589"/>
      <c r="C56" s="456"/>
      <c r="D56" s="456"/>
      <c r="E56" s="456"/>
      <c r="F56" s="456"/>
      <c r="G56" s="456"/>
      <c r="H56" s="302"/>
      <c r="I56" s="302"/>
      <c r="J56" s="392"/>
      <c r="K56" s="392"/>
      <c r="L56" s="302"/>
      <c r="M56" s="302"/>
      <c r="N56" s="302"/>
      <c r="O56" s="456"/>
      <c r="P56" s="391"/>
      <c r="Q56" s="391"/>
      <c r="S56" s="591"/>
      <c r="T56" s="594"/>
      <c r="U56" s="593"/>
      <c r="V56" s="454"/>
      <c r="W56" s="393"/>
    </row>
    <row r="57" spans="1:23" ht="15" customHeight="1" x14ac:dyDescent="0.2">
      <c r="A57" s="456"/>
      <c r="B57" s="589"/>
      <c r="C57" s="456"/>
      <c r="D57" s="456"/>
      <c r="E57" s="456"/>
      <c r="F57" s="456"/>
      <c r="G57" s="456"/>
      <c r="H57" s="302"/>
      <c r="I57" s="302"/>
      <c r="J57" s="392"/>
      <c r="K57" s="392"/>
      <c r="L57" s="456"/>
      <c r="M57" s="456"/>
      <c r="N57" s="456"/>
      <c r="O57" s="456"/>
      <c r="P57" s="456"/>
      <c r="Q57" s="302"/>
      <c r="S57" s="591"/>
      <c r="T57" s="594"/>
      <c r="U57" s="593"/>
      <c r="V57" s="454"/>
      <c r="W57" s="393"/>
    </row>
    <row r="58" spans="1:23" ht="15" customHeight="1" x14ac:dyDescent="0.2">
      <c r="A58" s="456"/>
      <c r="B58" s="589"/>
      <c r="C58" s="456"/>
      <c r="D58" s="456"/>
      <c r="E58" s="456"/>
      <c r="F58" s="456"/>
      <c r="G58" s="456"/>
      <c r="H58" s="302"/>
      <c r="I58" s="302"/>
      <c r="J58" s="392"/>
      <c r="K58" s="392"/>
      <c r="L58" s="456"/>
      <c r="M58" s="456"/>
      <c r="N58" s="456"/>
      <c r="O58" s="456"/>
      <c r="P58" s="456"/>
      <c r="Q58" s="391"/>
      <c r="S58" s="591"/>
      <c r="T58" s="594"/>
      <c r="U58" s="593"/>
      <c r="V58" s="454"/>
      <c r="W58" s="393"/>
    </row>
    <row r="59" spans="1:23" ht="15" customHeight="1" x14ac:dyDescent="0.2">
      <c r="A59" s="456"/>
      <c r="B59" s="589"/>
      <c r="C59" s="456"/>
      <c r="D59" s="456"/>
      <c r="E59" s="456"/>
      <c r="F59" s="456"/>
      <c r="G59" s="456"/>
      <c r="H59" s="302"/>
      <c r="I59" s="302"/>
      <c r="J59" s="392"/>
      <c r="K59" s="392"/>
      <c r="L59" s="456"/>
      <c r="M59" s="456"/>
      <c r="N59" s="456"/>
      <c r="O59" s="456"/>
      <c r="P59" s="456"/>
      <c r="Q59" s="456"/>
      <c r="S59" s="591"/>
      <c r="T59" s="594"/>
      <c r="U59" s="593"/>
      <c r="V59" s="454"/>
      <c r="W59" s="393"/>
    </row>
    <row r="60" spans="1:23" ht="15" customHeight="1" x14ac:dyDescent="0.2">
      <c r="A60" s="456"/>
      <c r="B60" s="589"/>
      <c r="C60" s="456"/>
      <c r="D60" s="456"/>
      <c r="E60" s="456"/>
      <c r="F60" s="456"/>
      <c r="G60" s="456"/>
      <c r="H60" s="302"/>
      <c r="I60" s="302"/>
      <c r="J60" s="392"/>
      <c r="K60" s="392"/>
      <c r="L60" s="590"/>
      <c r="M60" s="456"/>
      <c r="N60" s="456"/>
      <c r="O60" s="456"/>
      <c r="P60" s="456"/>
      <c r="Q60" s="456"/>
      <c r="S60" s="591"/>
      <c r="T60" s="594"/>
      <c r="U60" s="593"/>
      <c r="V60" s="454"/>
      <c r="W60" s="393"/>
    </row>
    <row r="61" spans="1:23" ht="15" customHeight="1" x14ac:dyDescent="0.2">
      <c r="A61" s="456"/>
      <c r="B61" s="589"/>
      <c r="C61" s="456"/>
      <c r="D61" s="456"/>
      <c r="E61" s="456"/>
      <c r="F61" s="456"/>
      <c r="G61" s="456"/>
      <c r="H61" s="302"/>
      <c r="I61" s="302"/>
      <c r="J61" s="392"/>
      <c r="K61" s="392"/>
      <c r="L61" s="456"/>
      <c r="M61" s="456"/>
      <c r="N61" s="456"/>
      <c r="O61" s="456"/>
      <c r="P61" s="456"/>
      <c r="Q61" s="456"/>
      <c r="S61" s="591"/>
      <c r="T61" s="594"/>
      <c r="U61" s="593"/>
      <c r="V61" s="454"/>
      <c r="W61" s="393"/>
    </row>
    <row r="62" spans="1:23" ht="15" customHeight="1" x14ac:dyDescent="0.2">
      <c r="A62" s="456"/>
      <c r="B62" s="589"/>
      <c r="C62" s="456"/>
      <c r="D62" s="456"/>
      <c r="E62" s="456"/>
      <c r="F62" s="456"/>
      <c r="G62" s="456"/>
      <c r="H62" s="302"/>
      <c r="I62" s="302"/>
      <c r="J62" s="392"/>
      <c r="K62" s="392"/>
      <c r="L62" s="456"/>
      <c r="M62" s="456"/>
      <c r="N62" s="456"/>
      <c r="O62" s="456"/>
      <c r="P62" s="456"/>
      <c r="Q62" s="391"/>
      <c r="S62" s="591"/>
      <c r="T62" s="594"/>
      <c r="U62" s="593"/>
      <c r="V62" s="454"/>
      <c r="W62" s="393"/>
    </row>
    <row r="63" spans="1:23" ht="12.75" customHeight="1" x14ac:dyDescent="0.2">
      <c r="A63" s="456"/>
      <c r="B63" s="589"/>
      <c r="C63" s="456"/>
      <c r="D63" s="456"/>
      <c r="E63" s="456"/>
      <c r="F63" s="456"/>
      <c r="G63" s="456"/>
      <c r="H63" s="302"/>
      <c r="I63" s="302"/>
      <c r="J63" s="392"/>
      <c r="K63" s="392"/>
      <c r="L63" s="590"/>
      <c r="M63" s="456"/>
      <c r="N63" s="456"/>
      <c r="O63" s="456"/>
      <c r="P63" s="456"/>
      <c r="Q63" s="302"/>
      <c r="S63" s="591"/>
      <c r="T63" s="594"/>
      <c r="U63" s="593"/>
      <c r="V63" s="454"/>
      <c r="W63" s="595"/>
    </row>
    <row r="64" spans="1:23" ht="15" customHeight="1" x14ac:dyDescent="0.2">
      <c r="A64" s="456"/>
      <c r="B64" s="589"/>
      <c r="C64" s="456"/>
      <c r="D64" s="456"/>
      <c r="E64" s="456"/>
      <c r="F64" s="456"/>
      <c r="G64" s="456"/>
      <c r="H64" s="596"/>
      <c r="I64" s="596"/>
      <c r="J64" s="392"/>
      <c r="K64" s="392"/>
      <c r="L64" s="456"/>
      <c r="M64" s="456"/>
      <c r="N64" s="456"/>
      <c r="O64" s="456"/>
      <c r="P64" s="456"/>
      <c r="Q64" s="302"/>
      <c r="T64" s="594"/>
      <c r="V64" s="454"/>
    </row>
    <row r="65" spans="1:25" ht="5.25" customHeight="1" x14ac:dyDescent="0.2">
      <c r="I65" s="481"/>
      <c r="L65" s="449"/>
      <c r="M65" s="449"/>
      <c r="R65" s="489"/>
      <c r="S65" s="559"/>
      <c r="T65" s="559"/>
      <c r="U65" s="555"/>
      <c r="V65" s="555"/>
      <c r="W65" s="555"/>
    </row>
    <row r="66" spans="1:25" ht="2.25" customHeight="1" x14ac:dyDescent="0.2">
      <c r="A66" s="536"/>
      <c r="B66" s="537"/>
      <c r="C66" s="536"/>
      <c r="D66" s="536"/>
      <c r="E66" s="538"/>
      <c r="F66" s="537"/>
      <c r="G66" s="536"/>
      <c r="H66" s="536"/>
      <c r="I66" s="55"/>
      <c r="J66" s="55"/>
      <c r="K66" s="55"/>
      <c r="L66" s="55"/>
      <c r="M66" s="55"/>
      <c r="N66" s="55"/>
      <c r="O66" s="539"/>
      <c r="P66" s="539"/>
      <c r="Q66" s="539"/>
      <c r="R66" s="539"/>
      <c r="S66" s="539"/>
      <c r="T66" s="539"/>
      <c r="U66" s="539"/>
      <c r="V66" s="539"/>
      <c r="W66" s="539"/>
      <c r="X66" s="539"/>
      <c r="Y66" s="539"/>
    </row>
    <row r="67" spans="1:25" ht="15.75" customHeight="1" x14ac:dyDescent="0.2">
      <c r="B67" s="597" t="s">
        <v>132</v>
      </c>
      <c r="C67" s="696" t="s">
        <v>364</v>
      </c>
      <c r="D67" s="697"/>
      <c r="E67" s="697"/>
      <c r="F67" s="697"/>
      <c r="G67" s="697"/>
      <c r="H67" s="697"/>
      <c r="I67" s="697"/>
      <c r="J67" s="697"/>
      <c r="K67" s="697"/>
      <c r="L67" s="697"/>
      <c r="M67" s="697"/>
      <c r="N67" s="697"/>
      <c r="O67" s="697"/>
      <c r="P67" s="697"/>
      <c r="Q67" s="697"/>
    </row>
    <row r="68" spans="1:25" ht="15.75" customHeight="1" x14ac:dyDescent="0.2">
      <c r="B68" s="597" t="s">
        <v>133</v>
      </c>
      <c r="C68" s="696" t="s">
        <v>365</v>
      </c>
      <c r="D68" s="697"/>
      <c r="E68" s="697"/>
      <c r="F68" s="697"/>
      <c r="G68" s="697"/>
      <c r="H68" s="697"/>
      <c r="I68" s="697"/>
      <c r="J68" s="697"/>
      <c r="K68" s="697"/>
      <c r="L68" s="697"/>
      <c r="M68" s="697"/>
      <c r="N68" s="697"/>
      <c r="O68" s="697"/>
      <c r="P68" s="697"/>
      <c r="Q68" s="697"/>
    </row>
    <row r="69" spans="1:25" ht="1.5" customHeight="1" x14ac:dyDescent="0.2"/>
    <row r="70" spans="1:25" ht="16.5" customHeight="1" x14ac:dyDescent="0.2">
      <c r="E70" s="684" t="s">
        <v>273</v>
      </c>
      <c r="F70" s="684"/>
      <c r="G70" s="684"/>
      <c r="H70" s="684"/>
      <c r="I70" s="684"/>
      <c r="J70" s="684"/>
      <c r="K70" s="684"/>
      <c r="L70" s="684"/>
      <c r="M70" s="684"/>
      <c r="N70" s="684"/>
    </row>
  </sheetData>
  <mergeCells count="6">
    <mergeCell ref="E70:N70"/>
    <mergeCell ref="N3:O3"/>
    <mergeCell ref="H35:J35"/>
    <mergeCell ref="P35:Q35"/>
    <mergeCell ref="C67:Q67"/>
    <mergeCell ref="C68:Q68"/>
  </mergeCells>
  <pageMargins left="0.25" right="0.25" top="0.5" bottom="0.5" header="0.25" footer="0.25"/>
  <pageSetup scale="55"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89"/>
  <sheetViews>
    <sheetView zoomScale="85" zoomScaleNormal="85" zoomScaleSheetLayoutView="85" workbookViewId="0"/>
  </sheetViews>
  <sheetFormatPr defaultRowHeight="14.25" x14ac:dyDescent="0.2"/>
  <cols>
    <col min="1" max="6" width="2.28515625" style="5" customWidth="1"/>
    <col min="7" max="7" width="40" style="5" customWidth="1"/>
    <col min="8" max="8" width="13.140625" style="5" customWidth="1"/>
    <col min="9" max="9" width="12" style="5" customWidth="1"/>
    <col min="10" max="12" width="12.7109375" style="5" customWidth="1"/>
    <col min="13" max="13" width="13.140625" style="5" customWidth="1"/>
    <col min="14" max="14" width="12.7109375" style="5" customWidth="1"/>
    <col min="15" max="15" width="13" style="5" customWidth="1"/>
    <col min="16" max="16" width="14" style="5" customWidth="1"/>
    <col min="17" max="17" width="13.7109375" style="5" customWidth="1"/>
    <col min="18" max="18" width="13.85546875" style="5" customWidth="1"/>
    <col min="19" max="19" width="45.7109375" style="5" customWidth="1"/>
    <col min="20" max="16384" width="9.140625" style="5"/>
  </cols>
  <sheetData>
    <row r="1" spans="1:18" s="4" customFormat="1" ht="15.75" thickBot="1" x14ac:dyDescent="0.3">
      <c r="A1" s="28"/>
      <c r="B1" s="87"/>
      <c r="C1" s="29"/>
      <c r="D1" s="3"/>
      <c r="E1" s="3"/>
      <c r="F1" s="3"/>
      <c r="G1" s="3"/>
    </row>
    <row r="2" spans="1:18" s="40" customFormat="1" ht="6" customHeight="1" thickTop="1" x14ac:dyDescent="0.2">
      <c r="A2" s="37"/>
      <c r="B2" s="37"/>
      <c r="C2" s="38"/>
      <c r="D2" s="39"/>
      <c r="E2" s="39"/>
      <c r="F2" s="39"/>
      <c r="G2" s="39"/>
    </row>
    <row r="3" spans="1:18" s="43" customFormat="1" ht="15" hidden="1" x14ac:dyDescent="0.25">
      <c r="A3" s="148"/>
      <c r="B3" s="42"/>
      <c r="C3" s="42"/>
      <c r="D3" s="42"/>
      <c r="E3" s="42"/>
      <c r="F3" s="42"/>
      <c r="G3" s="42"/>
      <c r="H3" s="394"/>
      <c r="I3" s="394"/>
      <c r="J3" s="394"/>
      <c r="K3" s="394"/>
      <c r="L3" s="394"/>
    </row>
    <row r="4" spans="1:18" ht="30" x14ac:dyDescent="0.25">
      <c r="A4" s="661" t="s">
        <v>13</v>
      </c>
      <c r="B4" s="661"/>
      <c r="C4" s="661"/>
      <c r="D4" s="661"/>
      <c r="E4" s="661"/>
      <c r="F4" s="661"/>
      <c r="G4" s="661"/>
      <c r="H4" s="395">
        <v>2014</v>
      </c>
      <c r="I4" s="395">
        <v>2015</v>
      </c>
      <c r="J4" s="395">
        <v>2016</v>
      </c>
      <c r="K4" s="395">
        <v>2017</v>
      </c>
      <c r="L4" s="396">
        <v>2018</v>
      </c>
      <c r="M4" s="45" t="s">
        <v>330</v>
      </c>
      <c r="N4" s="44" t="s">
        <v>331</v>
      </c>
      <c r="O4" s="44" t="s">
        <v>332</v>
      </c>
      <c r="P4" s="44" t="s">
        <v>333</v>
      </c>
      <c r="Q4" s="45" t="s">
        <v>415</v>
      </c>
      <c r="R4" s="44" t="s">
        <v>416</v>
      </c>
    </row>
    <row r="5" spans="1:18" ht="15" x14ac:dyDescent="0.25">
      <c r="H5" s="394"/>
      <c r="I5" s="394"/>
      <c r="J5" s="394"/>
      <c r="K5" s="394"/>
      <c r="L5" s="397"/>
      <c r="M5" s="153"/>
      <c r="N5" s="97"/>
      <c r="O5" s="97"/>
      <c r="P5" s="97"/>
      <c r="Q5" s="153"/>
      <c r="R5" s="642"/>
    </row>
    <row r="6" spans="1:18" ht="15" x14ac:dyDescent="0.25">
      <c r="H6" s="398"/>
      <c r="I6" s="398"/>
      <c r="J6" s="398"/>
      <c r="K6" s="398"/>
      <c r="L6" s="399"/>
      <c r="M6" s="400"/>
      <c r="N6" s="398"/>
      <c r="O6" s="398"/>
      <c r="P6" s="398"/>
      <c r="Q6" s="628"/>
      <c r="R6" s="625"/>
    </row>
    <row r="7" spans="1:18" x14ac:dyDescent="0.2">
      <c r="A7" s="698" t="s">
        <v>103</v>
      </c>
      <c r="B7" s="698"/>
      <c r="C7" s="698"/>
      <c r="D7" s="698"/>
      <c r="E7" s="698"/>
      <c r="F7" s="698"/>
      <c r="G7" s="698"/>
      <c r="H7" s="52">
        <v>190439</v>
      </c>
      <c r="I7" s="52">
        <v>228115</v>
      </c>
      <c r="J7" s="52">
        <v>262732</v>
      </c>
      <c r="K7" s="52">
        <v>303867</v>
      </c>
      <c r="L7" s="401">
        <v>290886</v>
      </c>
      <c r="M7" s="53">
        <v>76230</v>
      </c>
      <c r="N7" s="52">
        <v>76520</v>
      </c>
      <c r="O7" s="52">
        <v>76146</v>
      </c>
      <c r="P7" s="52">
        <v>61990</v>
      </c>
      <c r="Q7" s="53">
        <v>63223</v>
      </c>
      <c r="R7" s="52">
        <v>86173</v>
      </c>
    </row>
    <row r="8" spans="1:18" x14ac:dyDescent="0.2">
      <c r="H8" s="52"/>
      <c r="I8" s="52"/>
      <c r="J8" s="52"/>
      <c r="K8" s="52"/>
      <c r="L8" s="401"/>
      <c r="M8" s="403"/>
      <c r="N8" s="402"/>
      <c r="O8" s="402"/>
      <c r="P8" s="402"/>
      <c r="Q8" s="403"/>
      <c r="R8" s="402"/>
    </row>
    <row r="9" spans="1:18" x14ac:dyDescent="0.2">
      <c r="H9" s="52"/>
      <c r="I9" s="52"/>
      <c r="J9" s="52"/>
      <c r="K9" s="52"/>
      <c r="L9" s="401"/>
      <c r="M9" s="53"/>
      <c r="N9" s="52"/>
      <c r="O9" s="52"/>
      <c r="P9" s="52"/>
      <c r="Q9" s="53"/>
      <c r="R9" s="52"/>
    </row>
    <row r="10" spans="1:18" x14ac:dyDescent="0.2">
      <c r="A10" s="698" t="s">
        <v>210</v>
      </c>
      <c r="B10" s="698"/>
      <c r="C10" s="698"/>
      <c r="D10" s="698"/>
      <c r="E10" s="698"/>
      <c r="F10" s="698"/>
      <c r="G10" s="698"/>
      <c r="H10" s="52">
        <v>95566</v>
      </c>
      <c r="I10" s="52">
        <v>98358</v>
      </c>
      <c r="J10" s="52">
        <v>106710</v>
      </c>
      <c r="K10" s="52">
        <v>116827</v>
      </c>
      <c r="L10" s="401">
        <v>126121</v>
      </c>
      <c r="M10" s="53">
        <v>126121</v>
      </c>
      <c r="N10" s="52">
        <v>127182</v>
      </c>
      <c r="O10" s="52">
        <v>130156</v>
      </c>
      <c r="P10" s="52">
        <v>130658</v>
      </c>
      <c r="Q10" s="53">
        <v>130736</v>
      </c>
      <c r="R10" s="52">
        <v>129821</v>
      </c>
    </row>
    <row r="11" spans="1:18" x14ac:dyDescent="0.2">
      <c r="B11" s="698" t="s">
        <v>211</v>
      </c>
      <c r="C11" s="698"/>
      <c r="D11" s="698"/>
      <c r="E11" s="698"/>
      <c r="F11" s="698"/>
      <c r="G11" s="698"/>
      <c r="H11" s="52">
        <v>33832</v>
      </c>
      <c r="I11" s="52">
        <v>39632</v>
      </c>
      <c r="J11" s="52">
        <v>44724</v>
      </c>
      <c r="K11" s="52">
        <v>48535</v>
      </c>
      <c r="L11" s="401">
        <v>48041</v>
      </c>
      <c r="M11" s="53">
        <v>11730</v>
      </c>
      <c r="N11" s="52">
        <v>13544</v>
      </c>
      <c r="O11" s="52">
        <v>11715</v>
      </c>
      <c r="P11" s="52">
        <v>11052</v>
      </c>
      <c r="Q11" s="53">
        <v>10065</v>
      </c>
      <c r="R11" s="52">
        <v>10919</v>
      </c>
    </row>
    <row r="12" spans="1:18" x14ac:dyDescent="0.2">
      <c r="B12" s="698" t="s">
        <v>212</v>
      </c>
      <c r="C12" s="698"/>
      <c r="D12" s="698"/>
      <c r="E12" s="698"/>
      <c r="F12" s="698"/>
      <c r="G12" s="698"/>
      <c r="H12" s="52">
        <v>-31040</v>
      </c>
      <c r="I12" s="52">
        <v>-31280</v>
      </c>
      <c r="J12" s="52">
        <v>-34607</v>
      </c>
      <c r="K12" s="52">
        <v>-39241</v>
      </c>
      <c r="L12" s="401">
        <v>-43426</v>
      </c>
      <c r="M12" s="53">
        <v>-10669</v>
      </c>
      <c r="N12" s="52">
        <v>-10570</v>
      </c>
      <c r="O12" s="52">
        <v>-11213</v>
      </c>
      <c r="P12" s="52">
        <v>-10974</v>
      </c>
      <c r="Q12" s="53">
        <v>-10980</v>
      </c>
      <c r="R12" s="52">
        <v>-11190</v>
      </c>
    </row>
    <row r="13" spans="1:18" ht="15" thickBot="1" x14ac:dyDescent="0.25">
      <c r="A13" s="698" t="s">
        <v>209</v>
      </c>
      <c r="B13" s="698"/>
      <c r="C13" s="698"/>
      <c r="D13" s="698"/>
      <c r="E13" s="698"/>
      <c r="F13" s="698"/>
      <c r="G13" s="698"/>
      <c r="H13" s="404">
        <v>98358</v>
      </c>
      <c r="I13" s="404">
        <v>106710</v>
      </c>
      <c r="J13" s="404">
        <v>116827</v>
      </c>
      <c r="K13" s="404">
        <v>126121</v>
      </c>
      <c r="L13" s="405">
        <v>130736</v>
      </c>
      <c r="M13" s="406">
        <v>127182</v>
      </c>
      <c r="N13" s="404">
        <v>130156</v>
      </c>
      <c r="O13" s="404">
        <v>130658</v>
      </c>
      <c r="P13" s="404">
        <v>130736</v>
      </c>
      <c r="Q13" s="406">
        <v>129821</v>
      </c>
      <c r="R13" s="404">
        <v>129550</v>
      </c>
    </row>
    <row r="14" spans="1:18" ht="15" thickTop="1" x14ac:dyDescent="0.2">
      <c r="H14" s="52"/>
      <c r="I14" s="52"/>
      <c r="J14" s="52"/>
      <c r="K14" s="52"/>
      <c r="L14" s="401"/>
      <c r="M14" s="53"/>
      <c r="N14" s="52"/>
      <c r="O14" s="52"/>
      <c r="P14" s="52"/>
      <c r="Q14" s="53"/>
      <c r="R14" s="52"/>
    </row>
    <row r="15" spans="1:18" x14ac:dyDescent="0.2">
      <c r="H15" s="52"/>
      <c r="I15" s="52"/>
      <c r="J15" s="52"/>
      <c r="K15" s="52"/>
      <c r="L15" s="401"/>
      <c r="M15" s="53"/>
      <c r="N15" s="52"/>
      <c r="O15" s="52"/>
      <c r="P15" s="52"/>
      <c r="Q15" s="53"/>
      <c r="R15" s="52"/>
    </row>
    <row r="16" spans="1:18" x14ac:dyDescent="0.2">
      <c r="A16" s="698" t="s">
        <v>25</v>
      </c>
      <c r="B16" s="698"/>
      <c r="C16" s="698"/>
      <c r="D16" s="698"/>
      <c r="E16" s="698"/>
      <c r="F16" s="698"/>
      <c r="G16" s="698"/>
      <c r="H16" s="52">
        <v>220984</v>
      </c>
      <c r="I16" s="52">
        <v>260059</v>
      </c>
      <c r="J16" s="52">
        <v>298244</v>
      </c>
      <c r="K16" s="52">
        <v>312799</v>
      </c>
      <c r="L16" s="401">
        <v>301589</v>
      </c>
      <c r="M16" s="53">
        <v>70821</v>
      </c>
      <c r="N16" s="52">
        <v>83754</v>
      </c>
      <c r="O16" s="52">
        <v>74892</v>
      </c>
      <c r="P16" s="52">
        <v>72122</v>
      </c>
      <c r="Q16" s="53">
        <v>64242</v>
      </c>
      <c r="R16" s="52">
        <v>78664</v>
      </c>
    </row>
    <row r="17" spans="1:18" x14ac:dyDescent="0.2">
      <c r="A17" s="700"/>
      <c r="B17" s="700"/>
      <c r="C17" s="700"/>
      <c r="D17" s="700"/>
      <c r="E17" s="700"/>
      <c r="F17" s="700"/>
      <c r="G17" s="700"/>
      <c r="H17" s="52"/>
      <c r="I17" s="52"/>
      <c r="J17" s="52"/>
      <c r="K17" s="52"/>
      <c r="L17" s="401"/>
      <c r="M17" s="53"/>
      <c r="N17" s="52"/>
      <c r="O17" s="52"/>
      <c r="P17" s="52"/>
      <c r="Q17" s="53"/>
      <c r="R17" s="52"/>
    </row>
    <row r="18" spans="1:18" x14ac:dyDescent="0.2">
      <c r="A18" s="700"/>
      <c r="B18" s="700"/>
      <c r="C18" s="700"/>
      <c r="D18" s="700"/>
      <c r="E18" s="700"/>
      <c r="F18" s="700"/>
      <c r="G18" s="700"/>
      <c r="H18" s="52"/>
      <c r="I18" s="52"/>
      <c r="J18" s="52"/>
      <c r="K18" s="52"/>
      <c r="L18" s="401"/>
      <c r="M18" s="53"/>
      <c r="N18" s="52"/>
      <c r="O18" s="52"/>
      <c r="P18" s="52"/>
      <c r="Q18" s="53"/>
      <c r="R18" s="52"/>
    </row>
    <row r="19" spans="1:18" x14ac:dyDescent="0.2">
      <c r="A19" s="698" t="s">
        <v>184</v>
      </c>
      <c r="B19" s="698"/>
      <c r="C19" s="698"/>
      <c r="D19" s="698"/>
      <c r="E19" s="698"/>
      <c r="F19" s="698"/>
      <c r="G19" s="698"/>
      <c r="H19" s="50">
        <v>69574.31</v>
      </c>
      <c r="I19" s="50">
        <v>79110.777999999991</v>
      </c>
      <c r="J19" s="50">
        <v>89869.320999999996</v>
      </c>
      <c r="K19" s="50">
        <v>95635.263071657391</v>
      </c>
      <c r="L19" s="407">
        <v>95208.969000000012</v>
      </c>
      <c r="M19" s="51">
        <v>22258.325000000001</v>
      </c>
      <c r="N19" s="50">
        <v>26000.506000000001</v>
      </c>
      <c r="O19" s="50">
        <v>23727.705000000002</v>
      </c>
      <c r="P19" s="50">
        <v>23222.433000000001</v>
      </c>
      <c r="Q19" s="51">
        <v>20925.147000000001</v>
      </c>
      <c r="R19" s="50">
        <v>25300.073</v>
      </c>
    </row>
    <row r="20" spans="1:18" x14ac:dyDescent="0.2">
      <c r="A20" s="81"/>
      <c r="H20" s="50"/>
      <c r="I20" s="50"/>
      <c r="J20" s="50"/>
      <c r="K20" s="50"/>
      <c r="L20" s="407"/>
      <c r="M20" s="51"/>
      <c r="N20" s="50"/>
      <c r="O20" s="50"/>
      <c r="P20" s="50"/>
      <c r="Q20" s="51"/>
      <c r="R20" s="50"/>
    </row>
    <row r="21" spans="1:18" x14ac:dyDescent="0.2">
      <c r="A21" s="81"/>
      <c r="H21" s="50"/>
      <c r="I21" s="50"/>
      <c r="J21" s="50"/>
      <c r="K21" s="50"/>
      <c r="L21" s="407"/>
      <c r="M21" s="51"/>
      <c r="N21" s="50"/>
      <c r="O21" s="50"/>
      <c r="P21" s="50"/>
      <c r="Q21" s="51"/>
      <c r="R21" s="50"/>
    </row>
    <row r="22" spans="1:18" x14ac:dyDescent="0.2">
      <c r="A22" s="698" t="s">
        <v>2</v>
      </c>
      <c r="B22" s="698"/>
      <c r="C22" s="698"/>
      <c r="D22" s="698"/>
      <c r="E22" s="698"/>
      <c r="F22" s="698"/>
      <c r="G22" s="698"/>
      <c r="H22" s="50">
        <v>674868.14624694677</v>
      </c>
      <c r="I22" s="50">
        <v>681927.01324694662</v>
      </c>
      <c r="J22" s="50">
        <v>693194.27324694674</v>
      </c>
      <c r="K22" s="50">
        <v>728384.97624694672</v>
      </c>
      <c r="L22" s="407">
        <v>763831.44372787979</v>
      </c>
      <c r="M22" s="51">
        <v>763831.46372787969</v>
      </c>
      <c r="N22" s="50">
        <v>765732.07772787963</v>
      </c>
      <c r="O22" s="50">
        <v>773604.15872787964</v>
      </c>
      <c r="P22" s="50">
        <v>781275.80972787959</v>
      </c>
      <c r="Q22" s="51">
        <v>781041.13672787952</v>
      </c>
      <c r="R22" s="50">
        <v>785552.00372787961</v>
      </c>
    </row>
    <row r="23" spans="1:18" x14ac:dyDescent="0.2">
      <c r="A23" s="81"/>
      <c r="B23" s="698" t="s">
        <v>184</v>
      </c>
      <c r="C23" s="698"/>
      <c r="D23" s="698"/>
      <c r="E23" s="698"/>
      <c r="F23" s="698"/>
      <c r="G23" s="698"/>
      <c r="H23" s="52">
        <v>69574.31</v>
      </c>
      <c r="I23" s="52">
        <v>79110.777999999991</v>
      </c>
      <c r="J23" s="52">
        <v>89869.320999999996</v>
      </c>
      <c r="K23" s="52">
        <v>95635.263071657391</v>
      </c>
      <c r="L23" s="401">
        <v>95208.969000000012</v>
      </c>
      <c r="M23" s="53">
        <v>22258.325000000001</v>
      </c>
      <c r="N23" s="52">
        <v>26000.506000000001</v>
      </c>
      <c r="O23" s="52">
        <v>23727.705000000002</v>
      </c>
      <c r="P23" s="52">
        <v>23222.433000000001</v>
      </c>
      <c r="Q23" s="53">
        <v>20925.147000000001</v>
      </c>
      <c r="R23" s="52">
        <v>25300.073</v>
      </c>
    </row>
    <row r="24" spans="1:18" x14ac:dyDescent="0.2">
      <c r="A24" s="81"/>
      <c r="B24" s="698" t="s">
        <v>24</v>
      </c>
      <c r="C24" s="698"/>
      <c r="D24" s="698"/>
      <c r="E24" s="698"/>
      <c r="F24" s="698"/>
      <c r="G24" s="698"/>
      <c r="H24" s="52">
        <v>-54962.000999999997</v>
      </c>
      <c r="I24" s="52">
        <v>-53580.038</v>
      </c>
      <c r="J24" s="52">
        <v>-57238.391000000003</v>
      </c>
      <c r="K24" s="52">
        <v>-65957.714590724296</v>
      </c>
      <c r="L24" s="401">
        <v>-70291.183999999994</v>
      </c>
      <c r="M24" s="53">
        <v>-17787.879000000001</v>
      </c>
      <c r="N24" s="52">
        <v>-16340.532999999999</v>
      </c>
      <c r="O24" s="52">
        <v>-17637.763999999999</v>
      </c>
      <c r="P24" s="52">
        <v>-18525.008000000002</v>
      </c>
      <c r="Q24" s="53">
        <v>-18383.058000000001</v>
      </c>
      <c r="R24" s="52">
        <v>-16512.114000000001</v>
      </c>
    </row>
    <row r="25" spans="1:18" x14ac:dyDescent="0.2">
      <c r="A25" s="81"/>
      <c r="B25" s="698" t="s">
        <v>131</v>
      </c>
      <c r="C25" s="698"/>
      <c r="D25" s="698"/>
      <c r="E25" s="698"/>
      <c r="F25" s="698"/>
      <c r="G25" s="698"/>
      <c r="H25" s="52">
        <v>-7553.4419999999991</v>
      </c>
      <c r="I25" s="52">
        <v>-14263.48</v>
      </c>
      <c r="J25" s="52">
        <v>2559.7730000000001</v>
      </c>
      <c r="K25" s="52">
        <v>5768.9189999999999</v>
      </c>
      <c r="L25" s="401">
        <v>-7708.1120000000001</v>
      </c>
      <c r="M25" s="53">
        <v>-2569.8319999999999</v>
      </c>
      <c r="N25" s="52">
        <v>-1787.8920000000001</v>
      </c>
      <c r="O25" s="52">
        <v>1581.71</v>
      </c>
      <c r="P25" s="52">
        <v>-4932.098</v>
      </c>
      <c r="Q25" s="53">
        <v>1968.778</v>
      </c>
      <c r="R25" s="52">
        <v>2035.768</v>
      </c>
    </row>
    <row r="26" spans="1:18" ht="15" thickBot="1" x14ac:dyDescent="0.25">
      <c r="A26" s="698" t="s">
        <v>3</v>
      </c>
      <c r="B26" s="698"/>
      <c r="C26" s="698"/>
      <c r="D26" s="698"/>
      <c r="E26" s="698"/>
      <c r="F26" s="698"/>
      <c r="G26" s="698"/>
      <c r="H26" s="62">
        <v>681927.01324694662</v>
      </c>
      <c r="I26" s="62">
        <v>693194.27324694674</v>
      </c>
      <c r="J26" s="62">
        <v>728384.97624694672</v>
      </c>
      <c r="K26" s="62">
        <v>763831.44372787979</v>
      </c>
      <c r="L26" s="408">
        <v>781041.11672787985</v>
      </c>
      <c r="M26" s="63">
        <v>765732.07772787963</v>
      </c>
      <c r="N26" s="62">
        <v>773604.15872787964</v>
      </c>
      <c r="O26" s="62">
        <v>781275.80972787959</v>
      </c>
      <c r="P26" s="62">
        <v>781041.13672787952</v>
      </c>
      <c r="Q26" s="63">
        <v>785552.00372787961</v>
      </c>
      <c r="R26" s="62">
        <v>796375.73072787968</v>
      </c>
    </row>
    <row r="27" spans="1:18" ht="15" thickTop="1" x14ac:dyDescent="0.2">
      <c r="H27" s="52"/>
      <c r="I27" s="52"/>
      <c r="J27" s="52"/>
      <c r="K27" s="52"/>
      <c r="L27" s="401"/>
      <c r="M27" s="53"/>
      <c r="N27" s="52"/>
      <c r="O27" s="52"/>
      <c r="P27" s="52"/>
      <c r="Q27" s="53"/>
      <c r="R27" s="52"/>
    </row>
    <row r="28" spans="1:18" x14ac:dyDescent="0.2">
      <c r="H28" s="52"/>
      <c r="I28" s="52"/>
      <c r="J28" s="52"/>
      <c r="K28" s="52"/>
      <c r="L28" s="401"/>
      <c r="M28" s="53"/>
      <c r="N28" s="52"/>
      <c r="O28" s="52"/>
      <c r="P28" s="52"/>
      <c r="Q28" s="53"/>
      <c r="R28" s="52"/>
    </row>
    <row r="29" spans="1:18" x14ac:dyDescent="0.2">
      <c r="A29" s="698" t="s">
        <v>185</v>
      </c>
      <c r="B29" s="698"/>
      <c r="C29" s="698"/>
      <c r="D29" s="698"/>
      <c r="E29" s="698"/>
      <c r="F29" s="698"/>
      <c r="G29" s="698"/>
      <c r="H29" s="50"/>
      <c r="I29" s="50"/>
      <c r="J29" s="50"/>
      <c r="K29" s="50"/>
      <c r="L29" s="407"/>
      <c r="M29" s="51"/>
      <c r="N29" s="50"/>
      <c r="O29" s="50"/>
      <c r="P29" s="50"/>
      <c r="Q29" s="51"/>
      <c r="R29" s="50"/>
    </row>
    <row r="30" spans="1:18" x14ac:dyDescent="0.2">
      <c r="A30" s="137"/>
      <c r="B30" s="698" t="s">
        <v>187</v>
      </c>
      <c r="C30" s="698"/>
      <c r="D30" s="698"/>
      <c r="E30" s="698"/>
      <c r="F30" s="698"/>
      <c r="G30" s="698"/>
      <c r="H30" s="263">
        <v>179.79399999999998</v>
      </c>
      <c r="I30" s="263">
        <v>212.38599999999997</v>
      </c>
      <c r="J30" s="263">
        <v>245.24400000000003</v>
      </c>
      <c r="K30" s="263">
        <v>263.08200944130328</v>
      </c>
      <c r="L30" s="409">
        <v>258.47199999999998</v>
      </c>
      <c r="M30" s="410">
        <v>60.418999999999997</v>
      </c>
      <c r="N30" s="263">
        <v>71.099999999999994</v>
      </c>
      <c r="O30" s="263">
        <v>64.572999999999993</v>
      </c>
      <c r="P30" s="263">
        <v>62.38</v>
      </c>
      <c r="Q30" s="410">
        <v>56.116999999999997</v>
      </c>
      <c r="R30" s="263">
        <v>68.224000000000004</v>
      </c>
    </row>
    <row r="31" spans="1:18" x14ac:dyDescent="0.2">
      <c r="A31" s="137"/>
      <c r="B31" s="698" t="s">
        <v>188</v>
      </c>
      <c r="C31" s="698"/>
      <c r="D31" s="698"/>
      <c r="E31" s="698"/>
      <c r="F31" s="698"/>
      <c r="G31" s="698"/>
      <c r="H31" s="266">
        <v>51.603999999999999</v>
      </c>
      <c r="I31" s="266">
        <v>54.875999999999991</v>
      </c>
      <c r="J31" s="266">
        <v>60.424999999999997</v>
      </c>
      <c r="K31" s="266">
        <v>65.507607404916399</v>
      </c>
      <c r="L31" s="411">
        <v>72.99199999999999</v>
      </c>
      <c r="M31" s="412">
        <v>16.912999999999997</v>
      </c>
      <c r="N31" s="266">
        <v>18.659000000000006</v>
      </c>
      <c r="O31" s="266">
        <v>18.361000000000004</v>
      </c>
      <c r="P31" s="266">
        <v>19.05899999999999</v>
      </c>
      <c r="Q31" s="412">
        <v>18.365000000000002</v>
      </c>
      <c r="R31" s="266">
        <v>20.756999999999991</v>
      </c>
    </row>
    <row r="32" spans="1:18" ht="15" thickBot="1" x14ac:dyDescent="0.25">
      <c r="B32" s="137"/>
      <c r="C32" s="656" t="s">
        <v>189</v>
      </c>
      <c r="D32" s="656"/>
      <c r="E32" s="656"/>
      <c r="F32" s="656"/>
      <c r="G32" s="656"/>
      <c r="H32" s="413">
        <v>231.398</v>
      </c>
      <c r="I32" s="413">
        <v>267.262</v>
      </c>
      <c r="J32" s="413">
        <v>305.66899999999998</v>
      </c>
      <c r="K32" s="413">
        <v>328.58961684621971</v>
      </c>
      <c r="L32" s="414">
        <v>331.464</v>
      </c>
      <c r="M32" s="415">
        <v>77.331999999999994</v>
      </c>
      <c r="N32" s="413">
        <v>89.759</v>
      </c>
      <c r="O32" s="413">
        <v>82.933999999999997</v>
      </c>
      <c r="P32" s="413">
        <v>81.438999999999993</v>
      </c>
      <c r="Q32" s="415">
        <v>74.481999999999999</v>
      </c>
      <c r="R32" s="413">
        <v>88.980999999999995</v>
      </c>
    </row>
    <row r="33" spans="1:18" ht="15" thickTop="1" x14ac:dyDescent="0.2">
      <c r="B33" s="137"/>
      <c r="C33" s="137"/>
      <c r="D33" s="137"/>
      <c r="H33" s="263"/>
      <c r="I33" s="263"/>
      <c r="J33" s="263"/>
      <c r="K33" s="263"/>
      <c r="L33" s="409"/>
      <c r="M33" s="410"/>
      <c r="N33" s="263"/>
      <c r="O33" s="263"/>
      <c r="P33" s="263"/>
      <c r="Q33" s="410"/>
      <c r="R33" s="263"/>
    </row>
    <row r="34" spans="1:18" x14ac:dyDescent="0.2">
      <c r="H34" s="52"/>
      <c r="I34" s="52"/>
      <c r="J34" s="52"/>
      <c r="K34" s="52"/>
      <c r="L34" s="401"/>
      <c r="M34" s="53"/>
      <c r="N34" s="52"/>
      <c r="O34" s="52"/>
      <c r="P34" s="52"/>
      <c r="Q34" s="53"/>
      <c r="R34" s="52"/>
    </row>
    <row r="35" spans="1:18" x14ac:dyDescent="0.2">
      <c r="A35" s="698" t="s">
        <v>191</v>
      </c>
      <c r="B35" s="698"/>
      <c r="C35" s="698"/>
      <c r="D35" s="698"/>
      <c r="E35" s="698"/>
      <c r="F35" s="698"/>
      <c r="G35" s="698"/>
      <c r="H35" s="263">
        <v>5682.3279999999995</v>
      </c>
      <c r="I35" s="263">
        <v>5856.848</v>
      </c>
      <c r="J35" s="263">
        <v>5594.3190000000004</v>
      </c>
      <c r="K35" s="263">
        <v>6192.2176060852162</v>
      </c>
      <c r="L35" s="409">
        <v>7040.0789999999997</v>
      </c>
      <c r="M35" s="410">
        <v>1783.046</v>
      </c>
      <c r="N35" s="263">
        <v>1758.9070000000002</v>
      </c>
      <c r="O35" s="263">
        <v>1762.4449999999999</v>
      </c>
      <c r="P35" s="263">
        <v>1735.681</v>
      </c>
      <c r="Q35" s="410">
        <v>1757.0470000000003</v>
      </c>
      <c r="R35" s="263">
        <v>1937.4269999999999</v>
      </c>
    </row>
    <row r="36" spans="1:18" x14ac:dyDescent="0.2">
      <c r="A36" s="700"/>
      <c r="B36" s="700"/>
      <c r="C36" s="700"/>
      <c r="D36" s="700"/>
      <c r="E36" s="700"/>
      <c r="F36" s="700"/>
      <c r="G36" s="700"/>
      <c r="H36" s="263"/>
      <c r="I36" s="263"/>
      <c r="J36" s="263"/>
      <c r="K36" s="263"/>
      <c r="L36" s="409"/>
      <c r="M36" s="410"/>
      <c r="N36" s="263"/>
      <c r="O36" s="263"/>
      <c r="P36" s="263"/>
      <c r="Q36" s="410"/>
      <c r="R36" s="263"/>
    </row>
    <row r="37" spans="1:18" x14ac:dyDescent="0.2">
      <c r="A37" s="698" t="s">
        <v>231</v>
      </c>
      <c r="B37" s="698"/>
      <c r="C37" s="698"/>
      <c r="D37" s="698"/>
      <c r="E37" s="698"/>
      <c r="F37" s="698"/>
      <c r="G37" s="698"/>
      <c r="H37" s="50">
        <v>46935.671499999997</v>
      </c>
      <c r="I37" s="50">
        <v>48476.595541223011</v>
      </c>
      <c r="J37" s="50">
        <v>49426.639712910881</v>
      </c>
      <c r="K37" s="50">
        <v>56790.74097739104</v>
      </c>
      <c r="L37" s="407">
        <v>61842.334500000004</v>
      </c>
      <c r="M37" s="51">
        <v>61703.717000000004</v>
      </c>
      <c r="N37" s="50">
        <v>61297.078000000001</v>
      </c>
      <c r="O37" s="50">
        <v>63362.523000000001</v>
      </c>
      <c r="P37" s="50">
        <v>61006.01999999999</v>
      </c>
      <c r="Q37" s="51">
        <v>61451.296000000002</v>
      </c>
      <c r="R37" s="50">
        <v>64425.503000000004</v>
      </c>
    </row>
    <row r="38" spans="1:18" ht="39" customHeight="1" x14ac:dyDescent="0.2">
      <c r="H38" s="84"/>
      <c r="R38" s="84"/>
    </row>
    <row r="39" spans="1:18" x14ac:dyDescent="0.2">
      <c r="M39" s="52"/>
      <c r="N39" s="52"/>
      <c r="O39" s="52"/>
      <c r="P39" s="52"/>
    </row>
    <row r="41" spans="1:18" x14ac:dyDescent="0.2">
      <c r="H41" s="416"/>
      <c r="I41" s="416"/>
      <c r="J41" s="416"/>
      <c r="K41" s="416"/>
      <c r="L41" s="416"/>
    </row>
    <row r="67" ht="70.5" customHeight="1" x14ac:dyDescent="0.2"/>
    <row r="87" spans="2:12" s="84" customFormat="1" x14ac:dyDescent="0.2"/>
    <row r="89" spans="2:12" x14ac:dyDescent="0.2">
      <c r="B89" s="666"/>
      <c r="C89" s="699"/>
      <c r="D89" s="699"/>
      <c r="E89" s="699"/>
      <c r="F89" s="699"/>
      <c r="G89" s="699"/>
      <c r="H89" s="417"/>
      <c r="I89" s="417"/>
      <c r="J89" s="417"/>
      <c r="K89" s="417"/>
      <c r="L89" s="598"/>
    </row>
  </sheetData>
  <mergeCells count="23">
    <mergeCell ref="B89:G89"/>
    <mergeCell ref="A4:G4"/>
    <mergeCell ref="A7:G7"/>
    <mergeCell ref="A10:G10"/>
    <mergeCell ref="A13:G13"/>
    <mergeCell ref="A16:G16"/>
    <mergeCell ref="A17:G17"/>
    <mergeCell ref="A18:G18"/>
    <mergeCell ref="A19:G19"/>
    <mergeCell ref="A22:G22"/>
    <mergeCell ref="A26:G26"/>
    <mergeCell ref="A29:G29"/>
    <mergeCell ref="A35:G35"/>
    <mergeCell ref="A36:G36"/>
    <mergeCell ref="A37:G37"/>
    <mergeCell ref="B11:G11"/>
    <mergeCell ref="B31:G31"/>
    <mergeCell ref="C32:G32"/>
    <mergeCell ref="B12:G12"/>
    <mergeCell ref="B23:G23"/>
    <mergeCell ref="B24:G24"/>
    <mergeCell ref="B25:G25"/>
    <mergeCell ref="B30:G30"/>
  </mergeCells>
  <phoneticPr fontId="7" type="noConversion"/>
  <pageMargins left="0.2" right="0.2" top="0.5" bottom="0.5" header="0.25" footer="0.25"/>
  <pageSetup scale="55"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N75"/>
  <sheetViews>
    <sheetView zoomScale="70" zoomScaleNormal="70" zoomScaleSheetLayoutView="55" workbookViewId="0"/>
  </sheetViews>
  <sheetFormatPr defaultRowHeight="12.95" customHeight="1" x14ac:dyDescent="0.2"/>
  <cols>
    <col min="1" max="3" width="2.28515625" style="5" customWidth="1"/>
    <col min="4" max="4" width="4.28515625" style="5" customWidth="1"/>
    <col min="5" max="5" width="148.85546875" style="5" customWidth="1"/>
    <col min="6" max="6" width="10.28515625" style="6" customWidth="1"/>
    <col min="7" max="11" width="8" style="5" customWidth="1"/>
    <col min="12" max="12" width="32.28515625" style="5" customWidth="1"/>
    <col min="13" max="13" width="6.7109375" style="5" customWidth="1"/>
    <col min="14" max="14" width="5.85546875" style="5" customWidth="1"/>
    <col min="15" max="16" width="9.140625" style="5"/>
    <col min="17" max="17" width="8.42578125" style="5" customWidth="1"/>
    <col min="18" max="18" width="2.7109375" style="5" customWidth="1"/>
    <col min="19" max="16384" width="9.140625" style="5"/>
  </cols>
  <sheetData>
    <row r="1" spans="1:7" s="4" customFormat="1" ht="7.5" customHeight="1" thickBot="1" x14ac:dyDescent="0.3">
      <c r="A1" s="28"/>
      <c r="B1" s="29"/>
      <c r="C1" s="29"/>
      <c r="D1" s="3"/>
      <c r="E1" s="3"/>
      <c r="F1" s="12"/>
    </row>
    <row r="2" spans="1:7" s="9" customFormat="1" ht="12.95" customHeight="1" thickTop="1" x14ac:dyDescent="0.25">
      <c r="A2" s="30"/>
      <c r="B2" s="31"/>
      <c r="C2" s="31"/>
      <c r="D2" s="8"/>
      <c r="E2" s="8"/>
      <c r="F2" s="13"/>
    </row>
    <row r="3" spans="1:7" ht="11.25" customHeight="1" x14ac:dyDescent="0.2"/>
    <row r="4" spans="1:7" ht="16.5" customHeight="1" x14ac:dyDescent="0.25">
      <c r="E4" s="14"/>
      <c r="F4" s="15" t="s">
        <v>178</v>
      </c>
      <c r="G4" s="14"/>
    </row>
    <row r="5" spans="1:7" ht="28.5" customHeight="1" x14ac:dyDescent="0.25">
      <c r="E5" s="20" t="s">
        <v>181</v>
      </c>
      <c r="F5" s="16">
        <v>3</v>
      </c>
      <c r="G5" s="14"/>
    </row>
    <row r="6" spans="1:7" ht="16.5" customHeight="1" x14ac:dyDescent="0.25">
      <c r="E6" s="14"/>
      <c r="F6" s="16"/>
      <c r="G6" s="14"/>
    </row>
    <row r="7" spans="1:7" ht="18" x14ac:dyDescent="0.25">
      <c r="E7" s="20" t="s">
        <v>235</v>
      </c>
      <c r="F7" s="16">
        <v>4</v>
      </c>
      <c r="G7" s="14"/>
    </row>
    <row r="8" spans="1:7" ht="16.5" customHeight="1" x14ac:dyDescent="0.25">
      <c r="E8" s="14"/>
      <c r="F8" s="17"/>
      <c r="G8" s="14"/>
    </row>
    <row r="9" spans="1:7" ht="18" x14ac:dyDescent="0.25">
      <c r="E9" s="20" t="s">
        <v>222</v>
      </c>
      <c r="F9" s="16">
        <v>5</v>
      </c>
      <c r="G9" s="14"/>
    </row>
    <row r="10" spans="1:7" ht="16.5" customHeight="1" x14ac:dyDescent="0.25">
      <c r="E10" s="14"/>
      <c r="F10" s="16"/>
      <c r="G10" s="14"/>
    </row>
    <row r="11" spans="1:7" ht="18" x14ac:dyDescent="0.25">
      <c r="E11" s="20" t="s">
        <v>221</v>
      </c>
      <c r="F11" s="16">
        <v>6</v>
      </c>
      <c r="G11" s="14"/>
    </row>
    <row r="12" spans="1:7" ht="18" x14ac:dyDescent="0.25">
      <c r="E12" s="14"/>
      <c r="F12" s="18"/>
      <c r="G12" s="14"/>
    </row>
    <row r="13" spans="1:7" ht="18" x14ac:dyDescent="0.25">
      <c r="E13" s="20" t="s">
        <v>309</v>
      </c>
      <c r="F13" s="16">
        <v>7</v>
      </c>
      <c r="G13" s="14"/>
    </row>
    <row r="14" spans="1:7" ht="16.5" customHeight="1" x14ac:dyDescent="0.25">
      <c r="E14" s="14"/>
      <c r="F14" s="16"/>
      <c r="G14" s="14"/>
    </row>
    <row r="15" spans="1:7" ht="18" x14ac:dyDescent="0.25">
      <c r="E15" s="20" t="s">
        <v>220</v>
      </c>
      <c r="F15" s="18" t="s">
        <v>193</v>
      </c>
      <c r="G15" s="14"/>
    </row>
    <row r="16" spans="1:7" ht="18" x14ac:dyDescent="0.25">
      <c r="E16" s="20" t="s">
        <v>233</v>
      </c>
      <c r="F16" s="18" t="s">
        <v>281</v>
      </c>
      <c r="G16" s="14"/>
    </row>
    <row r="17" spans="5:7" ht="18" x14ac:dyDescent="0.25">
      <c r="E17" s="20" t="s">
        <v>286</v>
      </c>
      <c r="F17" s="18" t="s">
        <v>287</v>
      </c>
      <c r="G17" s="14"/>
    </row>
    <row r="18" spans="5:7" ht="16.5" customHeight="1" x14ac:dyDescent="0.25">
      <c r="E18" s="14"/>
      <c r="F18" s="16"/>
      <c r="G18" s="14"/>
    </row>
    <row r="19" spans="5:7" ht="18" x14ac:dyDescent="0.25">
      <c r="E19" s="20" t="s">
        <v>219</v>
      </c>
      <c r="F19" s="18" t="s">
        <v>288</v>
      </c>
      <c r="G19" s="14"/>
    </row>
    <row r="20" spans="5:7" ht="16.5" customHeight="1" x14ac:dyDescent="0.25">
      <c r="E20" s="14"/>
      <c r="F20" s="16"/>
      <c r="G20" s="14"/>
    </row>
    <row r="21" spans="5:7" ht="18" x14ac:dyDescent="0.25">
      <c r="E21" s="20" t="s">
        <v>218</v>
      </c>
      <c r="F21" s="16">
        <v>16</v>
      </c>
      <c r="G21" s="14"/>
    </row>
    <row r="22" spans="5:7" ht="16.5" customHeight="1" x14ac:dyDescent="0.25">
      <c r="E22" s="14"/>
      <c r="F22" s="16"/>
      <c r="G22" s="14"/>
    </row>
    <row r="23" spans="5:7" ht="16.5" customHeight="1" x14ac:dyDescent="0.25">
      <c r="E23" s="14"/>
      <c r="F23" s="16"/>
      <c r="G23" s="14"/>
    </row>
    <row r="24" spans="5:7" ht="16.5" customHeight="1" x14ac:dyDescent="0.25">
      <c r="E24" s="14"/>
      <c r="F24" s="16"/>
      <c r="G24" s="14"/>
    </row>
    <row r="25" spans="5:7" ht="12.95" customHeight="1" x14ac:dyDescent="0.25">
      <c r="E25" s="14"/>
      <c r="F25" s="16"/>
      <c r="G25" s="14"/>
    </row>
    <row r="26" spans="5:7" ht="12.95" customHeight="1" x14ac:dyDescent="0.25">
      <c r="E26" s="14"/>
      <c r="F26" s="16"/>
      <c r="G26" s="14"/>
    </row>
    <row r="27" spans="5:7" ht="12.95" customHeight="1" x14ac:dyDescent="0.25">
      <c r="E27" s="14"/>
      <c r="F27" s="16"/>
      <c r="G27" s="14"/>
    </row>
    <row r="28" spans="5:7" ht="12.95" customHeight="1" x14ac:dyDescent="0.25">
      <c r="E28" s="14"/>
      <c r="F28" s="16"/>
      <c r="G28" s="14"/>
    </row>
    <row r="58" ht="1.5" customHeight="1" x14ac:dyDescent="0.2"/>
    <row r="64" ht="1.5" customHeight="1" x14ac:dyDescent="0.2"/>
    <row r="67" spans="2:14" ht="6" customHeight="1" x14ac:dyDescent="0.2"/>
    <row r="69" spans="2:14" ht="15.75" customHeight="1" x14ac:dyDescent="0.2"/>
    <row r="70" spans="2:14" s="7" customFormat="1" ht="12.95" customHeight="1" x14ac:dyDescent="0.2">
      <c r="F70" s="23"/>
    </row>
    <row r="71" spans="2:14" ht="13.5" customHeight="1" x14ac:dyDescent="0.2">
      <c r="B71" s="653" t="s">
        <v>418</v>
      </c>
      <c r="C71" s="653"/>
      <c r="D71" s="653"/>
      <c r="E71" s="653"/>
      <c r="F71" s="653"/>
      <c r="G71" s="653"/>
      <c r="H71" s="653"/>
      <c r="I71" s="653"/>
      <c r="J71" s="653"/>
      <c r="K71" s="653"/>
      <c r="L71" s="653"/>
      <c r="M71" s="653"/>
      <c r="N71" s="24"/>
    </row>
    <row r="72" spans="2:14" ht="12" customHeight="1" x14ac:dyDescent="0.2">
      <c r="B72" s="653"/>
      <c r="C72" s="653"/>
      <c r="D72" s="653"/>
      <c r="E72" s="653"/>
      <c r="F72" s="653"/>
      <c r="G72" s="653"/>
      <c r="H72" s="653"/>
      <c r="I72" s="653"/>
      <c r="J72" s="653"/>
      <c r="K72" s="653"/>
      <c r="L72" s="653"/>
      <c r="M72" s="653"/>
      <c r="N72" s="24"/>
    </row>
    <row r="73" spans="2:14" ht="12" customHeight="1" x14ac:dyDescent="0.2">
      <c r="B73" s="653"/>
      <c r="C73" s="653"/>
      <c r="D73" s="653"/>
      <c r="E73" s="653"/>
      <c r="F73" s="653"/>
      <c r="G73" s="653"/>
      <c r="H73" s="653"/>
      <c r="I73" s="653"/>
      <c r="J73" s="653"/>
      <c r="K73" s="653"/>
      <c r="L73" s="653"/>
      <c r="M73" s="653"/>
      <c r="N73" s="24"/>
    </row>
    <row r="74" spans="2:14" ht="12.95" customHeight="1" x14ac:dyDescent="0.2">
      <c r="B74" s="653"/>
      <c r="C74" s="653"/>
      <c r="D74" s="653"/>
      <c r="E74" s="653"/>
      <c r="F74" s="653"/>
      <c r="G74" s="653"/>
      <c r="H74" s="653"/>
      <c r="I74" s="653"/>
      <c r="J74" s="653"/>
      <c r="K74" s="653"/>
      <c r="L74" s="653"/>
      <c r="M74" s="653"/>
      <c r="N74" s="24"/>
    </row>
    <row r="75" spans="2:14" ht="12.95" customHeight="1" x14ac:dyDescent="0.2">
      <c r="B75" s="653"/>
      <c r="C75" s="653"/>
      <c r="D75" s="653"/>
      <c r="E75" s="653"/>
      <c r="F75" s="653"/>
      <c r="G75" s="653"/>
      <c r="H75" s="653"/>
      <c r="I75" s="653"/>
      <c r="J75" s="653"/>
      <c r="K75" s="653"/>
      <c r="L75" s="653"/>
      <c r="M75" s="653"/>
      <c r="N75" s="24"/>
    </row>
  </sheetData>
  <mergeCells count="1">
    <mergeCell ref="B71:M75"/>
  </mergeCells>
  <phoneticPr fontId="7" type="noConversion"/>
  <pageMargins left="0.25" right="0.25" top="0.5" bottom="0.5" header="0.25" footer="0.25"/>
  <pageSetup scale="55" orientation="landscape" cellComments="asDisplayed" r:id="rId1"/>
  <headerFooter alignWithMargins="0">
    <oddHeader>&amp;L&amp;"Arial,Bold"&amp;20Table of Contents&amp;R&amp;"Arial,Bold"&amp;14PRIMERICA, INC.
&amp;"Arial,Regular"Financial Supplement</oddHeader>
    <oddFooter>&amp;C&amp;P of &amp;N</oddFooter>
  </headerFooter>
  <colBreaks count="1" manualBreakCount="1">
    <brk id="13" max="66" man="1"/>
  </colBreaks>
  <ignoredErrors>
    <ignoredError sqref="F15"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7"/>
  <sheetViews>
    <sheetView zoomScale="96" zoomScaleNormal="96" zoomScaleSheetLayoutView="100" workbookViewId="0"/>
  </sheetViews>
  <sheetFormatPr defaultRowHeight="15" x14ac:dyDescent="0.25"/>
  <cols>
    <col min="15" max="15" width="5.5703125" customWidth="1"/>
    <col min="16" max="16" width="18" customWidth="1"/>
    <col min="17" max="17" width="8.28515625" customWidth="1"/>
  </cols>
  <sheetData>
    <row r="1" spans="1:3" s="19" customFormat="1" ht="7.5" customHeight="1" thickBot="1" x14ac:dyDescent="0.3">
      <c r="A1" s="32"/>
      <c r="B1" s="33"/>
      <c r="C1" s="33"/>
    </row>
    <row r="2" spans="1:3" ht="11.25" customHeight="1" x14ac:dyDescent="0.25">
      <c r="A2" s="34"/>
      <c r="B2" s="34"/>
      <c r="C2" s="34"/>
    </row>
    <row r="32" spans="1:17" ht="11.25" customHeight="1" x14ac:dyDescent="0.25">
      <c r="A32" s="21"/>
      <c r="B32" s="21"/>
      <c r="C32" s="21"/>
      <c r="D32" s="21"/>
      <c r="E32" s="21"/>
      <c r="F32" s="21"/>
      <c r="G32" s="21"/>
      <c r="H32" s="21"/>
      <c r="I32" s="21"/>
      <c r="J32" s="21"/>
      <c r="K32" s="21"/>
      <c r="L32" s="21"/>
      <c r="M32" s="21"/>
      <c r="N32" s="21"/>
      <c r="O32" s="21"/>
      <c r="P32" s="21"/>
      <c r="Q32" s="21"/>
    </row>
    <row r="33" spans="1:16" x14ac:dyDescent="0.25">
      <c r="A33" s="21"/>
      <c r="B33" s="21"/>
      <c r="C33" s="21"/>
      <c r="D33" s="21"/>
      <c r="E33" s="21"/>
      <c r="F33" s="21"/>
      <c r="G33" s="21"/>
      <c r="H33" s="21"/>
      <c r="I33" s="21"/>
      <c r="J33" s="21"/>
      <c r="K33" s="21"/>
      <c r="L33" s="21"/>
      <c r="M33" s="21"/>
      <c r="N33" s="21"/>
      <c r="O33" s="21"/>
      <c r="P33" s="21"/>
    </row>
    <row r="38" spans="1:16" ht="16.5" customHeight="1" x14ac:dyDescent="0.25"/>
    <row r="41" spans="1:16" x14ac:dyDescent="0.25">
      <c r="G41" s="11"/>
    </row>
    <row r="42" spans="1:16" x14ac:dyDescent="0.25">
      <c r="G42" s="10"/>
    </row>
    <row r="43" spans="1:16" ht="11.25" customHeight="1" x14ac:dyDescent="0.25"/>
    <row r="44" spans="1:16" ht="31.5" customHeight="1" x14ac:dyDescent="0.25"/>
    <row r="77" spans="1:1" x14ac:dyDescent="0.25">
      <c r="A77" s="27"/>
    </row>
  </sheetData>
  <phoneticPr fontId="7" type="noConversion"/>
  <pageMargins left="0.25" right="0.25" top="0.5" bottom="0.4" header="0.25" footer="0.25"/>
  <pageSetup fitToWidth="0"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autoPict="0" r:id="rId5">
            <anchor moveWithCells="1">
              <from>
                <xdr:col>0</xdr:col>
                <xdr:colOff>180975</xdr:colOff>
                <xdr:row>1</xdr:row>
                <xdr:rowOff>85725</xdr:rowOff>
              </from>
              <to>
                <xdr:col>13</xdr:col>
                <xdr:colOff>561975</xdr:colOff>
                <xdr:row>28</xdr:row>
                <xdr:rowOff>104775</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7"/>
  <sheetViews>
    <sheetView zoomScale="70" zoomScaleNormal="70" zoomScaleSheetLayoutView="70" workbookViewId="0">
      <selection activeCell="L22" sqref="L22"/>
    </sheetView>
  </sheetViews>
  <sheetFormatPr defaultRowHeight="14.25" x14ac:dyDescent="0.2"/>
  <cols>
    <col min="1" max="1" width="2.28515625" style="5" customWidth="1"/>
    <col min="2" max="2" width="1.7109375" style="5" customWidth="1"/>
    <col min="3" max="6" width="2.28515625" style="5" customWidth="1"/>
    <col min="7" max="7" width="66.28515625" style="5" customWidth="1"/>
    <col min="8" max="13" width="14" style="5" customWidth="1"/>
    <col min="14" max="14" width="14.140625" style="5" customWidth="1"/>
    <col min="15" max="15" width="67.28515625" style="5" customWidth="1"/>
    <col min="16" max="16384" width="9.140625" style="5"/>
  </cols>
  <sheetData>
    <row r="1" spans="1:14" ht="15" thickBot="1" x14ac:dyDescent="0.25">
      <c r="A1" s="35"/>
      <c r="B1" s="36"/>
      <c r="C1" s="36"/>
    </row>
    <row r="2" spans="1:14" s="40" customFormat="1" ht="15" thickTop="1" x14ac:dyDescent="0.2">
      <c r="A2" s="37"/>
      <c r="B2" s="38"/>
      <c r="C2" s="38"/>
      <c r="D2" s="39"/>
      <c r="E2" s="39"/>
      <c r="F2" s="39"/>
      <c r="G2" s="39"/>
    </row>
    <row r="3" spans="1:14" s="43" customFormat="1" x14ac:dyDescent="0.2">
      <c r="A3" s="41"/>
      <c r="B3" s="42"/>
      <c r="C3" s="42"/>
      <c r="D3" s="42"/>
      <c r="E3" s="42"/>
      <c r="F3" s="42"/>
      <c r="G3" s="42"/>
    </row>
    <row r="4" spans="1:14" s="43" customFormat="1" ht="30" x14ac:dyDescent="0.25">
      <c r="A4" s="661" t="s">
        <v>69</v>
      </c>
      <c r="B4" s="661"/>
      <c r="C4" s="661"/>
      <c r="D4" s="661"/>
      <c r="E4" s="661"/>
      <c r="F4" s="661"/>
      <c r="G4" s="661"/>
      <c r="H4" s="44" t="s">
        <v>310</v>
      </c>
      <c r="I4" s="45" t="s">
        <v>326</v>
      </c>
      <c r="J4" s="44" t="s">
        <v>327</v>
      </c>
      <c r="K4" s="44" t="s">
        <v>328</v>
      </c>
      <c r="L4" s="44" t="s">
        <v>329</v>
      </c>
      <c r="M4" s="45" t="s">
        <v>413</v>
      </c>
      <c r="N4" s="44" t="s">
        <v>414</v>
      </c>
    </row>
    <row r="5" spans="1:14" s="41" customFormat="1" ht="15" x14ac:dyDescent="0.25">
      <c r="A5" s="657" t="s">
        <v>238</v>
      </c>
      <c r="B5" s="657"/>
      <c r="C5" s="657"/>
      <c r="D5" s="657"/>
      <c r="E5" s="657"/>
      <c r="F5" s="657"/>
      <c r="G5" s="657"/>
      <c r="I5" s="46"/>
      <c r="M5" s="80"/>
    </row>
    <row r="6" spans="1:14" ht="15" x14ac:dyDescent="0.25">
      <c r="A6" s="662" t="s">
        <v>108</v>
      </c>
      <c r="B6" s="662"/>
      <c r="C6" s="662"/>
      <c r="D6" s="662"/>
      <c r="E6" s="662"/>
      <c r="F6" s="662"/>
      <c r="G6" s="662"/>
      <c r="H6" s="47"/>
      <c r="I6" s="48"/>
      <c r="J6" s="47"/>
      <c r="K6" s="47"/>
      <c r="L6" s="47"/>
      <c r="M6" s="48"/>
      <c r="N6" s="47"/>
    </row>
    <row r="7" spans="1:14" ht="15" x14ac:dyDescent="0.25">
      <c r="A7" s="49"/>
      <c r="B7" s="655" t="s">
        <v>271</v>
      </c>
      <c r="C7" s="655"/>
      <c r="D7" s="655"/>
      <c r="E7" s="655"/>
      <c r="F7" s="655"/>
      <c r="G7" s="655"/>
      <c r="H7" s="50">
        <v>2287955.1277299989</v>
      </c>
      <c r="I7" s="51">
        <v>2254512.0713400003</v>
      </c>
      <c r="J7" s="50">
        <v>2239045.4932099991</v>
      </c>
      <c r="K7" s="50">
        <v>2322452.5037199999</v>
      </c>
      <c r="L7" s="50">
        <v>2422733.8926900011</v>
      </c>
      <c r="M7" s="51">
        <v>2471745.068130001</v>
      </c>
      <c r="N7" s="50">
        <v>2557033.364260003</v>
      </c>
    </row>
    <row r="8" spans="1:14" ht="15" x14ac:dyDescent="0.25">
      <c r="A8" s="49"/>
      <c r="B8" s="655" t="s">
        <v>270</v>
      </c>
      <c r="C8" s="655"/>
      <c r="D8" s="655"/>
      <c r="E8" s="655"/>
      <c r="F8" s="655"/>
      <c r="G8" s="655"/>
      <c r="H8" s="52">
        <v>737150</v>
      </c>
      <c r="I8" s="53">
        <v>796450</v>
      </c>
      <c r="J8" s="52">
        <v>843810</v>
      </c>
      <c r="K8" s="52">
        <v>891860</v>
      </c>
      <c r="L8" s="52">
        <v>970390</v>
      </c>
      <c r="M8" s="53">
        <v>1036110</v>
      </c>
      <c r="N8" s="52">
        <v>1087790</v>
      </c>
    </row>
    <row r="9" spans="1:14" x14ac:dyDescent="0.2">
      <c r="A9" s="54"/>
      <c r="B9" s="54"/>
      <c r="C9" s="54"/>
      <c r="D9" s="655" t="s">
        <v>272</v>
      </c>
      <c r="E9" s="655"/>
      <c r="F9" s="655"/>
      <c r="G9" s="655"/>
      <c r="H9" s="55">
        <v>3025105.1277299989</v>
      </c>
      <c r="I9" s="56">
        <v>3050962.0713400003</v>
      </c>
      <c r="J9" s="55">
        <v>3082855.4932099991</v>
      </c>
      <c r="K9" s="55">
        <v>3214312.5037199999</v>
      </c>
      <c r="L9" s="55">
        <v>3393123.8926900011</v>
      </c>
      <c r="M9" s="56">
        <v>3507855.068130001</v>
      </c>
      <c r="N9" s="55">
        <v>3644823.364260003</v>
      </c>
    </row>
    <row r="10" spans="1:14" x14ac:dyDescent="0.2">
      <c r="A10" s="54"/>
      <c r="B10" s="655" t="s">
        <v>57</v>
      </c>
      <c r="C10" s="655"/>
      <c r="D10" s="655"/>
      <c r="E10" s="655"/>
      <c r="F10" s="655"/>
      <c r="G10" s="655"/>
      <c r="H10" s="52">
        <v>4205173.2675399985</v>
      </c>
      <c r="I10" s="53">
        <v>4263110.845141001</v>
      </c>
      <c r="J10" s="52">
        <v>4199274.5585800027</v>
      </c>
      <c r="K10" s="52">
        <v>4196020.6010300014</v>
      </c>
      <c r="L10" s="52">
        <v>4141569.466010998</v>
      </c>
      <c r="M10" s="53">
        <v>4202902.9854400009</v>
      </c>
      <c r="N10" s="52">
        <v>4185849.5838100021</v>
      </c>
    </row>
    <row r="11" spans="1:14" x14ac:dyDescent="0.2">
      <c r="A11" s="54"/>
      <c r="B11" s="655" t="s">
        <v>14</v>
      </c>
      <c r="C11" s="655"/>
      <c r="D11" s="655"/>
      <c r="E11" s="655"/>
      <c r="F11" s="655"/>
      <c r="G11" s="655"/>
      <c r="H11" s="52">
        <v>1951891.7840699998</v>
      </c>
      <c r="I11" s="53">
        <v>1998984.5681099999</v>
      </c>
      <c r="J11" s="52">
        <v>2053445.0947199999</v>
      </c>
      <c r="K11" s="52">
        <v>2107813.5833100001</v>
      </c>
      <c r="L11" s="52">
        <v>2133919.9720600001</v>
      </c>
      <c r="M11" s="53">
        <v>2181740.58164</v>
      </c>
      <c r="N11" s="52">
        <v>2238315.3819299997</v>
      </c>
    </row>
    <row r="12" spans="1:14" x14ac:dyDescent="0.2">
      <c r="A12" s="54"/>
      <c r="B12" s="655" t="s">
        <v>58</v>
      </c>
      <c r="C12" s="655"/>
      <c r="D12" s="655"/>
      <c r="E12" s="655"/>
      <c r="F12" s="655"/>
      <c r="G12" s="655"/>
      <c r="H12" s="52">
        <v>705661.35989999969</v>
      </c>
      <c r="I12" s="53">
        <v>759973.2338029989</v>
      </c>
      <c r="J12" s="52">
        <v>772057.83541299996</v>
      </c>
      <c r="K12" s="52">
        <v>769387.25647300074</v>
      </c>
      <c r="L12" s="52">
        <v>730932.78177600133</v>
      </c>
      <c r="M12" s="53">
        <v>814853.89276900108</v>
      </c>
      <c r="N12" s="52">
        <v>811426.49654900329</v>
      </c>
    </row>
    <row r="13" spans="1:14" x14ac:dyDescent="0.2">
      <c r="A13" s="54"/>
      <c r="B13" s="655" t="s">
        <v>59</v>
      </c>
      <c r="C13" s="655"/>
      <c r="D13" s="655"/>
      <c r="E13" s="655"/>
      <c r="F13" s="655"/>
      <c r="G13" s="655"/>
      <c r="H13" s="57">
        <v>2572872.4427700001</v>
      </c>
      <c r="I13" s="58">
        <v>2419706.6526100002</v>
      </c>
      <c r="J13" s="57">
        <v>2389006.6022500009</v>
      </c>
      <c r="K13" s="57">
        <v>2419996.8140599998</v>
      </c>
      <c r="L13" s="57">
        <v>2195501.3232399998</v>
      </c>
      <c r="M13" s="58">
        <v>2368759.72596</v>
      </c>
      <c r="N13" s="57">
        <v>2437291.3670399999</v>
      </c>
    </row>
    <row r="14" spans="1:14" ht="15.75" thickBot="1" x14ac:dyDescent="0.3">
      <c r="A14" s="59"/>
      <c r="B14" s="60"/>
      <c r="C14" s="60"/>
      <c r="D14" s="656" t="s">
        <v>166</v>
      </c>
      <c r="E14" s="656"/>
      <c r="F14" s="656"/>
      <c r="G14" s="656"/>
      <c r="H14" s="62">
        <v>12460703.982009998</v>
      </c>
      <c r="I14" s="63">
        <v>12492737.371004</v>
      </c>
      <c r="J14" s="62">
        <v>12496639.584173001</v>
      </c>
      <c r="K14" s="62">
        <v>12707530.758593004</v>
      </c>
      <c r="L14" s="62">
        <v>12595047.435777001</v>
      </c>
      <c r="M14" s="63">
        <v>13076112.253939003</v>
      </c>
      <c r="N14" s="62">
        <v>13317706.193589006</v>
      </c>
    </row>
    <row r="15" spans="1:14" ht="15" thickTop="1" x14ac:dyDescent="0.2">
      <c r="A15" s="54"/>
      <c r="B15" s="54"/>
      <c r="C15" s="54"/>
      <c r="D15" s="54"/>
      <c r="E15" s="54"/>
      <c r="F15" s="54"/>
      <c r="G15" s="54"/>
      <c r="H15" s="52"/>
      <c r="I15" s="53"/>
      <c r="J15" s="52"/>
      <c r="K15" s="52"/>
      <c r="L15" s="52"/>
      <c r="M15" s="53"/>
      <c r="N15" s="52"/>
    </row>
    <row r="16" spans="1:14" ht="15" x14ac:dyDescent="0.25">
      <c r="A16" s="662" t="s">
        <v>60</v>
      </c>
      <c r="B16" s="662"/>
      <c r="C16" s="662"/>
      <c r="D16" s="662"/>
      <c r="E16" s="662"/>
      <c r="F16" s="662"/>
      <c r="G16" s="662"/>
      <c r="H16" s="52"/>
      <c r="I16" s="53"/>
      <c r="J16" s="52"/>
      <c r="K16" s="52"/>
      <c r="L16" s="52"/>
      <c r="M16" s="53"/>
      <c r="N16" s="52"/>
    </row>
    <row r="17" spans="1:14" x14ac:dyDescent="0.2">
      <c r="A17" s="54"/>
      <c r="B17" s="655" t="s">
        <v>61</v>
      </c>
      <c r="C17" s="655"/>
      <c r="D17" s="655"/>
      <c r="E17" s="655"/>
      <c r="F17" s="655"/>
      <c r="G17" s="655"/>
      <c r="H17" s="65">
        <v>5954524.3910799967</v>
      </c>
      <c r="I17" s="66">
        <v>6004101.2084700027</v>
      </c>
      <c r="J17" s="65">
        <v>6057112.0346099986</v>
      </c>
      <c r="K17" s="65">
        <v>6132750.0732700024</v>
      </c>
      <c r="L17" s="65">
        <v>6168156.9151199972</v>
      </c>
      <c r="M17" s="66">
        <v>6240864.3820600007</v>
      </c>
      <c r="N17" s="65">
        <v>6314402.7812499963</v>
      </c>
    </row>
    <row r="18" spans="1:14" x14ac:dyDescent="0.2">
      <c r="A18" s="54"/>
      <c r="B18" s="655" t="s">
        <v>15</v>
      </c>
      <c r="C18" s="655"/>
      <c r="D18" s="655"/>
      <c r="E18" s="655"/>
      <c r="F18" s="655"/>
      <c r="G18" s="655"/>
      <c r="H18" s="52">
        <v>685884.69510000013</v>
      </c>
      <c r="I18" s="53">
        <v>693222.55011999991</v>
      </c>
      <c r="J18" s="52">
        <v>673912.15147999977</v>
      </c>
      <c r="K18" s="52">
        <v>682125.5920599997</v>
      </c>
      <c r="L18" s="52">
        <v>700093.57663999975</v>
      </c>
      <c r="M18" s="53">
        <v>703123.07887000008</v>
      </c>
      <c r="N18" s="52">
        <v>717264.59823000012</v>
      </c>
    </row>
    <row r="19" spans="1:14" x14ac:dyDescent="0.2">
      <c r="A19" s="54"/>
      <c r="B19" s="655" t="s">
        <v>55</v>
      </c>
      <c r="C19" s="655"/>
      <c r="D19" s="655"/>
      <c r="E19" s="655"/>
      <c r="F19" s="655"/>
      <c r="G19" s="655"/>
      <c r="H19" s="67">
        <v>177468.01589400013</v>
      </c>
      <c r="I19" s="68">
        <v>184161.0912440001</v>
      </c>
      <c r="J19" s="67">
        <v>182139.83587400001</v>
      </c>
      <c r="K19" s="67">
        <v>182240.72885400002</v>
      </c>
      <c r="L19" s="67">
        <v>187103.6628340001</v>
      </c>
      <c r="M19" s="68">
        <v>206179.644474</v>
      </c>
      <c r="N19" s="67">
        <v>206300.5846739999</v>
      </c>
    </row>
    <row r="20" spans="1:14" x14ac:dyDescent="0.2">
      <c r="A20" s="54"/>
      <c r="B20" s="655" t="s">
        <v>62</v>
      </c>
      <c r="C20" s="655"/>
      <c r="D20" s="655"/>
      <c r="E20" s="655"/>
      <c r="F20" s="655"/>
      <c r="G20" s="655"/>
      <c r="H20" s="52">
        <v>451397.85898299934</v>
      </c>
      <c r="I20" s="53">
        <v>506534.50134700257</v>
      </c>
      <c r="J20" s="52">
        <v>495241.62216600263</v>
      </c>
      <c r="K20" s="52">
        <v>511622.85020900291</v>
      </c>
      <c r="L20" s="52">
        <v>486771.81487100275</v>
      </c>
      <c r="M20" s="53">
        <v>561709.40961199952</v>
      </c>
      <c r="N20" s="52">
        <v>551689.29005099961</v>
      </c>
    </row>
    <row r="21" spans="1:14" x14ac:dyDescent="0.2">
      <c r="A21" s="54"/>
      <c r="B21" s="655" t="s">
        <v>249</v>
      </c>
      <c r="C21" s="655"/>
      <c r="D21" s="655"/>
      <c r="E21" s="655"/>
      <c r="F21" s="655"/>
      <c r="G21" s="655"/>
      <c r="H21" s="52">
        <v>373288.29460000002</v>
      </c>
      <c r="I21" s="53">
        <v>373381.16560000001</v>
      </c>
      <c r="J21" s="52">
        <v>373474.21960000001</v>
      </c>
      <c r="K21" s="52">
        <v>373567.45860000001</v>
      </c>
      <c r="L21" s="52">
        <v>373660.88460000005</v>
      </c>
      <c r="M21" s="53">
        <v>373754.50060000003</v>
      </c>
      <c r="N21" s="52">
        <v>373848.30860000005</v>
      </c>
    </row>
    <row r="22" spans="1:14" x14ac:dyDescent="0.2">
      <c r="A22" s="54"/>
      <c r="B22" s="655" t="s">
        <v>269</v>
      </c>
      <c r="C22" s="655"/>
      <c r="D22" s="655"/>
      <c r="E22" s="655"/>
      <c r="F22" s="655"/>
      <c r="G22" s="655"/>
      <c r="H22" s="52">
        <v>736381.32423000003</v>
      </c>
      <c r="I22" s="53">
        <v>795697.19941</v>
      </c>
      <c r="J22" s="52">
        <v>843073.07461000001</v>
      </c>
      <c r="K22" s="52">
        <v>891138.94980000006</v>
      </c>
      <c r="L22" s="52">
        <v>969684.82499999995</v>
      </c>
      <c r="M22" s="53">
        <v>1035420.7001799999</v>
      </c>
      <c r="N22" s="52">
        <v>1087116.5753800001</v>
      </c>
    </row>
    <row r="23" spans="1:14" x14ac:dyDescent="0.2">
      <c r="A23" s="54"/>
      <c r="B23" s="655" t="s">
        <v>237</v>
      </c>
      <c r="C23" s="655"/>
      <c r="D23" s="655"/>
      <c r="E23" s="655"/>
      <c r="F23" s="655"/>
      <c r="G23" s="655"/>
      <c r="H23" s="52">
        <v>89785.834000000003</v>
      </c>
      <c r="I23" s="53">
        <v>89432.748000000007</v>
      </c>
      <c r="J23" s="52">
        <v>82096.108999999997</v>
      </c>
      <c r="K23" s="52">
        <v>70631.813999999998</v>
      </c>
      <c r="L23" s="52">
        <v>52561.781000000003</v>
      </c>
      <c r="M23" s="53">
        <v>64914.25</v>
      </c>
      <c r="N23" s="52">
        <v>43867.05</v>
      </c>
    </row>
    <row r="24" spans="1:14" x14ac:dyDescent="0.2">
      <c r="A24" s="69"/>
      <c r="B24" s="655" t="s">
        <v>63</v>
      </c>
      <c r="C24" s="655"/>
      <c r="D24" s="655"/>
      <c r="E24" s="655"/>
      <c r="F24" s="655"/>
      <c r="G24" s="655"/>
      <c r="H24" s="52">
        <v>2572872.4427700001</v>
      </c>
      <c r="I24" s="53">
        <v>2419706.6526100002</v>
      </c>
      <c r="J24" s="52">
        <v>2389006.6022500009</v>
      </c>
      <c r="K24" s="52">
        <v>2419996.8140599998</v>
      </c>
      <c r="L24" s="52">
        <v>2195501.3232399998</v>
      </c>
      <c r="M24" s="53">
        <v>2368759.72596</v>
      </c>
      <c r="N24" s="52">
        <v>2437291.3670399999</v>
      </c>
    </row>
    <row r="25" spans="1:14" x14ac:dyDescent="0.2">
      <c r="A25" s="69"/>
      <c r="B25" s="69"/>
      <c r="C25" s="69"/>
      <c r="D25" s="654" t="s">
        <v>167</v>
      </c>
      <c r="E25" s="654"/>
      <c r="F25" s="654"/>
      <c r="G25" s="654"/>
      <c r="H25" s="70">
        <v>11041602.856656997</v>
      </c>
      <c r="I25" s="71">
        <v>11066237.116801005</v>
      </c>
      <c r="J25" s="70">
        <v>11096055.649590001</v>
      </c>
      <c r="K25" s="70">
        <v>11264074.280853003</v>
      </c>
      <c r="L25" s="70">
        <v>11133534.783305001</v>
      </c>
      <c r="M25" s="71">
        <v>11554725.691756001</v>
      </c>
      <c r="N25" s="70">
        <v>11731780.555224996</v>
      </c>
    </row>
    <row r="26" spans="1:14" x14ac:dyDescent="0.2">
      <c r="A26" s="69"/>
      <c r="B26" s="69"/>
      <c r="C26" s="69"/>
      <c r="D26" s="72"/>
      <c r="E26" s="72"/>
      <c r="F26" s="72"/>
      <c r="G26" s="72"/>
      <c r="H26" s="52"/>
      <c r="I26" s="53"/>
      <c r="J26" s="52"/>
      <c r="K26" s="52"/>
      <c r="L26" s="52"/>
      <c r="M26" s="53"/>
      <c r="N26" s="52"/>
    </row>
    <row r="27" spans="1:14" ht="15" x14ac:dyDescent="0.25">
      <c r="A27" s="662" t="s">
        <v>168</v>
      </c>
      <c r="B27" s="662"/>
      <c r="C27" s="662"/>
      <c r="D27" s="662"/>
      <c r="E27" s="662"/>
      <c r="F27" s="662"/>
      <c r="G27" s="662"/>
      <c r="H27" s="73"/>
      <c r="I27" s="74"/>
      <c r="J27" s="73"/>
      <c r="K27" s="73"/>
      <c r="L27" s="73"/>
      <c r="M27" s="74"/>
      <c r="N27" s="73"/>
    </row>
    <row r="28" spans="1:14" ht="15" x14ac:dyDescent="0.25">
      <c r="A28" s="49"/>
      <c r="B28" s="655" t="s">
        <v>343</v>
      </c>
      <c r="C28" s="655"/>
      <c r="D28" s="655"/>
      <c r="E28" s="655"/>
      <c r="F28" s="655"/>
      <c r="G28" s="655"/>
      <c r="H28" s="52">
        <v>442.5143100000098</v>
      </c>
      <c r="I28" s="53">
        <v>439.53220999999337</v>
      </c>
      <c r="J28" s="52">
        <v>431.68179999998961</v>
      </c>
      <c r="K28" s="52">
        <v>429.7691699999869</v>
      </c>
      <c r="L28" s="52">
        <v>426.94432999998332</v>
      </c>
      <c r="M28" s="53">
        <v>423.98817999999972</v>
      </c>
      <c r="N28" s="52">
        <v>420.08625000000001</v>
      </c>
    </row>
    <row r="29" spans="1:14" x14ac:dyDescent="0.2">
      <c r="A29" s="54"/>
      <c r="B29" s="655" t="s">
        <v>64</v>
      </c>
      <c r="C29" s="655"/>
      <c r="D29" s="655"/>
      <c r="E29" s="655"/>
      <c r="F29" s="655"/>
      <c r="G29" s="655"/>
      <c r="H29" s="52">
        <v>-7.0009827613830563E-6</v>
      </c>
      <c r="I29" s="53">
        <v>-3.999829292297363E-6</v>
      </c>
      <c r="J29" s="52">
        <v>-3.999829292297363E-6</v>
      </c>
      <c r="K29" s="52">
        <v>-3.9997100830078133E-6</v>
      </c>
      <c r="L29" s="52">
        <v>-3.999829292297363E-6</v>
      </c>
      <c r="M29" s="53">
        <v>-4.0004253387451172E-6</v>
      </c>
      <c r="N29" s="52">
        <v>-4.0003657341003415E-6</v>
      </c>
    </row>
    <row r="30" spans="1:14" x14ac:dyDescent="0.2">
      <c r="A30" s="54"/>
      <c r="B30" s="655" t="s">
        <v>65</v>
      </c>
      <c r="C30" s="655"/>
      <c r="D30" s="655"/>
      <c r="E30" s="655"/>
      <c r="F30" s="655"/>
      <c r="G30" s="655"/>
      <c r="H30" s="52">
        <v>1375090.4620729941</v>
      </c>
      <c r="I30" s="53">
        <v>1416564.1304700009</v>
      </c>
      <c r="J30" s="52">
        <v>1409104.1088429999</v>
      </c>
      <c r="K30" s="52">
        <v>1452841.45603</v>
      </c>
      <c r="L30" s="52">
        <v>1489519.564082002</v>
      </c>
      <c r="M30" s="53">
        <v>1506943.672892998</v>
      </c>
      <c r="N30" s="52">
        <v>1537537.0617539959</v>
      </c>
    </row>
    <row r="31" spans="1:14" x14ac:dyDescent="0.2">
      <c r="A31" s="54"/>
      <c r="B31" s="655" t="s">
        <v>164</v>
      </c>
      <c r="C31" s="655"/>
      <c r="D31" s="655"/>
      <c r="E31" s="655"/>
      <c r="F31" s="655"/>
      <c r="G31" s="655"/>
      <c r="H31" s="52">
        <v>0</v>
      </c>
      <c r="I31" s="53">
        <v>0</v>
      </c>
      <c r="J31" s="52">
        <v>0</v>
      </c>
      <c r="K31" s="52">
        <v>0</v>
      </c>
      <c r="L31" s="52">
        <v>0</v>
      </c>
      <c r="M31" s="53">
        <v>0</v>
      </c>
      <c r="N31" s="52">
        <v>0</v>
      </c>
    </row>
    <row r="32" spans="1:14" x14ac:dyDescent="0.2">
      <c r="A32" s="54"/>
      <c r="B32" s="655" t="s">
        <v>177</v>
      </c>
      <c r="C32" s="655"/>
      <c r="D32" s="655"/>
      <c r="E32" s="655"/>
      <c r="F32" s="655"/>
      <c r="G32" s="655"/>
      <c r="H32" s="52"/>
      <c r="I32" s="53"/>
      <c r="J32" s="52"/>
      <c r="K32" s="52"/>
      <c r="L32" s="52"/>
      <c r="M32" s="53"/>
      <c r="N32" s="52"/>
    </row>
    <row r="33" spans="1:14" x14ac:dyDescent="0.2">
      <c r="A33" s="54"/>
      <c r="B33" s="69"/>
      <c r="C33" s="654" t="s">
        <v>5</v>
      </c>
      <c r="D33" s="654"/>
      <c r="E33" s="654"/>
      <c r="F33" s="654"/>
      <c r="G33" s="654"/>
      <c r="H33" s="52">
        <v>39685.705251999832</v>
      </c>
      <c r="I33" s="53">
        <v>14039.332692000071</v>
      </c>
      <c r="J33" s="52">
        <v>1492.7153620000502</v>
      </c>
      <c r="K33" s="52">
        <v>-4380.3367479999861</v>
      </c>
      <c r="L33" s="52">
        <v>-7253.2520080000068</v>
      </c>
      <c r="M33" s="53">
        <v>29022.157751999952</v>
      </c>
      <c r="N33" s="52">
        <v>56286.70134199992</v>
      </c>
    </row>
    <row r="34" spans="1:14" x14ac:dyDescent="0.2">
      <c r="A34" s="54"/>
      <c r="B34" s="69"/>
      <c r="C34" s="654" t="s">
        <v>4</v>
      </c>
      <c r="D34" s="654"/>
      <c r="E34" s="654"/>
      <c r="F34" s="654"/>
      <c r="G34" s="654"/>
      <c r="H34" s="52">
        <v>-112.926</v>
      </c>
      <c r="I34" s="53">
        <v>-136.499</v>
      </c>
      <c r="J34" s="52">
        <v>-135.613</v>
      </c>
      <c r="K34" s="52">
        <v>-134.822</v>
      </c>
      <c r="L34" s="52">
        <v>-116.33799999999999</v>
      </c>
      <c r="M34" s="53">
        <v>-106.11960000000001</v>
      </c>
      <c r="N34" s="52">
        <v>-59.844560000000001</v>
      </c>
    </row>
    <row r="35" spans="1:14" x14ac:dyDescent="0.2">
      <c r="A35" s="69"/>
      <c r="B35" s="69"/>
      <c r="C35" s="654" t="s">
        <v>135</v>
      </c>
      <c r="D35" s="654"/>
      <c r="E35" s="654"/>
      <c r="F35" s="654"/>
      <c r="G35" s="654"/>
      <c r="H35" s="57">
        <v>3995.3694819999969</v>
      </c>
      <c r="I35" s="58">
        <v>-4406.2424080000073</v>
      </c>
      <c r="J35" s="57">
        <v>-10308.958660999981</v>
      </c>
      <c r="K35" s="57">
        <v>-5299.5889510000497</v>
      </c>
      <c r="L35" s="57">
        <v>-21064.26617100005</v>
      </c>
      <c r="M35" s="58">
        <v>-14897.137281000059</v>
      </c>
      <c r="N35" s="57">
        <v>-8258.3667910001059</v>
      </c>
    </row>
    <row r="36" spans="1:14" x14ac:dyDescent="0.2">
      <c r="A36" s="69"/>
      <c r="B36" s="69"/>
      <c r="C36" s="69"/>
      <c r="D36" s="654" t="s">
        <v>170</v>
      </c>
      <c r="E36" s="654"/>
      <c r="F36" s="654"/>
      <c r="G36" s="654"/>
      <c r="H36" s="70">
        <v>1419101.1251099929</v>
      </c>
      <c r="I36" s="71">
        <v>1426500.253960001</v>
      </c>
      <c r="J36" s="70">
        <v>1400583.9343400002</v>
      </c>
      <c r="K36" s="70">
        <v>1443456.4774970002</v>
      </c>
      <c r="L36" s="70">
        <v>1461512.6522290022</v>
      </c>
      <c r="M36" s="71">
        <v>1521386.5619399974</v>
      </c>
      <c r="N36" s="70">
        <v>1585925.6379909953</v>
      </c>
    </row>
    <row r="37" spans="1:14" ht="15" thickBot="1" x14ac:dyDescent="0.25">
      <c r="A37" s="54"/>
      <c r="B37" s="54"/>
      <c r="C37" s="54"/>
      <c r="D37" s="654" t="s">
        <v>169</v>
      </c>
      <c r="E37" s="654"/>
      <c r="F37" s="654"/>
      <c r="G37" s="654"/>
      <c r="H37" s="62">
        <v>12460703.981766989</v>
      </c>
      <c r="I37" s="63">
        <v>12492737.370761005</v>
      </c>
      <c r="J37" s="62">
        <v>12496639.583930001</v>
      </c>
      <c r="K37" s="62">
        <v>12707530.758350004</v>
      </c>
      <c r="L37" s="62">
        <v>12595047.435534002</v>
      </c>
      <c r="M37" s="63">
        <v>13076112.253695998</v>
      </c>
      <c r="N37" s="62">
        <v>13317706.193215992</v>
      </c>
    </row>
    <row r="38" spans="1:14" ht="15.75" thickTop="1" x14ac:dyDescent="0.25">
      <c r="A38" s="54"/>
      <c r="B38" s="54"/>
      <c r="C38" s="54"/>
      <c r="D38" s="75"/>
      <c r="E38" s="54"/>
      <c r="F38" s="75"/>
      <c r="G38" s="54"/>
      <c r="H38" s="52"/>
      <c r="I38" s="53"/>
      <c r="J38" s="52"/>
      <c r="K38" s="52"/>
      <c r="L38" s="52"/>
      <c r="M38" s="53"/>
      <c r="N38" s="52"/>
    </row>
    <row r="39" spans="1:14" ht="15" x14ac:dyDescent="0.2">
      <c r="A39" s="660" t="s">
        <v>186</v>
      </c>
      <c r="B39" s="660"/>
      <c r="C39" s="660"/>
      <c r="D39" s="660"/>
      <c r="E39" s="660"/>
      <c r="F39" s="660"/>
      <c r="G39" s="660"/>
      <c r="H39" s="52"/>
      <c r="I39" s="53"/>
      <c r="J39" s="52"/>
      <c r="K39" s="52"/>
      <c r="L39" s="52"/>
      <c r="M39" s="53"/>
      <c r="N39" s="52"/>
    </row>
    <row r="40" spans="1:14" x14ac:dyDescent="0.2">
      <c r="A40" s="654" t="s">
        <v>171</v>
      </c>
      <c r="B40" s="654"/>
      <c r="C40" s="654"/>
      <c r="D40" s="654"/>
      <c r="E40" s="654"/>
      <c r="F40" s="654"/>
      <c r="G40" s="654"/>
      <c r="H40" s="50">
        <v>1379528.345857993</v>
      </c>
      <c r="I40" s="51">
        <v>1412597.420268001</v>
      </c>
      <c r="J40" s="50">
        <v>1399226.831978</v>
      </c>
      <c r="K40" s="50">
        <v>1447971.6362450002</v>
      </c>
      <c r="L40" s="50">
        <v>1468882.2422370021</v>
      </c>
      <c r="M40" s="51">
        <v>1492470.5237879974</v>
      </c>
      <c r="N40" s="50">
        <v>1529698.7812089955</v>
      </c>
    </row>
    <row r="41" spans="1:14" x14ac:dyDescent="0.2">
      <c r="A41" s="654" t="s">
        <v>176</v>
      </c>
      <c r="B41" s="654"/>
      <c r="C41" s="654"/>
      <c r="D41" s="654"/>
      <c r="E41" s="654"/>
      <c r="F41" s="654"/>
      <c r="G41" s="654"/>
      <c r="H41" s="52"/>
      <c r="I41" s="53"/>
      <c r="J41" s="52"/>
      <c r="K41" s="52"/>
      <c r="L41" s="52"/>
      <c r="M41" s="53"/>
      <c r="N41" s="52"/>
    </row>
    <row r="42" spans="1:14" x14ac:dyDescent="0.2">
      <c r="A42" s="54"/>
      <c r="B42" s="655" t="s">
        <v>5</v>
      </c>
      <c r="C42" s="655"/>
      <c r="D42" s="655"/>
      <c r="E42" s="655"/>
      <c r="F42" s="655"/>
      <c r="G42" s="655"/>
      <c r="H42" s="52">
        <v>39685.705251999832</v>
      </c>
      <c r="I42" s="53">
        <v>14039.332692000071</v>
      </c>
      <c r="J42" s="52">
        <v>1492.7153620000502</v>
      </c>
      <c r="K42" s="52">
        <v>-4380.3367479999861</v>
      </c>
      <c r="L42" s="52">
        <v>-7253.2520080000068</v>
      </c>
      <c r="M42" s="53">
        <v>29022.157751999952</v>
      </c>
      <c r="N42" s="52">
        <v>56286.70134199992</v>
      </c>
    </row>
    <row r="43" spans="1:14" x14ac:dyDescent="0.2">
      <c r="A43" s="54"/>
      <c r="B43" s="655" t="s">
        <v>4</v>
      </c>
      <c r="C43" s="655"/>
      <c r="D43" s="655"/>
      <c r="E43" s="655"/>
      <c r="F43" s="655"/>
      <c r="G43" s="655"/>
      <c r="H43" s="67">
        <v>-112.926</v>
      </c>
      <c r="I43" s="68">
        <v>-136.499</v>
      </c>
      <c r="J43" s="67">
        <v>-135.613</v>
      </c>
      <c r="K43" s="67">
        <v>-134.822</v>
      </c>
      <c r="L43" s="67">
        <v>-116.33799999999999</v>
      </c>
      <c r="M43" s="68">
        <v>-106.11960000000001</v>
      </c>
      <c r="N43" s="67">
        <v>-59.844560000000001</v>
      </c>
    </row>
    <row r="44" spans="1:14" x14ac:dyDescent="0.2">
      <c r="A44" s="54"/>
      <c r="B44" s="76"/>
      <c r="C44" s="654" t="s">
        <v>172</v>
      </c>
      <c r="D44" s="654"/>
      <c r="E44" s="654"/>
      <c r="F44" s="654"/>
      <c r="G44" s="654"/>
      <c r="H44" s="55">
        <v>39572.779251999833</v>
      </c>
      <c r="I44" s="56">
        <v>13902.833692000071</v>
      </c>
      <c r="J44" s="55">
        <v>1357.1023620000501</v>
      </c>
      <c r="K44" s="55">
        <v>-4515.1587479999862</v>
      </c>
      <c r="L44" s="55">
        <v>-7369.5900080000065</v>
      </c>
      <c r="M44" s="56">
        <v>28916.03815199995</v>
      </c>
      <c r="N44" s="55">
        <v>56226.856781999923</v>
      </c>
    </row>
    <row r="45" spans="1:14" ht="15" thickBot="1" x14ac:dyDescent="0.25">
      <c r="A45" s="54"/>
      <c r="B45" s="72"/>
      <c r="C45" s="54"/>
      <c r="D45" s="654" t="s">
        <v>170</v>
      </c>
      <c r="E45" s="654"/>
      <c r="F45" s="654"/>
      <c r="G45" s="654"/>
      <c r="H45" s="77">
        <v>1419101.1251099929</v>
      </c>
      <c r="I45" s="78">
        <v>1426500.253960001</v>
      </c>
      <c r="J45" s="77">
        <v>1400583.9343400002</v>
      </c>
      <c r="K45" s="77">
        <v>1443456.4774970002</v>
      </c>
      <c r="L45" s="77">
        <v>1461512.6522290022</v>
      </c>
      <c r="M45" s="78">
        <v>1521386.5619399974</v>
      </c>
      <c r="N45" s="77">
        <v>1585925.6379909953</v>
      </c>
    </row>
    <row r="46" spans="1:14" ht="15.75" thickTop="1" x14ac:dyDescent="0.25">
      <c r="A46" s="54"/>
      <c r="B46" s="54"/>
      <c r="C46" s="54"/>
      <c r="D46" s="79"/>
      <c r="E46" s="54"/>
      <c r="F46" s="75"/>
      <c r="G46" s="54"/>
      <c r="H46" s="52"/>
      <c r="I46" s="53"/>
      <c r="J46" s="52"/>
      <c r="K46" s="52"/>
      <c r="L46" s="52"/>
      <c r="M46" s="53"/>
      <c r="N46" s="52"/>
    </row>
    <row r="47" spans="1:14" ht="15" x14ac:dyDescent="0.2">
      <c r="A47" s="660" t="s">
        <v>254</v>
      </c>
      <c r="B47" s="660"/>
      <c r="C47" s="660"/>
      <c r="D47" s="660"/>
      <c r="E47" s="660"/>
      <c r="F47" s="660"/>
      <c r="G47" s="660"/>
      <c r="H47" s="52"/>
      <c r="I47" s="53"/>
      <c r="J47" s="52"/>
      <c r="K47" s="52"/>
      <c r="L47" s="52"/>
      <c r="M47" s="53"/>
      <c r="N47" s="52"/>
    </row>
    <row r="48" spans="1:14" x14ac:dyDescent="0.2">
      <c r="A48" s="654" t="s">
        <v>174</v>
      </c>
      <c r="B48" s="654"/>
      <c r="C48" s="654"/>
      <c r="D48" s="654"/>
      <c r="E48" s="654"/>
      <c r="F48" s="654"/>
      <c r="G48" s="654"/>
      <c r="H48" s="65">
        <v>1233482.129463996</v>
      </c>
      <c r="I48" s="66">
        <v>1379528.345857993</v>
      </c>
      <c r="J48" s="65">
        <v>1412597.420268001</v>
      </c>
      <c r="K48" s="65">
        <v>1399226.831978</v>
      </c>
      <c r="L48" s="65">
        <v>1447971.6362450002</v>
      </c>
      <c r="M48" s="66">
        <v>1468882.2422370021</v>
      </c>
      <c r="N48" s="65">
        <v>1492470.5237879974</v>
      </c>
    </row>
    <row r="49" spans="1:14" x14ac:dyDescent="0.2">
      <c r="A49" s="69"/>
      <c r="B49" s="655" t="s">
        <v>105</v>
      </c>
      <c r="C49" s="655"/>
      <c r="D49" s="655"/>
      <c r="E49" s="655"/>
      <c r="F49" s="655"/>
      <c r="G49" s="655"/>
      <c r="H49" s="52">
        <v>168443.25546400054</v>
      </c>
      <c r="I49" s="53">
        <v>65714.088526999811</v>
      </c>
      <c r="J49" s="52">
        <v>86698.892121000186</v>
      </c>
      <c r="K49" s="52">
        <v>85138.886565000343</v>
      </c>
      <c r="L49" s="52">
        <v>86541.35906200028</v>
      </c>
      <c r="M49" s="53">
        <v>79165.625260999659</v>
      </c>
      <c r="N49" s="52">
        <v>97445.525270999366</v>
      </c>
    </row>
    <row r="50" spans="1:14" x14ac:dyDescent="0.2">
      <c r="A50" s="69"/>
      <c r="B50" s="655" t="s">
        <v>255</v>
      </c>
      <c r="C50" s="655"/>
      <c r="D50" s="655"/>
      <c r="E50" s="655"/>
      <c r="F50" s="655"/>
      <c r="G50" s="655"/>
      <c r="H50" s="52">
        <v>-9019.6707000000188</v>
      </c>
      <c r="I50" s="53">
        <v>-11278.17656</v>
      </c>
      <c r="J50" s="52">
        <v>-11085.506657999991</v>
      </c>
      <c r="K50" s="52">
        <v>-10919.714618</v>
      </c>
      <c r="L50" s="52">
        <v>-10856.177170000021</v>
      </c>
      <c r="M50" s="53">
        <v>-14627.71966600001</v>
      </c>
      <c r="N50" s="52">
        <v>-14517.100560000001</v>
      </c>
    </row>
    <row r="51" spans="1:14" x14ac:dyDescent="0.2">
      <c r="A51" s="69"/>
      <c r="B51" s="655" t="s">
        <v>256</v>
      </c>
      <c r="C51" s="655"/>
      <c r="D51" s="655"/>
      <c r="E51" s="655"/>
      <c r="F51" s="655"/>
      <c r="G51" s="655"/>
      <c r="H51" s="67">
        <v>-17317.525999999998</v>
      </c>
      <c r="I51" s="68">
        <v>-51562.985999999997</v>
      </c>
      <c r="J51" s="67">
        <v>-87448.053</v>
      </c>
      <c r="K51" s="67">
        <v>-34508.106</v>
      </c>
      <c r="L51" s="67">
        <v>-43337.985000000001</v>
      </c>
      <c r="M51" s="68">
        <v>-60288.067999999999</v>
      </c>
      <c r="N51" s="67">
        <v>-57117.175000000003</v>
      </c>
    </row>
    <row r="52" spans="1:14" x14ac:dyDescent="0.2">
      <c r="A52" s="69"/>
      <c r="B52" s="655" t="s">
        <v>257</v>
      </c>
      <c r="C52" s="655"/>
      <c r="D52" s="655"/>
      <c r="E52" s="655"/>
      <c r="F52" s="655"/>
      <c r="G52" s="655"/>
      <c r="H52" s="52">
        <v>-496.56264000001966</v>
      </c>
      <c r="I52" s="53">
        <v>-8401.6118900000038</v>
      </c>
      <c r="J52" s="52">
        <v>-5902.7162529999732</v>
      </c>
      <c r="K52" s="52">
        <v>5009.3697099999308</v>
      </c>
      <c r="L52" s="52">
        <v>-15764.677220000001</v>
      </c>
      <c r="M52" s="53">
        <v>6167.1288899999909</v>
      </c>
      <c r="N52" s="52">
        <v>6638.7704899999535</v>
      </c>
    </row>
    <row r="53" spans="1:14" x14ac:dyDescent="0.2">
      <c r="A53" s="69"/>
      <c r="B53" s="655" t="s">
        <v>124</v>
      </c>
      <c r="C53" s="655"/>
      <c r="D53" s="655"/>
      <c r="E53" s="655"/>
      <c r="F53" s="655"/>
      <c r="G53" s="655"/>
      <c r="H53" s="52">
        <v>4436.7202699966729</v>
      </c>
      <c r="I53" s="53">
        <v>38597.760333008366</v>
      </c>
      <c r="J53" s="52">
        <v>4366.7954999988433</v>
      </c>
      <c r="K53" s="52">
        <v>4024.3686099997722</v>
      </c>
      <c r="L53" s="52">
        <v>4328.0863200018648</v>
      </c>
      <c r="M53" s="53">
        <v>13171.315065995557</v>
      </c>
      <c r="N53" s="52">
        <v>4778.237219998613</v>
      </c>
    </row>
    <row r="54" spans="1:14" ht="15" thickBot="1" x14ac:dyDescent="0.25">
      <c r="A54" s="654" t="s">
        <v>175</v>
      </c>
      <c r="B54" s="654"/>
      <c r="C54" s="654"/>
      <c r="D54" s="654"/>
      <c r="E54" s="654"/>
      <c r="F54" s="654"/>
      <c r="G54" s="654"/>
      <c r="H54" s="62">
        <v>1379528.345857993</v>
      </c>
      <c r="I54" s="63">
        <v>1412597.420268001</v>
      </c>
      <c r="J54" s="62">
        <v>1399226.831978</v>
      </c>
      <c r="K54" s="62">
        <v>1447971.6362450002</v>
      </c>
      <c r="L54" s="62">
        <v>1468882.2422370021</v>
      </c>
      <c r="M54" s="63">
        <v>1492470.5237879974</v>
      </c>
      <c r="N54" s="62">
        <v>1529698.7812089955</v>
      </c>
    </row>
    <row r="55" spans="1:14" ht="15.75" thickTop="1" x14ac:dyDescent="0.25">
      <c r="A55" s="54"/>
      <c r="B55" s="54"/>
      <c r="C55" s="54"/>
      <c r="D55" s="79"/>
      <c r="E55" s="54"/>
      <c r="F55" s="75"/>
      <c r="G55" s="54"/>
      <c r="H55" s="52"/>
      <c r="I55" s="53"/>
      <c r="J55" s="52"/>
      <c r="K55" s="52"/>
      <c r="L55" s="52"/>
      <c r="M55" s="53"/>
      <c r="N55" s="52"/>
    </row>
    <row r="56" spans="1:14" s="41" customFormat="1" ht="15" x14ac:dyDescent="0.25">
      <c r="A56" s="657" t="s">
        <v>173</v>
      </c>
      <c r="B56" s="657"/>
      <c r="C56" s="657"/>
      <c r="D56" s="657"/>
      <c r="E56" s="657"/>
      <c r="F56" s="657"/>
      <c r="G56" s="657"/>
      <c r="I56" s="80"/>
      <c r="M56" s="80"/>
    </row>
    <row r="57" spans="1:14" x14ac:dyDescent="0.2">
      <c r="A57" s="654" t="s">
        <v>174</v>
      </c>
      <c r="B57" s="654"/>
      <c r="C57" s="654"/>
      <c r="D57" s="654"/>
      <c r="E57" s="654"/>
      <c r="F57" s="654"/>
      <c r="G57" s="654"/>
      <c r="H57" s="65">
        <v>1900121.98419</v>
      </c>
      <c r="I57" s="66">
        <v>1951891.7840699998</v>
      </c>
      <c r="J57" s="65">
        <v>1998984.5681099999</v>
      </c>
      <c r="K57" s="65">
        <v>2053445.0947199999</v>
      </c>
      <c r="L57" s="65">
        <v>2107813.5833100001</v>
      </c>
      <c r="M57" s="66">
        <v>2133919.9720600001</v>
      </c>
      <c r="N57" s="65">
        <v>2181740.58164</v>
      </c>
    </row>
    <row r="58" spans="1:14" x14ac:dyDescent="0.2">
      <c r="A58" s="69"/>
      <c r="B58" s="655" t="s">
        <v>110</v>
      </c>
      <c r="C58" s="655"/>
      <c r="D58" s="655"/>
      <c r="E58" s="655"/>
      <c r="F58" s="655"/>
      <c r="G58" s="655"/>
      <c r="H58" s="52">
        <v>8887.3011800000004</v>
      </c>
      <c r="I58" s="53">
        <v>9598.9102700000021</v>
      </c>
      <c r="J58" s="52">
        <v>9799.6055100000012</v>
      </c>
      <c r="K58" s="52">
        <v>8885.9380000000001</v>
      </c>
      <c r="L58" s="52">
        <v>8497.0616799999989</v>
      </c>
      <c r="M58" s="53">
        <v>9162.5170500000004</v>
      </c>
      <c r="N58" s="52">
        <v>9384.4368699999995</v>
      </c>
    </row>
    <row r="59" spans="1:14" x14ac:dyDescent="0.2">
      <c r="A59" s="69"/>
      <c r="B59" s="655" t="s">
        <v>109</v>
      </c>
      <c r="C59" s="655"/>
      <c r="D59" s="655"/>
      <c r="E59" s="655"/>
      <c r="F59" s="655"/>
      <c r="G59" s="655"/>
      <c r="H59" s="52">
        <v>99410.51728</v>
      </c>
      <c r="I59" s="53">
        <v>104313.67762</v>
      </c>
      <c r="J59" s="52">
        <v>103191.73737</v>
      </c>
      <c r="K59" s="52">
        <v>100889.62772</v>
      </c>
      <c r="L59" s="52">
        <v>96696.756789999999</v>
      </c>
      <c r="M59" s="53">
        <v>98196.054380000016</v>
      </c>
      <c r="N59" s="52">
        <v>100497.53509</v>
      </c>
    </row>
    <row r="60" spans="1:14" x14ac:dyDescent="0.2">
      <c r="A60" s="69"/>
      <c r="B60" s="655" t="s">
        <v>126</v>
      </c>
      <c r="C60" s="655"/>
      <c r="D60" s="655"/>
      <c r="E60" s="655"/>
      <c r="F60" s="655"/>
      <c r="G60" s="655"/>
      <c r="H60" s="52">
        <v>-56304.20796</v>
      </c>
      <c r="I60" s="53">
        <v>-60164.643859999996</v>
      </c>
      <c r="J60" s="52">
        <v>-53846.73545</v>
      </c>
      <c r="K60" s="52">
        <v>-59534.424279999977</v>
      </c>
      <c r="L60" s="52">
        <v>-66183.72583000001</v>
      </c>
      <c r="M60" s="53">
        <v>-64628.49231999991</v>
      </c>
      <c r="N60" s="52">
        <v>-58761.691740000002</v>
      </c>
    </row>
    <row r="61" spans="1:14" x14ac:dyDescent="0.2">
      <c r="A61" s="69"/>
      <c r="B61" s="655" t="s">
        <v>179</v>
      </c>
      <c r="C61" s="655"/>
      <c r="D61" s="655"/>
      <c r="E61" s="655"/>
      <c r="F61" s="655"/>
      <c r="G61" s="655"/>
      <c r="H61" s="52">
        <v>-223.81062000012025</v>
      </c>
      <c r="I61" s="53">
        <v>-6655.1599900000729</v>
      </c>
      <c r="J61" s="52">
        <v>-4684.0808199997991</v>
      </c>
      <c r="K61" s="52">
        <v>4127.3471499998122</v>
      </c>
      <c r="L61" s="52">
        <v>-12903.703890000004</v>
      </c>
      <c r="M61" s="53">
        <v>5090.5304699996486</v>
      </c>
      <c r="N61" s="52">
        <v>5454.520070000086</v>
      </c>
    </row>
    <row r="62" spans="1:14" ht="15" thickBot="1" x14ac:dyDescent="0.25">
      <c r="A62" s="654" t="s">
        <v>175</v>
      </c>
      <c r="B62" s="654"/>
      <c r="C62" s="654"/>
      <c r="D62" s="654"/>
      <c r="E62" s="654"/>
      <c r="F62" s="654"/>
      <c r="G62" s="654"/>
      <c r="H62" s="62">
        <v>1951891.7840699998</v>
      </c>
      <c r="I62" s="63">
        <v>1998984.5681099999</v>
      </c>
      <c r="J62" s="62">
        <v>2053445.0947199999</v>
      </c>
      <c r="K62" s="62">
        <v>2107813.5833100001</v>
      </c>
      <c r="L62" s="62">
        <v>2133919.9720600001</v>
      </c>
      <c r="M62" s="63">
        <v>2181740.58164</v>
      </c>
      <c r="N62" s="62">
        <v>2238315.3819299997</v>
      </c>
    </row>
    <row r="63" spans="1:14" ht="15" thickTop="1" x14ac:dyDescent="0.2">
      <c r="A63" s="81"/>
      <c r="B63" s="81"/>
      <c r="H63" s="50"/>
      <c r="I63" s="50"/>
      <c r="J63" s="50"/>
      <c r="K63" s="50"/>
      <c r="L63" s="50"/>
      <c r="M63" s="50"/>
      <c r="N63" s="50"/>
    </row>
    <row r="64" spans="1:14" ht="18" customHeight="1" x14ac:dyDescent="0.2">
      <c r="A64" s="81"/>
      <c r="B64" s="81"/>
    </row>
    <row r="65" spans="1:15" x14ac:dyDescent="0.2">
      <c r="H65" s="82"/>
      <c r="I65" s="82"/>
      <c r="J65" s="82"/>
      <c r="K65" s="82"/>
      <c r="L65" s="82"/>
      <c r="M65" s="82"/>
      <c r="N65" s="82"/>
      <c r="O65" s="623"/>
    </row>
    <row r="66" spans="1:15" x14ac:dyDescent="0.2">
      <c r="A66" s="7"/>
      <c r="B66" s="7"/>
      <c r="C66" s="7"/>
      <c r="D66" s="7"/>
      <c r="E66" s="7"/>
      <c r="F66" s="7"/>
      <c r="G66" s="7"/>
      <c r="H66" s="83"/>
      <c r="I66" s="83"/>
      <c r="J66" s="83"/>
      <c r="K66" s="83"/>
      <c r="L66" s="83"/>
      <c r="M66" s="83"/>
      <c r="N66" s="83"/>
    </row>
    <row r="67" spans="1:15" x14ac:dyDescent="0.2">
      <c r="A67" s="658" t="s">
        <v>132</v>
      </c>
      <c r="B67" s="658"/>
      <c r="C67" s="659" t="s">
        <v>236</v>
      </c>
      <c r="D67" s="659"/>
      <c r="E67" s="659"/>
      <c r="F67" s="659"/>
      <c r="G67" s="659"/>
      <c r="H67" s="659"/>
      <c r="I67" s="659"/>
      <c r="J67" s="659"/>
      <c r="K67" s="659"/>
      <c r="L67" s="659"/>
      <c r="M67" s="602"/>
      <c r="N67" s="602"/>
    </row>
  </sheetData>
  <mergeCells count="56">
    <mergeCell ref="A67:B67"/>
    <mergeCell ref="C67:L67"/>
    <mergeCell ref="A39:G39"/>
    <mergeCell ref="A4:G4"/>
    <mergeCell ref="A5:G5"/>
    <mergeCell ref="A6:G6"/>
    <mergeCell ref="A47:G47"/>
    <mergeCell ref="A16:G16"/>
    <mergeCell ref="A27:G27"/>
    <mergeCell ref="B7:G7"/>
    <mergeCell ref="B8:G8"/>
    <mergeCell ref="B10:G10"/>
    <mergeCell ref="B11:G11"/>
    <mergeCell ref="B12:G12"/>
    <mergeCell ref="B13:G13"/>
    <mergeCell ref="B17:G17"/>
    <mergeCell ref="B18:G18"/>
    <mergeCell ref="B19:G19"/>
    <mergeCell ref="B20:G20"/>
    <mergeCell ref="B21:G21"/>
    <mergeCell ref="B22:G22"/>
    <mergeCell ref="B23:G23"/>
    <mergeCell ref="B24:G24"/>
    <mergeCell ref="B28:G28"/>
    <mergeCell ref="B29:G29"/>
    <mergeCell ref="B30:G30"/>
    <mergeCell ref="B31:G31"/>
    <mergeCell ref="B32:G32"/>
    <mergeCell ref="B60:G60"/>
    <mergeCell ref="A57:G57"/>
    <mergeCell ref="B42:G42"/>
    <mergeCell ref="B43:G43"/>
    <mergeCell ref="B49:G49"/>
    <mergeCell ref="B50:G50"/>
    <mergeCell ref="B51:G51"/>
    <mergeCell ref="A56:G56"/>
    <mergeCell ref="B52:G52"/>
    <mergeCell ref="B53:G53"/>
    <mergeCell ref="B58:G58"/>
    <mergeCell ref="B59:G59"/>
    <mergeCell ref="A62:G62"/>
    <mergeCell ref="B61:G61"/>
    <mergeCell ref="D9:G9"/>
    <mergeCell ref="D14:G14"/>
    <mergeCell ref="D25:G25"/>
    <mergeCell ref="C33:G33"/>
    <mergeCell ref="C34:G34"/>
    <mergeCell ref="C35:G35"/>
    <mergeCell ref="D36:G36"/>
    <mergeCell ref="D37:G37"/>
    <mergeCell ref="A40:G40"/>
    <mergeCell ref="A41:G41"/>
    <mergeCell ref="C44:G44"/>
    <mergeCell ref="D45:G45"/>
    <mergeCell ref="A48:G48"/>
    <mergeCell ref="A54:G54"/>
  </mergeCells>
  <phoneticPr fontId="7" type="noConversion"/>
  <pageMargins left="0.2" right="0.2" top="0.5" bottom="0.5" header="0.25" footer="0.25"/>
  <pageSetup scale="55" orientation="landscape" cellComments="asDisplayed" r:id="rId1"/>
  <headerFooter alignWithMargins="0">
    <oddHeader>&amp;L&amp;"Arial,Bold"&amp;20Condensed Balance Sheets and Reconciliation of Balance Sheet Non-GAAP to GAAP Financial Measures&amp;R&amp;"Arial,Bold"&amp;14PRIMERICA, INC.&amp;"Arial,Regular"
Financial Supplement</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ntry="1"/>
  <dimension ref="A1:X70"/>
  <sheetViews>
    <sheetView zoomScale="70" zoomScaleNormal="70" zoomScaleSheetLayoutView="70" workbookViewId="0"/>
  </sheetViews>
  <sheetFormatPr defaultRowHeight="14.25" x14ac:dyDescent="0.2"/>
  <cols>
    <col min="1" max="1" width="1.5703125" style="5" customWidth="1"/>
    <col min="2" max="4" width="2.28515625" style="5" customWidth="1"/>
    <col min="5" max="5" width="67.140625" style="5" customWidth="1"/>
    <col min="6" max="9" width="13.5703125" style="5" bestFit="1" customWidth="1"/>
    <col min="10" max="11" width="13.5703125" style="5" customWidth="1"/>
    <col min="12" max="12" width="1" style="5" customWidth="1"/>
    <col min="13" max="13" width="1" style="140" customWidth="1"/>
    <col min="14" max="14" width="13.7109375" style="5" customWidth="1"/>
    <col min="15" max="15" width="10.5703125" style="5" customWidth="1"/>
    <col min="16" max="17" width="1" style="5" customWidth="1"/>
    <col min="18" max="18" width="13.5703125" style="5" customWidth="1"/>
    <col min="19" max="19" width="13.28515625" style="5" customWidth="1"/>
    <col min="20" max="20" width="1" style="5" customWidth="1"/>
    <col min="21" max="21" width="1.140625" style="5" customWidth="1"/>
    <col min="22" max="22" width="12.5703125" style="5" customWidth="1"/>
    <col min="23" max="23" width="10.5703125" style="5" customWidth="1"/>
    <col min="24" max="24" width="7.7109375" style="5" customWidth="1"/>
    <col min="25" max="16384" width="9.140625" style="5"/>
  </cols>
  <sheetData>
    <row r="1" spans="1:23" s="4" customFormat="1" ht="15.75" thickBot="1" x14ac:dyDescent="0.3">
      <c r="B1" s="28"/>
      <c r="C1" s="29"/>
      <c r="D1" s="3"/>
      <c r="E1" s="3"/>
      <c r="F1" s="3"/>
      <c r="G1" s="3"/>
      <c r="H1" s="3"/>
      <c r="I1" s="3"/>
      <c r="J1" s="3"/>
      <c r="K1" s="3"/>
      <c r="M1" s="88"/>
    </row>
    <row r="2" spans="1:23" s="40" customFormat="1" ht="6.75" customHeight="1" thickTop="1" x14ac:dyDescent="0.2">
      <c r="A2" s="37"/>
      <c r="B2" s="37"/>
      <c r="C2" s="38"/>
      <c r="D2" s="39"/>
      <c r="E2" s="39"/>
      <c r="F2" s="39"/>
      <c r="G2" s="39"/>
      <c r="H2" s="39"/>
      <c r="I2" s="39"/>
      <c r="J2" s="39"/>
      <c r="K2" s="39"/>
      <c r="M2" s="89"/>
    </row>
    <row r="3" spans="1:23" s="43" customFormat="1" ht="15" x14ac:dyDescent="0.25">
      <c r="G3" s="90"/>
      <c r="H3" s="90"/>
      <c r="I3" s="90"/>
      <c r="J3" s="611"/>
      <c r="K3" s="90"/>
      <c r="L3" s="91"/>
      <c r="N3" s="664" t="s">
        <v>424</v>
      </c>
      <c r="O3" s="664"/>
      <c r="P3" s="92"/>
      <c r="T3" s="91"/>
      <c r="U3" s="46"/>
      <c r="V3" s="664" t="s">
        <v>192</v>
      </c>
      <c r="W3" s="664"/>
    </row>
    <row r="4" spans="1:23" s="43" customFormat="1" ht="32.25" customHeight="1" x14ac:dyDescent="0.25">
      <c r="A4" s="661" t="s">
        <v>16</v>
      </c>
      <c r="B4" s="661"/>
      <c r="C4" s="661"/>
      <c r="D4" s="661"/>
      <c r="E4" s="661"/>
      <c r="F4" s="44" t="s">
        <v>330</v>
      </c>
      <c r="G4" s="44" t="s">
        <v>331</v>
      </c>
      <c r="H4" s="44" t="s">
        <v>332</v>
      </c>
      <c r="I4" s="44" t="s">
        <v>333</v>
      </c>
      <c r="J4" s="45" t="s">
        <v>415</v>
      </c>
      <c r="K4" s="44" t="s">
        <v>416</v>
      </c>
      <c r="L4" s="94"/>
      <c r="N4" s="44" t="s">
        <v>369</v>
      </c>
      <c r="O4" s="44" t="s">
        <v>196</v>
      </c>
      <c r="P4" s="92"/>
      <c r="R4" s="44" t="s">
        <v>370</v>
      </c>
      <c r="S4" s="44" t="s">
        <v>417</v>
      </c>
      <c r="T4" s="91"/>
      <c r="U4" s="46"/>
      <c r="V4" s="44" t="s">
        <v>369</v>
      </c>
      <c r="W4" s="44" t="s">
        <v>196</v>
      </c>
    </row>
    <row r="5" spans="1:23" s="43" customFormat="1" ht="15" x14ac:dyDescent="0.25">
      <c r="A5" s="657" t="s">
        <v>194</v>
      </c>
      <c r="B5" s="657"/>
      <c r="C5" s="657"/>
      <c r="D5" s="657"/>
      <c r="E5" s="657"/>
      <c r="F5" s="96"/>
      <c r="G5" s="96"/>
      <c r="H5" s="96"/>
      <c r="I5" s="96"/>
      <c r="J5" s="634"/>
      <c r="K5" s="96"/>
      <c r="L5" s="93"/>
      <c r="N5" s="644"/>
      <c r="O5" s="644"/>
      <c r="P5" s="92"/>
      <c r="S5" s="644"/>
      <c r="T5" s="91"/>
      <c r="U5" s="46"/>
      <c r="V5" s="97"/>
    </row>
    <row r="6" spans="1:23" ht="15" x14ac:dyDescent="0.25">
      <c r="A6" s="656" t="s">
        <v>205</v>
      </c>
      <c r="B6" s="656"/>
      <c r="C6" s="656"/>
      <c r="D6" s="656"/>
      <c r="E6" s="656"/>
      <c r="F6" s="52"/>
      <c r="G6" s="52"/>
      <c r="H6" s="52"/>
      <c r="I6" s="52"/>
      <c r="J6" s="53"/>
      <c r="K6" s="52"/>
      <c r="L6" s="99"/>
      <c r="M6" s="84"/>
      <c r="N6" s="84"/>
      <c r="O6" s="84"/>
      <c r="P6" s="92"/>
      <c r="Q6" s="43"/>
      <c r="R6" s="84"/>
      <c r="S6" s="84"/>
      <c r="T6" s="646"/>
      <c r="U6" s="156"/>
      <c r="V6" s="52"/>
    </row>
    <row r="7" spans="1:23" ht="15" x14ac:dyDescent="0.25">
      <c r="A7" s="54"/>
      <c r="B7" s="656" t="s">
        <v>239</v>
      </c>
      <c r="C7" s="656"/>
      <c r="D7" s="656"/>
      <c r="E7" s="656"/>
      <c r="F7" s="100">
        <v>44739864</v>
      </c>
      <c r="G7" s="100">
        <v>44065972</v>
      </c>
      <c r="H7" s="100">
        <v>43452234</v>
      </c>
      <c r="I7" s="100">
        <v>43179898</v>
      </c>
      <c r="J7" s="101">
        <v>42824471</v>
      </c>
      <c r="K7" s="100">
        <v>42482631</v>
      </c>
      <c r="L7" s="102"/>
      <c r="M7" s="103"/>
      <c r="N7" s="100">
        <v>-1583341</v>
      </c>
      <c r="O7" s="104">
        <v>-3.5931148869245415E-2</v>
      </c>
      <c r="P7" s="92"/>
      <c r="Q7" s="43"/>
      <c r="R7" s="52">
        <v>44401056</v>
      </c>
      <c r="S7" s="52">
        <v>42652607</v>
      </c>
      <c r="T7" s="646"/>
      <c r="U7" s="156"/>
      <c r="V7" s="52">
        <v>-1748449</v>
      </c>
      <c r="W7" s="105">
        <v>-3.9378545411172201E-2</v>
      </c>
    </row>
    <row r="8" spans="1:23" ht="15" x14ac:dyDescent="0.25">
      <c r="A8" s="54"/>
      <c r="B8" s="106"/>
      <c r="C8" s="54"/>
      <c r="D8" s="54"/>
      <c r="E8" s="54"/>
      <c r="F8" s="100"/>
      <c r="G8" s="100"/>
      <c r="H8" s="100"/>
      <c r="I8" s="100"/>
      <c r="J8" s="101"/>
      <c r="K8" s="100"/>
      <c r="L8" s="102"/>
      <c r="M8" s="103"/>
      <c r="N8" s="100"/>
      <c r="O8" s="104"/>
      <c r="P8" s="92"/>
      <c r="Q8" s="43"/>
      <c r="R8" s="52"/>
      <c r="S8" s="52"/>
      <c r="T8" s="646"/>
      <c r="U8" s="156"/>
      <c r="V8" s="52"/>
      <c r="W8" s="105"/>
    </row>
    <row r="9" spans="1:23" ht="15" x14ac:dyDescent="0.25">
      <c r="A9" s="54"/>
      <c r="B9" s="656" t="s">
        <v>165</v>
      </c>
      <c r="C9" s="656"/>
      <c r="D9" s="656"/>
      <c r="E9" s="656"/>
      <c r="F9" s="108">
        <v>65714.088526999811</v>
      </c>
      <c r="G9" s="108">
        <v>86698.892121000186</v>
      </c>
      <c r="H9" s="108">
        <v>85138.886565000343</v>
      </c>
      <c r="I9" s="108">
        <v>86541.35906200028</v>
      </c>
      <c r="J9" s="109">
        <v>79165.625260999659</v>
      </c>
      <c r="K9" s="108">
        <v>97445.525270999366</v>
      </c>
      <c r="L9" s="102"/>
      <c r="M9" s="103"/>
      <c r="N9" s="108">
        <v>10746.633149999179</v>
      </c>
      <c r="O9" s="104">
        <v>0.12395352336222221</v>
      </c>
      <c r="P9" s="92"/>
      <c r="Q9" s="43"/>
      <c r="R9" s="65">
        <v>152412.980648</v>
      </c>
      <c r="S9" s="65">
        <v>176611.15053199901</v>
      </c>
      <c r="T9" s="646"/>
      <c r="U9" s="156"/>
      <c r="V9" s="65">
        <v>24198.169883999013</v>
      </c>
      <c r="W9" s="105">
        <v>0.15876711931698942</v>
      </c>
    </row>
    <row r="10" spans="1:23" ht="15" x14ac:dyDescent="0.25">
      <c r="A10" s="54"/>
      <c r="B10" s="656" t="s">
        <v>228</v>
      </c>
      <c r="C10" s="656"/>
      <c r="D10" s="656"/>
      <c r="E10" s="656"/>
      <c r="F10" s="100">
        <v>-424.81200000000001</v>
      </c>
      <c r="G10" s="100">
        <v>-482.803</v>
      </c>
      <c r="H10" s="100">
        <v>-485.358</v>
      </c>
      <c r="I10" s="100">
        <v>-487.26100000000002</v>
      </c>
      <c r="J10" s="101">
        <v>-400.92599999999999</v>
      </c>
      <c r="K10" s="100">
        <v>-427.78399999999999</v>
      </c>
      <c r="L10" s="102"/>
      <c r="M10" s="103"/>
      <c r="N10" s="100">
        <v>55.019000000000005</v>
      </c>
      <c r="O10" s="104">
        <v>0.11395745262560507</v>
      </c>
      <c r="P10" s="92"/>
      <c r="Q10" s="43"/>
      <c r="R10" s="52">
        <v>-917.18600000000004</v>
      </c>
      <c r="S10" s="100">
        <v>-834.64599999999996</v>
      </c>
      <c r="T10" s="646"/>
      <c r="U10" s="156"/>
      <c r="V10" s="52">
        <v>82.540000000000077</v>
      </c>
      <c r="W10" s="105">
        <v>8.9992651436022877E-2</v>
      </c>
    </row>
    <row r="11" spans="1:23" ht="15" x14ac:dyDescent="0.25">
      <c r="A11" s="54"/>
      <c r="B11" s="106"/>
      <c r="C11" s="656" t="s">
        <v>215</v>
      </c>
      <c r="D11" s="656"/>
      <c r="E11" s="656"/>
      <c r="F11" s="111">
        <v>65289.276526999813</v>
      </c>
      <c r="G11" s="111">
        <v>86216.089121000186</v>
      </c>
      <c r="H11" s="111">
        <v>84653.52856500035</v>
      </c>
      <c r="I11" s="111">
        <v>86054.098062000281</v>
      </c>
      <c r="J11" s="635">
        <v>78764.699260999652</v>
      </c>
      <c r="K11" s="111">
        <v>97017.741270999366</v>
      </c>
      <c r="L11" s="102"/>
      <c r="M11" s="103"/>
      <c r="N11" s="111">
        <v>10801.65214999918</v>
      </c>
      <c r="O11" s="112">
        <v>0.12528580523804059</v>
      </c>
      <c r="P11" s="92"/>
      <c r="Q11" s="43"/>
      <c r="R11" s="110">
        <v>151495.79464800001</v>
      </c>
      <c r="S11" s="110">
        <v>175776.504531999</v>
      </c>
      <c r="T11" s="646"/>
      <c r="U11" s="156"/>
      <c r="V11" s="110">
        <v>24280.709883998992</v>
      </c>
      <c r="W11" s="113">
        <v>0.16027316098387512</v>
      </c>
    </row>
    <row r="12" spans="1:23" ht="15.75" thickBot="1" x14ac:dyDescent="0.3">
      <c r="A12" s="54"/>
      <c r="B12" s="106"/>
      <c r="C12" s="656" t="s">
        <v>206</v>
      </c>
      <c r="D12" s="656"/>
      <c r="E12" s="656"/>
      <c r="F12" s="115">
        <v>1.4593087839292451</v>
      </c>
      <c r="G12" s="115">
        <v>1.9565230314447659</v>
      </c>
      <c r="H12" s="115">
        <v>1.9481973830160344</v>
      </c>
      <c r="I12" s="115">
        <v>1.9929203645177735</v>
      </c>
      <c r="J12" s="636">
        <v>1.8392451190115029</v>
      </c>
      <c r="K12" s="115">
        <v>2.2837036922454113</v>
      </c>
      <c r="L12" s="102"/>
      <c r="M12" s="103"/>
      <c r="N12" s="115">
        <v>0.32718066080064534</v>
      </c>
      <c r="O12" s="116">
        <v>0.16722556062069127</v>
      </c>
      <c r="P12" s="92"/>
      <c r="Q12" s="43"/>
      <c r="R12" s="114">
        <v>3.411986297082664</v>
      </c>
      <c r="S12" s="114">
        <v>4.1211198305416357</v>
      </c>
      <c r="T12" s="646"/>
      <c r="U12" s="156"/>
      <c r="V12" s="114">
        <v>0.70913353345897168</v>
      </c>
      <c r="W12" s="118">
        <v>0.20783598517535051</v>
      </c>
    </row>
    <row r="13" spans="1:23" ht="15.75" thickTop="1" x14ac:dyDescent="0.25">
      <c r="A13" s="54"/>
      <c r="B13" s="106"/>
      <c r="C13" s="54"/>
      <c r="D13" s="54"/>
      <c r="E13" s="54"/>
      <c r="F13" s="100"/>
      <c r="G13" s="100"/>
      <c r="H13" s="100"/>
      <c r="I13" s="100"/>
      <c r="J13" s="101"/>
      <c r="K13" s="100"/>
      <c r="L13" s="102"/>
      <c r="M13" s="103"/>
      <c r="N13" s="100"/>
      <c r="O13" s="104"/>
      <c r="P13" s="92"/>
      <c r="Q13" s="43"/>
      <c r="R13" s="52"/>
      <c r="S13" s="52"/>
      <c r="T13" s="646"/>
      <c r="U13" s="156"/>
      <c r="V13" s="52"/>
      <c r="W13" s="105"/>
    </row>
    <row r="14" spans="1:23" ht="15" x14ac:dyDescent="0.25">
      <c r="A14" s="54"/>
      <c r="B14" s="656" t="s">
        <v>323</v>
      </c>
      <c r="C14" s="656"/>
      <c r="D14" s="656"/>
      <c r="E14" s="656"/>
      <c r="F14" s="108">
        <v>66215.455701878935</v>
      </c>
      <c r="G14" s="108">
        <v>85984.482043315191</v>
      </c>
      <c r="H14" s="108">
        <v>84489.301361481979</v>
      </c>
      <c r="I14" s="108">
        <v>87640.740571104077</v>
      </c>
      <c r="J14" s="109">
        <v>75303.33460051383</v>
      </c>
      <c r="K14" s="108">
        <v>94758.729875630845</v>
      </c>
      <c r="L14" s="102"/>
      <c r="M14" s="103"/>
      <c r="N14" s="108">
        <v>8774.2478323156538</v>
      </c>
      <c r="O14" s="104">
        <v>0.10204455064223768</v>
      </c>
      <c r="P14" s="92"/>
      <c r="Q14" s="43"/>
      <c r="R14" s="65">
        <v>152199.93774519413</v>
      </c>
      <c r="S14" s="65">
        <v>170062.06447614467</v>
      </c>
      <c r="T14" s="646"/>
      <c r="U14" s="156"/>
      <c r="V14" s="65">
        <v>17862.126730950549</v>
      </c>
      <c r="W14" s="105">
        <v>0.1173596191665628</v>
      </c>
    </row>
    <row r="15" spans="1:23" ht="15" x14ac:dyDescent="0.25">
      <c r="A15" s="54"/>
      <c r="B15" s="656" t="s">
        <v>229</v>
      </c>
      <c r="C15" s="656"/>
      <c r="D15" s="656"/>
      <c r="E15" s="656"/>
      <c r="F15" s="100">
        <v>-428.053</v>
      </c>
      <c r="G15" s="100">
        <v>-478.82499999999999</v>
      </c>
      <c r="H15" s="100">
        <v>-481.65499999999997</v>
      </c>
      <c r="I15" s="100">
        <v>-493.45100000000002</v>
      </c>
      <c r="J15" s="101">
        <v>-381.36599999999999</v>
      </c>
      <c r="K15" s="100">
        <v>-415.98899999999998</v>
      </c>
      <c r="L15" s="102"/>
      <c r="M15" s="103"/>
      <c r="N15" s="100">
        <v>62.836000000000013</v>
      </c>
      <c r="O15" s="104">
        <v>0.13122957239074823</v>
      </c>
      <c r="P15" s="92"/>
      <c r="Q15" s="43"/>
      <c r="R15" s="52">
        <v>-915.904</v>
      </c>
      <c r="S15" s="100">
        <v>-803.69600000000003</v>
      </c>
      <c r="T15" s="646"/>
      <c r="U15" s="156"/>
      <c r="V15" s="52">
        <v>112.20799999999997</v>
      </c>
      <c r="W15" s="105">
        <v>0.12251065613863459</v>
      </c>
    </row>
    <row r="16" spans="1:23" ht="15" x14ac:dyDescent="0.25">
      <c r="A16" s="54"/>
      <c r="B16" s="106"/>
      <c r="C16" s="656" t="s">
        <v>340</v>
      </c>
      <c r="D16" s="656"/>
      <c r="E16" s="656"/>
      <c r="F16" s="111">
        <v>65787.402701878935</v>
      </c>
      <c r="G16" s="111">
        <v>85505.657043315194</v>
      </c>
      <c r="H16" s="111">
        <v>84007.64636148198</v>
      </c>
      <c r="I16" s="111">
        <v>87147.289571104076</v>
      </c>
      <c r="J16" s="635">
        <v>74921.968600513836</v>
      </c>
      <c r="K16" s="111">
        <v>94342.740875630843</v>
      </c>
      <c r="L16" s="102"/>
      <c r="M16" s="103"/>
      <c r="N16" s="111">
        <v>8837.0838323156495</v>
      </c>
      <c r="O16" s="112">
        <v>0.10335086750855545</v>
      </c>
      <c r="P16" s="92"/>
      <c r="Q16" s="43"/>
      <c r="R16" s="110">
        <v>151284.03374519412</v>
      </c>
      <c r="S16" s="110">
        <v>169258.36847614468</v>
      </c>
      <c r="T16" s="646"/>
      <c r="U16" s="156"/>
      <c r="V16" s="110">
        <v>17974.334730950563</v>
      </c>
      <c r="W16" s="113">
        <v>0.11881184210902598</v>
      </c>
    </row>
    <row r="17" spans="1:23" ht="15.75" thickBot="1" x14ac:dyDescent="0.3">
      <c r="A17" s="54"/>
      <c r="B17" s="106"/>
      <c r="C17" s="656" t="s">
        <v>312</v>
      </c>
      <c r="D17" s="656"/>
      <c r="E17" s="656"/>
      <c r="F17" s="115">
        <v>1.4704426169440064</v>
      </c>
      <c r="G17" s="115">
        <v>1.9404010206177955</v>
      </c>
      <c r="H17" s="115">
        <v>1.9333331943642296</v>
      </c>
      <c r="I17" s="115">
        <v>2.0182375041993863</v>
      </c>
      <c r="J17" s="636">
        <v>1.7495129969151009</v>
      </c>
      <c r="K17" s="115">
        <v>2.2207367730033205</v>
      </c>
      <c r="L17" s="102"/>
      <c r="M17" s="103"/>
      <c r="N17" s="115">
        <v>0.28033575238552499</v>
      </c>
      <c r="O17" s="116">
        <v>0.14447310087286502</v>
      </c>
      <c r="P17" s="92"/>
      <c r="Q17" s="43"/>
      <c r="R17" s="114">
        <v>3.4072170208112644</v>
      </c>
      <c r="S17" s="114">
        <v>3.9683006592339054</v>
      </c>
      <c r="T17" s="646"/>
      <c r="U17" s="156"/>
      <c r="V17" s="114">
        <v>0.56108363842264097</v>
      </c>
      <c r="W17" s="118">
        <v>0.16467505151434292</v>
      </c>
    </row>
    <row r="18" spans="1:23" ht="15.75" thickTop="1" x14ac:dyDescent="0.25">
      <c r="A18" s="54"/>
      <c r="B18" s="106"/>
      <c r="C18" s="54"/>
      <c r="D18" s="54"/>
      <c r="E18" s="54"/>
      <c r="F18" s="120"/>
      <c r="G18" s="120"/>
      <c r="H18" s="120"/>
      <c r="I18" s="120"/>
      <c r="J18" s="637"/>
      <c r="K18" s="120"/>
      <c r="L18" s="102"/>
      <c r="M18" s="103"/>
      <c r="N18" s="120"/>
      <c r="O18" s="104"/>
      <c r="P18" s="92"/>
      <c r="Q18" s="43"/>
      <c r="R18" s="119"/>
      <c r="S18" s="119"/>
      <c r="T18" s="646"/>
      <c r="U18" s="156"/>
      <c r="V18" s="119"/>
      <c r="W18" s="105"/>
    </row>
    <row r="19" spans="1:23" ht="15" x14ac:dyDescent="0.25">
      <c r="A19" s="656" t="s">
        <v>207</v>
      </c>
      <c r="B19" s="656"/>
      <c r="C19" s="656"/>
      <c r="D19" s="656"/>
      <c r="E19" s="656"/>
      <c r="F19" s="100"/>
      <c r="G19" s="100"/>
      <c r="H19" s="100"/>
      <c r="I19" s="100"/>
      <c r="J19" s="101"/>
      <c r="K19" s="100"/>
      <c r="L19" s="102"/>
      <c r="M19" s="103"/>
      <c r="N19" s="100"/>
      <c r="O19" s="104"/>
      <c r="P19" s="92"/>
      <c r="Q19" s="43"/>
      <c r="R19" s="52"/>
      <c r="S19" s="52"/>
      <c r="T19" s="646"/>
      <c r="U19" s="156"/>
      <c r="V19" s="52"/>
      <c r="W19" s="105"/>
    </row>
    <row r="20" spans="1:23" ht="15" x14ac:dyDescent="0.25">
      <c r="A20" s="54"/>
      <c r="B20" s="656" t="s">
        <v>239</v>
      </c>
      <c r="C20" s="656"/>
      <c r="D20" s="656"/>
      <c r="E20" s="656"/>
      <c r="F20" s="100">
        <v>44739864</v>
      </c>
      <c r="G20" s="100">
        <v>44065972</v>
      </c>
      <c r="H20" s="100">
        <v>43452234</v>
      </c>
      <c r="I20" s="100">
        <v>43179898</v>
      </c>
      <c r="J20" s="101">
        <v>42824471</v>
      </c>
      <c r="K20" s="100">
        <v>42482631</v>
      </c>
      <c r="L20" s="102"/>
      <c r="M20" s="103"/>
      <c r="N20" s="100">
        <v>-1583341</v>
      </c>
      <c r="O20" s="104">
        <v>-3.5931148869245415E-2</v>
      </c>
      <c r="P20" s="92"/>
      <c r="Q20" s="43"/>
      <c r="R20" s="52">
        <v>44401056</v>
      </c>
      <c r="S20" s="52">
        <v>42652607</v>
      </c>
      <c r="T20" s="646"/>
      <c r="U20" s="156"/>
      <c r="V20" s="52">
        <v>-1748449</v>
      </c>
      <c r="W20" s="105">
        <v>-3.9378545411172201E-2</v>
      </c>
    </row>
    <row r="21" spans="1:23" ht="15" x14ac:dyDescent="0.25">
      <c r="A21" s="54"/>
      <c r="B21" s="656" t="s">
        <v>302</v>
      </c>
      <c r="C21" s="656"/>
      <c r="D21" s="656"/>
      <c r="E21" s="656"/>
      <c r="F21" s="100">
        <v>115421</v>
      </c>
      <c r="G21" s="100">
        <v>140567</v>
      </c>
      <c r="H21" s="100">
        <v>136628</v>
      </c>
      <c r="I21" s="100">
        <v>131384</v>
      </c>
      <c r="J21" s="101">
        <v>118014</v>
      </c>
      <c r="K21" s="100">
        <v>135719</v>
      </c>
      <c r="L21" s="102"/>
      <c r="M21" s="103"/>
      <c r="N21" s="100">
        <v>-4848</v>
      </c>
      <c r="O21" s="104">
        <v>-3.44888914183272E-2</v>
      </c>
      <c r="P21" s="92"/>
      <c r="Q21" s="43"/>
      <c r="R21" s="52">
        <v>127995</v>
      </c>
      <c r="S21" s="52">
        <v>126867</v>
      </c>
      <c r="T21" s="646"/>
      <c r="U21" s="156"/>
      <c r="V21" s="52">
        <v>-1128</v>
      </c>
      <c r="W21" s="105">
        <v>-8.8128442517285827E-3</v>
      </c>
    </row>
    <row r="22" spans="1:23" ht="15" x14ac:dyDescent="0.25">
      <c r="A22" s="54"/>
      <c r="B22" s="106"/>
      <c r="C22" s="656" t="s">
        <v>216</v>
      </c>
      <c r="D22" s="656"/>
      <c r="E22" s="656"/>
      <c r="F22" s="121">
        <v>44855285</v>
      </c>
      <c r="G22" s="121">
        <v>44206539</v>
      </c>
      <c r="H22" s="121">
        <v>43588862</v>
      </c>
      <c r="I22" s="121">
        <v>43311282</v>
      </c>
      <c r="J22" s="122">
        <v>42942485</v>
      </c>
      <c r="K22" s="121">
        <v>42618350</v>
      </c>
      <c r="L22" s="102"/>
      <c r="M22" s="103"/>
      <c r="N22" s="121">
        <v>-1588189</v>
      </c>
      <c r="O22" s="112">
        <v>-3.5926562810085633E-2</v>
      </c>
      <c r="P22" s="92"/>
      <c r="Q22" s="43"/>
      <c r="R22" s="55">
        <v>44529051</v>
      </c>
      <c r="S22" s="55">
        <v>42779474</v>
      </c>
      <c r="T22" s="646"/>
      <c r="U22" s="156"/>
      <c r="V22" s="55">
        <v>-1749577</v>
      </c>
      <c r="W22" s="113">
        <v>-3.9290686882143523E-2</v>
      </c>
    </row>
    <row r="23" spans="1:23" ht="15" x14ac:dyDescent="0.25">
      <c r="A23" s="54"/>
      <c r="B23" s="106"/>
      <c r="C23" s="656"/>
      <c r="D23" s="656"/>
      <c r="E23" s="656"/>
      <c r="F23" s="100"/>
      <c r="G23" s="100"/>
      <c r="H23" s="100"/>
      <c r="I23" s="100"/>
      <c r="J23" s="101"/>
      <c r="K23" s="100"/>
      <c r="L23" s="102"/>
      <c r="M23" s="103"/>
      <c r="N23" s="100"/>
      <c r="O23" s="104"/>
      <c r="P23" s="92"/>
      <c r="Q23" s="43"/>
      <c r="R23" s="52"/>
      <c r="S23" s="52"/>
      <c r="T23" s="646"/>
      <c r="U23" s="156"/>
      <c r="V23" s="52"/>
      <c r="W23" s="105"/>
    </row>
    <row r="24" spans="1:23" ht="15" x14ac:dyDescent="0.25">
      <c r="A24" s="54"/>
      <c r="B24" s="656" t="s">
        <v>165</v>
      </c>
      <c r="C24" s="656"/>
      <c r="D24" s="656"/>
      <c r="E24" s="656"/>
      <c r="F24" s="108">
        <v>65714.088526999811</v>
      </c>
      <c r="G24" s="108">
        <v>86698.892121000186</v>
      </c>
      <c r="H24" s="108">
        <v>85138.886565000343</v>
      </c>
      <c r="I24" s="108">
        <v>86541.35906200028</v>
      </c>
      <c r="J24" s="109">
        <v>79165.625260999659</v>
      </c>
      <c r="K24" s="108">
        <v>97445.525270999366</v>
      </c>
      <c r="L24" s="102"/>
      <c r="M24" s="103"/>
      <c r="N24" s="108">
        <v>10746.633149999179</v>
      </c>
      <c r="O24" s="104">
        <v>0.12395352336222221</v>
      </c>
      <c r="P24" s="92"/>
      <c r="Q24" s="43"/>
      <c r="R24" s="65">
        <v>152412.980648</v>
      </c>
      <c r="S24" s="65">
        <v>176611.15053199901</v>
      </c>
      <c r="T24" s="646"/>
      <c r="U24" s="156"/>
      <c r="V24" s="65">
        <v>24198.169883999013</v>
      </c>
      <c r="W24" s="105">
        <v>0.15876711931698942</v>
      </c>
    </row>
    <row r="25" spans="1:23" ht="15" x14ac:dyDescent="0.25">
      <c r="A25" s="54"/>
      <c r="B25" s="656" t="s">
        <v>228</v>
      </c>
      <c r="C25" s="656"/>
      <c r="D25" s="656"/>
      <c r="E25" s="656"/>
      <c r="F25" s="100">
        <v>-423.91199999999998</v>
      </c>
      <c r="G25" s="100">
        <v>-481.47199999999998</v>
      </c>
      <c r="H25" s="100">
        <v>-484.04</v>
      </c>
      <c r="I25" s="100">
        <v>-485.976</v>
      </c>
      <c r="J25" s="101">
        <v>-400.03199999999998</v>
      </c>
      <c r="K25" s="100">
        <v>-426.63</v>
      </c>
      <c r="L25" s="102"/>
      <c r="M25" s="103"/>
      <c r="N25" s="100">
        <v>54.841999999999985</v>
      </c>
      <c r="O25" s="104">
        <v>0.11390485843413529</v>
      </c>
      <c r="P25" s="92"/>
      <c r="Q25" s="43"/>
      <c r="R25" s="52">
        <v>-914.95</v>
      </c>
      <c r="S25" s="100">
        <v>-832.58900000000006</v>
      </c>
      <c r="T25" s="646"/>
      <c r="U25" s="156"/>
      <c r="V25" s="52">
        <v>82.36099999999999</v>
      </c>
      <c r="W25" s="105">
        <v>9.0016940816438046E-2</v>
      </c>
    </row>
    <row r="26" spans="1:23" ht="15" x14ac:dyDescent="0.25">
      <c r="A26" s="54"/>
      <c r="B26" s="106"/>
      <c r="C26" s="656" t="s">
        <v>198</v>
      </c>
      <c r="D26" s="656"/>
      <c r="E26" s="656"/>
      <c r="F26" s="111">
        <v>65290.176526999814</v>
      </c>
      <c r="G26" s="111">
        <v>86217.420121000192</v>
      </c>
      <c r="H26" s="111">
        <v>84654.846565000349</v>
      </c>
      <c r="I26" s="111">
        <v>86055.383062000285</v>
      </c>
      <c r="J26" s="635">
        <v>78765.593260999653</v>
      </c>
      <c r="K26" s="111">
        <v>97018.895270999361</v>
      </c>
      <c r="L26" s="102"/>
      <c r="M26" s="103"/>
      <c r="N26" s="111">
        <v>10801.475149999169</v>
      </c>
      <c r="O26" s="112">
        <v>0.12528181816203784</v>
      </c>
      <c r="P26" s="92"/>
      <c r="Q26" s="43"/>
      <c r="R26" s="110">
        <v>151498.03064799999</v>
      </c>
      <c r="S26" s="110">
        <v>175778.561531999</v>
      </c>
      <c r="T26" s="646"/>
      <c r="U26" s="156"/>
      <c r="V26" s="110">
        <v>24280.530883999018</v>
      </c>
      <c r="W26" s="113">
        <v>0.16026961393586642</v>
      </c>
    </row>
    <row r="27" spans="1:23" ht="15.75" thickBot="1" x14ac:dyDescent="0.3">
      <c r="A27" s="54"/>
      <c r="B27" s="106"/>
      <c r="C27" s="656" t="s">
        <v>208</v>
      </c>
      <c r="D27" s="656"/>
      <c r="E27" s="656"/>
      <c r="F27" s="115">
        <v>1.4555737752418654</v>
      </c>
      <c r="G27" s="115">
        <v>1.9503318303430222</v>
      </c>
      <c r="H27" s="115">
        <v>1.9421210529653274</v>
      </c>
      <c r="I27" s="115">
        <v>1.9869045451483123</v>
      </c>
      <c r="J27" s="636">
        <v>1.8342113471309276</v>
      </c>
      <c r="K27" s="115">
        <v>2.2764582690554507</v>
      </c>
      <c r="L27" s="102"/>
      <c r="M27" s="103"/>
      <c r="N27" s="115">
        <v>0.32612643871242852</v>
      </c>
      <c r="O27" s="116">
        <v>0.16721587251902142</v>
      </c>
      <c r="P27" s="92"/>
      <c r="Q27" s="43"/>
      <c r="R27" s="114">
        <v>3.4022290447645065</v>
      </c>
      <c r="S27" s="114">
        <v>4.1089463028928073</v>
      </c>
      <c r="T27" s="646"/>
      <c r="U27" s="156"/>
      <c r="V27" s="114">
        <v>0.70671725812830077</v>
      </c>
      <c r="W27" s="118">
        <v>0.20772183437085961</v>
      </c>
    </row>
    <row r="28" spans="1:23" ht="15.75" thickTop="1" x14ac:dyDescent="0.25">
      <c r="A28" s="54"/>
      <c r="B28" s="106"/>
      <c r="C28" s="54"/>
      <c r="D28" s="54"/>
      <c r="E28" s="54"/>
      <c r="F28" s="100"/>
      <c r="G28" s="100"/>
      <c r="H28" s="100"/>
      <c r="I28" s="100"/>
      <c r="J28" s="101"/>
      <c r="K28" s="100"/>
      <c r="L28" s="102"/>
      <c r="M28" s="103"/>
      <c r="N28" s="100"/>
      <c r="O28" s="104"/>
      <c r="P28" s="92"/>
      <c r="Q28" s="43"/>
      <c r="R28" s="52"/>
      <c r="S28" s="52"/>
      <c r="T28" s="646"/>
      <c r="U28" s="156"/>
      <c r="V28" s="52"/>
      <c r="W28" s="105"/>
    </row>
    <row r="29" spans="1:23" ht="15" x14ac:dyDescent="0.25">
      <c r="A29" s="54"/>
      <c r="B29" s="656" t="s">
        <v>323</v>
      </c>
      <c r="C29" s="656"/>
      <c r="D29" s="656"/>
      <c r="E29" s="656"/>
      <c r="F29" s="108">
        <v>66215.455701878935</v>
      </c>
      <c r="G29" s="108">
        <v>85984.482043315191</v>
      </c>
      <c r="H29" s="108">
        <v>84489.301361481979</v>
      </c>
      <c r="I29" s="108">
        <v>87640.740571104077</v>
      </c>
      <c r="J29" s="109">
        <v>75303.33460051383</v>
      </c>
      <c r="K29" s="108">
        <v>94758.729875630845</v>
      </c>
      <c r="L29" s="102"/>
      <c r="M29" s="103"/>
      <c r="N29" s="108">
        <v>8774.2478323156538</v>
      </c>
      <c r="O29" s="104">
        <v>0.10204455064223768</v>
      </c>
      <c r="P29" s="92"/>
      <c r="Q29" s="43"/>
      <c r="R29" s="65">
        <v>152199.93774519413</v>
      </c>
      <c r="S29" s="65">
        <v>170062.06447614467</v>
      </c>
      <c r="T29" s="646"/>
      <c r="U29" s="156"/>
      <c r="V29" s="65">
        <v>17862.126730950549</v>
      </c>
      <c r="W29" s="105">
        <v>0.1173596191665628</v>
      </c>
    </row>
    <row r="30" spans="1:23" ht="15" x14ac:dyDescent="0.25">
      <c r="A30" s="54"/>
      <c r="B30" s="656" t="s">
        <v>229</v>
      </c>
      <c r="C30" s="656"/>
      <c r="D30" s="656"/>
      <c r="E30" s="656"/>
      <c r="F30" s="100">
        <v>-427.14499999999998</v>
      </c>
      <c r="G30" s="100">
        <v>-477.50599999999997</v>
      </c>
      <c r="H30" s="100">
        <v>-480.34800000000001</v>
      </c>
      <c r="I30" s="100">
        <v>-492.14699999999999</v>
      </c>
      <c r="J30" s="101">
        <v>-380.52600000000001</v>
      </c>
      <c r="K30" s="100">
        <v>-414.87200000000001</v>
      </c>
      <c r="L30" s="102"/>
      <c r="M30" s="103"/>
      <c r="N30" s="100">
        <v>62.633999999999958</v>
      </c>
      <c r="O30" s="104">
        <v>0.13116903243100603</v>
      </c>
      <c r="P30" s="92"/>
      <c r="Q30" s="43"/>
      <c r="R30" s="52">
        <v>-913.67100000000005</v>
      </c>
      <c r="S30" s="100">
        <v>-801.73</v>
      </c>
      <c r="T30" s="646"/>
      <c r="U30" s="156"/>
      <c r="V30" s="52">
        <v>111.94100000000003</v>
      </c>
      <c r="W30" s="105">
        <v>0.12251784285590768</v>
      </c>
    </row>
    <row r="31" spans="1:23" ht="15" x14ac:dyDescent="0.25">
      <c r="A31" s="54"/>
      <c r="B31" s="106"/>
      <c r="C31" s="656" t="s">
        <v>341</v>
      </c>
      <c r="D31" s="656"/>
      <c r="E31" s="656"/>
      <c r="F31" s="111">
        <v>65788.310701878931</v>
      </c>
      <c r="G31" s="111">
        <v>85506.976043315197</v>
      </c>
      <c r="H31" s="111">
        <v>84008.953361481981</v>
      </c>
      <c r="I31" s="111">
        <v>87148.59357110408</v>
      </c>
      <c r="J31" s="635">
        <v>74922.808600513832</v>
      </c>
      <c r="K31" s="111">
        <v>94343.857875630842</v>
      </c>
      <c r="L31" s="102"/>
      <c r="M31" s="103"/>
      <c r="N31" s="111">
        <v>8836.8818323156447</v>
      </c>
      <c r="O31" s="112">
        <v>0.10334691087472386</v>
      </c>
      <c r="P31" s="92"/>
      <c r="Q31" s="43"/>
      <c r="R31" s="110">
        <v>151286.26674519412</v>
      </c>
      <c r="S31" s="110">
        <v>169260.33447614466</v>
      </c>
      <c r="T31" s="646"/>
      <c r="U31" s="156"/>
      <c r="V31" s="110">
        <v>17974.067730950541</v>
      </c>
      <c r="W31" s="113">
        <v>0.11880832356861314</v>
      </c>
    </row>
    <row r="32" spans="1:23" ht="15.75" thickBot="1" x14ac:dyDescent="0.3">
      <c r="A32" s="54"/>
      <c r="B32" s="106"/>
      <c r="C32" s="656" t="s">
        <v>311</v>
      </c>
      <c r="D32" s="656"/>
      <c r="E32" s="656"/>
      <c r="F32" s="115">
        <v>1.4666791371825845</v>
      </c>
      <c r="G32" s="115">
        <v>1.9342608124855736</v>
      </c>
      <c r="H32" s="115">
        <v>1.9273032033156081</v>
      </c>
      <c r="I32" s="115">
        <v>2.0121453244238783</v>
      </c>
      <c r="J32" s="636">
        <v>1.7447245682338559</v>
      </c>
      <c r="K32" s="115">
        <v>2.2136910010742046</v>
      </c>
      <c r="L32" s="102"/>
      <c r="M32" s="103"/>
      <c r="N32" s="115">
        <v>0.279430188588631</v>
      </c>
      <c r="O32" s="116">
        <v>0.14446355258035559</v>
      </c>
      <c r="P32" s="92"/>
      <c r="Q32" s="43"/>
      <c r="R32" s="114">
        <v>3.3974734100035984</v>
      </c>
      <c r="S32" s="114">
        <v>3.9565782056166623</v>
      </c>
      <c r="T32" s="646"/>
      <c r="U32" s="156"/>
      <c r="V32" s="117">
        <v>0.55910479561306392</v>
      </c>
      <c r="W32" s="118">
        <v>0.1645648775254055</v>
      </c>
    </row>
    <row r="33" spans="1:23" ht="7.5" customHeight="1" thickTop="1" x14ac:dyDescent="0.25">
      <c r="A33" s="54"/>
      <c r="B33" s="54"/>
      <c r="C33" s="76"/>
      <c r="D33" s="54"/>
      <c r="E33" s="54"/>
      <c r="F33" s="97"/>
      <c r="G33" s="97"/>
      <c r="H33" s="418"/>
      <c r="I33" s="123"/>
      <c r="J33" s="633"/>
      <c r="K33" s="644"/>
      <c r="L33" s="124"/>
      <c r="M33" s="124"/>
      <c r="N33" s="124"/>
      <c r="O33" s="124"/>
      <c r="P33" s="124"/>
      <c r="Q33" s="124"/>
      <c r="R33" s="124"/>
      <c r="S33" s="124"/>
      <c r="T33" s="124"/>
      <c r="U33" s="124"/>
      <c r="V33" s="52"/>
    </row>
    <row r="34" spans="1:23" ht="6" customHeight="1" x14ac:dyDescent="0.2">
      <c r="A34" s="54"/>
      <c r="B34" s="54"/>
      <c r="C34" s="54"/>
      <c r="D34" s="54"/>
      <c r="E34" s="54"/>
      <c r="F34" s="84"/>
      <c r="G34" s="84"/>
      <c r="H34" s="84"/>
      <c r="I34" s="623"/>
      <c r="J34" s="84"/>
      <c r="K34" s="84"/>
      <c r="L34" s="84"/>
      <c r="M34" s="125"/>
      <c r="N34" s="84"/>
      <c r="O34" s="84"/>
      <c r="P34" s="84"/>
      <c r="Q34" s="84"/>
      <c r="R34" s="84"/>
      <c r="S34" s="84"/>
      <c r="T34" s="84"/>
      <c r="U34" s="84"/>
      <c r="V34" s="84"/>
    </row>
    <row r="35" spans="1:23" s="144" customFormat="1" ht="15" customHeight="1" x14ac:dyDescent="0.25">
      <c r="A35" s="142"/>
      <c r="B35" s="142"/>
      <c r="C35" s="142"/>
      <c r="D35" s="142"/>
      <c r="E35" s="142"/>
      <c r="G35" s="143"/>
      <c r="H35" s="143"/>
      <c r="I35" s="143"/>
      <c r="J35" s="612"/>
      <c r="K35" s="143"/>
      <c r="L35" s="145"/>
      <c r="N35" s="665" t="s">
        <v>424</v>
      </c>
      <c r="O35" s="665"/>
      <c r="P35" s="146"/>
      <c r="T35" s="145"/>
      <c r="U35" s="249"/>
      <c r="V35" s="665" t="s">
        <v>192</v>
      </c>
      <c r="W35" s="665"/>
    </row>
    <row r="36" spans="1:23" s="43" customFormat="1" ht="30" x14ac:dyDescent="0.25">
      <c r="A36" s="126"/>
      <c r="B36" s="126"/>
      <c r="C36" s="126"/>
      <c r="D36" s="126"/>
      <c r="E36" s="126"/>
      <c r="F36" s="44" t="s">
        <v>330</v>
      </c>
      <c r="G36" s="44" t="s">
        <v>331</v>
      </c>
      <c r="H36" s="44" t="s">
        <v>332</v>
      </c>
      <c r="I36" s="44" t="s">
        <v>333</v>
      </c>
      <c r="J36" s="45" t="s">
        <v>415</v>
      </c>
      <c r="K36" s="44" t="s">
        <v>416</v>
      </c>
      <c r="L36" s="94"/>
      <c r="N36" s="44" t="s">
        <v>369</v>
      </c>
      <c r="O36" s="44" t="s">
        <v>196</v>
      </c>
      <c r="P36" s="92"/>
      <c r="R36" s="44" t="s">
        <v>370</v>
      </c>
      <c r="S36" s="44" t="s">
        <v>417</v>
      </c>
      <c r="T36" s="91"/>
      <c r="U36" s="46"/>
      <c r="V36" s="44" t="s">
        <v>369</v>
      </c>
      <c r="W36" s="44" t="s">
        <v>196</v>
      </c>
    </row>
    <row r="37" spans="1:23" s="43" customFormat="1" ht="15" x14ac:dyDescent="0.25">
      <c r="A37" s="657" t="s">
        <v>123</v>
      </c>
      <c r="B37" s="657"/>
      <c r="C37" s="657"/>
      <c r="D37" s="657"/>
      <c r="E37" s="657"/>
      <c r="F37" s="96"/>
      <c r="G37" s="96"/>
      <c r="H37" s="96"/>
      <c r="I37" s="96"/>
      <c r="J37" s="634"/>
      <c r="K37" s="96"/>
      <c r="L37" s="93"/>
      <c r="N37" s="644"/>
      <c r="O37" s="644"/>
      <c r="P37" s="92"/>
      <c r="T37" s="91"/>
      <c r="U37" s="46"/>
      <c r="V37" s="97"/>
    </row>
    <row r="38" spans="1:23" ht="15" x14ac:dyDescent="0.25">
      <c r="A38" s="54"/>
      <c r="B38" s="656" t="s">
        <v>224</v>
      </c>
      <c r="C38" s="656"/>
      <c r="D38" s="656"/>
      <c r="E38" s="656"/>
      <c r="F38" s="108">
        <v>1422800.6895349971</v>
      </c>
      <c r="G38" s="108">
        <v>1413542.0941500007</v>
      </c>
      <c r="H38" s="108">
        <v>1422020.2059185002</v>
      </c>
      <c r="I38" s="108">
        <v>1452484.5648630012</v>
      </c>
      <c r="J38" s="109">
        <v>1491449.6070844997</v>
      </c>
      <c r="K38" s="108">
        <v>1553656.0999654965</v>
      </c>
      <c r="L38" s="102"/>
      <c r="M38" s="103"/>
      <c r="N38" s="108">
        <v>140114.00581549574</v>
      </c>
      <c r="O38" s="104">
        <v>9.9122627048294512E-2</v>
      </c>
      <c r="P38" s="127"/>
      <c r="Q38" s="103"/>
      <c r="R38" s="108">
        <v>1418171.3918424989</v>
      </c>
      <c r="S38" s="108">
        <v>1522552.8535249981</v>
      </c>
      <c r="T38" s="241"/>
      <c r="U38" s="131"/>
      <c r="V38" s="108">
        <v>104381.46168249915</v>
      </c>
      <c r="W38" s="104">
        <v>7.3602853846096827E-2</v>
      </c>
    </row>
    <row r="39" spans="1:23" ht="15" x14ac:dyDescent="0.25">
      <c r="A39" s="54"/>
      <c r="B39" s="656" t="s">
        <v>225</v>
      </c>
      <c r="C39" s="656"/>
      <c r="D39" s="656"/>
      <c r="E39" s="656"/>
      <c r="F39" s="108">
        <v>1396062.8830629969</v>
      </c>
      <c r="G39" s="108">
        <v>1405912.1261230004</v>
      </c>
      <c r="H39" s="108">
        <v>1423599.2341115</v>
      </c>
      <c r="I39" s="108">
        <v>1458426.9392410011</v>
      </c>
      <c r="J39" s="109">
        <v>1480676.3830124997</v>
      </c>
      <c r="K39" s="108">
        <v>1511084.6524984965</v>
      </c>
      <c r="L39" s="102"/>
      <c r="M39" s="103"/>
      <c r="N39" s="108">
        <v>105172.52637549606</v>
      </c>
      <c r="O39" s="104">
        <v>7.4807325736299057E-2</v>
      </c>
      <c r="P39" s="127"/>
      <c r="Q39" s="103"/>
      <c r="R39" s="108">
        <v>1400987.5045929987</v>
      </c>
      <c r="S39" s="108">
        <v>1495880.5177554982</v>
      </c>
      <c r="T39" s="241"/>
      <c r="U39" s="131"/>
      <c r="V39" s="108">
        <v>94893.013162499527</v>
      </c>
      <c r="W39" s="104">
        <v>6.7732947546928282E-2</v>
      </c>
    </row>
    <row r="40" spans="1:23" ht="15" x14ac:dyDescent="0.25">
      <c r="A40" s="54"/>
      <c r="B40" s="76"/>
      <c r="C40" s="76"/>
      <c r="D40" s="54"/>
      <c r="E40" s="54"/>
      <c r="F40" s="128"/>
      <c r="G40" s="128"/>
      <c r="H40" s="128"/>
      <c r="I40" s="128"/>
      <c r="J40" s="638"/>
      <c r="K40" s="128"/>
      <c r="L40" s="102"/>
      <c r="M40" s="128"/>
      <c r="N40" s="128"/>
      <c r="O40" s="104"/>
      <c r="P40" s="127"/>
      <c r="Q40" s="103"/>
      <c r="R40" s="103"/>
      <c r="S40" s="103"/>
      <c r="T40" s="241"/>
      <c r="U40" s="131"/>
      <c r="V40" s="129"/>
      <c r="W40" s="130"/>
    </row>
    <row r="41" spans="1:23" ht="15" x14ac:dyDescent="0.25">
      <c r="A41" s="54"/>
      <c r="B41" s="656" t="s">
        <v>6</v>
      </c>
      <c r="C41" s="656"/>
      <c r="D41" s="656"/>
      <c r="E41" s="656"/>
      <c r="F41" s="128">
        <v>0.18474573145863918</v>
      </c>
      <c r="G41" s="128">
        <v>0.24533798457027051</v>
      </c>
      <c r="H41" s="128">
        <v>0.23948713586670337</v>
      </c>
      <c r="I41" s="128">
        <v>0.2383264129768233</v>
      </c>
      <c r="J41" s="638">
        <v>0.21231860569732128</v>
      </c>
      <c r="K41" s="128">
        <v>0.2508805527121824</v>
      </c>
      <c r="L41" s="102"/>
      <c r="M41" s="103"/>
      <c r="N41" s="128">
        <v>5.5425681419118966E-3</v>
      </c>
      <c r="O41" s="104" t="s">
        <v>127</v>
      </c>
      <c r="P41" s="127"/>
      <c r="Q41" s="103"/>
      <c r="R41" s="128">
        <v>0.21494296320557407</v>
      </c>
      <c r="S41" s="128">
        <v>0.23199345772872287</v>
      </c>
      <c r="T41" s="241"/>
      <c r="U41" s="131"/>
      <c r="V41" s="128">
        <v>1.7050494523148801E-2</v>
      </c>
      <c r="W41" s="104" t="s">
        <v>127</v>
      </c>
    </row>
    <row r="42" spans="1:23" ht="15" x14ac:dyDescent="0.25">
      <c r="A42" s="54"/>
      <c r="B42" s="656" t="s">
        <v>180</v>
      </c>
      <c r="C42" s="656"/>
      <c r="D42" s="656"/>
      <c r="E42" s="656"/>
      <c r="F42" s="128">
        <v>0.18828403598216567</v>
      </c>
      <c r="G42" s="128">
        <v>0.24666944828218965</v>
      </c>
      <c r="H42" s="128">
        <v>0.23922150145897605</v>
      </c>
      <c r="I42" s="128">
        <v>0.23735534974974717</v>
      </c>
      <c r="J42" s="638">
        <v>0.2138634104501182</v>
      </c>
      <c r="K42" s="128">
        <v>0.2579485540002765</v>
      </c>
      <c r="L42" s="102"/>
      <c r="M42" s="103"/>
      <c r="N42" s="128">
        <v>1.1279105718086851E-2</v>
      </c>
      <c r="O42" s="104" t="s">
        <v>127</v>
      </c>
      <c r="P42" s="127"/>
      <c r="Q42" s="103"/>
      <c r="R42" s="128">
        <v>0.21757935762928526</v>
      </c>
      <c r="S42" s="128">
        <v>0.2361300230007623</v>
      </c>
      <c r="T42" s="241"/>
      <c r="U42" s="131"/>
      <c r="V42" s="128">
        <v>1.8550665371477038E-2</v>
      </c>
      <c r="W42" s="104" t="s">
        <v>127</v>
      </c>
    </row>
    <row r="43" spans="1:23" ht="15" x14ac:dyDescent="0.25">
      <c r="A43" s="54"/>
      <c r="B43" s="76"/>
      <c r="C43" s="76"/>
      <c r="D43" s="54"/>
      <c r="E43" s="54"/>
      <c r="F43" s="128"/>
      <c r="G43" s="128"/>
      <c r="H43" s="128"/>
      <c r="I43" s="128"/>
      <c r="J43" s="638"/>
      <c r="K43" s="128"/>
      <c r="L43" s="102"/>
      <c r="M43" s="128"/>
      <c r="N43" s="128"/>
      <c r="O43" s="104"/>
      <c r="P43" s="127"/>
      <c r="Q43" s="103"/>
      <c r="R43" s="128"/>
      <c r="S43" s="128"/>
      <c r="T43" s="241"/>
      <c r="U43" s="131"/>
      <c r="V43" s="128"/>
      <c r="W43" s="104"/>
    </row>
    <row r="44" spans="1:23" ht="15" x14ac:dyDescent="0.25">
      <c r="A44" s="54"/>
      <c r="B44" s="656" t="s">
        <v>342</v>
      </c>
      <c r="C44" s="656"/>
      <c r="D44" s="656"/>
      <c r="E44" s="656"/>
      <c r="F44" s="128">
        <v>0.18972055343696428</v>
      </c>
      <c r="G44" s="128">
        <v>0.24463686014410999</v>
      </c>
      <c r="H44" s="128">
        <v>0.23739631024517552</v>
      </c>
      <c r="I44" s="128">
        <v>0.24037060263495771</v>
      </c>
      <c r="J44" s="638">
        <v>0.20342955547735816</v>
      </c>
      <c r="K44" s="128">
        <v>0.25083632401123901</v>
      </c>
      <c r="L44" s="102"/>
      <c r="M44" s="128"/>
      <c r="N44" s="128">
        <v>6.1994638671290236E-3</v>
      </c>
      <c r="O44" s="104" t="s">
        <v>127</v>
      </c>
      <c r="P44" s="127"/>
      <c r="Q44" s="103"/>
      <c r="R44" s="128">
        <v>0.21727522514829251</v>
      </c>
      <c r="S44" s="128">
        <v>0.22737386102376037</v>
      </c>
      <c r="T44" s="241"/>
      <c r="U44" s="131"/>
      <c r="V44" s="128">
        <v>1.009863587546786E-2</v>
      </c>
      <c r="W44" s="104" t="s">
        <v>127</v>
      </c>
    </row>
    <row r="45" spans="1:23" ht="9.75" customHeight="1" x14ac:dyDescent="0.25">
      <c r="A45" s="54"/>
      <c r="B45" s="54"/>
      <c r="C45" s="54"/>
      <c r="D45" s="54"/>
      <c r="E45" s="54"/>
      <c r="F45" s="103"/>
      <c r="G45" s="103"/>
      <c r="H45" s="103"/>
      <c r="I45" s="103"/>
      <c r="J45" s="131"/>
      <c r="K45" s="103"/>
      <c r="L45" s="102"/>
      <c r="M45" s="128"/>
      <c r="N45" s="103"/>
      <c r="O45" s="104"/>
      <c r="P45" s="127"/>
      <c r="Q45" s="103"/>
      <c r="R45" s="103"/>
      <c r="S45" s="103"/>
      <c r="T45" s="241"/>
      <c r="U45" s="131"/>
      <c r="V45" s="103"/>
      <c r="W45" s="104"/>
    </row>
    <row r="46" spans="1:23" ht="15" x14ac:dyDescent="0.25">
      <c r="A46" s="657" t="s">
        <v>130</v>
      </c>
      <c r="B46" s="657"/>
      <c r="C46" s="657"/>
      <c r="D46" s="657"/>
      <c r="E46" s="657"/>
      <c r="F46" s="103"/>
      <c r="G46" s="103"/>
      <c r="H46" s="103"/>
      <c r="I46" s="103"/>
      <c r="J46" s="131"/>
      <c r="K46" s="103"/>
      <c r="L46" s="102"/>
      <c r="M46" s="128"/>
      <c r="N46" s="103"/>
      <c r="O46" s="104"/>
      <c r="P46" s="127"/>
      <c r="Q46" s="103"/>
      <c r="R46" s="103"/>
      <c r="S46" s="103"/>
      <c r="T46" s="241"/>
      <c r="U46" s="131"/>
      <c r="V46" s="103"/>
      <c r="W46" s="104"/>
    </row>
    <row r="47" spans="1:23" ht="15" x14ac:dyDescent="0.25">
      <c r="A47" s="54"/>
      <c r="B47" s="656" t="s">
        <v>344</v>
      </c>
      <c r="C47" s="656"/>
      <c r="D47" s="656"/>
      <c r="E47" s="656"/>
      <c r="F47" s="128">
        <v>0.20744764712959632</v>
      </c>
      <c r="G47" s="128">
        <v>0.21051971648762038</v>
      </c>
      <c r="H47" s="128">
        <v>0.20559303109810956</v>
      </c>
      <c r="I47" s="128">
        <v>0.20361065430664885</v>
      </c>
      <c r="J47" s="638">
        <v>0.19721724571735505</v>
      </c>
      <c r="K47" s="128">
        <v>0.19076093406094358</v>
      </c>
      <c r="L47" s="102"/>
      <c r="M47" s="128"/>
      <c r="N47" s="128">
        <v>-1.9758782426676808E-2</v>
      </c>
      <c r="O47" s="104" t="s">
        <v>127</v>
      </c>
      <c r="P47" s="127"/>
      <c r="Q47" s="103"/>
      <c r="R47" s="128">
        <v>0.21051971648762038</v>
      </c>
      <c r="S47" s="128">
        <v>0.19076093406094358</v>
      </c>
      <c r="T47" s="241"/>
      <c r="U47" s="131"/>
      <c r="V47" s="128">
        <v>-1.9758782426676808E-2</v>
      </c>
      <c r="W47" s="104" t="s">
        <v>127</v>
      </c>
    </row>
    <row r="48" spans="1:23" ht="15" x14ac:dyDescent="0.25">
      <c r="A48" s="54"/>
      <c r="B48" s="656"/>
      <c r="C48" s="656"/>
      <c r="D48" s="656"/>
      <c r="E48" s="656"/>
      <c r="F48" s="128"/>
      <c r="G48" s="128"/>
      <c r="H48" s="128"/>
      <c r="I48" s="128"/>
      <c r="J48" s="638"/>
      <c r="K48" s="128"/>
      <c r="L48" s="102"/>
      <c r="M48" s="128"/>
      <c r="N48" s="128"/>
      <c r="O48" s="104"/>
      <c r="P48" s="127"/>
      <c r="Q48" s="103"/>
      <c r="R48" s="128"/>
      <c r="S48" s="128"/>
      <c r="T48" s="241"/>
      <c r="U48" s="131"/>
      <c r="V48" s="128"/>
      <c r="W48" s="104"/>
    </row>
    <row r="49" spans="1:23" ht="15" x14ac:dyDescent="0.25">
      <c r="A49" s="54"/>
      <c r="B49" s="656" t="s">
        <v>182</v>
      </c>
      <c r="C49" s="656"/>
      <c r="D49" s="656"/>
      <c r="E49" s="656"/>
      <c r="F49" s="132">
        <v>2.1387742924478643</v>
      </c>
      <c r="G49" s="132">
        <v>2.2011215591036599</v>
      </c>
      <c r="H49" s="132">
        <v>2.2268163632434006</v>
      </c>
      <c r="I49" s="132">
        <v>2.3216520825290381</v>
      </c>
      <c r="J49" s="639">
        <v>2.3056961037285335</v>
      </c>
      <c r="K49" s="132">
        <v>2.2982309365255986</v>
      </c>
      <c r="L49" s="133"/>
      <c r="M49" s="134"/>
      <c r="N49" s="132">
        <v>9.7109377421938703E-2</v>
      </c>
      <c r="O49" s="104" t="s">
        <v>127</v>
      </c>
      <c r="P49" s="127"/>
      <c r="Q49" s="103"/>
      <c r="R49" s="134">
        <v>2.2011215591036599</v>
      </c>
      <c r="S49" s="134">
        <v>2.2982309365255986</v>
      </c>
      <c r="T49" s="241"/>
      <c r="U49" s="131"/>
      <c r="V49" s="132">
        <v>9.7109377421938703E-2</v>
      </c>
      <c r="W49" s="104" t="s">
        <v>127</v>
      </c>
    </row>
    <row r="50" spans="1:23" ht="15" x14ac:dyDescent="0.25">
      <c r="A50" s="54"/>
      <c r="B50" s="656" t="s">
        <v>183</v>
      </c>
      <c r="C50" s="656"/>
      <c r="D50" s="656"/>
      <c r="E50" s="656"/>
      <c r="F50" s="132">
        <v>2.1598241845586585</v>
      </c>
      <c r="G50" s="132">
        <v>2.2032564147243789</v>
      </c>
      <c r="H50" s="132">
        <v>2.2198725605258547</v>
      </c>
      <c r="I50" s="132">
        <v>2.310004025593309</v>
      </c>
      <c r="J50" s="639">
        <v>2.3503680724137941</v>
      </c>
      <c r="K50" s="132">
        <v>2.3827065884038436</v>
      </c>
      <c r="L50" s="133"/>
      <c r="M50" s="134"/>
      <c r="N50" s="132">
        <v>0.1794501736794647</v>
      </c>
      <c r="O50" s="104" t="s">
        <v>127</v>
      </c>
      <c r="P50" s="127"/>
      <c r="Q50" s="103"/>
      <c r="R50" s="134">
        <v>2.2032564147243789</v>
      </c>
      <c r="S50" s="134">
        <v>2.3827065884038436</v>
      </c>
      <c r="T50" s="241"/>
      <c r="U50" s="131"/>
      <c r="V50" s="132">
        <v>0.1794501736794647</v>
      </c>
      <c r="W50" s="104" t="s">
        <v>127</v>
      </c>
    </row>
    <row r="51" spans="1:23" ht="15" x14ac:dyDescent="0.25">
      <c r="A51" s="54"/>
      <c r="B51" s="656"/>
      <c r="C51" s="656"/>
      <c r="D51" s="656"/>
      <c r="E51" s="656"/>
      <c r="F51" s="128"/>
      <c r="G51" s="128"/>
      <c r="H51" s="128"/>
      <c r="I51" s="128"/>
      <c r="J51" s="638"/>
      <c r="K51" s="128"/>
      <c r="L51" s="102"/>
      <c r="M51" s="128"/>
      <c r="N51" s="128"/>
      <c r="O51" s="104"/>
      <c r="P51" s="127"/>
      <c r="Q51" s="103"/>
      <c r="R51" s="128"/>
      <c r="S51" s="128"/>
      <c r="T51" s="241"/>
      <c r="U51" s="131"/>
      <c r="V51" s="128"/>
      <c r="W51" s="130"/>
    </row>
    <row r="52" spans="1:23" ht="15" x14ac:dyDescent="0.25">
      <c r="A52" s="54"/>
      <c r="B52" s="656" t="s">
        <v>345</v>
      </c>
      <c r="C52" s="656"/>
      <c r="D52" s="656"/>
      <c r="E52" s="656"/>
      <c r="F52" s="100">
        <v>43953046</v>
      </c>
      <c r="G52" s="100">
        <v>43168005</v>
      </c>
      <c r="H52" s="100">
        <v>42976742</v>
      </c>
      <c r="I52" s="100">
        <v>42694258</v>
      </c>
      <c r="J52" s="101">
        <v>42398643</v>
      </c>
      <c r="K52" s="100">
        <v>42008450</v>
      </c>
      <c r="L52" s="102"/>
      <c r="M52" s="128"/>
      <c r="N52" s="100">
        <v>-1159555</v>
      </c>
      <c r="O52" s="104">
        <v>-2.6861445183765154E-2</v>
      </c>
      <c r="P52" s="127"/>
      <c r="Q52" s="103"/>
      <c r="R52" s="135">
        <v>43168005</v>
      </c>
      <c r="S52" s="135">
        <v>42008450</v>
      </c>
      <c r="T52" s="241"/>
      <c r="U52" s="131"/>
      <c r="V52" s="100">
        <v>-1159555</v>
      </c>
      <c r="W52" s="104">
        <v>-2.6861445183765154E-2</v>
      </c>
    </row>
    <row r="53" spans="1:23" ht="15" x14ac:dyDescent="0.25">
      <c r="A53" s="54"/>
      <c r="B53" s="656" t="s">
        <v>227</v>
      </c>
      <c r="C53" s="656"/>
      <c r="D53" s="656"/>
      <c r="E53" s="656"/>
      <c r="F53" s="120">
        <v>32.138783288603051</v>
      </c>
      <c r="G53" s="120">
        <v>32.413516259970784</v>
      </c>
      <c r="H53" s="120">
        <v>33.691982427262637</v>
      </c>
      <c r="I53" s="120">
        <v>34.404679014142886</v>
      </c>
      <c r="J53" s="637">
        <v>35.200903099375076</v>
      </c>
      <c r="K53" s="120">
        <v>36.4140733878302</v>
      </c>
      <c r="L53" s="102"/>
      <c r="M53" s="128"/>
      <c r="N53" s="136">
        <v>4.0005571278594161</v>
      </c>
      <c r="O53" s="104">
        <v>0.12342249744745903</v>
      </c>
      <c r="P53" s="127"/>
      <c r="Q53" s="103"/>
      <c r="R53" s="136">
        <v>32.413516259970784</v>
      </c>
      <c r="S53" s="645">
        <v>36.4140733878302</v>
      </c>
      <c r="T53" s="241"/>
      <c r="U53" s="131"/>
      <c r="V53" s="136">
        <v>4.0005571278594161</v>
      </c>
      <c r="W53" s="104">
        <v>0.12342249744745903</v>
      </c>
    </row>
    <row r="54" spans="1:23" ht="10.5" customHeight="1" x14ac:dyDescent="0.25">
      <c r="A54" s="54"/>
      <c r="B54" s="54"/>
      <c r="C54" s="54"/>
      <c r="D54" s="54"/>
      <c r="E54" s="54"/>
      <c r="F54" s="103"/>
      <c r="G54" s="103"/>
      <c r="H54" s="103"/>
      <c r="I54" s="103"/>
      <c r="J54" s="131"/>
      <c r="K54" s="103"/>
      <c r="L54" s="102"/>
      <c r="M54" s="128"/>
      <c r="N54" s="103"/>
      <c r="O54" s="104"/>
      <c r="P54" s="127"/>
      <c r="Q54" s="103"/>
      <c r="R54" s="103"/>
      <c r="S54" s="103"/>
      <c r="T54" s="241"/>
      <c r="U54" s="131"/>
      <c r="V54" s="103"/>
      <c r="W54" s="130"/>
    </row>
    <row r="55" spans="1:23" ht="15" x14ac:dyDescent="0.25">
      <c r="A55" s="657" t="s">
        <v>247</v>
      </c>
      <c r="B55" s="657"/>
      <c r="C55" s="657"/>
      <c r="D55" s="657"/>
      <c r="E55" s="657"/>
      <c r="F55" s="103"/>
      <c r="G55" s="103"/>
      <c r="H55" s="103"/>
      <c r="I55" s="103"/>
      <c r="J55" s="131"/>
      <c r="K55" s="103"/>
      <c r="L55" s="102"/>
      <c r="M55" s="128"/>
      <c r="N55" s="103"/>
      <c r="O55" s="103"/>
      <c r="P55" s="127"/>
      <c r="Q55" s="103"/>
      <c r="R55" s="103"/>
      <c r="S55" s="103"/>
      <c r="T55" s="241"/>
      <c r="U55" s="131"/>
      <c r="V55" s="103"/>
      <c r="W55" s="130"/>
    </row>
    <row r="56" spans="1:23" ht="15" x14ac:dyDescent="0.25">
      <c r="A56" s="603"/>
      <c r="B56" s="656" t="s">
        <v>241</v>
      </c>
      <c r="C56" s="656"/>
      <c r="D56" s="656"/>
      <c r="E56" s="656"/>
      <c r="F56" s="100" t="s">
        <v>242</v>
      </c>
      <c r="G56" s="100" t="s">
        <v>242</v>
      </c>
      <c r="H56" s="100" t="s">
        <v>379</v>
      </c>
      <c r="I56" s="100" t="s">
        <v>379</v>
      </c>
      <c r="J56" s="101" t="s">
        <v>379</v>
      </c>
      <c r="K56" s="100" t="s">
        <v>379</v>
      </c>
      <c r="L56" s="102"/>
      <c r="M56" s="128"/>
      <c r="N56" s="104" t="s">
        <v>127</v>
      </c>
      <c r="O56" s="104" t="s">
        <v>127</v>
      </c>
      <c r="P56" s="127"/>
      <c r="Q56" s="103"/>
      <c r="R56" s="104" t="s">
        <v>127</v>
      </c>
      <c r="S56" s="104" t="s">
        <v>127</v>
      </c>
      <c r="T56" s="241"/>
      <c r="U56" s="131"/>
      <c r="V56" s="104" t="s">
        <v>127</v>
      </c>
      <c r="W56" s="104" t="s">
        <v>127</v>
      </c>
    </row>
    <row r="57" spans="1:23" ht="15" x14ac:dyDescent="0.25">
      <c r="A57" s="603"/>
      <c r="B57" s="656" t="s">
        <v>112</v>
      </c>
      <c r="C57" s="656"/>
      <c r="D57" s="656"/>
      <c r="E57" s="656"/>
      <c r="F57" s="139" t="s">
        <v>121</v>
      </c>
      <c r="G57" s="139" t="s">
        <v>121</v>
      </c>
      <c r="H57" s="139" t="s">
        <v>121</v>
      </c>
      <c r="I57" s="139" t="s">
        <v>121</v>
      </c>
      <c r="J57" s="640" t="s">
        <v>121</v>
      </c>
      <c r="K57" s="139" t="s">
        <v>121</v>
      </c>
      <c r="L57" s="102"/>
      <c r="M57" s="128"/>
      <c r="N57" s="104" t="s">
        <v>127</v>
      </c>
      <c r="O57" s="104" t="s">
        <v>127</v>
      </c>
      <c r="P57" s="127"/>
      <c r="Q57" s="103"/>
      <c r="R57" s="104" t="s">
        <v>127</v>
      </c>
      <c r="S57" s="104" t="s">
        <v>127</v>
      </c>
      <c r="T57" s="241"/>
      <c r="U57" s="131"/>
      <c r="V57" s="104" t="s">
        <v>127</v>
      </c>
      <c r="W57" s="104" t="s">
        <v>127</v>
      </c>
    </row>
    <row r="58" spans="1:23" ht="15" x14ac:dyDescent="0.25">
      <c r="A58" s="603"/>
      <c r="B58" s="656" t="s">
        <v>17</v>
      </c>
      <c r="C58" s="656"/>
      <c r="D58" s="656"/>
      <c r="E58" s="656"/>
      <c r="F58" s="100" t="s">
        <v>113</v>
      </c>
      <c r="G58" s="100" t="s">
        <v>113</v>
      </c>
      <c r="H58" s="100" t="s">
        <v>113</v>
      </c>
      <c r="I58" s="100" t="s">
        <v>113</v>
      </c>
      <c r="J58" s="101" t="s">
        <v>113</v>
      </c>
      <c r="K58" s="100" t="s">
        <v>113</v>
      </c>
      <c r="L58" s="102"/>
      <c r="M58" s="128"/>
      <c r="N58" s="104" t="s">
        <v>127</v>
      </c>
      <c r="O58" s="104" t="s">
        <v>127</v>
      </c>
      <c r="P58" s="127"/>
      <c r="Q58" s="103"/>
      <c r="R58" s="104" t="s">
        <v>127</v>
      </c>
      <c r="S58" s="104" t="s">
        <v>127</v>
      </c>
      <c r="T58" s="241"/>
      <c r="U58" s="131"/>
      <c r="V58" s="104" t="s">
        <v>127</v>
      </c>
      <c r="W58" s="104" t="s">
        <v>127</v>
      </c>
    </row>
    <row r="59" spans="1:23" ht="15" x14ac:dyDescent="0.25">
      <c r="A59" s="54"/>
      <c r="B59" s="54"/>
      <c r="C59" s="54"/>
      <c r="D59" s="54"/>
      <c r="E59" s="54"/>
      <c r="F59" s="100"/>
      <c r="G59" s="100"/>
      <c r="H59" s="100"/>
      <c r="I59" s="100"/>
      <c r="J59" s="101"/>
      <c r="K59" s="100"/>
      <c r="L59" s="102"/>
      <c r="M59" s="128"/>
      <c r="N59" s="103"/>
      <c r="O59" s="103"/>
      <c r="P59" s="127"/>
      <c r="Q59" s="103"/>
      <c r="R59" s="103"/>
      <c r="S59" s="103"/>
      <c r="T59" s="241"/>
      <c r="U59" s="131"/>
      <c r="V59" s="103"/>
      <c r="W59" s="103"/>
    </row>
    <row r="60" spans="1:23" ht="15" x14ac:dyDescent="0.25">
      <c r="A60" s="657" t="s">
        <v>240</v>
      </c>
      <c r="B60" s="657"/>
      <c r="C60" s="657"/>
      <c r="D60" s="657"/>
      <c r="E60" s="657"/>
      <c r="F60" s="103"/>
      <c r="G60" s="103"/>
      <c r="H60" s="103"/>
      <c r="I60" s="103"/>
      <c r="J60" s="131"/>
      <c r="K60" s="103"/>
      <c r="L60" s="102"/>
      <c r="M60" s="128"/>
      <c r="N60" s="103"/>
      <c r="O60" s="103"/>
      <c r="P60" s="127"/>
      <c r="Q60" s="103"/>
      <c r="R60" s="103"/>
      <c r="S60" s="103"/>
      <c r="T60" s="241"/>
      <c r="U60" s="131"/>
      <c r="V60" s="103"/>
      <c r="W60" s="103"/>
    </row>
    <row r="61" spans="1:23" ht="15" x14ac:dyDescent="0.25">
      <c r="A61" s="603"/>
      <c r="B61" s="656" t="s">
        <v>241</v>
      </c>
      <c r="C61" s="656"/>
      <c r="D61" s="656"/>
      <c r="E61" s="656"/>
      <c r="F61" s="100" t="s">
        <v>243</v>
      </c>
      <c r="G61" s="100" t="s">
        <v>243</v>
      </c>
      <c r="H61" s="100" t="s">
        <v>380</v>
      </c>
      <c r="I61" s="100" t="s">
        <v>380</v>
      </c>
      <c r="J61" s="101" t="s">
        <v>380</v>
      </c>
      <c r="K61" s="100" t="s">
        <v>380</v>
      </c>
      <c r="L61" s="102"/>
      <c r="M61" s="128"/>
      <c r="N61" s="104" t="s">
        <v>127</v>
      </c>
      <c r="O61" s="104" t="s">
        <v>127</v>
      </c>
      <c r="P61" s="127"/>
      <c r="Q61" s="103"/>
      <c r="R61" s="104" t="s">
        <v>127</v>
      </c>
      <c r="S61" s="104" t="s">
        <v>127</v>
      </c>
      <c r="T61" s="241"/>
      <c r="U61" s="131"/>
      <c r="V61" s="104" t="s">
        <v>127</v>
      </c>
      <c r="W61" s="104" t="s">
        <v>127</v>
      </c>
    </row>
    <row r="62" spans="1:23" ht="15" x14ac:dyDescent="0.25">
      <c r="A62" s="603"/>
      <c r="B62" s="656" t="s">
        <v>112</v>
      </c>
      <c r="C62" s="656"/>
      <c r="D62" s="656"/>
      <c r="E62" s="656"/>
      <c r="F62" s="100" t="s">
        <v>120</v>
      </c>
      <c r="G62" s="100" t="s">
        <v>120</v>
      </c>
      <c r="H62" s="100" t="s">
        <v>120</v>
      </c>
      <c r="I62" s="100" t="s">
        <v>120</v>
      </c>
      <c r="J62" s="101" t="s">
        <v>120</v>
      </c>
      <c r="K62" s="100" t="s">
        <v>120</v>
      </c>
      <c r="L62" s="102"/>
      <c r="M62" s="128"/>
      <c r="N62" s="104" t="s">
        <v>127</v>
      </c>
      <c r="O62" s="104" t="s">
        <v>127</v>
      </c>
      <c r="P62" s="127"/>
      <c r="Q62" s="103"/>
      <c r="R62" s="104" t="s">
        <v>127</v>
      </c>
      <c r="S62" s="104" t="s">
        <v>127</v>
      </c>
      <c r="T62" s="241"/>
      <c r="U62" s="131"/>
      <c r="V62" s="104" t="s">
        <v>127</v>
      </c>
      <c r="W62" s="104" t="s">
        <v>127</v>
      </c>
    </row>
    <row r="63" spans="1:23" ht="15" x14ac:dyDescent="0.25">
      <c r="A63" s="603"/>
      <c r="B63" s="656" t="s">
        <v>17</v>
      </c>
      <c r="C63" s="656"/>
      <c r="D63" s="656"/>
      <c r="E63" s="656"/>
      <c r="F63" s="100" t="s">
        <v>244</v>
      </c>
      <c r="G63" s="100" t="s">
        <v>244</v>
      </c>
      <c r="H63" s="100" t="s">
        <v>244</v>
      </c>
      <c r="I63" s="100" t="s">
        <v>244</v>
      </c>
      <c r="J63" s="101" t="s">
        <v>244</v>
      </c>
      <c r="K63" s="100" t="s">
        <v>244</v>
      </c>
      <c r="L63" s="102"/>
      <c r="M63" s="128"/>
      <c r="N63" s="104" t="s">
        <v>127</v>
      </c>
      <c r="O63" s="104" t="s">
        <v>127</v>
      </c>
      <c r="P63" s="127"/>
      <c r="Q63" s="103"/>
      <c r="R63" s="104" t="s">
        <v>127</v>
      </c>
      <c r="S63" s="104" t="s">
        <v>127</v>
      </c>
      <c r="T63" s="241"/>
      <c r="U63" s="131"/>
      <c r="V63" s="104" t="s">
        <v>127</v>
      </c>
      <c r="W63" s="104" t="s">
        <v>127</v>
      </c>
    </row>
    <row r="64" spans="1:23" ht="15" x14ac:dyDescent="0.25">
      <c r="A64" s="76"/>
      <c r="B64" s="76"/>
      <c r="C64" s="76"/>
      <c r="D64" s="76"/>
      <c r="E64" s="76"/>
      <c r="F64" s="100"/>
      <c r="G64" s="100"/>
      <c r="H64" s="100"/>
      <c r="I64" s="100"/>
      <c r="J64" s="100"/>
      <c r="K64" s="100"/>
      <c r="L64" s="103"/>
      <c r="M64" s="128"/>
      <c r="N64" s="104"/>
      <c r="O64" s="104"/>
      <c r="P64" s="147"/>
      <c r="Q64" s="103"/>
      <c r="R64" s="104"/>
      <c r="S64" s="104"/>
      <c r="T64" s="103"/>
      <c r="U64" s="103"/>
      <c r="V64" s="104"/>
      <c r="W64" s="104"/>
    </row>
    <row r="65" spans="1:24" ht="9.75" customHeight="1" x14ac:dyDescent="0.25">
      <c r="A65" s="624"/>
      <c r="B65" s="624"/>
      <c r="C65" s="624"/>
      <c r="D65" s="624"/>
      <c r="E65" s="624"/>
      <c r="F65" s="100"/>
      <c r="G65" s="100"/>
      <c r="H65" s="100"/>
      <c r="I65" s="100"/>
      <c r="J65" s="100"/>
      <c r="K65" s="100"/>
      <c r="L65" s="103"/>
      <c r="M65" s="128"/>
      <c r="N65" s="104"/>
      <c r="O65" s="104"/>
      <c r="P65" s="147"/>
      <c r="Q65" s="103"/>
      <c r="R65" s="104"/>
      <c r="S65" s="104"/>
      <c r="T65" s="103"/>
      <c r="U65" s="103"/>
      <c r="V65" s="104"/>
      <c r="W65" s="104"/>
    </row>
    <row r="66" spans="1:24" ht="9.75" customHeight="1" x14ac:dyDescent="0.2">
      <c r="X66" s="623"/>
    </row>
    <row r="67" spans="1:24" ht="9.75" customHeight="1" x14ac:dyDescent="0.2">
      <c r="A67" s="7"/>
      <c r="B67" s="7"/>
      <c r="C67" s="7"/>
      <c r="D67" s="7"/>
      <c r="E67" s="7"/>
      <c r="F67" s="7"/>
      <c r="G67" s="7"/>
      <c r="H67" s="7"/>
      <c r="I67" s="7"/>
      <c r="J67" s="7"/>
      <c r="K67" s="7"/>
      <c r="L67" s="7"/>
      <c r="M67" s="141"/>
      <c r="N67" s="7"/>
      <c r="O67" s="7"/>
      <c r="P67" s="7"/>
      <c r="Q67" s="7"/>
      <c r="R67" s="7"/>
      <c r="S67" s="7"/>
      <c r="T67" s="7"/>
      <c r="U67" s="7"/>
      <c r="V67" s="83"/>
      <c r="W67" s="7"/>
    </row>
    <row r="68" spans="1:24" ht="14.25" customHeight="1" x14ac:dyDescent="0.2">
      <c r="A68" s="658" t="s">
        <v>132</v>
      </c>
      <c r="B68" s="658"/>
      <c r="C68" s="663" t="s">
        <v>278</v>
      </c>
      <c r="D68" s="663"/>
      <c r="E68" s="663"/>
      <c r="F68" s="663"/>
      <c r="G68" s="663"/>
      <c r="H68" s="663"/>
      <c r="I68" s="663"/>
      <c r="J68" s="663"/>
      <c r="K68" s="663"/>
      <c r="L68" s="663"/>
      <c r="M68" s="663"/>
      <c r="N68" s="663"/>
      <c r="O68" s="663"/>
      <c r="P68" s="663"/>
      <c r="Q68" s="663"/>
      <c r="R68" s="663"/>
      <c r="S68" s="663"/>
      <c r="T68" s="663"/>
      <c r="U68" s="663"/>
      <c r="V68" s="663"/>
      <c r="W68" s="663"/>
    </row>
    <row r="69" spans="1:24" ht="14.25" customHeight="1" x14ac:dyDescent="0.2">
      <c r="A69" s="658" t="s">
        <v>133</v>
      </c>
      <c r="B69" s="658"/>
      <c r="C69" s="663" t="s">
        <v>325</v>
      </c>
      <c r="D69" s="663"/>
      <c r="E69" s="663"/>
      <c r="F69" s="663"/>
      <c r="G69" s="663"/>
      <c r="H69" s="663"/>
      <c r="I69" s="663"/>
      <c r="J69" s="663"/>
      <c r="K69" s="663"/>
      <c r="L69" s="663"/>
      <c r="M69" s="663"/>
      <c r="N69" s="663"/>
      <c r="O69" s="663"/>
      <c r="P69" s="663"/>
      <c r="Q69" s="663"/>
      <c r="R69" s="663"/>
      <c r="S69" s="663"/>
      <c r="T69" s="663"/>
      <c r="U69" s="663"/>
      <c r="V69" s="663"/>
      <c r="W69" s="663"/>
    </row>
    <row r="70" spans="1:24" ht="2.25" customHeight="1" x14ac:dyDescent="0.2"/>
  </sheetData>
  <mergeCells count="55">
    <mergeCell ref="A69:B69"/>
    <mergeCell ref="C69:W69"/>
    <mergeCell ref="N3:O3"/>
    <mergeCell ref="N35:O35"/>
    <mergeCell ref="B53:E53"/>
    <mergeCell ref="V3:W3"/>
    <mergeCell ref="V35:W35"/>
    <mergeCell ref="C31:E31"/>
    <mergeCell ref="A37:E37"/>
    <mergeCell ref="B14:E14"/>
    <mergeCell ref="B21:E21"/>
    <mergeCell ref="B24:E24"/>
    <mergeCell ref="C11:E11"/>
    <mergeCell ref="C12:E12"/>
    <mergeCell ref="C32:E32"/>
    <mergeCell ref="C27:E27"/>
    <mergeCell ref="B29:E29"/>
    <mergeCell ref="B30:E30"/>
    <mergeCell ref="A68:B68"/>
    <mergeCell ref="C68:W68"/>
    <mergeCell ref="B15:E15"/>
    <mergeCell ref="C26:E26"/>
    <mergeCell ref="B63:E63"/>
    <mergeCell ref="B56:E56"/>
    <mergeCell ref="B57:E57"/>
    <mergeCell ref="B58:E58"/>
    <mergeCell ref="B61:E61"/>
    <mergeCell ref="B62:E62"/>
    <mergeCell ref="A60:E60"/>
    <mergeCell ref="A55:E55"/>
    <mergeCell ref="B42:E42"/>
    <mergeCell ref="B38:E38"/>
    <mergeCell ref="A4:E4"/>
    <mergeCell ref="C23:E23"/>
    <mergeCell ref="B25:E25"/>
    <mergeCell ref="B20:E20"/>
    <mergeCell ref="A5:E5"/>
    <mergeCell ref="A6:E6"/>
    <mergeCell ref="B7:E7"/>
    <mergeCell ref="B9:E9"/>
    <mergeCell ref="B10:E10"/>
    <mergeCell ref="C16:E16"/>
    <mergeCell ref="C17:E17"/>
    <mergeCell ref="C22:E22"/>
    <mergeCell ref="A19:E19"/>
    <mergeCell ref="B39:E39"/>
    <mergeCell ref="B41:E41"/>
    <mergeCell ref="B44:E44"/>
    <mergeCell ref="B47:E47"/>
    <mergeCell ref="B49:E49"/>
    <mergeCell ref="B50:E50"/>
    <mergeCell ref="B51:E51"/>
    <mergeCell ref="B52:E52"/>
    <mergeCell ref="B48:E48"/>
    <mergeCell ref="A46:E46"/>
  </mergeCells>
  <phoneticPr fontId="7" type="noConversion"/>
  <pageMargins left="0.2" right="0.2" top="0.5" bottom="0.35" header="0.25" footer="0.25"/>
  <pageSetup scale="55"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68"/>
  <sheetViews>
    <sheetView zoomScale="85" zoomScaleNormal="85" zoomScaleSheetLayoutView="85" workbookViewId="0"/>
  </sheetViews>
  <sheetFormatPr defaultRowHeight="14.25" x14ac:dyDescent="0.2"/>
  <cols>
    <col min="1" max="6" width="2.28515625" style="5" customWidth="1"/>
    <col min="7" max="7" width="38.7109375" style="5" customWidth="1"/>
    <col min="8" max="11" width="13.5703125" style="5" bestFit="1" customWidth="1"/>
    <col min="12" max="12" width="14.28515625" style="5" bestFit="1" customWidth="1"/>
    <col min="13" max="13" width="13.5703125" style="5" customWidth="1"/>
    <col min="14" max="15" width="0.7109375" style="5" customWidth="1"/>
    <col min="16" max="16" width="11.5703125" style="5" customWidth="1"/>
    <col min="17" max="17" width="10.5703125" style="84" bestFit="1" customWidth="1"/>
    <col min="18" max="19" width="0.85546875" style="5" customWidth="1"/>
    <col min="20" max="21" width="13.28515625" style="5" customWidth="1"/>
    <col min="22" max="23" width="0.85546875" style="5" customWidth="1"/>
    <col min="24" max="24" width="11.5703125" style="5" customWidth="1"/>
    <col min="25" max="25" width="10" style="5" customWidth="1"/>
    <col min="26" max="26" width="34.28515625" style="5" customWidth="1"/>
    <col min="27" max="16384" width="9.140625" style="5"/>
  </cols>
  <sheetData>
    <row r="1" spans="1:30" ht="15" thickBot="1" x14ac:dyDescent="0.25">
      <c r="A1" s="35"/>
      <c r="B1" s="36"/>
      <c r="C1" s="36"/>
      <c r="Z1" s="649"/>
      <c r="AA1" s="649"/>
      <c r="AB1" s="649"/>
      <c r="AC1" s="649"/>
      <c r="AD1" s="649"/>
    </row>
    <row r="2" spans="1:30" s="43" customFormat="1" ht="8.25" customHeight="1" thickTop="1" x14ac:dyDescent="0.25">
      <c r="A2" s="37"/>
      <c r="B2" s="38"/>
      <c r="C2" s="38"/>
      <c r="D2" s="39"/>
      <c r="E2" s="39"/>
      <c r="F2" s="39"/>
      <c r="G2" s="39"/>
      <c r="H2" s="8"/>
      <c r="I2" s="8"/>
      <c r="J2" s="8"/>
      <c r="K2" s="8"/>
      <c r="L2" s="8"/>
      <c r="M2" s="8"/>
      <c r="N2" s="9"/>
      <c r="O2" s="39"/>
      <c r="P2" s="40"/>
      <c r="Q2" s="40"/>
      <c r="R2" s="40"/>
      <c r="S2" s="40"/>
      <c r="T2" s="40"/>
      <c r="U2" s="40"/>
      <c r="V2" s="40"/>
      <c r="W2" s="40"/>
      <c r="X2" s="40"/>
      <c r="Y2" s="40"/>
    </row>
    <row r="3" spans="1:30" s="43" customFormat="1" ht="8.25" customHeight="1" x14ac:dyDescent="0.2">
      <c r="A3" s="148"/>
      <c r="B3" s="42"/>
      <c r="C3" s="42"/>
      <c r="D3" s="42"/>
      <c r="E3" s="42"/>
      <c r="F3" s="42"/>
      <c r="G3" s="42"/>
      <c r="H3" s="42"/>
      <c r="I3" s="42"/>
      <c r="J3" s="42"/>
      <c r="K3" s="42"/>
      <c r="L3" s="42"/>
      <c r="M3" s="42"/>
      <c r="N3" s="42"/>
      <c r="O3" s="42"/>
      <c r="P3" s="42"/>
      <c r="Q3" s="42"/>
      <c r="R3" s="42"/>
      <c r="S3" s="42"/>
      <c r="T3" s="42"/>
      <c r="U3" s="42"/>
      <c r="V3" s="42"/>
      <c r="W3" s="42"/>
    </row>
    <row r="4" spans="1:30" s="43" customFormat="1" ht="15" x14ac:dyDescent="0.25">
      <c r="A4" s="42"/>
      <c r="B4" s="42"/>
      <c r="C4" s="42"/>
      <c r="D4" s="42"/>
      <c r="E4" s="42"/>
      <c r="F4" s="42"/>
      <c r="G4" s="42"/>
      <c r="H4" s="149"/>
      <c r="I4" s="149"/>
      <c r="J4" s="149"/>
      <c r="K4" s="149"/>
      <c r="L4" s="613"/>
      <c r="M4" s="149"/>
      <c r="N4" s="93"/>
      <c r="O4" s="97"/>
      <c r="P4" s="664" t="str">
        <f>+'5'!$N$3</f>
        <v>YOY Q2</v>
      </c>
      <c r="Q4" s="664"/>
      <c r="R4" s="92"/>
      <c r="T4" s="150"/>
      <c r="V4" s="151"/>
      <c r="W4" s="61"/>
      <c r="X4" s="664" t="s">
        <v>192</v>
      </c>
      <c r="Y4" s="664"/>
    </row>
    <row r="5" spans="1:30" s="43" customFormat="1" ht="30" x14ac:dyDescent="0.25">
      <c r="A5" s="661" t="s">
        <v>69</v>
      </c>
      <c r="B5" s="661"/>
      <c r="C5" s="661"/>
      <c r="D5" s="661"/>
      <c r="E5" s="661"/>
      <c r="F5" s="661"/>
      <c r="G5" s="661"/>
      <c r="H5" s="44" t="s">
        <v>330</v>
      </c>
      <c r="I5" s="44" t="s">
        <v>331</v>
      </c>
      <c r="J5" s="44" t="s">
        <v>332</v>
      </c>
      <c r="K5" s="44" t="s">
        <v>333</v>
      </c>
      <c r="L5" s="45" t="s">
        <v>415</v>
      </c>
      <c r="M5" s="44" t="s">
        <v>416</v>
      </c>
      <c r="N5" s="93"/>
      <c r="O5" s="97"/>
      <c r="P5" s="44" t="s">
        <v>195</v>
      </c>
      <c r="Q5" s="44" t="s">
        <v>196</v>
      </c>
      <c r="R5" s="92"/>
      <c r="T5" s="44" t="s">
        <v>370</v>
      </c>
      <c r="U5" s="44" t="s">
        <v>417</v>
      </c>
      <c r="V5" s="152"/>
      <c r="W5" s="97"/>
      <c r="X5" s="44" t="s">
        <v>195</v>
      </c>
      <c r="Y5" s="44" t="s">
        <v>196</v>
      </c>
    </row>
    <row r="6" spans="1:30" s="43" customFormat="1" ht="15" x14ac:dyDescent="0.25">
      <c r="A6" s="667" t="s">
        <v>128</v>
      </c>
      <c r="B6" s="667"/>
      <c r="C6" s="667"/>
      <c r="D6" s="667"/>
      <c r="E6" s="667"/>
      <c r="F6" s="667"/>
      <c r="G6" s="667"/>
      <c r="H6" s="604"/>
      <c r="I6" s="97"/>
      <c r="J6" s="97"/>
      <c r="K6" s="97"/>
      <c r="L6" s="153"/>
      <c r="M6" s="610"/>
      <c r="N6" s="93"/>
      <c r="O6" s="154"/>
      <c r="P6" s="97"/>
      <c r="R6" s="92"/>
      <c r="T6" s="41"/>
      <c r="U6" s="41"/>
      <c r="V6" s="152"/>
      <c r="W6" s="154"/>
    </row>
    <row r="7" spans="1:30" ht="15" x14ac:dyDescent="0.25">
      <c r="A7" s="668" t="s">
        <v>43</v>
      </c>
      <c r="B7" s="668"/>
      <c r="C7" s="668"/>
      <c r="D7" s="668"/>
      <c r="E7" s="668"/>
      <c r="F7" s="668"/>
      <c r="G7" s="668"/>
      <c r="H7" s="47"/>
      <c r="I7" s="47"/>
      <c r="J7" s="47"/>
      <c r="K7" s="47"/>
      <c r="L7" s="48"/>
      <c r="M7" s="47"/>
      <c r="N7" s="93"/>
      <c r="O7" s="96"/>
      <c r="P7" s="97"/>
      <c r="Q7" s="43"/>
      <c r="R7" s="92"/>
      <c r="S7" s="43"/>
      <c r="T7" s="47"/>
      <c r="U7" s="47"/>
      <c r="V7" s="155"/>
      <c r="W7" s="96"/>
    </row>
    <row r="8" spans="1:30" ht="15" x14ac:dyDescent="0.25">
      <c r="A8" s="54"/>
      <c r="B8" s="655" t="s">
        <v>44</v>
      </c>
      <c r="C8" s="655"/>
      <c r="D8" s="655"/>
      <c r="E8" s="655"/>
      <c r="F8" s="655"/>
      <c r="G8" s="655"/>
      <c r="H8" s="157">
        <v>656087.26457999961</v>
      </c>
      <c r="I8" s="157">
        <v>667190.51454000012</v>
      </c>
      <c r="J8" s="157">
        <v>670221.66295000003</v>
      </c>
      <c r="K8" s="157">
        <v>673604.71340000012</v>
      </c>
      <c r="L8" s="158">
        <v>677285.86014999985</v>
      </c>
      <c r="M8" s="157">
        <v>687262.37826999929</v>
      </c>
      <c r="N8" s="159"/>
      <c r="O8" s="160"/>
      <c r="P8" s="157">
        <v>20071.863729999168</v>
      </c>
      <c r="Q8" s="104">
        <v>3.0084156313040327E-2</v>
      </c>
      <c r="R8" s="127"/>
      <c r="S8" s="103"/>
      <c r="T8" s="157">
        <v>1323277.7791199996</v>
      </c>
      <c r="U8" s="157">
        <v>1364548.2384199991</v>
      </c>
      <c r="V8" s="161"/>
      <c r="W8" s="160"/>
      <c r="X8" s="157">
        <v>41270.459299999522</v>
      </c>
      <c r="Y8" s="104">
        <v>3.1188054353519803E-2</v>
      </c>
    </row>
    <row r="9" spans="1:30" ht="15" x14ac:dyDescent="0.25">
      <c r="A9" s="54"/>
      <c r="B9" s="655" t="s">
        <v>45</v>
      </c>
      <c r="C9" s="655"/>
      <c r="D9" s="655"/>
      <c r="E9" s="655"/>
      <c r="F9" s="655"/>
      <c r="G9" s="655"/>
      <c r="H9" s="100">
        <v>-394249.10080900003</v>
      </c>
      <c r="I9" s="100">
        <v>-403449.201091</v>
      </c>
      <c r="J9" s="100">
        <v>-391175.05905000004</v>
      </c>
      <c r="K9" s="100">
        <v>-392290.43354999978</v>
      </c>
      <c r="L9" s="101">
        <v>-389794.81851000013</v>
      </c>
      <c r="M9" s="100">
        <v>-400587.85263999971</v>
      </c>
      <c r="N9" s="102"/>
      <c r="O9" s="160"/>
      <c r="P9" s="100">
        <v>2861.3484510002891</v>
      </c>
      <c r="Q9" s="104">
        <v>7.0922149387399516E-3</v>
      </c>
      <c r="R9" s="127"/>
      <c r="S9" s="103"/>
      <c r="T9" s="100">
        <v>-797698.30190000008</v>
      </c>
      <c r="U9" s="100">
        <v>-790382.67114999983</v>
      </c>
      <c r="V9" s="162"/>
      <c r="W9" s="160"/>
      <c r="X9" s="100">
        <v>7315.630750000244</v>
      </c>
      <c r="Y9" s="104">
        <v>9.1709243113285901E-3</v>
      </c>
    </row>
    <row r="10" spans="1:30" ht="15" x14ac:dyDescent="0.25">
      <c r="A10" s="54"/>
      <c r="B10" s="54"/>
      <c r="C10" s="655" t="s">
        <v>46</v>
      </c>
      <c r="D10" s="655"/>
      <c r="E10" s="655"/>
      <c r="F10" s="655"/>
      <c r="G10" s="655"/>
      <c r="H10" s="121">
        <v>261838.16377099958</v>
      </c>
      <c r="I10" s="121">
        <v>263741.31344900012</v>
      </c>
      <c r="J10" s="121">
        <v>279046.60389999999</v>
      </c>
      <c r="K10" s="121">
        <v>281314.27985000034</v>
      </c>
      <c r="L10" s="122">
        <v>287491.04163999972</v>
      </c>
      <c r="M10" s="121">
        <v>286674.52562999958</v>
      </c>
      <c r="N10" s="102"/>
      <c r="O10" s="160"/>
      <c r="P10" s="121">
        <v>22933.212180999457</v>
      </c>
      <c r="Q10" s="112">
        <v>8.6953431303943479E-2</v>
      </c>
      <c r="R10" s="127"/>
      <c r="S10" s="103"/>
      <c r="T10" s="121">
        <v>525579.47721999977</v>
      </c>
      <c r="U10" s="121">
        <v>574165.5672699993</v>
      </c>
      <c r="V10" s="162"/>
      <c r="W10" s="160"/>
      <c r="X10" s="121">
        <v>48586.090049999533</v>
      </c>
      <c r="Y10" s="112">
        <v>9.2442898088393427E-2</v>
      </c>
    </row>
    <row r="11" spans="1:30" ht="15" x14ac:dyDescent="0.25">
      <c r="A11" s="54"/>
      <c r="B11" s="655" t="s">
        <v>47</v>
      </c>
      <c r="C11" s="655"/>
      <c r="D11" s="655"/>
      <c r="E11" s="655"/>
      <c r="F11" s="655"/>
      <c r="G11" s="655"/>
      <c r="H11" s="163">
        <v>19017.026644000009</v>
      </c>
      <c r="I11" s="163">
        <v>20030.10871600001</v>
      </c>
      <c r="J11" s="163">
        <v>20622.346793000001</v>
      </c>
      <c r="K11" s="163">
        <v>21760.390826999999</v>
      </c>
      <c r="L11" s="164">
        <v>24111.375441</v>
      </c>
      <c r="M11" s="163">
        <v>24868.136068000018</v>
      </c>
      <c r="N11" s="102"/>
      <c r="O11" s="160"/>
      <c r="P11" s="163">
        <v>4838.0273520000082</v>
      </c>
      <c r="Q11" s="104">
        <v>0.24153774802706895</v>
      </c>
      <c r="R11" s="127"/>
      <c r="S11" s="103"/>
      <c r="T11" s="163">
        <v>39047.135360000015</v>
      </c>
      <c r="U11" s="163">
        <v>48979.511509000018</v>
      </c>
      <c r="V11" s="162"/>
      <c r="W11" s="160"/>
      <c r="X11" s="163">
        <v>9932.3761490000034</v>
      </c>
      <c r="Y11" s="104">
        <v>0.2543688815434782</v>
      </c>
    </row>
    <row r="12" spans="1:30" ht="15" x14ac:dyDescent="0.25">
      <c r="A12" s="54"/>
      <c r="B12" s="655" t="s">
        <v>106</v>
      </c>
      <c r="C12" s="655"/>
      <c r="D12" s="655"/>
      <c r="E12" s="655"/>
      <c r="F12" s="655"/>
      <c r="G12" s="655"/>
      <c r="H12" s="100"/>
      <c r="I12" s="100"/>
      <c r="J12" s="100"/>
      <c r="K12" s="100"/>
      <c r="L12" s="101"/>
      <c r="M12" s="100"/>
      <c r="N12" s="102"/>
      <c r="O12" s="165"/>
      <c r="P12" s="100"/>
      <c r="Q12" s="104"/>
      <c r="R12" s="127"/>
      <c r="S12" s="103"/>
      <c r="T12" s="100"/>
      <c r="U12" s="100"/>
      <c r="V12" s="162"/>
      <c r="W12" s="165"/>
      <c r="X12" s="100"/>
      <c r="Y12" s="104"/>
    </row>
    <row r="13" spans="1:30" s="64" customFormat="1" ht="15" x14ac:dyDescent="0.25">
      <c r="A13" s="54"/>
      <c r="B13" s="54"/>
      <c r="C13" s="655" t="s">
        <v>346</v>
      </c>
      <c r="D13" s="655"/>
      <c r="E13" s="655"/>
      <c r="F13" s="655"/>
      <c r="G13" s="655"/>
      <c r="H13" s="163">
        <v>64460.904379999971</v>
      </c>
      <c r="I13" s="163">
        <v>64307.421190000001</v>
      </c>
      <c r="J13" s="163">
        <v>64180.779799999997</v>
      </c>
      <c r="K13" s="163">
        <v>67041.486450000011</v>
      </c>
      <c r="L13" s="164">
        <v>66996.757830000002</v>
      </c>
      <c r="M13" s="163">
        <v>71438.389340000009</v>
      </c>
      <c r="N13" s="102"/>
      <c r="O13" s="160"/>
      <c r="P13" s="163">
        <v>7130.9681500000079</v>
      </c>
      <c r="Q13" s="104">
        <v>0.11088872820651834</v>
      </c>
      <c r="R13" s="127"/>
      <c r="S13" s="103"/>
      <c r="T13" s="163">
        <v>128768.32556999997</v>
      </c>
      <c r="U13" s="163">
        <v>138435.14717000001</v>
      </c>
      <c r="V13" s="162"/>
      <c r="W13" s="160"/>
      <c r="X13" s="163">
        <v>9666.8216000000393</v>
      </c>
      <c r="Y13" s="104">
        <v>7.5071424259105096E-2</v>
      </c>
    </row>
    <row r="14" spans="1:30" s="64" customFormat="1" ht="15" x14ac:dyDescent="0.25">
      <c r="A14" s="54"/>
      <c r="B14" s="54"/>
      <c r="C14" s="655" t="s">
        <v>347</v>
      </c>
      <c r="D14" s="655"/>
      <c r="E14" s="655"/>
      <c r="F14" s="655"/>
      <c r="G14" s="655"/>
      <c r="H14" s="163">
        <v>74649.311489999978</v>
      </c>
      <c r="I14" s="163">
        <v>75672.20796</v>
      </c>
      <c r="J14" s="163">
        <v>78318.380250000031</v>
      </c>
      <c r="K14" s="163">
        <v>75011.663870000004</v>
      </c>
      <c r="L14" s="164">
        <v>73639.222720000005</v>
      </c>
      <c r="M14" s="163">
        <v>79316.677400000015</v>
      </c>
      <c r="N14" s="102"/>
      <c r="O14" s="160"/>
      <c r="P14" s="163">
        <v>3644.4694400000153</v>
      </c>
      <c r="Q14" s="104">
        <v>4.8161267369474223E-2</v>
      </c>
      <c r="R14" s="127"/>
      <c r="S14" s="103"/>
      <c r="T14" s="163">
        <v>150321.51944999996</v>
      </c>
      <c r="U14" s="163">
        <v>152955.90012000001</v>
      </c>
      <c r="V14" s="162"/>
      <c r="W14" s="160"/>
      <c r="X14" s="163">
        <v>2634.3806700000423</v>
      </c>
      <c r="Y14" s="104">
        <v>1.7524973667368309E-2</v>
      </c>
    </row>
    <row r="15" spans="1:30" s="64" customFormat="1" ht="15" x14ac:dyDescent="0.25">
      <c r="A15" s="54"/>
      <c r="B15" s="54"/>
      <c r="C15" s="655" t="s">
        <v>348</v>
      </c>
      <c r="D15" s="655"/>
      <c r="E15" s="655"/>
      <c r="F15" s="655"/>
      <c r="G15" s="655"/>
      <c r="H15" s="163">
        <v>20595.022980000002</v>
      </c>
      <c r="I15" s="163">
        <v>20437.553010000003</v>
      </c>
      <c r="J15" s="163">
        <v>20306.073399999997</v>
      </c>
      <c r="K15" s="163">
        <v>20463.199539999998</v>
      </c>
      <c r="L15" s="164">
        <v>19612.697319999999</v>
      </c>
      <c r="M15" s="163">
        <v>19896.54276</v>
      </c>
      <c r="N15" s="102"/>
      <c r="O15" s="160"/>
      <c r="P15" s="163">
        <v>-541.010250000003</v>
      </c>
      <c r="Q15" s="104">
        <v>-2.6471380880836816E-2</v>
      </c>
      <c r="R15" s="127"/>
      <c r="S15" s="103"/>
      <c r="T15" s="163">
        <v>41032.575990000005</v>
      </c>
      <c r="U15" s="163">
        <v>39509.240080000003</v>
      </c>
      <c r="V15" s="162"/>
      <c r="W15" s="160"/>
      <c r="X15" s="163">
        <v>-1523.3359100000016</v>
      </c>
      <c r="Y15" s="104">
        <v>-3.7125037199011141E-2</v>
      </c>
    </row>
    <row r="16" spans="1:30" s="64" customFormat="1" ht="15" x14ac:dyDescent="0.25">
      <c r="A16" s="54"/>
      <c r="B16" s="54"/>
      <c r="C16" s="655" t="s">
        <v>19</v>
      </c>
      <c r="D16" s="655"/>
      <c r="E16" s="655"/>
      <c r="F16" s="655"/>
      <c r="G16" s="655"/>
      <c r="H16" s="163">
        <v>7121.6402099999978</v>
      </c>
      <c r="I16" s="163">
        <v>7522.7262100000025</v>
      </c>
      <c r="J16" s="163">
        <v>8074.1471400000009</v>
      </c>
      <c r="K16" s="163">
        <v>9444.2572599999985</v>
      </c>
      <c r="L16" s="164">
        <v>7066.26415</v>
      </c>
      <c r="M16" s="163">
        <v>7816.6103400000011</v>
      </c>
      <c r="N16" s="102"/>
      <c r="O16" s="160"/>
      <c r="P16" s="163">
        <v>293.88412999999855</v>
      </c>
      <c r="Q16" s="104">
        <v>3.9066173857203089E-2</v>
      </c>
      <c r="R16" s="127"/>
      <c r="S16" s="103"/>
      <c r="T16" s="163">
        <v>14644.36642</v>
      </c>
      <c r="U16" s="163">
        <v>14882.874490000002</v>
      </c>
      <c r="V16" s="162"/>
      <c r="W16" s="160"/>
      <c r="X16" s="163">
        <v>238.50807000000168</v>
      </c>
      <c r="Y16" s="104">
        <v>1.6286677290064808E-2</v>
      </c>
    </row>
    <row r="17" spans="1:25" ht="15" x14ac:dyDescent="0.25">
      <c r="A17" s="54"/>
      <c r="B17" s="655" t="s">
        <v>125</v>
      </c>
      <c r="C17" s="655"/>
      <c r="D17" s="655"/>
      <c r="E17" s="655"/>
      <c r="F17" s="655"/>
      <c r="G17" s="655"/>
      <c r="H17" s="100">
        <v>-1656.2621100000001</v>
      </c>
      <c r="I17" s="100">
        <v>1312.6054899999999</v>
      </c>
      <c r="J17" s="100">
        <v>-126.375</v>
      </c>
      <c r="K17" s="100">
        <v>-1650.8925800000002</v>
      </c>
      <c r="L17" s="101">
        <v>2847.2732000000001</v>
      </c>
      <c r="M17" s="100">
        <v>1067.08411</v>
      </c>
      <c r="N17" s="102"/>
      <c r="O17" s="160"/>
      <c r="P17" s="100">
        <v>-245.52137999999991</v>
      </c>
      <c r="Q17" s="104">
        <v>-0.18704887482986218</v>
      </c>
      <c r="R17" s="127"/>
      <c r="S17" s="103"/>
      <c r="T17" s="100">
        <v>-343.6566200000002</v>
      </c>
      <c r="U17" s="100">
        <v>3914.3573100000003</v>
      </c>
      <c r="V17" s="162"/>
      <c r="W17" s="160"/>
      <c r="X17" s="100">
        <v>4258.013930000001</v>
      </c>
      <c r="Y17" s="104" t="s">
        <v>127</v>
      </c>
    </row>
    <row r="18" spans="1:25" ht="15" x14ac:dyDescent="0.25">
      <c r="A18" s="54"/>
      <c r="B18" s="655" t="s">
        <v>124</v>
      </c>
      <c r="C18" s="655"/>
      <c r="D18" s="655"/>
      <c r="E18" s="655"/>
      <c r="F18" s="655"/>
      <c r="G18" s="655"/>
      <c r="H18" s="163">
        <v>13896.77228000001</v>
      </c>
      <c r="I18" s="163">
        <v>14790.275550000018</v>
      </c>
      <c r="J18" s="163">
        <v>14359.49815000001</v>
      </c>
      <c r="K18" s="163">
        <v>13940.088710000011</v>
      </c>
      <c r="L18" s="164">
        <v>13222.895960000002</v>
      </c>
      <c r="M18" s="163">
        <v>13825.380669999991</v>
      </c>
      <c r="N18" s="102"/>
      <c r="O18" s="160"/>
      <c r="P18" s="163">
        <v>-964.89488000002711</v>
      </c>
      <c r="Q18" s="104">
        <v>-6.5238465418585523E-2</v>
      </c>
      <c r="R18" s="127"/>
      <c r="S18" s="103"/>
      <c r="T18" s="163">
        <v>28687.047830000029</v>
      </c>
      <c r="U18" s="163">
        <v>27048.276629999993</v>
      </c>
      <c r="V18" s="162"/>
      <c r="W18" s="160"/>
      <c r="X18" s="163">
        <v>-1638.7712000000356</v>
      </c>
      <c r="Y18" s="104">
        <v>-5.7125822416842047E-2</v>
      </c>
    </row>
    <row r="19" spans="1:25" ht="15" x14ac:dyDescent="0.25">
      <c r="A19" s="84"/>
      <c r="B19" s="656" t="s">
        <v>371</v>
      </c>
      <c r="C19" s="656"/>
      <c r="D19" s="656"/>
      <c r="E19" s="656"/>
      <c r="F19" s="656"/>
      <c r="G19" s="656"/>
      <c r="H19" s="166">
        <v>459922.57964499958</v>
      </c>
      <c r="I19" s="166">
        <v>467814.2115750002</v>
      </c>
      <c r="J19" s="166">
        <v>484781.45443300006</v>
      </c>
      <c r="K19" s="166">
        <v>487324.47392700042</v>
      </c>
      <c r="L19" s="167">
        <v>494987.52826099971</v>
      </c>
      <c r="M19" s="166">
        <v>504903.34631799959</v>
      </c>
      <c r="N19" s="102"/>
      <c r="O19" s="160"/>
      <c r="P19" s="166">
        <v>37089.134742999391</v>
      </c>
      <c r="Q19" s="168">
        <v>7.9281761488456282E-2</v>
      </c>
      <c r="R19" s="127"/>
      <c r="S19" s="103"/>
      <c r="T19" s="166">
        <v>927736.79121999978</v>
      </c>
      <c r="U19" s="166">
        <v>999890.87457899936</v>
      </c>
      <c r="V19" s="162"/>
      <c r="W19" s="160"/>
      <c r="X19" s="166">
        <v>72154.083358999575</v>
      </c>
      <c r="Y19" s="168">
        <v>7.7774304136537409E-2</v>
      </c>
    </row>
    <row r="20" spans="1:25" ht="15" x14ac:dyDescent="0.25">
      <c r="A20" s="668" t="s">
        <v>49</v>
      </c>
      <c r="B20" s="668"/>
      <c r="C20" s="668"/>
      <c r="D20" s="668"/>
      <c r="E20" s="668"/>
      <c r="F20" s="668"/>
      <c r="G20" s="668"/>
      <c r="H20" s="163"/>
      <c r="I20" s="163"/>
      <c r="J20" s="163"/>
      <c r="K20" s="163"/>
      <c r="L20" s="164"/>
      <c r="M20" s="163"/>
      <c r="N20" s="102"/>
      <c r="O20" s="165"/>
      <c r="P20" s="163"/>
      <c r="Q20" s="104"/>
      <c r="R20" s="127"/>
      <c r="S20" s="103"/>
      <c r="T20" s="163"/>
      <c r="U20" s="163"/>
      <c r="V20" s="162"/>
      <c r="W20" s="165"/>
      <c r="X20" s="163"/>
      <c r="Y20" s="104"/>
    </row>
    <row r="21" spans="1:25" ht="15" x14ac:dyDescent="0.25">
      <c r="A21" s="54"/>
      <c r="B21" s="655" t="s">
        <v>50</v>
      </c>
      <c r="C21" s="655"/>
      <c r="D21" s="655"/>
      <c r="E21" s="655"/>
      <c r="F21" s="655"/>
      <c r="G21" s="655"/>
      <c r="H21" s="163">
        <v>116890.26017999979</v>
      </c>
      <c r="I21" s="163">
        <v>105069.44906</v>
      </c>
      <c r="J21" s="163">
        <v>118786.7976699999</v>
      </c>
      <c r="K21" s="163">
        <v>116836.6203690002</v>
      </c>
      <c r="L21" s="164">
        <v>122284.241711</v>
      </c>
      <c r="M21" s="163">
        <v>115067.91166</v>
      </c>
      <c r="N21" s="102"/>
      <c r="O21" s="160"/>
      <c r="P21" s="163">
        <v>9998.4625999999989</v>
      </c>
      <c r="Q21" s="104">
        <v>9.5160512303537143E-2</v>
      </c>
      <c r="R21" s="127"/>
      <c r="S21" s="103"/>
      <c r="T21" s="163">
        <v>221959.70923999979</v>
      </c>
      <c r="U21" s="163">
        <v>237352.15337099999</v>
      </c>
      <c r="V21" s="162"/>
      <c r="W21" s="160"/>
      <c r="X21" s="163">
        <v>15392.4441310002</v>
      </c>
      <c r="Y21" s="104">
        <v>6.934791987115424E-2</v>
      </c>
    </row>
    <row r="22" spans="1:25" ht="15" x14ac:dyDescent="0.25">
      <c r="A22" s="54"/>
      <c r="B22" s="655" t="s">
        <v>226</v>
      </c>
      <c r="C22" s="655"/>
      <c r="D22" s="655"/>
      <c r="E22" s="655"/>
      <c r="F22" s="655"/>
      <c r="G22" s="655"/>
      <c r="H22" s="163">
        <v>60164.643859999996</v>
      </c>
      <c r="I22" s="163">
        <v>53846.73545</v>
      </c>
      <c r="J22" s="163">
        <v>59534.424280000021</v>
      </c>
      <c r="K22" s="163">
        <v>66183.725830000025</v>
      </c>
      <c r="L22" s="164">
        <v>64628.492319999998</v>
      </c>
      <c r="M22" s="163">
        <v>58761.691740000009</v>
      </c>
      <c r="N22" s="102"/>
      <c r="O22" s="160"/>
      <c r="P22" s="163">
        <v>4914.9562900000092</v>
      </c>
      <c r="Q22" s="104">
        <v>9.1276773771435935E-2</v>
      </c>
      <c r="R22" s="127"/>
      <c r="S22" s="103"/>
      <c r="T22" s="163">
        <v>114011.37930999999</v>
      </c>
      <c r="U22" s="163">
        <v>123390.18406</v>
      </c>
      <c r="V22" s="162"/>
      <c r="W22" s="160"/>
      <c r="X22" s="163">
        <v>9378.8047500000102</v>
      </c>
      <c r="Y22" s="104">
        <v>8.2262005834512264E-2</v>
      </c>
    </row>
    <row r="23" spans="1:25" ht="15" x14ac:dyDescent="0.25">
      <c r="A23" s="54"/>
      <c r="B23" s="655" t="s">
        <v>51</v>
      </c>
      <c r="C23" s="655"/>
      <c r="D23" s="655"/>
      <c r="E23" s="655"/>
      <c r="F23" s="655"/>
      <c r="G23" s="655"/>
      <c r="H23" s="163">
        <v>5877.0461199999982</v>
      </c>
      <c r="I23" s="163">
        <v>6416.9167600000119</v>
      </c>
      <c r="J23" s="163">
        <v>6584.0047099999874</v>
      </c>
      <c r="K23" s="163">
        <v>5612.4452999999967</v>
      </c>
      <c r="L23" s="164">
        <v>5618.600690000012</v>
      </c>
      <c r="M23" s="163">
        <v>5828.8198999999877</v>
      </c>
      <c r="N23" s="102"/>
      <c r="O23" s="160"/>
      <c r="P23" s="163">
        <v>-588.09686000002421</v>
      </c>
      <c r="Q23" s="104">
        <v>-9.1647886671358841E-2</v>
      </c>
      <c r="R23" s="127"/>
      <c r="S23" s="103"/>
      <c r="T23" s="163">
        <v>12293.96288000001</v>
      </c>
      <c r="U23" s="163">
        <v>11447.42059</v>
      </c>
      <c r="V23" s="162"/>
      <c r="W23" s="160"/>
      <c r="X23" s="163">
        <v>-846.54229000001033</v>
      </c>
      <c r="Y23" s="104">
        <v>-6.8858373680074886E-2</v>
      </c>
    </row>
    <row r="24" spans="1:25" ht="15" x14ac:dyDescent="0.25">
      <c r="A24" s="54"/>
      <c r="B24" s="655" t="s">
        <v>52</v>
      </c>
      <c r="C24" s="655"/>
      <c r="D24" s="655"/>
      <c r="E24" s="655"/>
      <c r="F24" s="655"/>
      <c r="G24" s="655"/>
      <c r="H24" s="163">
        <v>41108.767961999984</v>
      </c>
      <c r="I24" s="163">
        <v>43450.844046999999</v>
      </c>
      <c r="J24" s="163">
        <v>41925.418083999968</v>
      </c>
      <c r="K24" s="163">
        <v>41671.254935000004</v>
      </c>
      <c r="L24" s="164">
        <v>43402.397663999982</v>
      </c>
      <c r="M24" s="163">
        <v>44569.322092999973</v>
      </c>
      <c r="N24" s="102"/>
      <c r="O24" s="160"/>
      <c r="P24" s="163">
        <v>1118.4780459999747</v>
      </c>
      <c r="Q24" s="104">
        <v>2.5741227139112352E-2</v>
      </c>
      <c r="R24" s="127"/>
      <c r="S24" s="103"/>
      <c r="T24" s="163">
        <v>84559.612008999975</v>
      </c>
      <c r="U24" s="163">
        <v>87971.719756999955</v>
      </c>
      <c r="V24" s="162"/>
      <c r="W24" s="160"/>
      <c r="X24" s="163">
        <v>3412.1077479999803</v>
      </c>
      <c r="Y24" s="104">
        <v>4.0351506670073388E-2</v>
      </c>
    </row>
    <row r="25" spans="1:25" ht="15" x14ac:dyDescent="0.25">
      <c r="A25" s="54"/>
      <c r="B25" s="655" t="s">
        <v>107</v>
      </c>
      <c r="C25" s="655"/>
      <c r="D25" s="655"/>
      <c r="E25" s="655"/>
      <c r="F25" s="655"/>
      <c r="G25" s="655"/>
      <c r="H25" s="163"/>
      <c r="I25" s="163"/>
      <c r="J25" s="163"/>
      <c r="K25" s="163"/>
      <c r="L25" s="164"/>
      <c r="M25" s="163"/>
      <c r="N25" s="102"/>
      <c r="O25" s="165"/>
      <c r="P25" s="163"/>
      <c r="Q25" s="104"/>
      <c r="R25" s="127"/>
      <c r="S25" s="103"/>
      <c r="T25" s="163"/>
      <c r="U25" s="163"/>
      <c r="V25" s="162"/>
      <c r="W25" s="165"/>
      <c r="X25" s="163"/>
      <c r="Y25" s="104"/>
    </row>
    <row r="26" spans="1:25" ht="15" x14ac:dyDescent="0.25">
      <c r="A26" s="54"/>
      <c r="B26" s="54"/>
      <c r="C26" s="655" t="s">
        <v>346</v>
      </c>
      <c r="D26" s="655"/>
      <c r="E26" s="655"/>
      <c r="F26" s="655"/>
      <c r="G26" s="655"/>
      <c r="H26" s="163">
        <v>46258.787270000001</v>
      </c>
      <c r="I26" s="163">
        <v>45904.680299999985</v>
      </c>
      <c r="J26" s="163">
        <v>45633.800090000004</v>
      </c>
      <c r="K26" s="163">
        <v>47424.205399999992</v>
      </c>
      <c r="L26" s="164">
        <v>47830.82208999998</v>
      </c>
      <c r="M26" s="163">
        <v>50678.652230000022</v>
      </c>
      <c r="N26" s="102"/>
      <c r="O26" s="160"/>
      <c r="P26" s="163">
        <v>4773.9719300000361</v>
      </c>
      <c r="Q26" s="104">
        <v>0.10399749870385303</v>
      </c>
      <c r="R26" s="127"/>
      <c r="S26" s="103"/>
      <c r="T26" s="163">
        <v>92163.467569999979</v>
      </c>
      <c r="U26" s="163">
        <v>98509.474320000008</v>
      </c>
      <c r="V26" s="162"/>
      <c r="W26" s="160"/>
      <c r="X26" s="163">
        <v>6346.0067500000296</v>
      </c>
      <c r="Y26" s="104">
        <v>6.8855989442672738E-2</v>
      </c>
    </row>
    <row r="27" spans="1:25" ht="15" x14ac:dyDescent="0.25">
      <c r="A27" s="54"/>
      <c r="B27" s="54"/>
      <c r="C27" s="655" t="s">
        <v>347</v>
      </c>
      <c r="D27" s="655"/>
      <c r="E27" s="655"/>
      <c r="F27" s="655"/>
      <c r="G27" s="655"/>
      <c r="H27" s="163">
        <v>32483.703980000002</v>
      </c>
      <c r="I27" s="163">
        <v>33349.532399999996</v>
      </c>
      <c r="J27" s="163">
        <v>34813.036380000005</v>
      </c>
      <c r="K27" s="163">
        <v>33296.6201</v>
      </c>
      <c r="L27" s="164">
        <v>32342.554829999997</v>
      </c>
      <c r="M27" s="163">
        <v>35664.966090000002</v>
      </c>
      <c r="N27" s="102"/>
      <c r="O27" s="160"/>
      <c r="P27" s="163">
        <v>2315.4336900000053</v>
      </c>
      <c r="Q27" s="104">
        <v>6.9429270018790595E-2</v>
      </c>
      <c r="R27" s="127"/>
      <c r="S27" s="103"/>
      <c r="T27" s="163">
        <v>65833.236380000002</v>
      </c>
      <c r="U27" s="163">
        <v>68007.520919999995</v>
      </c>
      <c r="V27" s="162"/>
      <c r="W27" s="160"/>
      <c r="X27" s="163">
        <v>2174.2845399999933</v>
      </c>
      <c r="Y27" s="104">
        <v>3.3027155576093419E-2</v>
      </c>
    </row>
    <row r="28" spans="1:25" ht="15" x14ac:dyDescent="0.25">
      <c r="A28" s="54"/>
      <c r="B28" s="54"/>
      <c r="C28" s="655" t="s">
        <v>23</v>
      </c>
      <c r="D28" s="655"/>
      <c r="E28" s="655"/>
      <c r="F28" s="655"/>
      <c r="G28" s="655"/>
      <c r="H28" s="163">
        <v>3776.7898500000001</v>
      </c>
      <c r="I28" s="163">
        <v>3699.937930000001</v>
      </c>
      <c r="J28" s="163">
        <v>4141.2606299999998</v>
      </c>
      <c r="K28" s="163">
        <v>4601.9834600000013</v>
      </c>
      <c r="L28" s="164">
        <v>3625.8870499999998</v>
      </c>
      <c r="M28" s="163">
        <v>3755.1908300000009</v>
      </c>
      <c r="N28" s="102"/>
      <c r="O28" s="160"/>
      <c r="P28" s="163">
        <v>55.252899999999954</v>
      </c>
      <c r="Q28" s="104">
        <v>1.4933466735210864E-2</v>
      </c>
      <c r="R28" s="127"/>
      <c r="S28" s="103"/>
      <c r="T28" s="163">
        <v>7476.7277800000011</v>
      </c>
      <c r="U28" s="163">
        <v>7381.0778800000007</v>
      </c>
      <c r="V28" s="162"/>
      <c r="W28" s="160"/>
      <c r="X28" s="163">
        <v>-95.649900000000343</v>
      </c>
      <c r="Y28" s="104">
        <v>-1.2793016251823512E-2</v>
      </c>
    </row>
    <row r="29" spans="1:25" ht="15" x14ac:dyDescent="0.25">
      <c r="A29" s="54"/>
      <c r="B29" s="655" t="s">
        <v>122</v>
      </c>
      <c r="C29" s="655"/>
      <c r="D29" s="655"/>
      <c r="E29" s="655"/>
      <c r="F29" s="655"/>
      <c r="G29" s="655"/>
      <c r="H29" s="163">
        <v>7172.9526899999983</v>
      </c>
      <c r="I29" s="163">
        <v>7228.5033800000001</v>
      </c>
      <c r="J29" s="163">
        <v>7215.7367099999992</v>
      </c>
      <c r="K29" s="163">
        <v>7192.2915500000008</v>
      </c>
      <c r="L29" s="164">
        <v>7179.8706700000012</v>
      </c>
      <c r="M29" s="163">
        <v>7200.6754099999998</v>
      </c>
      <c r="N29" s="102"/>
      <c r="O29" s="160"/>
      <c r="P29" s="163">
        <v>-27.827970000000278</v>
      </c>
      <c r="Q29" s="104">
        <v>-3.8497554109188613E-3</v>
      </c>
      <c r="R29" s="127"/>
      <c r="S29" s="103"/>
      <c r="T29" s="163">
        <v>14401.456069999998</v>
      </c>
      <c r="U29" s="163">
        <v>14380.54608</v>
      </c>
      <c r="V29" s="162"/>
      <c r="W29" s="160"/>
      <c r="X29" s="163">
        <v>-20.909989999998288</v>
      </c>
      <c r="Y29" s="104">
        <v>-1.4519358249862225E-3</v>
      </c>
    </row>
    <row r="30" spans="1:25" ht="15" x14ac:dyDescent="0.25">
      <c r="A30" s="54"/>
      <c r="B30" s="655" t="s">
        <v>54</v>
      </c>
      <c r="C30" s="655"/>
      <c r="D30" s="655"/>
      <c r="E30" s="655"/>
      <c r="F30" s="655"/>
      <c r="G30" s="655"/>
      <c r="H30" s="163">
        <v>63227.699386000022</v>
      </c>
      <c r="I30" s="163">
        <v>55083.257037000039</v>
      </c>
      <c r="J30" s="163">
        <v>54711.711753999894</v>
      </c>
      <c r="K30" s="163">
        <v>56583.746940999845</v>
      </c>
      <c r="L30" s="164">
        <v>65706.185115000029</v>
      </c>
      <c r="M30" s="163">
        <v>55916.657804000213</v>
      </c>
      <c r="N30" s="102"/>
      <c r="O30" s="160"/>
      <c r="P30" s="163">
        <v>833.4007670001738</v>
      </c>
      <c r="Q30" s="104">
        <v>1.512983820910171E-2</v>
      </c>
      <c r="R30" s="127"/>
      <c r="S30" s="103"/>
      <c r="T30" s="163">
        <v>118310.95642300005</v>
      </c>
      <c r="U30" s="163">
        <v>121622.84291900025</v>
      </c>
      <c r="V30" s="162"/>
      <c r="W30" s="160"/>
      <c r="X30" s="163">
        <v>3311.8864960001956</v>
      </c>
      <c r="Y30" s="104">
        <v>2.7993066712766034E-2</v>
      </c>
    </row>
    <row r="31" spans="1:25" ht="15" x14ac:dyDescent="0.25">
      <c r="A31" s="54"/>
      <c r="B31" s="656" t="s">
        <v>373</v>
      </c>
      <c r="C31" s="656"/>
      <c r="D31" s="656"/>
      <c r="E31" s="656"/>
      <c r="F31" s="656"/>
      <c r="G31" s="656"/>
      <c r="H31" s="166">
        <v>376960.65129799978</v>
      </c>
      <c r="I31" s="166">
        <v>354049.85636400001</v>
      </c>
      <c r="J31" s="166">
        <v>373346.19030799973</v>
      </c>
      <c r="K31" s="166">
        <v>379402.89388500014</v>
      </c>
      <c r="L31" s="167">
        <v>392619.05214000004</v>
      </c>
      <c r="M31" s="166">
        <v>377443.88775700022</v>
      </c>
      <c r="N31" s="102"/>
      <c r="O31" s="169"/>
      <c r="P31" s="166">
        <v>23394.031393000216</v>
      </c>
      <c r="Q31" s="168">
        <v>6.607552855196959E-2</v>
      </c>
      <c r="R31" s="127"/>
      <c r="S31" s="103"/>
      <c r="T31" s="166">
        <v>731010.50766199979</v>
      </c>
      <c r="U31" s="166">
        <v>770062.93989700032</v>
      </c>
      <c r="V31" s="162"/>
      <c r="W31" s="169"/>
      <c r="X31" s="166">
        <v>39052.432235000539</v>
      </c>
      <c r="Y31" s="168">
        <v>5.3422531996020726E-2</v>
      </c>
    </row>
    <row r="32" spans="1:25" ht="15" x14ac:dyDescent="0.25">
      <c r="A32" s="170"/>
      <c r="B32" s="655" t="s">
        <v>374</v>
      </c>
      <c r="C32" s="655"/>
      <c r="D32" s="655"/>
      <c r="E32" s="655"/>
      <c r="F32" s="655"/>
      <c r="G32" s="655"/>
      <c r="H32" s="171">
        <v>82961.928346999804</v>
      </c>
      <c r="I32" s="171">
        <v>113764.35521100019</v>
      </c>
      <c r="J32" s="171">
        <v>111435.26412500034</v>
      </c>
      <c r="K32" s="171">
        <v>107921.58004200028</v>
      </c>
      <c r="L32" s="172">
        <v>102368.47612099966</v>
      </c>
      <c r="M32" s="171">
        <v>127459.45856099937</v>
      </c>
      <c r="N32" s="102"/>
      <c r="O32" s="169"/>
      <c r="P32" s="171">
        <v>13695.103349999175</v>
      </c>
      <c r="Q32" s="104">
        <v>0.12038132088560335</v>
      </c>
      <c r="R32" s="127"/>
      <c r="S32" s="103"/>
      <c r="T32" s="171">
        <v>196726.283558</v>
      </c>
      <c r="U32" s="171">
        <v>229827.93468199903</v>
      </c>
      <c r="V32" s="162"/>
      <c r="W32" s="169"/>
      <c r="X32" s="171">
        <v>33101.651123999036</v>
      </c>
      <c r="Y32" s="104">
        <v>0.16826247375450373</v>
      </c>
    </row>
    <row r="33" spans="1:25" ht="15" x14ac:dyDescent="0.25">
      <c r="A33" s="655" t="s">
        <v>55</v>
      </c>
      <c r="B33" s="655"/>
      <c r="C33" s="655"/>
      <c r="D33" s="655"/>
      <c r="E33" s="655"/>
      <c r="F33" s="655"/>
      <c r="G33" s="655"/>
      <c r="H33" s="173">
        <v>17247.839820000001</v>
      </c>
      <c r="I33" s="173">
        <v>27065.463090000001</v>
      </c>
      <c r="J33" s="173">
        <v>26296.377559999997</v>
      </c>
      <c r="K33" s="173">
        <v>21380.220980000002</v>
      </c>
      <c r="L33" s="174">
        <v>23202.850859999999</v>
      </c>
      <c r="M33" s="173">
        <v>30013.933290000001</v>
      </c>
      <c r="N33" s="102"/>
      <c r="O33" s="175"/>
      <c r="P33" s="173">
        <v>2948.4701999999997</v>
      </c>
      <c r="Q33" s="104">
        <v>0.10893847225874308</v>
      </c>
      <c r="R33" s="127"/>
      <c r="S33" s="103"/>
      <c r="T33" s="173">
        <v>44313.302909999999</v>
      </c>
      <c r="U33" s="173">
        <v>53216.784149999999</v>
      </c>
      <c r="V33" s="162"/>
      <c r="W33" s="169"/>
      <c r="X33" s="173">
        <v>8903.481240000001</v>
      </c>
      <c r="Y33" s="104">
        <v>0.20092118292520211</v>
      </c>
    </row>
    <row r="34" spans="1:25" ht="15.75" thickBot="1" x14ac:dyDescent="0.3">
      <c r="A34" s="170"/>
      <c r="B34" s="656" t="s">
        <v>372</v>
      </c>
      <c r="C34" s="656"/>
      <c r="D34" s="656"/>
      <c r="E34" s="656"/>
      <c r="F34" s="656"/>
      <c r="G34" s="656"/>
      <c r="H34" s="177">
        <v>65714.088526999811</v>
      </c>
      <c r="I34" s="177">
        <v>86698.892121000186</v>
      </c>
      <c r="J34" s="177">
        <v>85138.886565000343</v>
      </c>
      <c r="K34" s="177">
        <v>86541.35906200028</v>
      </c>
      <c r="L34" s="178">
        <v>79165.625260999659</v>
      </c>
      <c r="M34" s="177">
        <v>97445.525270999366</v>
      </c>
      <c r="N34" s="159"/>
      <c r="O34" s="169"/>
      <c r="P34" s="177">
        <v>10746.633149999179</v>
      </c>
      <c r="Q34" s="116">
        <v>0.12395352336222221</v>
      </c>
      <c r="R34" s="127"/>
      <c r="S34" s="103"/>
      <c r="T34" s="177">
        <v>152412.980648</v>
      </c>
      <c r="U34" s="177">
        <v>176611.15053199901</v>
      </c>
      <c r="V34" s="161"/>
      <c r="W34" s="169"/>
      <c r="X34" s="177">
        <v>24198.169883999013</v>
      </c>
      <c r="Y34" s="116">
        <v>0.15876711931698942</v>
      </c>
    </row>
    <row r="35" spans="1:25" ht="15.75" thickTop="1" x14ac:dyDescent="0.25">
      <c r="A35" s="170"/>
      <c r="B35" s="170"/>
      <c r="C35" s="170"/>
      <c r="D35" s="170"/>
      <c r="E35" s="170"/>
      <c r="F35" s="179"/>
      <c r="G35" s="170"/>
      <c r="H35" s="182"/>
      <c r="I35" s="182"/>
      <c r="J35" s="182"/>
      <c r="K35" s="182"/>
      <c r="L35" s="183"/>
      <c r="M35" s="182"/>
      <c r="N35" s="102"/>
      <c r="O35" s="165"/>
      <c r="P35" s="182"/>
      <c r="Q35" s="104"/>
      <c r="R35" s="127"/>
      <c r="S35" s="103"/>
      <c r="T35" s="182"/>
      <c r="U35" s="182"/>
      <c r="V35" s="162"/>
      <c r="W35" s="165"/>
      <c r="X35" s="182"/>
      <c r="Y35" s="104"/>
    </row>
    <row r="36" spans="1:25" ht="15" x14ac:dyDescent="0.25">
      <c r="A36" s="667" t="s">
        <v>301</v>
      </c>
      <c r="B36" s="667"/>
      <c r="C36" s="667"/>
      <c r="D36" s="667"/>
      <c r="E36" s="667"/>
      <c r="F36" s="667"/>
      <c r="G36" s="667"/>
      <c r="H36" s="182"/>
      <c r="I36" s="182"/>
      <c r="J36" s="182"/>
      <c r="K36" s="182"/>
      <c r="L36" s="183"/>
      <c r="M36" s="182"/>
      <c r="N36" s="102"/>
      <c r="O36" s="165"/>
      <c r="P36" s="182"/>
      <c r="Q36" s="104"/>
      <c r="R36" s="127"/>
      <c r="S36" s="103"/>
      <c r="T36" s="182"/>
      <c r="U36" s="182"/>
      <c r="V36" s="162"/>
      <c r="W36" s="165"/>
      <c r="X36" s="182"/>
      <c r="Y36" s="104"/>
    </row>
    <row r="37" spans="1:25" ht="15" x14ac:dyDescent="0.25">
      <c r="A37" s="655" t="s">
        <v>42</v>
      </c>
      <c r="B37" s="655"/>
      <c r="C37" s="655"/>
      <c r="D37" s="655"/>
      <c r="E37" s="655"/>
      <c r="F37" s="655"/>
      <c r="G37" s="655"/>
      <c r="H37" s="108">
        <v>59621.04050899978</v>
      </c>
      <c r="I37" s="108">
        <v>75827.335501999871</v>
      </c>
      <c r="J37" s="108">
        <v>74337.612766000282</v>
      </c>
      <c r="K37" s="108">
        <v>72116.574075999481</v>
      </c>
      <c r="L37" s="109">
        <v>70338.920964999488</v>
      </c>
      <c r="M37" s="108">
        <v>83998.522816999379</v>
      </c>
      <c r="N37" s="185"/>
      <c r="O37" s="169"/>
      <c r="P37" s="108">
        <v>8171.1873149995081</v>
      </c>
      <c r="Q37" s="104">
        <v>0.10776044365668105</v>
      </c>
      <c r="R37" s="127"/>
      <c r="S37" s="103"/>
      <c r="T37" s="108">
        <v>135448.37601099967</v>
      </c>
      <c r="U37" s="108">
        <v>154337.44378199888</v>
      </c>
      <c r="V37" s="186"/>
      <c r="W37" s="169"/>
      <c r="X37" s="108">
        <v>18889.067770999216</v>
      </c>
      <c r="Y37" s="104">
        <v>0.13945584529906249</v>
      </c>
    </row>
    <row r="38" spans="1:25" ht="15" x14ac:dyDescent="0.25">
      <c r="A38" s="655" t="s">
        <v>190</v>
      </c>
      <c r="B38" s="655"/>
      <c r="C38" s="655"/>
      <c r="D38" s="655"/>
      <c r="E38" s="655"/>
      <c r="F38" s="655"/>
      <c r="G38" s="655"/>
      <c r="H38" s="100">
        <v>39984.841111999973</v>
      </c>
      <c r="I38" s="100">
        <v>43227.693039000013</v>
      </c>
      <c r="J38" s="100">
        <v>45052.060209000003</v>
      </c>
      <c r="K38" s="100">
        <v>45646.760111000054</v>
      </c>
      <c r="L38" s="101">
        <v>42683.61112799999</v>
      </c>
      <c r="M38" s="100">
        <v>47342.967899999981</v>
      </c>
      <c r="N38" s="102"/>
      <c r="O38" s="169"/>
      <c r="P38" s="100">
        <v>4115.274860999969</v>
      </c>
      <c r="Q38" s="104">
        <v>9.5199964922651995E-2</v>
      </c>
      <c r="R38" s="127"/>
      <c r="S38" s="103"/>
      <c r="T38" s="100">
        <v>83212.534150999985</v>
      </c>
      <c r="U38" s="100">
        <v>90026.579027999978</v>
      </c>
      <c r="V38" s="162"/>
      <c r="W38" s="169"/>
      <c r="X38" s="100">
        <v>6814.044876999993</v>
      </c>
      <c r="Y38" s="104">
        <v>8.1887241465751076E-2</v>
      </c>
    </row>
    <row r="39" spans="1:25" ht="15" x14ac:dyDescent="0.25">
      <c r="A39" s="655" t="s">
        <v>111</v>
      </c>
      <c r="B39" s="655"/>
      <c r="C39" s="655"/>
      <c r="D39" s="655"/>
      <c r="E39" s="655"/>
      <c r="F39" s="655"/>
      <c r="G39" s="655"/>
      <c r="H39" s="100">
        <v>-16643.953274</v>
      </c>
      <c r="I39" s="100">
        <v>-5290.673329999976</v>
      </c>
      <c r="J39" s="100">
        <v>-7954.4088500000098</v>
      </c>
      <c r="K39" s="100">
        <v>-9841.7541449999826</v>
      </c>
      <c r="L39" s="101">
        <v>-10654.05597199998</v>
      </c>
      <c r="M39" s="100">
        <v>-3882.0321560000102</v>
      </c>
      <c r="N39" s="102"/>
      <c r="O39" s="169"/>
      <c r="P39" s="100">
        <v>1408.6411739999658</v>
      </c>
      <c r="Q39" s="104">
        <v>0.26624988657161569</v>
      </c>
      <c r="R39" s="127"/>
      <c r="S39" s="103"/>
      <c r="T39" s="100">
        <v>-21934.626603999975</v>
      </c>
      <c r="U39" s="100">
        <v>-14536.08812799999</v>
      </c>
      <c r="V39" s="162"/>
      <c r="W39" s="169"/>
      <c r="X39" s="100">
        <v>7398.5384759999852</v>
      </c>
      <c r="Y39" s="104">
        <v>0.33729949497525502</v>
      </c>
    </row>
    <row r="40" spans="1:25" ht="15.75" thickBot="1" x14ac:dyDescent="0.3">
      <c r="A40" s="54"/>
      <c r="B40" s="655" t="s">
        <v>129</v>
      </c>
      <c r="C40" s="655"/>
      <c r="D40" s="655"/>
      <c r="E40" s="655"/>
      <c r="F40" s="655"/>
      <c r="G40" s="655"/>
      <c r="H40" s="177">
        <v>82961.928346999746</v>
      </c>
      <c r="I40" s="177">
        <v>113764.35521099991</v>
      </c>
      <c r="J40" s="177">
        <v>111435.26412500028</v>
      </c>
      <c r="K40" s="177">
        <v>107921.58004199955</v>
      </c>
      <c r="L40" s="178">
        <v>102368.47612099949</v>
      </c>
      <c r="M40" s="177">
        <v>127459.45856099935</v>
      </c>
      <c r="N40" s="185"/>
      <c r="O40" s="169"/>
      <c r="P40" s="177">
        <v>13695.103349999437</v>
      </c>
      <c r="Q40" s="116">
        <v>0.12038132088560595</v>
      </c>
      <c r="R40" s="127"/>
      <c r="S40" s="103"/>
      <c r="T40" s="177">
        <v>196726.28355799965</v>
      </c>
      <c r="U40" s="177">
        <v>229827.93468199886</v>
      </c>
      <c r="V40" s="186"/>
      <c r="W40" s="169"/>
      <c r="X40" s="177">
        <v>33101.651123999211</v>
      </c>
      <c r="Y40" s="116">
        <v>0.16826247375450493</v>
      </c>
    </row>
    <row r="41" spans="1:25" ht="15.75" thickTop="1" x14ac:dyDescent="0.25">
      <c r="A41" s="180"/>
      <c r="B41" s="180"/>
      <c r="C41" s="180"/>
      <c r="D41" s="180"/>
      <c r="E41" s="180"/>
      <c r="F41" s="187"/>
      <c r="G41" s="170"/>
      <c r="H41" s="181"/>
      <c r="I41" s="181"/>
      <c r="J41" s="181"/>
      <c r="K41" s="181"/>
      <c r="L41" s="181"/>
      <c r="M41" s="181"/>
      <c r="O41" s="188"/>
      <c r="P41" s="52"/>
    </row>
    <row r="42" spans="1:25" ht="15" x14ac:dyDescent="0.25">
      <c r="A42" s="180"/>
      <c r="B42" s="180"/>
      <c r="C42" s="180"/>
      <c r="D42" s="180"/>
      <c r="E42" s="180"/>
      <c r="F42" s="187"/>
      <c r="G42" s="180"/>
      <c r="H42" s="181"/>
      <c r="I42" s="181"/>
      <c r="J42" s="181"/>
      <c r="K42" s="181"/>
      <c r="L42" s="181"/>
      <c r="M42" s="181"/>
      <c r="O42" s="188"/>
    </row>
    <row r="43" spans="1:25" ht="15" x14ac:dyDescent="0.25">
      <c r="A43" s="180"/>
      <c r="B43" s="180"/>
      <c r="C43" s="180"/>
      <c r="D43" s="180"/>
      <c r="E43" s="180"/>
      <c r="F43" s="187"/>
      <c r="G43" s="180"/>
      <c r="H43" s="52"/>
      <c r="I43" s="52"/>
      <c r="J43" s="52"/>
      <c r="K43" s="52"/>
      <c r="L43" s="52"/>
      <c r="M43" s="52"/>
      <c r="O43" s="188"/>
    </row>
    <row r="44" spans="1:25" ht="15" x14ac:dyDescent="0.25">
      <c r="A44" s="180"/>
      <c r="B44" s="180"/>
      <c r="C44" s="180"/>
      <c r="D44" s="180"/>
      <c r="E44" s="180"/>
      <c r="F44" s="187"/>
      <c r="G44" s="180"/>
      <c r="H44" s="52"/>
      <c r="I44" s="52"/>
      <c r="J44" s="52"/>
      <c r="K44" s="52"/>
      <c r="L44" s="52"/>
      <c r="M44" s="52"/>
      <c r="O44" s="188"/>
    </row>
    <row r="45" spans="1:25" ht="15" x14ac:dyDescent="0.25">
      <c r="A45" s="180"/>
      <c r="B45" s="180"/>
      <c r="C45" s="180"/>
      <c r="D45" s="180"/>
      <c r="E45" s="180"/>
      <c r="F45" s="187"/>
      <c r="G45" s="180"/>
      <c r="H45" s="52"/>
      <c r="I45" s="52"/>
      <c r="J45" s="52"/>
      <c r="K45" s="52"/>
      <c r="L45" s="52"/>
      <c r="M45" s="52"/>
      <c r="O45" s="188"/>
    </row>
    <row r="46" spans="1:25" ht="15" x14ac:dyDescent="0.25">
      <c r="A46" s="180"/>
      <c r="B46" s="180"/>
      <c r="C46" s="180"/>
      <c r="D46" s="180"/>
      <c r="E46" s="180"/>
      <c r="F46" s="187"/>
      <c r="G46" s="180"/>
      <c r="H46" s="52"/>
      <c r="I46" s="52"/>
      <c r="J46" s="52"/>
      <c r="K46" s="52"/>
      <c r="L46" s="52"/>
      <c r="M46" s="52"/>
      <c r="O46" s="188"/>
    </row>
    <row r="47" spans="1:25" ht="15" x14ac:dyDescent="0.25">
      <c r="A47" s="180"/>
      <c r="B47" s="180"/>
      <c r="C47" s="180"/>
      <c r="D47" s="180"/>
      <c r="E47" s="180"/>
      <c r="F47" s="187"/>
      <c r="G47" s="180"/>
      <c r="H47" s="52"/>
      <c r="I47" s="52"/>
      <c r="J47" s="52"/>
      <c r="K47" s="52"/>
      <c r="L47" s="52"/>
      <c r="M47" s="52"/>
      <c r="O47" s="188"/>
    </row>
    <row r="48" spans="1:25" ht="15" x14ac:dyDescent="0.25">
      <c r="A48" s="180"/>
      <c r="B48" s="180"/>
      <c r="C48" s="180"/>
      <c r="D48" s="180"/>
      <c r="E48" s="180"/>
      <c r="F48" s="187"/>
      <c r="G48" s="180"/>
      <c r="H48" s="52"/>
      <c r="I48" s="52"/>
      <c r="J48" s="52"/>
      <c r="K48" s="52"/>
      <c r="L48" s="52"/>
      <c r="M48" s="52"/>
      <c r="O48" s="188"/>
    </row>
    <row r="49" spans="1:26" ht="15" x14ac:dyDescent="0.25">
      <c r="A49" s="180"/>
      <c r="B49" s="180"/>
      <c r="C49" s="180"/>
      <c r="D49" s="180"/>
      <c r="E49" s="180"/>
      <c r="F49" s="187"/>
      <c r="G49" s="180"/>
      <c r="H49" s="52"/>
      <c r="I49" s="52"/>
      <c r="J49" s="52"/>
      <c r="K49" s="52"/>
      <c r="L49" s="52"/>
      <c r="M49" s="52"/>
      <c r="O49" s="188"/>
    </row>
    <row r="50" spans="1:26" ht="15" x14ac:dyDescent="0.25">
      <c r="A50" s="180"/>
      <c r="B50" s="180"/>
      <c r="C50" s="180"/>
      <c r="D50" s="180"/>
      <c r="E50" s="180"/>
      <c r="F50" s="187"/>
      <c r="G50" s="180"/>
      <c r="H50" s="52"/>
      <c r="I50" s="52"/>
      <c r="J50" s="52"/>
      <c r="K50" s="52"/>
      <c r="L50" s="52"/>
      <c r="M50" s="52"/>
      <c r="O50" s="188"/>
    </row>
    <row r="51" spans="1:26" ht="15" x14ac:dyDescent="0.25">
      <c r="A51" s="180"/>
      <c r="B51" s="180"/>
      <c r="C51" s="180"/>
      <c r="D51" s="180"/>
      <c r="E51" s="180"/>
      <c r="F51" s="187"/>
      <c r="G51" s="180"/>
      <c r="H51" s="52"/>
      <c r="I51" s="52"/>
      <c r="J51" s="52"/>
      <c r="K51" s="52"/>
      <c r="L51" s="52"/>
      <c r="M51" s="52"/>
      <c r="O51" s="188"/>
    </row>
    <row r="52" spans="1:26" ht="15" x14ac:dyDescent="0.25">
      <c r="A52" s="180"/>
      <c r="B52" s="180"/>
      <c r="C52" s="180"/>
      <c r="D52" s="180"/>
      <c r="E52" s="180"/>
      <c r="F52" s="187"/>
      <c r="G52" s="180"/>
      <c r="H52" s="52"/>
      <c r="I52" s="52"/>
      <c r="J52" s="52"/>
      <c r="K52" s="52"/>
      <c r="L52" s="52"/>
      <c r="M52" s="52"/>
      <c r="O52" s="188"/>
    </row>
    <row r="53" spans="1:26" ht="15" x14ac:dyDescent="0.25">
      <c r="A53" s="180"/>
      <c r="B53" s="180"/>
      <c r="C53" s="180"/>
      <c r="D53" s="180"/>
      <c r="E53" s="180"/>
      <c r="F53" s="187"/>
      <c r="G53" s="180"/>
      <c r="H53" s="52"/>
      <c r="I53" s="52"/>
      <c r="J53" s="52"/>
      <c r="K53" s="52"/>
      <c r="L53" s="52"/>
      <c r="M53" s="52"/>
      <c r="O53" s="188"/>
    </row>
    <row r="54" spans="1:26" ht="15" x14ac:dyDescent="0.25">
      <c r="A54" s="180"/>
      <c r="B54" s="180"/>
      <c r="C54" s="180"/>
      <c r="D54" s="180"/>
      <c r="E54" s="180"/>
      <c r="F54" s="187"/>
      <c r="G54" s="180"/>
      <c r="H54" s="52"/>
      <c r="I54" s="52"/>
      <c r="J54" s="52"/>
      <c r="K54" s="52"/>
      <c r="L54" s="52"/>
      <c r="M54" s="52"/>
      <c r="O54" s="188"/>
    </row>
    <row r="55" spans="1:26" ht="15" x14ac:dyDescent="0.25">
      <c r="A55" s="180"/>
      <c r="B55" s="180"/>
      <c r="C55" s="180"/>
      <c r="D55" s="180"/>
      <c r="E55" s="180"/>
      <c r="F55" s="187"/>
      <c r="G55" s="180"/>
      <c r="H55" s="52"/>
      <c r="I55" s="52"/>
      <c r="J55" s="52"/>
      <c r="K55" s="52"/>
      <c r="L55" s="52"/>
      <c r="M55" s="52"/>
      <c r="O55" s="188"/>
    </row>
    <row r="56" spans="1:26" ht="15" x14ac:dyDescent="0.25">
      <c r="A56" s="180"/>
      <c r="B56" s="180"/>
      <c r="C56" s="180"/>
      <c r="D56" s="180"/>
      <c r="E56" s="180"/>
      <c r="F56" s="187"/>
      <c r="G56" s="180"/>
      <c r="H56" s="52"/>
      <c r="I56" s="52"/>
      <c r="J56" s="52"/>
      <c r="K56" s="52"/>
      <c r="L56" s="52"/>
      <c r="M56" s="52"/>
      <c r="O56" s="188"/>
    </row>
    <row r="57" spans="1:26" ht="15" x14ac:dyDescent="0.25">
      <c r="A57" s="180"/>
      <c r="B57" s="180"/>
      <c r="C57" s="180"/>
      <c r="D57" s="180"/>
      <c r="E57" s="180"/>
      <c r="F57" s="187"/>
      <c r="G57" s="180"/>
      <c r="H57" s="52"/>
      <c r="I57" s="52"/>
      <c r="J57" s="52"/>
      <c r="K57" s="52"/>
      <c r="L57" s="52"/>
      <c r="M57" s="52"/>
      <c r="O57" s="188"/>
    </row>
    <row r="58" spans="1:26" ht="15" x14ac:dyDescent="0.25">
      <c r="A58" s="180"/>
      <c r="B58" s="180"/>
      <c r="C58" s="180"/>
      <c r="D58" s="180"/>
      <c r="E58" s="180"/>
      <c r="F58" s="187"/>
      <c r="G58" s="180"/>
      <c r="H58" s="52"/>
      <c r="I58" s="52"/>
      <c r="J58" s="52"/>
      <c r="K58" s="52"/>
      <c r="L58" s="52"/>
      <c r="M58" s="52"/>
      <c r="O58" s="188"/>
    </row>
    <row r="59" spans="1:26" ht="15" x14ac:dyDescent="0.25">
      <c r="A59" s="180"/>
      <c r="B59" s="180"/>
      <c r="C59" s="180"/>
      <c r="D59" s="180"/>
      <c r="E59" s="180"/>
      <c r="F59" s="187"/>
      <c r="G59" s="180"/>
      <c r="H59" s="52"/>
      <c r="I59" s="52"/>
      <c r="J59" s="52"/>
      <c r="K59" s="52"/>
      <c r="L59" s="52"/>
      <c r="M59" s="52"/>
      <c r="O59" s="188"/>
    </row>
    <row r="60" spans="1:26" ht="15" x14ac:dyDescent="0.25">
      <c r="A60" s="180"/>
      <c r="B60" s="180"/>
      <c r="C60" s="180"/>
      <c r="D60" s="180"/>
      <c r="E60" s="180"/>
      <c r="F60" s="187"/>
      <c r="G60" s="180"/>
      <c r="H60" s="52"/>
      <c r="I60" s="52"/>
      <c r="J60" s="52"/>
      <c r="K60" s="52"/>
      <c r="L60" s="52"/>
      <c r="M60" s="52"/>
      <c r="O60" s="188"/>
    </row>
    <row r="61" spans="1:26" ht="15" x14ac:dyDescent="0.25">
      <c r="A61" s="180"/>
      <c r="B61" s="180"/>
      <c r="C61" s="180"/>
      <c r="D61" s="180"/>
      <c r="E61" s="180"/>
      <c r="F61" s="187"/>
      <c r="G61" s="180"/>
      <c r="H61" s="52"/>
      <c r="I61" s="52"/>
      <c r="J61" s="52"/>
      <c r="K61" s="52"/>
      <c r="L61" s="52"/>
      <c r="M61" s="52"/>
      <c r="O61" s="188"/>
    </row>
    <row r="62" spans="1:26" ht="15" x14ac:dyDescent="0.25">
      <c r="A62" s="180"/>
      <c r="B62" s="180"/>
      <c r="C62" s="180"/>
      <c r="D62" s="180"/>
      <c r="E62" s="180"/>
      <c r="F62" s="187"/>
      <c r="G62" s="180"/>
      <c r="H62" s="52"/>
      <c r="I62" s="52"/>
      <c r="J62" s="52"/>
      <c r="K62" s="52"/>
      <c r="L62" s="52"/>
      <c r="M62" s="52"/>
      <c r="O62" s="188"/>
    </row>
    <row r="63" spans="1:26" ht="15" x14ac:dyDescent="0.25">
      <c r="A63" s="180"/>
      <c r="B63" s="180"/>
      <c r="C63" s="180"/>
      <c r="D63" s="180"/>
      <c r="E63" s="180"/>
      <c r="F63" s="187"/>
      <c r="G63" s="180"/>
      <c r="H63" s="52"/>
      <c r="I63" s="52"/>
      <c r="J63" s="52"/>
      <c r="K63" s="52"/>
      <c r="L63" s="52"/>
      <c r="M63" s="52"/>
      <c r="O63" s="188"/>
      <c r="Z63" s="623"/>
    </row>
    <row r="64" spans="1:26" x14ac:dyDescent="0.2">
      <c r="A64" s="7"/>
      <c r="B64" s="7"/>
      <c r="C64" s="7"/>
      <c r="D64" s="7"/>
      <c r="E64" s="7"/>
      <c r="F64" s="7"/>
      <c r="G64" s="7"/>
      <c r="H64" s="7"/>
      <c r="I64" s="7"/>
      <c r="J64" s="7"/>
      <c r="K64" s="7"/>
      <c r="L64" s="7"/>
      <c r="M64" s="7"/>
      <c r="N64" s="7"/>
      <c r="O64" s="83"/>
      <c r="P64" s="7"/>
      <c r="Q64" s="7"/>
      <c r="R64" s="7"/>
      <c r="S64" s="7"/>
      <c r="T64" s="7"/>
      <c r="U64" s="7"/>
      <c r="V64" s="7"/>
      <c r="W64" s="7"/>
      <c r="X64" s="7"/>
      <c r="Y64" s="7"/>
    </row>
    <row r="65" spans="1:25" ht="14.25" customHeight="1" x14ac:dyDescent="0.2">
      <c r="A65" s="658" t="s">
        <v>132</v>
      </c>
      <c r="B65" s="658"/>
      <c r="C65" s="666" t="s">
        <v>381</v>
      </c>
      <c r="D65" s="666"/>
      <c r="E65" s="666"/>
      <c r="F65" s="666"/>
      <c r="G65" s="666"/>
      <c r="H65" s="666"/>
      <c r="I65" s="666"/>
      <c r="J65" s="666"/>
      <c r="K65" s="666"/>
      <c r="L65" s="666"/>
      <c r="M65" s="666"/>
      <c r="N65" s="666"/>
      <c r="O65" s="666"/>
      <c r="P65" s="666"/>
      <c r="Q65" s="666"/>
      <c r="R65" s="666"/>
      <c r="S65" s="666"/>
      <c r="T65" s="666"/>
      <c r="U65" s="666"/>
      <c r="V65" s="666"/>
      <c r="W65" s="666"/>
      <c r="X65" s="666"/>
      <c r="Y65" s="666"/>
    </row>
    <row r="66" spans="1:25" ht="14.25" customHeight="1" x14ac:dyDescent="0.2">
      <c r="A66" s="658" t="s">
        <v>133</v>
      </c>
      <c r="B66" s="658"/>
      <c r="C66" s="666" t="s">
        <v>382</v>
      </c>
      <c r="D66" s="666"/>
      <c r="E66" s="666"/>
      <c r="F66" s="666"/>
      <c r="G66" s="666"/>
      <c r="H66" s="666"/>
      <c r="I66" s="666"/>
      <c r="J66" s="666"/>
      <c r="K66" s="666"/>
      <c r="L66" s="666"/>
      <c r="M66" s="666"/>
      <c r="N66" s="666"/>
      <c r="O66" s="666"/>
      <c r="P66" s="666"/>
      <c r="Q66" s="666"/>
      <c r="R66" s="666"/>
      <c r="S66" s="666"/>
      <c r="T66" s="666"/>
      <c r="U66" s="666"/>
      <c r="V66" s="666"/>
      <c r="W66" s="666"/>
      <c r="X66" s="666"/>
      <c r="Y66" s="666"/>
    </row>
    <row r="67" spans="1:25" ht="14.25" customHeight="1" x14ac:dyDescent="0.2">
      <c r="A67" s="658" t="s">
        <v>134</v>
      </c>
      <c r="B67" s="658"/>
      <c r="C67" s="666" t="s">
        <v>383</v>
      </c>
      <c r="D67" s="666"/>
      <c r="E67" s="666"/>
      <c r="F67" s="666"/>
      <c r="G67" s="666"/>
      <c r="H67" s="666"/>
      <c r="I67" s="666"/>
      <c r="J67" s="666"/>
      <c r="K67" s="666"/>
      <c r="L67" s="666"/>
      <c r="M67" s="666"/>
      <c r="N67" s="666"/>
      <c r="O67" s="666"/>
      <c r="P67" s="666"/>
      <c r="Q67" s="666"/>
      <c r="R67" s="666"/>
      <c r="S67" s="666"/>
      <c r="T67" s="666"/>
      <c r="U67" s="666"/>
      <c r="V67" s="666"/>
      <c r="W67" s="666"/>
      <c r="X67" s="666"/>
      <c r="Y67" s="666"/>
    </row>
    <row r="68" spans="1:25" x14ac:dyDescent="0.2">
      <c r="O68" s="82"/>
    </row>
  </sheetData>
  <mergeCells count="43">
    <mergeCell ref="X4:Y4"/>
    <mergeCell ref="B31:G31"/>
    <mergeCell ref="B34:G34"/>
    <mergeCell ref="B24:G24"/>
    <mergeCell ref="B25:G25"/>
    <mergeCell ref="P4:Q4"/>
    <mergeCell ref="A5:G5"/>
    <mergeCell ref="A6:G6"/>
    <mergeCell ref="B23:G23"/>
    <mergeCell ref="A7:G7"/>
    <mergeCell ref="A20:G20"/>
    <mergeCell ref="B8:G8"/>
    <mergeCell ref="B9:G9"/>
    <mergeCell ref="B11:G11"/>
    <mergeCell ref="B12:G12"/>
    <mergeCell ref="B17:G17"/>
    <mergeCell ref="B40:G40"/>
    <mergeCell ref="C10:G10"/>
    <mergeCell ref="C13:G13"/>
    <mergeCell ref="C14:G14"/>
    <mergeCell ref="C15:G15"/>
    <mergeCell ref="C16:G16"/>
    <mergeCell ref="C26:G26"/>
    <mergeCell ref="C27:G27"/>
    <mergeCell ref="C28:G28"/>
    <mergeCell ref="A33:G33"/>
    <mergeCell ref="B21:G21"/>
    <mergeCell ref="A38:G38"/>
    <mergeCell ref="A39:G39"/>
    <mergeCell ref="B29:G29"/>
    <mergeCell ref="B30:G30"/>
    <mergeCell ref="B22:G22"/>
    <mergeCell ref="B18:G18"/>
    <mergeCell ref="B19:G19"/>
    <mergeCell ref="B32:G32"/>
    <mergeCell ref="A36:G36"/>
    <mergeCell ref="A37:G37"/>
    <mergeCell ref="A65:B65"/>
    <mergeCell ref="C65:Y65"/>
    <mergeCell ref="A66:B66"/>
    <mergeCell ref="C66:Y66"/>
    <mergeCell ref="A67:B67"/>
    <mergeCell ref="C67:Y67"/>
  </mergeCells>
  <phoneticPr fontId="7" type="noConversion"/>
  <pageMargins left="0.2" right="0.2" top="0.5" bottom="0.4" header="0.25" footer="0.25"/>
  <pageSetup scale="55"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0"/>
  <sheetViews>
    <sheetView zoomScale="70" zoomScaleNormal="70" zoomScaleSheetLayoutView="70" workbookViewId="0"/>
  </sheetViews>
  <sheetFormatPr defaultRowHeight="14.25" x14ac:dyDescent="0.2"/>
  <cols>
    <col min="1" max="1" width="0.85546875" style="5" customWidth="1"/>
    <col min="2" max="2" width="1.140625" style="5" customWidth="1"/>
    <col min="3" max="3" width="2.5703125" style="5" customWidth="1"/>
    <col min="4" max="6" width="2.28515625" style="5" customWidth="1"/>
    <col min="7" max="7" width="59.5703125" style="5" customWidth="1"/>
    <col min="8" max="11" width="12.28515625" style="84" bestFit="1" customWidth="1"/>
    <col min="12" max="13" width="12.28515625" style="84" customWidth="1"/>
    <col min="14" max="15" width="0.85546875" style="5" customWidth="1"/>
    <col min="16" max="16" width="11.28515625" style="5" customWidth="1"/>
    <col min="17" max="17" width="10.7109375" style="5" customWidth="1"/>
    <col min="18" max="19" width="0.85546875" style="5" customWidth="1"/>
    <col min="20" max="21" width="13.28515625" style="5" customWidth="1"/>
    <col min="22" max="23" width="0.85546875" style="5" customWidth="1"/>
    <col min="24" max="24" width="11.28515625" style="5" customWidth="1"/>
    <col min="25" max="25" width="10.5703125" style="5" customWidth="1"/>
    <col min="26" max="26" width="24.140625" style="5" customWidth="1"/>
    <col min="27" max="16384" width="9.140625" style="5"/>
  </cols>
  <sheetData>
    <row r="1" spans="1:25" s="43" customFormat="1" ht="15.75" thickBot="1" x14ac:dyDescent="0.3">
      <c r="A1" s="190"/>
      <c r="B1" s="191"/>
      <c r="C1" s="192"/>
      <c r="D1" s="42"/>
      <c r="E1" s="42"/>
      <c r="F1" s="42"/>
      <c r="G1" s="42"/>
      <c r="H1" s="42"/>
      <c r="I1" s="42"/>
      <c r="J1" s="42"/>
      <c r="K1" s="42"/>
      <c r="L1" s="42"/>
      <c r="M1" s="42"/>
      <c r="N1" s="3"/>
      <c r="O1" s="4"/>
      <c r="P1" s="42"/>
      <c r="Q1" s="42"/>
      <c r="V1" s="3"/>
      <c r="W1" s="4"/>
      <c r="X1" s="42"/>
      <c r="Y1" s="42"/>
    </row>
    <row r="2" spans="1:25" s="40" customFormat="1" ht="15" customHeight="1" thickTop="1" x14ac:dyDescent="0.25">
      <c r="A2" s="37"/>
      <c r="B2" s="37"/>
      <c r="C2" s="38"/>
      <c r="D2" s="39"/>
      <c r="E2" s="39"/>
      <c r="F2" s="39"/>
      <c r="G2" s="39"/>
      <c r="H2" s="39"/>
      <c r="I2" s="39"/>
      <c r="J2" s="39"/>
      <c r="K2" s="39"/>
      <c r="L2" s="39"/>
      <c r="M2" s="39"/>
      <c r="N2" s="8"/>
      <c r="O2" s="9"/>
      <c r="P2" s="39"/>
      <c r="Q2" s="39"/>
      <c r="V2" s="8"/>
      <c r="W2" s="9"/>
      <c r="X2" s="39"/>
      <c r="Y2" s="39"/>
    </row>
    <row r="3" spans="1:25" s="43" customFormat="1" x14ac:dyDescent="0.2">
      <c r="A3" s="148"/>
      <c r="B3" s="42"/>
      <c r="C3" s="42"/>
      <c r="D3" s="42"/>
      <c r="E3" s="42"/>
      <c r="F3" s="42"/>
      <c r="G3" s="42"/>
      <c r="H3" s="42"/>
      <c r="I3" s="42"/>
      <c r="J3" s="42"/>
      <c r="K3" s="42"/>
      <c r="L3" s="42"/>
      <c r="M3" s="42"/>
      <c r="N3" s="42"/>
      <c r="O3" s="42"/>
      <c r="P3" s="42"/>
      <c r="Q3" s="42"/>
      <c r="R3" s="42"/>
      <c r="V3" s="42"/>
      <c r="W3" s="42"/>
      <c r="X3" s="42"/>
      <c r="Y3" s="42"/>
    </row>
    <row r="4" spans="1:25" s="64" customFormat="1" ht="15" x14ac:dyDescent="0.25">
      <c r="A4" s="84"/>
      <c r="B4" s="84"/>
      <c r="C4" s="137"/>
      <c r="D4" s="137"/>
      <c r="E4" s="84"/>
      <c r="F4" s="84"/>
      <c r="G4" s="84"/>
      <c r="H4" s="52"/>
      <c r="I4" s="52"/>
      <c r="J4" s="52"/>
      <c r="K4" s="52"/>
      <c r="L4" s="53"/>
      <c r="M4" s="52"/>
      <c r="N4" s="193"/>
      <c r="O4" s="43"/>
      <c r="P4" s="664" t="s">
        <v>424</v>
      </c>
      <c r="Q4" s="664"/>
      <c r="R4" s="92"/>
      <c r="S4" s="43"/>
      <c r="V4" s="193"/>
      <c r="W4" s="43"/>
      <c r="X4" s="664" t="s">
        <v>192</v>
      </c>
      <c r="Y4" s="664"/>
    </row>
    <row r="5" spans="1:25" s="64" customFormat="1" ht="30" x14ac:dyDescent="0.25">
      <c r="A5" s="661" t="s">
        <v>69</v>
      </c>
      <c r="B5" s="661"/>
      <c r="C5" s="661"/>
      <c r="D5" s="661"/>
      <c r="E5" s="661"/>
      <c r="F5" s="661"/>
      <c r="G5" s="661"/>
      <c r="H5" s="44" t="s">
        <v>330</v>
      </c>
      <c r="I5" s="44" t="s">
        <v>331</v>
      </c>
      <c r="J5" s="97" t="s">
        <v>332</v>
      </c>
      <c r="K5" s="44" t="s">
        <v>333</v>
      </c>
      <c r="L5" s="45" t="s">
        <v>415</v>
      </c>
      <c r="M5" s="44" t="s">
        <v>416</v>
      </c>
      <c r="N5" s="194"/>
      <c r="O5" s="43"/>
      <c r="P5" s="195" t="s">
        <v>195</v>
      </c>
      <c r="Q5" s="195" t="s">
        <v>196</v>
      </c>
      <c r="R5" s="196"/>
      <c r="S5" s="43"/>
      <c r="T5" s="44" t="s">
        <v>370</v>
      </c>
      <c r="U5" s="44" t="s">
        <v>417</v>
      </c>
      <c r="V5" s="194"/>
      <c r="W5" s="43"/>
      <c r="X5" s="197" t="s">
        <v>195</v>
      </c>
      <c r="Y5" s="197" t="s">
        <v>196</v>
      </c>
    </row>
    <row r="6" spans="1:25" s="43" customFormat="1" ht="30.75" customHeight="1" x14ac:dyDescent="0.25">
      <c r="A6" s="660" t="s">
        <v>306</v>
      </c>
      <c r="B6" s="671"/>
      <c r="C6" s="671"/>
      <c r="D6" s="671"/>
      <c r="E6" s="671"/>
      <c r="F6" s="671"/>
      <c r="G6" s="671"/>
      <c r="H6" s="195"/>
      <c r="I6" s="195"/>
      <c r="J6" s="195"/>
      <c r="K6" s="195"/>
      <c r="L6" s="614"/>
      <c r="M6" s="195"/>
      <c r="N6" s="198"/>
      <c r="O6" s="144"/>
      <c r="P6" s="195"/>
      <c r="Q6" s="199"/>
      <c r="R6" s="92"/>
      <c r="T6" s="97"/>
      <c r="U6" s="97"/>
      <c r="V6" s="193"/>
      <c r="X6" s="97"/>
      <c r="Y6" s="154"/>
    </row>
    <row r="7" spans="1:25" ht="15" x14ac:dyDescent="0.25">
      <c r="A7" s="54"/>
      <c r="B7" s="656" t="s">
        <v>259</v>
      </c>
      <c r="C7" s="656"/>
      <c r="D7" s="656"/>
      <c r="E7" s="656"/>
      <c r="F7" s="656"/>
      <c r="G7" s="656"/>
      <c r="H7" s="201">
        <v>649366.09993999975</v>
      </c>
      <c r="I7" s="201">
        <v>660504.58995000017</v>
      </c>
      <c r="J7" s="201">
        <v>663183.0104400001</v>
      </c>
      <c r="K7" s="201">
        <v>667775.98640000005</v>
      </c>
      <c r="L7" s="615">
        <v>670755.16496999981</v>
      </c>
      <c r="M7" s="201">
        <v>681004.09703999921</v>
      </c>
      <c r="N7" s="202"/>
      <c r="O7" s="103"/>
      <c r="P7" s="157">
        <v>20499.507089999039</v>
      </c>
      <c r="Q7" s="203">
        <v>3.10361311668566E-2</v>
      </c>
      <c r="R7" s="127"/>
      <c r="S7" s="103"/>
      <c r="T7" s="201">
        <v>1309870.68989</v>
      </c>
      <c r="U7" s="201">
        <v>1351759.262009999</v>
      </c>
      <c r="V7" s="202"/>
      <c r="W7" s="103"/>
      <c r="X7" s="157">
        <v>41888.572119998978</v>
      </c>
      <c r="Y7" s="203">
        <v>3.1979165915619265E-2</v>
      </c>
    </row>
    <row r="8" spans="1:25" ht="15" x14ac:dyDescent="0.25">
      <c r="A8" s="84"/>
      <c r="B8" s="669" t="s">
        <v>307</v>
      </c>
      <c r="C8" s="669"/>
      <c r="D8" s="669"/>
      <c r="E8" s="669"/>
      <c r="F8" s="669"/>
      <c r="G8" s="669"/>
      <c r="H8" s="163">
        <v>294300.6385799998</v>
      </c>
      <c r="I8" s="163">
        <v>290956.48855000001</v>
      </c>
      <c r="J8" s="163">
        <v>284741.95961000002</v>
      </c>
      <c r="K8" s="163">
        <v>281264.98140999989</v>
      </c>
      <c r="L8" s="164">
        <v>276150.21841999999</v>
      </c>
      <c r="M8" s="163">
        <v>272596.4090499999</v>
      </c>
      <c r="N8" s="204"/>
      <c r="O8" s="103"/>
      <c r="P8" s="163">
        <v>-18360.079500000109</v>
      </c>
      <c r="Q8" s="104">
        <v>-6.3102492030676902E-2</v>
      </c>
      <c r="R8" s="127"/>
      <c r="S8" s="103"/>
      <c r="T8" s="100">
        <v>585257.1271299998</v>
      </c>
      <c r="U8" s="100">
        <v>548746.62746999995</v>
      </c>
      <c r="V8" s="204"/>
      <c r="W8" s="103"/>
      <c r="X8" s="163">
        <v>-36510.499659999856</v>
      </c>
      <c r="Y8" s="104">
        <v>-6.238369080448633E-2</v>
      </c>
    </row>
    <row r="9" spans="1:25" s="64" customFormat="1" ht="15.75" thickBot="1" x14ac:dyDescent="0.3">
      <c r="A9" s="84"/>
      <c r="B9" s="670" t="s">
        <v>261</v>
      </c>
      <c r="C9" s="670"/>
      <c r="D9" s="670"/>
      <c r="E9" s="670"/>
      <c r="F9" s="670"/>
      <c r="G9" s="670"/>
      <c r="H9" s="205">
        <v>355065.46135999996</v>
      </c>
      <c r="I9" s="205">
        <v>369548.10140000016</v>
      </c>
      <c r="J9" s="205">
        <v>378441.05083000008</v>
      </c>
      <c r="K9" s="205">
        <v>386511.00499000016</v>
      </c>
      <c r="L9" s="616">
        <v>394604.94654999982</v>
      </c>
      <c r="M9" s="205">
        <v>408407.68798999931</v>
      </c>
      <c r="N9" s="204"/>
      <c r="O9" s="103"/>
      <c r="P9" s="206">
        <v>38859.586589999148</v>
      </c>
      <c r="Q9" s="207">
        <v>0.10515433969971177</v>
      </c>
      <c r="R9" s="127"/>
      <c r="S9" s="103"/>
      <c r="T9" s="205">
        <v>724613.56276000012</v>
      </c>
      <c r="U9" s="205">
        <v>803012.63453999907</v>
      </c>
      <c r="V9" s="204"/>
      <c r="W9" s="103"/>
      <c r="X9" s="206">
        <v>78399.071779998951</v>
      </c>
      <c r="Y9" s="207">
        <v>0.10819432013028105</v>
      </c>
    </row>
    <row r="10" spans="1:25" s="64" customFormat="1" ht="15.75" thickTop="1" x14ac:dyDescent="0.25">
      <c r="A10" s="84"/>
      <c r="B10" s="43"/>
      <c r="C10" s="137"/>
      <c r="D10" s="137"/>
      <c r="E10" s="84"/>
      <c r="F10" s="84"/>
      <c r="G10" s="137"/>
      <c r="H10" s="201"/>
      <c r="I10" s="201"/>
      <c r="J10" s="201"/>
      <c r="K10" s="201"/>
      <c r="L10" s="615"/>
      <c r="M10" s="201"/>
      <c r="N10" s="202"/>
      <c r="O10" s="103"/>
      <c r="P10" s="157"/>
      <c r="Q10" s="203"/>
      <c r="R10" s="127"/>
      <c r="S10" s="103"/>
      <c r="T10" s="201"/>
      <c r="U10" s="201"/>
      <c r="V10" s="202"/>
      <c r="W10" s="103"/>
      <c r="X10" s="157"/>
      <c r="Y10" s="203"/>
    </row>
    <row r="11" spans="1:25" s="84" customFormat="1" ht="15" x14ac:dyDescent="0.25">
      <c r="C11" s="137"/>
      <c r="H11" s="100"/>
      <c r="I11" s="100"/>
      <c r="J11" s="100"/>
      <c r="K11" s="100"/>
      <c r="L11" s="101"/>
      <c r="M11" s="100"/>
      <c r="N11" s="204"/>
      <c r="O11" s="103"/>
      <c r="P11" s="100"/>
      <c r="Q11" s="209"/>
      <c r="R11" s="127"/>
      <c r="S11" s="103"/>
      <c r="T11" s="100"/>
      <c r="U11" s="100"/>
      <c r="V11" s="204"/>
      <c r="W11" s="103"/>
      <c r="X11" s="100"/>
      <c r="Y11" s="209"/>
    </row>
    <row r="12" spans="1:25" s="43" customFormat="1" ht="30.75" customHeight="1" x14ac:dyDescent="0.25">
      <c r="A12" s="660" t="s">
        <v>308</v>
      </c>
      <c r="B12" s="671"/>
      <c r="C12" s="671"/>
      <c r="D12" s="671"/>
      <c r="E12" s="671"/>
      <c r="F12" s="671"/>
      <c r="G12" s="671"/>
      <c r="H12" s="210"/>
      <c r="I12" s="210"/>
      <c r="J12" s="210"/>
      <c r="K12" s="210"/>
      <c r="L12" s="211"/>
      <c r="M12" s="210"/>
      <c r="N12" s="204"/>
      <c r="O12" s="103"/>
      <c r="P12" s="210"/>
      <c r="Q12" s="212"/>
      <c r="R12" s="127"/>
      <c r="S12" s="103"/>
      <c r="T12" s="210"/>
      <c r="U12" s="210"/>
      <c r="V12" s="204"/>
      <c r="W12" s="103"/>
      <c r="X12" s="210"/>
      <c r="Y12" s="212"/>
    </row>
    <row r="13" spans="1:25" ht="15" x14ac:dyDescent="0.25">
      <c r="A13" s="84"/>
      <c r="B13" s="656" t="s">
        <v>263</v>
      </c>
      <c r="C13" s="656"/>
      <c r="D13" s="656"/>
      <c r="E13" s="656"/>
      <c r="F13" s="656"/>
      <c r="G13" s="656"/>
      <c r="H13" s="201">
        <v>-392560.77761899988</v>
      </c>
      <c r="I13" s="201">
        <v>-401686.205991</v>
      </c>
      <c r="J13" s="201">
        <v>-389331.68575999996</v>
      </c>
      <c r="K13" s="201">
        <v>-390172.55374999985</v>
      </c>
      <c r="L13" s="615">
        <v>-388099.89565000008</v>
      </c>
      <c r="M13" s="201">
        <v>-398926.87806999957</v>
      </c>
      <c r="N13" s="202"/>
      <c r="O13" s="103"/>
      <c r="P13" s="157">
        <v>2759.3279210004257</v>
      </c>
      <c r="Q13" s="203">
        <v>6.8693619045067482E-3</v>
      </c>
      <c r="R13" s="127"/>
      <c r="S13" s="103"/>
      <c r="T13" s="201">
        <v>-794246.98360999988</v>
      </c>
      <c r="U13" s="201">
        <v>-787026.77371999971</v>
      </c>
      <c r="V13" s="202"/>
      <c r="W13" s="103"/>
      <c r="X13" s="157">
        <v>7220.2098900001729</v>
      </c>
      <c r="Y13" s="203">
        <v>9.0906355818727563E-3</v>
      </c>
    </row>
    <row r="14" spans="1:25" ht="15" x14ac:dyDescent="0.25">
      <c r="A14" s="84"/>
      <c r="B14" s="669" t="s">
        <v>307</v>
      </c>
      <c r="C14" s="669"/>
      <c r="D14" s="669"/>
      <c r="E14" s="669"/>
      <c r="F14" s="669"/>
      <c r="G14" s="669"/>
      <c r="H14" s="163">
        <v>-294300.6385799998</v>
      </c>
      <c r="I14" s="163">
        <v>-290956.48855000001</v>
      </c>
      <c r="J14" s="163">
        <v>-284741.95961000002</v>
      </c>
      <c r="K14" s="163">
        <v>-281264.98140999989</v>
      </c>
      <c r="L14" s="164">
        <v>-276150.21841999999</v>
      </c>
      <c r="M14" s="163">
        <v>-272596.4090499999</v>
      </c>
      <c r="N14" s="204"/>
      <c r="O14" s="103"/>
      <c r="P14" s="163">
        <v>18360.079500000109</v>
      </c>
      <c r="Q14" s="104">
        <v>6.3102492030676902E-2</v>
      </c>
      <c r="R14" s="127"/>
      <c r="S14" s="103"/>
      <c r="T14" s="100">
        <v>-585257.1271299998</v>
      </c>
      <c r="U14" s="100">
        <v>-548746.62746999995</v>
      </c>
      <c r="V14" s="204"/>
      <c r="W14" s="103"/>
      <c r="X14" s="163">
        <v>36510.499659999856</v>
      </c>
      <c r="Y14" s="104">
        <v>6.238369080448633E-2</v>
      </c>
    </row>
    <row r="15" spans="1:25" s="64" customFormat="1" ht="15.75" thickBot="1" x14ac:dyDescent="0.3">
      <c r="A15" s="84"/>
      <c r="B15" s="670" t="s">
        <v>262</v>
      </c>
      <c r="C15" s="670"/>
      <c r="D15" s="670"/>
      <c r="E15" s="670"/>
      <c r="F15" s="670"/>
      <c r="G15" s="670"/>
      <c r="H15" s="205">
        <v>-98260.139039000089</v>
      </c>
      <c r="I15" s="205">
        <v>-110729.71744099999</v>
      </c>
      <c r="J15" s="205">
        <v>-104589.72614999994</v>
      </c>
      <c r="K15" s="205">
        <v>-108907.57233999996</v>
      </c>
      <c r="L15" s="616">
        <v>-111949.67723000009</v>
      </c>
      <c r="M15" s="205">
        <v>-126330.46901999967</v>
      </c>
      <c r="N15" s="204"/>
      <c r="O15" s="103"/>
      <c r="P15" s="206">
        <v>-15600.751578999683</v>
      </c>
      <c r="Q15" s="207">
        <v>-0.14089037649095618</v>
      </c>
      <c r="R15" s="127"/>
      <c r="S15" s="103"/>
      <c r="T15" s="205">
        <v>-208989.85648000007</v>
      </c>
      <c r="U15" s="205">
        <v>-238280.14624999976</v>
      </c>
      <c r="V15" s="204"/>
      <c r="W15" s="103"/>
      <c r="X15" s="206">
        <v>-29290.289769999683</v>
      </c>
      <c r="Y15" s="207">
        <v>-0.14015172919553973</v>
      </c>
    </row>
    <row r="16" spans="1:25" s="64" customFormat="1" ht="15.75" thickTop="1" x14ac:dyDescent="0.25">
      <c r="A16" s="84"/>
      <c r="B16" s="84"/>
      <c r="C16" s="137"/>
      <c r="D16" s="137"/>
      <c r="E16" s="84"/>
      <c r="F16" s="84"/>
      <c r="G16" s="137"/>
      <c r="H16" s="201"/>
      <c r="I16" s="201"/>
      <c r="J16" s="201"/>
      <c r="K16" s="201"/>
      <c r="L16" s="615"/>
      <c r="M16" s="201"/>
      <c r="N16" s="204"/>
      <c r="O16" s="103"/>
      <c r="P16" s="157"/>
      <c r="Q16" s="203"/>
      <c r="R16" s="127"/>
      <c r="S16" s="103"/>
      <c r="T16" s="201"/>
      <c r="U16" s="201"/>
      <c r="V16" s="204"/>
      <c r="W16" s="103"/>
      <c r="X16" s="157"/>
      <c r="Y16" s="203"/>
    </row>
    <row r="17" spans="1:25" s="84" customFormat="1" ht="15" x14ac:dyDescent="0.25">
      <c r="C17" s="137"/>
      <c r="H17" s="100"/>
      <c r="I17" s="100"/>
      <c r="J17" s="100"/>
      <c r="K17" s="100"/>
      <c r="L17" s="101"/>
      <c r="M17" s="100"/>
      <c r="N17" s="204"/>
      <c r="O17" s="103"/>
      <c r="P17" s="100"/>
      <c r="Q17" s="209"/>
      <c r="R17" s="127"/>
      <c r="S17" s="103"/>
      <c r="T17" s="100"/>
      <c r="U17" s="100"/>
      <c r="V17" s="204"/>
      <c r="W17" s="103"/>
      <c r="X17" s="100"/>
      <c r="Y17" s="209"/>
    </row>
    <row r="18" spans="1:25" s="43" customFormat="1" ht="29.25" customHeight="1" x14ac:dyDescent="0.25">
      <c r="A18" s="660" t="s">
        <v>334</v>
      </c>
      <c r="B18" s="671"/>
      <c r="C18" s="671"/>
      <c r="D18" s="671"/>
      <c r="E18" s="671"/>
      <c r="F18" s="671"/>
      <c r="G18" s="671"/>
      <c r="H18" s="210"/>
      <c r="I18" s="210"/>
      <c r="J18" s="210"/>
      <c r="K18" s="210"/>
      <c r="L18" s="211"/>
      <c r="M18" s="210"/>
      <c r="N18" s="204"/>
      <c r="O18" s="103"/>
      <c r="P18" s="210"/>
      <c r="Q18" s="212"/>
      <c r="R18" s="127"/>
      <c r="S18" s="103"/>
      <c r="T18" s="210"/>
      <c r="U18" s="210"/>
      <c r="V18" s="204"/>
      <c r="W18" s="103"/>
      <c r="X18" s="210"/>
      <c r="Y18" s="212"/>
    </row>
    <row r="19" spans="1:25" ht="15" x14ac:dyDescent="0.25">
      <c r="A19" s="84"/>
      <c r="B19" s="656" t="s">
        <v>335</v>
      </c>
      <c r="C19" s="656"/>
      <c r="D19" s="656"/>
      <c r="E19" s="656"/>
      <c r="F19" s="656"/>
      <c r="G19" s="656"/>
      <c r="H19" s="201">
        <v>19017.026644000009</v>
      </c>
      <c r="I19" s="201">
        <v>20030.10871600001</v>
      </c>
      <c r="J19" s="201">
        <v>20622.346793000001</v>
      </c>
      <c r="K19" s="201">
        <v>21760.390826999999</v>
      </c>
      <c r="L19" s="615">
        <v>24111.375441</v>
      </c>
      <c r="M19" s="201">
        <v>24868.136068000018</v>
      </c>
      <c r="N19" s="202"/>
      <c r="O19" s="103"/>
      <c r="P19" s="157">
        <v>4838.0273520000082</v>
      </c>
      <c r="Q19" s="203">
        <v>0.24153774802706895</v>
      </c>
      <c r="R19" s="127"/>
      <c r="S19" s="103"/>
      <c r="T19" s="201">
        <v>39047.135360000015</v>
      </c>
      <c r="U19" s="201">
        <v>48979.511509000018</v>
      </c>
      <c r="V19" s="202"/>
      <c r="W19" s="103"/>
      <c r="X19" s="157">
        <v>9932.3761490000034</v>
      </c>
      <c r="Y19" s="203">
        <v>0.2543688815434782</v>
      </c>
    </row>
    <row r="20" spans="1:25" ht="15" x14ac:dyDescent="0.25">
      <c r="A20" s="84"/>
      <c r="B20" s="669" t="s">
        <v>337</v>
      </c>
      <c r="C20" s="669"/>
      <c r="D20" s="669"/>
      <c r="E20" s="669"/>
      <c r="F20" s="669"/>
      <c r="G20" s="669"/>
      <c r="H20" s="163">
        <v>-1287.5398070000001</v>
      </c>
      <c r="I20" s="163">
        <v>-375.17249800000002</v>
      </c>
      <c r="J20" s="163">
        <v>-297.238292</v>
      </c>
      <c r="K20" s="163">
        <v>279.90660499999996</v>
      </c>
      <c r="L20" s="164">
        <v>2147.0258779999999</v>
      </c>
      <c r="M20" s="163">
        <v>2447.2638849999998</v>
      </c>
      <c r="N20" s="204"/>
      <c r="O20" s="103"/>
      <c r="P20" s="100" t="s">
        <v>127</v>
      </c>
      <c r="Q20" s="104" t="s">
        <v>127</v>
      </c>
      <c r="R20" s="127"/>
      <c r="S20" s="103"/>
      <c r="T20" s="100">
        <v>-1662.712305</v>
      </c>
      <c r="U20" s="100">
        <v>4594.2897629999998</v>
      </c>
      <c r="V20" s="204"/>
      <c r="W20" s="103"/>
      <c r="X20" s="100" t="s">
        <v>127</v>
      </c>
      <c r="Y20" s="104" t="s">
        <v>127</v>
      </c>
    </row>
    <row r="21" spans="1:25" s="64" customFormat="1" ht="15.75" thickBot="1" x14ac:dyDescent="0.3">
      <c r="A21" s="84"/>
      <c r="B21" s="670" t="s">
        <v>336</v>
      </c>
      <c r="C21" s="670"/>
      <c r="D21" s="670"/>
      <c r="E21" s="670"/>
      <c r="F21" s="670"/>
      <c r="G21" s="670"/>
      <c r="H21" s="205">
        <v>20304.56645100001</v>
      </c>
      <c r="I21" s="205">
        <v>20405.28121400001</v>
      </c>
      <c r="J21" s="205">
        <v>20919.585084999999</v>
      </c>
      <c r="K21" s="205">
        <v>21480.484221999999</v>
      </c>
      <c r="L21" s="616">
        <v>21964.349563</v>
      </c>
      <c r="M21" s="205">
        <v>22420.872183000018</v>
      </c>
      <c r="N21" s="204"/>
      <c r="O21" s="103"/>
      <c r="P21" s="206">
        <v>2015.590969000008</v>
      </c>
      <c r="Q21" s="207">
        <v>9.8777906947791358E-2</v>
      </c>
      <c r="R21" s="127"/>
      <c r="S21" s="103"/>
      <c r="T21" s="205">
        <v>40709.847665000023</v>
      </c>
      <c r="U21" s="205">
        <v>44385.221746000017</v>
      </c>
      <c r="V21" s="204"/>
      <c r="W21" s="103"/>
      <c r="X21" s="206">
        <v>3675.3740809999945</v>
      </c>
      <c r="Y21" s="207">
        <v>9.0282187033577849E-2</v>
      </c>
    </row>
    <row r="22" spans="1:25" s="64" customFormat="1" ht="15.75" thickTop="1" x14ac:dyDescent="0.25">
      <c r="A22" s="84"/>
      <c r="B22" s="84"/>
      <c r="C22" s="137"/>
      <c r="D22" s="137"/>
      <c r="E22" s="84"/>
      <c r="F22" s="84"/>
      <c r="G22" s="137"/>
      <c r="H22" s="201"/>
      <c r="I22" s="201"/>
      <c r="J22" s="201"/>
      <c r="K22" s="201"/>
      <c r="L22" s="615"/>
      <c r="M22" s="201"/>
      <c r="N22" s="204"/>
      <c r="O22" s="103"/>
      <c r="P22" s="157"/>
      <c r="Q22" s="203"/>
      <c r="R22" s="127"/>
      <c r="S22" s="103"/>
      <c r="T22" s="201"/>
      <c r="U22" s="201"/>
      <c r="V22" s="204"/>
      <c r="W22" s="103"/>
      <c r="X22" s="157"/>
      <c r="Y22" s="203"/>
    </row>
    <row r="23" spans="1:25" s="84" customFormat="1" ht="15" x14ac:dyDescent="0.25">
      <c r="C23" s="137"/>
      <c r="H23" s="100"/>
      <c r="I23" s="100"/>
      <c r="J23" s="100"/>
      <c r="K23" s="100"/>
      <c r="L23" s="101"/>
      <c r="M23" s="100"/>
      <c r="N23" s="204"/>
      <c r="O23" s="103"/>
      <c r="P23" s="100"/>
      <c r="Q23" s="209"/>
      <c r="R23" s="127"/>
      <c r="S23" s="103"/>
      <c r="T23" s="100"/>
      <c r="U23" s="100"/>
      <c r="V23" s="204"/>
      <c r="W23" s="103"/>
      <c r="X23" s="100"/>
      <c r="Y23" s="209"/>
    </row>
    <row r="24" spans="1:25" s="43" customFormat="1" ht="27" customHeight="1" x14ac:dyDescent="0.25">
      <c r="A24" s="660" t="s">
        <v>313</v>
      </c>
      <c r="B24" s="671"/>
      <c r="C24" s="671"/>
      <c r="D24" s="671"/>
      <c r="E24" s="671"/>
      <c r="F24" s="671"/>
      <c r="G24" s="671"/>
      <c r="H24" s="210"/>
      <c r="I24" s="210"/>
      <c r="J24" s="210"/>
      <c r="K24" s="210"/>
      <c r="L24" s="211"/>
      <c r="M24" s="210"/>
      <c r="N24" s="204"/>
      <c r="O24" s="103"/>
      <c r="P24" s="210"/>
      <c r="Q24" s="212"/>
      <c r="R24" s="127"/>
      <c r="S24" s="103"/>
      <c r="T24" s="210"/>
      <c r="U24" s="210"/>
      <c r="V24" s="204"/>
      <c r="W24" s="103"/>
      <c r="X24" s="210"/>
      <c r="Y24" s="212"/>
    </row>
    <row r="25" spans="1:25" ht="15" x14ac:dyDescent="0.25">
      <c r="A25" s="84"/>
      <c r="B25" s="656" t="s">
        <v>18</v>
      </c>
      <c r="C25" s="656"/>
      <c r="D25" s="656"/>
      <c r="E25" s="656"/>
      <c r="F25" s="656"/>
      <c r="G25" s="656"/>
      <c r="H25" s="201">
        <v>459922.57964499958</v>
      </c>
      <c r="I25" s="201">
        <v>467814.2115750002</v>
      </c>
      <c r="J25" s="201">
        <v>484781.45443300006</v>
      </c>
      <c r="K25" s="201">
        <v>487324.47392700042</v>
      </c>
      <c r="L25" s="615">
        <v>494987.52826099971</v>
      </c>
      <c r="M25" s="201">
        <v>504903.34631799959</v>
      </c>
      <c r="N25" s="202"/>
      <c r="O25" s="103"/>
      <c r="P25" s="157">
        <v>37089.134742999391</v>
      </c>
      <c r="Q25" s="203">
        <v>7.9281761488456282E-2</v>
      </c>
      <c r="R25" s="127"/>
      <c r="S25" s="103"/>
      <c r="T25" s="201">
        <v>927736.79121999978</v>
      </c>
      <c r="U25" s="201">
        <v>999890.87457899936</v>
      </c>
      <c r="V25" s="202"/>
      <c r="W25" s="103"/>
      <c r="X25" s="157">
        <v>72154.083358999575</v>
      </c>
      <c r="Y25" s="203">
        <v>7.7774304136537409E-2</v>
      </c>
    </row>
    <row r="26" spans="1:25" ht="15" x14ac:dyDescent="0.25">
      <c r="A26" s="84"/>
      <c r="B26" s="669" t="s">
        <v>366</v>
      </c>
      <c r="C26" s="669"/>
      <c r="D26" s="669"/>
      <c r="E26" s="669"/>
      <c r="F26" s="669"/>
      <c r="G26" s="669"/>
      <c r="H26" s="163">
        <v>-1656.2621100000001</v>
      </c>
      <c r="I26" s="163">
        <v>1312.6054899999999</v>
      </c>
      <c r="J26" s="163">
        <v>-126.375</v>
      </c>
      <c r="K26" s="163">
        <v>-1650.8925800000002</v>
      </c>
      <c r="L26" s="164">
        <v>2847.2732000000001</v>
      </c>
      <c r="M26" s="163">
        <v>1067.08411</v>
      </c>
      <c r="N26" s="204"/>
      <c r="O26" s="103"/>
      <c r="P26" s="100" t="s">
        <v>127</v>
      </c>
      <c r="Q26" s="104" t="s">
        <v>127</v>
      </c>
      <c r="R26" s="127"/>
      <c r="S26" s="103"/>
      <c r="T26" s="100">
        <v>-343.6566200000002</v>
      </c>
      <c r="U26" s="100">
        <v>3914.3573100000003</v>
      </c>
      <c r="V26" s="204"/>
      <c r="W26" s="103"/>
      <c r="X26" s="100" t="s">
        <v>127</v>
      </c>
      <c r="Y26" s="104" t="s">
        <v>127</v>
      </c>
    </row>
    <row r="27" spans="1:25" ht="15" x14ac:dyDescent="0.25">
      <c r="A27" s="84"/>
      <c r="B27" s="669" t="s">
        <v>337</v>
      </c>
      <c r="C27" s="669"/>
      <c r="D27" s="669"/>
      <c r="E27" s="669"/>
      <c r="F27" s="669"/>
      <c r="G27" s="669"/>
      <c r="H27" s="163">
        <v>-1287.5398070000001</v>
      </c>
      <c r="I27" s="163">
        <v>-375.17249800000002</v>
      </c>
      <c r="J27" s="163">
        <v>-297.238292</v>
      </c>
      <c r="K27" s="163">
        <v>279.90660499999996</v>
      </c>
      <c r="L27" s="164">
        <v>2147.0258779999999</v>
      </c>
      <c r="M27" s="163">
        <v>2447.2638849999998</v>
      </c>
      <c r="N27" s="204"/>
      <c r="O27" s="103"/>
      <c r="P27" s="100" t="s">
        <v>127</v>
      </c>
      <c r="Q27" s="104" t="s">
        <v>127</v>
      </c>
      <c r="R27" s="127"/>
      <c r="S27" s="103"/>
      <c r="T27" s="100">
        <v>-1662.712305</v>
      </c>
      <c r="U27" s="100">
        <v>4594.2897629999998</v>
      </c>
      <c r="V27" s="204"/>
      <c r="W27" s="103"/>
      <c r="X27" s="100" t="s">
        <v>127</v>
      </c>
      <c r="Y27" s="104" t="s">
        <v>127</v>
      </c>
    </row>
    <row r="28" spans="1:25" s="64" customFormat="1" ht="15.75" thickBot="1" x14ac:dyDescent="0.3">
      <c r="A28" s="84"/>
      <c r="B28" s="670" t="s">
        <v>314</v>
      </c>
      <c r="C28" s="670"/>
      <c r="D28" s="670"/>
      <c r="E28" s="670"/>
      <c r="F28" s="670"/>
      <c r="G28" s="670"/>
      <c r="H28" s="205">
        <v>462866.38156199956</v>
      </c>
      <c r="I28" s="205">
        <v>466876.77858300018</v>
      </c>
      <c r="J28" s="205">
        <v>485205.06772500009</v>
      </c>
      <c r="K28" s="205">
        <v>488695.45990200044</v>
      </c>
      <c r="L28" s="616">
        <v>489993.2291829997</v>
      </c>
      <c r="M28" s="205">
        <v>501388.99832299957</v>
      </c>
      <c r="N28" s="204"/>
      <c r="O28" s="103"/>
      <c r="P28" s="206">
        <v>34512.219739999389</v>
      </c>
      <c r="Q28" s="207">
        <v>7.3921474194424713E-2</v>
      </c>
      <c r="R28" s="127"/>
      <c r="S28" s="103"/>
      <c r="T28" s="205">
        <v>929743.16014499974</v>
      </c>
      <c r="U28" s="205">
        <v>991382.22750599927</v>
      </c>
      <c r="V28" s="204"/>
      <c r="W28" s="103"/>
      <c r="X28" s="206">
        <v>61639.067360999528</v>
      </c>
      <c r="Y28" s="207">
        <v>6.6296876388298995E-2</v>
      </c>
    </row>
    <row r="29" spans="1:25" s="64" customFormat="1" ht="15.75" thickTop="1" x14ac:dyDescent="0.25">
      <c r="A29" s="84"/>
      <c r="B29" s="84"/>
      <c r="C29" s="137"/>
      <c r="D29" s="137"/>
      <c r="E29" s="84"/>
      <c r="F29" s="84"/>
      <c r="G29" s="137"/>
      <c r="H29" s="201"/>
      <c r="I29" s="201"/>
      <c r="J29" s="201"/>
      <c r="K29" s="201"/>
      <c r="L29" s="615"/>
      <c r="M29" s="201"/>
      <c r="N29" s="204"/>
      <c r="O29" s="103"/>
      <c r="P29" s="157"/>
      <c r="Q29" s="203"/>
      <c r="R29" s="127"/>
      <c r="S29" s="103"/>
      <c r="T29" s="201"/>
      <c r="U29" s="201"/>
      <c r="V29" s="204"/>
      <c r="W29" s="103"/>
      <c r="X29" s="157"/>
      <c r="Y29" s="203"/>
    </row>
    <row r="30" spans="1:25" s="84" customFormat="1" ht="15" x14ac:dyDescent="0.25">
      <c r="C30" s="137"/>
      <c r="H30" s="100"/>
      <c r="I30" s="100"/>
      <c r="J30" s="100"/>
      <c r="K30" s="100"/>
      <c r="L30" s="101"/>
      <c r="M30" s="100"/>
      <c r="N30" s="204"/>
      <c r="O30" s="103"/>
      <c r="P30" s="100"/>
      <c r="Q30" s="209"/>
      <c r="R30" s="127"/>
      <c r="S30" s="103"/>
      <c r="T30" s="100"/>
      <c r="U30" s="100"/>
      <c r="V30" s="204"/>
      <c r="W30" s="103"/>
      <c r="X30" s="100"/>
      <c r="Y30" s="209"/>
    </row>
    <row r="31" spans="1:25" s="43" customFormat="1" ht="33" customHeight="1" x14ac:dyDescent="0.25">
      <c r="A31" s="660" t="s">
        <v>315</v>
      </c>
      <c r="B31" s="671"/>
      <c r="C31" s="671"/>
      <c r="D31" s="671"/>
      <c r="E31" s="671"/>
      <c r="F31" s="671"/>
      <c r="G31" s="671"/>
      <c r="H31" s="210"/>
      <c r="I31" s="210"/>
      <c r="J31" s="210"/>
      <c r="K31" s="210"/>
      <c r="L31" s="211"/>
      <c r="M31" s="210"/>
      <c r="N31" s="204"/>
      <c r="O31" s="103"/>
      <c r="P31" s="210"/>
      <c r="Q31" s="213"/>
      <c r="R31" s="127"/>
      <c r="S31" s="103"/>
      <c r="T31" s="210"/>
      <c r="U31" s="210"/>
      <c r="V31" s="204"/>
      <c r="W31" s="103"/>
      <c r="X31" s="210"/>
      <c r="Y31" s="213"/>
    </row>
    <row r="32" spans="1:25" ht="15" x14ac:dyDescent="0.25">
      <c r="A32" s="84"/>
      <c r="B32" s="656" t="s">
        <v>129</v>
      </c>
      <c r="C32" s="656"/>
      <c r="D32" s="656"/>
      <c r="E32" s="656"/>
      <c r="F32" s="656"/>
      <c r="G32" s="656"/>
      <c r="H32" s="201">
        <v>82961.928346999804</v>
      </c>
      <c r="I32" s="201">
        <v>113764.35521100019</v>
      </c>
      <c r="J32" s="201">
        <v>111435.26412500034</v>
      </c>
      <c r="K32" s="201">
        <v>107921.58004200028</v>
      </c>
      <c r="L32" s="615">
        <v>102368.47612099966</v>
      </c>
      <c r="M32" s="201">
        <v>127459.45856099937</v>
      </c>
      <c r="N32" s="202"/>
      <c r="O32" s="103"/>
      <c r="P32" s="157">
        <v>13695.103349999175</v>
      </c>
      <c r="Q32" s="203">
        <v>0.12038132088560335</v>
      </c>
      <c r="R32" s="127"/>
      <c r="S32" s="103"/>
      <c r="T32" s="201">
        <v>196726.283558</v>
      </c>
      <c r="U32" s="201">
        <v>229827.93468199903</v>
      </c>
      <c r="V32" s="202"/>
      <c r="W32" s="103"/>
      <c r="X32" s="157">
        <v>33101.651123999036</v>
      </c>
      <c r="Y32" s="203">
        <v>0.16826247375450373</v>
      </c>
    </row>
    <row r="33" spans="1:25" ht="15" x14ac:dyDescent="0.25">
      <c r="A33" s="84"/>
      <c r="B33" s="669" t="s">
        <v>366</v>
      </c>
      <c r="C33" s="669"/>
      <c r="D33" s="669"/>
      <c r="E33" s="669"/>
      <c r="F33" s="669"/>
      <c r="G33" s="669"/>
      <c r="H33" s="100">
        <v>-1656.2621100000001</v>
      </c>
      <c r="I33" s="100">
        <v>1312.6054899999999</v>
      </c>
      <c r="J33" s="100">
        <v>-126.375</v>
      </c>
      <c r="K33" s="100">
        <v>-1650.8925800000002</v>
      </c>
      <c r="L33" s="101">
        <v>2847.2732000000001</v>
      </c>
      <c r="M33" s="100">
        <v>1067.08411</v>
      </c>
      <c r="N33" s="204"/>
      <c r="O33" s="103"/>
      <c r="P33" s="100" t="s">
        <v>127</v>
      </c>
      <c r="Q33" s="104" t="s">
        <v>127</v>
      </c>
      <c r="R33" s="127"/>
      <c r="S33" s="103"/>
      <c r="T33" s="100">
        <v>-343.6566200000002</v>
      </c>
      <c r="U33" s="100">
        <v>3914.3573100000003</v>
      </c>
      <c r="V33" s="204"/>
      <c r="W33" s="103"/>
      <c r="X33" s="100" t="s">
        <v>127</v>
      </c>
      <c r="Y33" s="104" t="s">
        <v>127</v>
      </c>
    </row>
    <row r="34" spans="1:25" ht="15" x14ac:dyDescent="0.25">
      <c r="A34" s="84"/>
      <c r="B34" s="669" t="s">
        <v>337</v>
      </c>
      <c r="C34" s="669"/>
      <c r="D34" s="669"/>
      <c r="E34" s="669"/>
      <c r="F34" s="669"/>
      <c r="G34" s="669"/>
      <c r="H34" s="100">
        <v>-1287.5398070000001</v>
      </c>
      <c r="I34" s="100">
        <v>-375.17249800000002</v>
      </c>
      <c r="J34" s="100">
        <v>-297.238292</v>
      </c>
      <c r="K34" s="100">
        <v>279.90660499999996</v>
      </c>
      <c r="L34" s="101">
        <v>2147.0258779999999</v>
      </c>
      <c r="M34" s="100">
        <v>2447.2638849999998</v>
      </c>
      <c r="N34" s="204"/>
      <c r="O34" s="103"/>
      <c r="P34" s="100" t="s">
        <v>127</v>
      </c>
      <c r="Q34" s="104" t="s">
        <v>127</v>
      </c>
      <c r="R34" s="127"/>
      <c r="S34" s="103"/>
      <c r="T34" s="100">
        <v>-1662.712305</v>
      </c>
      <c r="U34" s="100">
        <v>4594.2897629999998</v>
      </c>
      <c r="V34" s="204"/>
      <c r="W34" s="103"/>
      <c r="X34" s="100" t="s">
        <v>127</v>
      </c>
      <c r="Y34" s="104" t="s">
        <v>127</v>
      </c>
    </row>
    <row r="35" spans="1:25" s="64" customFormat="1" ht="15.75" thickBot="1" x14ac:dyDescent="0.3">
      <c r="A35" s="84"/>
      <c r="B35" s="670" t="s">
        <v>316</v>
      </c>
      <c r="C35" s="670"/>
      <c r="D35" s="670"/>
      <c r="E35" s="670"/>
      <c r="F35" s="670"/>
      <c r="G35" s="670"/>
      <c r="H35" s="205">
        <v>85905.730263999809</v>
      </c>
      <c r="I35" s="205">
        <v>112826.92221900019</v>
      </c>
      <c r="J35" s="205">
        <v>111858.87741700033</v>
      </c>
      <c r="K35" s="205">
        <v>109292.56601700028</v>
      </c>
      <c r="L35" s="616">
        <v>97374.177042999669</v>
      </c>
      <c r="M35" s="205">
        <v>123945.11056599936</v>
      </c>
      <c r="N35" s="204"/>
      <c r="O35" s="103"/>
      <c r="P35" s="206">
        <v>11118.188346999174</v>
      </c>
      <c r="Q35" s="207">
        <v>9.8541980303410756E-2</v>
      </c>
      <c r="R35" s="127"/>
      <c r="S35" s="103"/>
      <c r="T35" s="205">
        <v>198732.65248300001</v>
      </c>
      <c r="U35" s="205">
        <v>221319.28760899903</v>
      </c>
      <c r="V35" s="204"/>
      <c r="W35" s="103"/>
      <c r="X35" s="206">
        <v>22586.635125999019</v>
      </c>
      <c r="Y35" s="207">
        <v>0.11365336719355228</v>
      </c>
    </row>
    <row r="36" spans="1:25" s="64" customFormat="1" ht="15.75" thickTop="1" x14ac:dyDescent="0.25">
      <c r="A36" s="84"/>
      <c r="B36" s="84"/>
      <c r="C36" s="137"/>
      <c r="D36" s="137"/>
      <c r="E36" s="84"/>
      <c r="F36" s="84"/>
      <c r="G36" s="84"/>
      <c r="H36" s="100"/>
      <c r="I36" s="100"/>
      <c r="J36" s="100"/>
      <c r="K36" s="100"/>
      <c r="L36" s="101"/>
      <c r="M36" s="100"/>
      <c r="N36" s="204"/>
      <c r="O36" s="103"/>
      <c r="P36" s="100"/>
      <c r="Q36" s="104"/>
      <c r="R36" s="127"/>
      <c r="S36" s="103"/>
      <c r="T36" s="100"/>
      <c r="U36" s="100"/>
      <c r="V36" s="204"/>
      <c r="W36" s="103"/>
      <c r="X36" s="100"/>
      <c r="Y36" s="104"/>
    </row>
    <row r="37" spans="1:25" ht="15" x14ac:dyDescent="0.25">
      <c r="A37" s="84"/>
      <c r="B37" s="84"/>
      <c r="C37" s="137"/>
      <c r="D37" s="84"/>
      <c r="E37" s="84"/>
      <c r="F37" s="84"/>
      <c r="G37" s="84"/>
      <c r="H37" s="100"/>
      <c r="I37" s="100"/>
      <c r="J37" s="100"/>
      <c r="K37" s="100"/>
      <c r="L37" s="101"/>
      <c r="M37" s="100"/>
      <c r="N37" s="204"/>
      <c r="O37" s="103"/>
      <c r="P37" s="100"/>
      <c r="Q37" s="104"/>
      <c r="R37" s="127"/>
      <c r="S37" s="103"/>
      <c r="T37" s="100"/>
      <c r="U37" s="100"/>
      <c r="V37" s="204"/>
      <c r="W37" s="103"/>
      <c r="X37" s="100"/>
      <c r="Y37" s="104"/>
    </row>
    <row r="38" spans="1:25" s="43" customFormat="1" ht="30" customHeight="1" x14ac:dyDescent="0.25">
      <c r="A38" s="660" t="s">
        <v>317</v>
      </c>
      <c r="B38" s="671"/>
      <c r="C38" s="671"/>
      <c r="D38" s="671"/>
      <c r="E38" s="671"/>
      <c r="F38" s="671"/>
      <c r="G38" s="671"/>
      <c r="H38" s="214"/>
      <c r="I38" s="214"/>
      <c r="J38" s="214"/>
      <c r="K38" s="214"/>
      <c r="L38" s="617"/>
      <c r="M38" s="214"/>
      <c r="N38" s="204"/>
      <c r="O38" s="103"/>
      <c r="P38" s="210"/>
      <c r="Q38" s="213"/>
      <c r="R38" s="127"/>
      <c r="S38" s="103"/>
      <c r="T38" s="210"/>
      <c r="U38" s="210"/>
      <c r="V38" s="204"/>
      <c r="W38" s="103"/>
      <c r="X38" s="210"/>
      <c r="Y38" s="213"/>
    </row>
    <row r="39" spans="1:25" ht="15" x14ac:dyDescent="0.25">
      <c r="A39" s="84"/>
      <c r="B39" s="656" t="s">
        <v>165</v>
      </c>
      <c r="C39" s="656"/>
      <c r="D39" s="656"/>
      <c r="E39" s="656"/>
      <c r="F39" s="656"/>
      <c r="G39" s="656"/>
      <c r="H39" s="201">
        <v>65714.088526999811</v>
      </c>
      <c r="I39" s="201">
        <v>86698.892121000186</v>
      </c>
      <c r="J39" s="201">
        <v>85138.886565000343</v>
      </c>
      <c r="K39" s="201">
        <v>86541.35906200028</v>
      </c>
      <c r="L39" s="615">
        <v>79165.625260999659</v>
      </c>
      <c r="M39" s="201">
        <v>97445.525270999366</v>
      </c>
      <c r="N39" s="202"/>
      <c r="O39" s="103"/>
      <c r="P39" s="157">
        <v>10746.633149999179</v>
      </c>
      <c r="Q39" s="203">
        <v>0.12395352336222221</v>
      </c>
      <c r="R39" s="127"/>
      <c r="S39" s="103"/>
      <c r="T39" s="201">
        <v>152412.980648</v>
      </c>
      <c r="U39" s="201">
        <v>176611.15053199901</v>
      </c>
      <c r="V39" s="202"/>
      <c r="W39" s="103"/>
      <c r="X39" s="157">
        <v>24198.169883999013</v>
      </c>
      <c r="Y39" s="203">
        <v>0.15876711931698942</v>
      </c>
    </row>
    <row r="40" spans="1:25" ht="15" x14ac:dyDescent="0.25">
      <c r="A40" s="84"/>
      <c r="B40" s="669" t="s">
        <v>367</v>
      </c>
      <c r="C40" s="669"/>
      <c r="D40" s="669"/>
      <c r="E40" s="669"/>
      <c r="F40" s="669"/>
      <c r="G40" s="669"/>
      <c r="H40" s="163">
        <v>-2943.8019170000002</v>
      </c>
      <c r="I40" s="163">
        <v>937.4329919999999</v>
      </c>
      <c r="J40" s="163">
        <v>-423.613292</v>
      </c>
      <c r="K40" s="163">
        <v>-1370.9859750000003</v>
      </c>
      <c r="L40" s="164">
        <v>4994.299078</v>
      </c>
      <c r="M40" s="163">
        <v>3514.3479950000001</v>
      </c>
      <c r="N40" s="204"/>
      <c r="O40" s="103"/>
      <c r="P40" s="100" t="s">
        <v>127</v>
      </c>
      <c r="Q40" s="104" t="s">
        <v>127</v>
      </c>
      <c r="R40" s="127"/>
      <c r="S40" s="103"/>
      <c r="T40" s="100">
        <v>-2006.3689250000002</v>
      </c>
      <c r="U40" s="100">
        <v>8508.6470730000001</v>
      </c>
      <c r="V40" s="204"/>
      <c r="W40" s="103"/>
      <c r="X40" s="100" t="s">
        <v>127</v>
      </c>
      <c r="Y40" s="104" t="s">
        <v>127</v>
      </c>
    </row>
    <row r="41" spans="1:25" ht="14.25" customHeight="1" x14ac:dyDescent="0.25">
      <c r="A41" s="84"/>
      <c r="B41" s="669" t="s">
        <v>368</v>
      </c>
      <c r="C41" s="669"/>
      <c r="D41" s="669"/>
      <c r="E41" s="669"/>
      <c r="F41" s="669"/>
      <c r="G41" s="669"/>
      <c r="H41" s="163">
        <v>674.74274212087732</v>
      </c>
      <c r="I41" s="163">
        <v>-223.02291431500279</v>
      </c>
      <c r="J41" s="163">
        <v>103.64949551836317</v>
      </c>
      <c r="K41" s="163">
        <v>271.60446589619602</v>
      </c>
      <c r="L41" s="164">
        <v>-1132.0084175141676</v>
      </c>
      <c r="M41" s="163">
        <v>-827.55259963147785</v>
      </c>
      <c r="N41" s="204"/>
      <c r="O41" s="103"/>
      <c r="P41" s="100" t="s">
        <v>127</v>
      </c>
      <c r="Q41" s="104" t="s">
        <v>127</v>
      </c>
      <c r="R41" s="127"/>
      <c r="S41" s="103"/>
      <c r="T41" s="100">
        <v>451.7198278058745</v>
      </c>
      <c r="U41" s="100">
        <v>-1959.5610171456456</v>
      </c>
      <c r="V41" s="204"/>
      <c r="W41" s="103"/>
      <c r="X41" s="100" t="s">
        <v>127</v>
      </c>
      <c r="Y41" s="104" t="s">
        <v>127</v>
      </c>
    </row>
    <row r="42" spans="1:25" ht="15" x14ac:dyDescent="0.25">
      <c r="A42" s="84"/>
      <c r="B42" s="669" t="s">
        <v>349</v>
      </c>
      <c r="C42" s="669"/>
      <c r="D42" s="669"/>
      <c r="E42" s="669"/>
      <c r="F42" s="669"/>
      <c r="G42" s="669"/>
      <c r="H42" s="173">
        <v>1767.692</v>
      </c>
      <c r="I42" s="163">
        <v>0</v>
      </c>
      <c r="J42" s="163">
        <v>969.54899999999998</v>
      </c>
      <c r="K42" s="163">
        <v>0</v>
      </c>
      <c r="L42" s="174">
        <v>0</v>
      </c>
      <c r="M42" s="163">
        <v>0</v>
      </c>
      <c r="N42" s="202"/>
      <c r="O42" s="103"/>
      <c r="P42" s="100" t="s">
        <v>127</v>
      </c>
      <c r="Q42" s="104" t="s">
        <v>127</v>
      </c>
      <c r="R42" s="127"/>
      <c r="S42" s="103"/>
      <c r="T42" s="100">
        <v>1767.692</v>
      </c>
      <c r="U42" s="100">
        <v>0</v>
      </c>
      <c r="V42" s="202"/>
      <c r="W42" s="103"/>
      <c r="X42" s="100" t="s">
        <v>127</v>
      </c>
      <c r="Y42" s="104" t="s">
        <v>127</v>
      </c>
    </row>
    <row r="43" spans="1:25" s="64" customFormat="1" ht="15.75" thickBot="1" x14ac:dyDescent="0.3">
      <c r="A43" s="84"/>
      <c r="B43" s="670" t="s">
        <v>323</v>
      </c>
      <c r="C43" s="670"/>
      <c r="D43" s="670"/>
      <c r="E43" s="670"/>
      <c r="F43" s="670"/>
      <c r="G43" s="670"/>
      <c r="H43" s="205">
        <v>66215.455701878935</v>
      </c>
      <c r="I43" s="205">
        <v>85984.482043315191</v>
      </c>
      <c r="J43" s="205">
        <v>84489.301361481979</v>
      </c>
      <c r="K43" s="205">
        <v>87640.740571104077</v>
      </c>
      <c r="L43" s="616">
        <v>75303.33460051383</v>
      </c>
      <c r="M43" s="205">
        <v>94758.729875630845</v>
      </c>
      <c r="N43" s="204"/>
      <c r="O43" s="103"/>
      <c r="P43" s="206">
        <v>8774.2478323156538</v>
      </c>
      <c r="Q43" s="207">
        <v>0.10204455064223768</v>
      </c>
      <c r="R43" s="127"/>
      <c r="S43" s="103"/>
      <c r="T43" s="205">
        <v>152199.93774519413</v>
      </c>
      <c r="U43" s="205">
        <v>170062.06447614467</v>
      </c>
      <c r="V43" s="204"/>
      <c r="W43" s="103"/>
      <c r="X43" s="206">
        <v>17862.126730950549</v>
      </c>
      <c r="Y43" s="207">
        <v>0.1173596191665628</v>
      </c>
    </row>
    <row r="44" spans="1:25" ht="15.75" thickTop="1" x14ac:dyDescent="0.25">
      <c r="A44" s="84"/>
      <c r="B44" s="137"/>
      <c r="C44" s="84"/>
      <c r="D44" s="84"/>
      <c r="E44" s="84"/>
      <c r="F44" s="84"/>
      <c r="G44" s="137"/>
      <c r="H44" s="200"/>
      <c r="I44" s="200"/>
      <c r="J44" s="200"/>
      <c r="K44" s="200"/>
      <c r="L44" s="200"/>
      <c r="M44" s="200"/>
      <c r="N44" s="150"/>
      <c r="O44" s="43"/>
      <c r="P44" s="50"/>
      <c r="Q44" s="215"/>
      <c r="R44" s="150"/>
      <c r="S44" s="43"/>
      <c r="T44" s="200"/>
      <c r="U44" s="200"/>
      <c r="V44" s="150"/>
      <c r="W44" s="43"/>
      <c r="X44" s="50"/>
      <c r="Y44" s="215"/>
    </row>
    <row r="45" spans="1:25" ht="15" x14ac:dyDescent="0.25">
      <c r="A45" s="84"/>
      <c r="B45" s="137"/>
      <c r="C45" s="84"/>
      <c r="D45" s="84"/>
      <c r="E45" s="84"/>
      <c r="F45" s="84"/>
      <c r="G45" s="137"/>
      <c r="H45" s="200"/>
      <c r="I45" s="200"/>
      <c r="J45" s="200"/>
      <c r="K45" s="200"/>
      <c r="L45" s="200"/>
      <c r="M45" s="200"/>
      <c r="N45" s="150"/>
      <c r="O45" s="43"/>
      <c r="P45" s="50"/>
      <c r="Q45" s="215"/>
      <c r="R45" s="150"/>
      <c r="S45" s="43"/>
      <c r="T45" s="200"/>
      <c r="U45" s="200"/>
      <c r="V45" s="150"/>
      <c r="W45" s="43"/>
      <c r="X45" s="50"/>
      <c r="Y45" s="215"/>
    </row>
    <row r="46" spans="1:25" ht="15" x14ac:dyDescent="0.25">
      <c r="A46" s="84"/>
      <c r="B46" s="137"/>
      <c r="C46" s="84"/>
      <c r="D46" s="84"/>
      <c r="E46" s="84"/>
      <c r="F46" s="84"/>
      <c r="G46" s="137"/>
      <c r="H46" s="181"/>
      <c r="I46" s="181"/>
      <c r="J46" s="181"/>
      <c r="K46" s="181"/>
      <c r="L46" s="181"/>
      <c r="M46" s="181"/>
      <c r="N46" s="150"/>
      <c r="O46" s="43"/>
      <c r="P46" s="50"/>
      <c r="Q46" s="215"/>
      <c r="R46" s="150"/>
      <c r="S46" s="43"/>
      <c r="T46" s="200"/>
      <c r="U46" s="200"/>
      <c r="V46" s="150"/>
      <c r="W46" s="43"/>
      <c r="X46" s="50"/>
      <c r="Y46" s="215"/>
    </row>
    <row r="47" spans="1:25" ht="15" x14ac:dyDescent="0.25">
      <c r="A47" s="84"/>
      <c r="B47" s="137"/>
      <c r="C47" s="84"/>
      <c r="D47" s="84"/>
      <c r="E47" s="84"/>
      <c r="F47" s="84"/>
      <c r="G47" s="137"/>
      <c r="H47" s="200"/>
      <c r="I47" s="200"/>
      <c r="J47" s="200"/>
      <c r="K47" s="200"/>
      <c r="L47" s="200"/>
      <c r="M47" s="200"/>
      <c r="N47" s="150"/>
      <c r="O47" s="43"/>
      <c r="P47" s="50"/>
      <c r="Q47" s="215"/>
      <c r="R47" s="150"/>
      <c r="S47" s="43"/>
      <c r="T47" s="200"/>
      <c r="U47" s="200"/>
      <c r="V47" s="150"/>
      <c r="W47" s="43"/>
      <c r="X47" s="50"/>
      <c r="Y47" s="215"/>
    </row>
    <row r="48" spans="1:25" ht="15" x14ac:dyDescent="0.25">
      <c r="A48" s="84"/>
      <c r="B48" s="137"/>
      <c r="C48" s="84"/>
      <c r="D48" s="84"/>
      <c r="E48" s="84"/>
      <c r="F48" s="84"/>
      <c r="G48" s="137"/>
      <c r="H48" s="200"/>
      <c r="I48" s="200"/>
      <c r="J48" s="200"/>
      <c r="K48" s="200"/>
      <c r="L48" s="200"/>
      <c r="M48" s="200"/>
      <c r="N48" s="150"/>
      <c r="O48" s="43"/>
      <c r="P48" s="50"/>
      <c r="Q48" s="215"/>
      <c r="R48" s="150"/>
      <c r="S48" s="43"/>
      <c r="T48" s="200"/>
      <c r="U48" s="200"/>
      <c r="V48" s="150"/>
      <c r="W48" s="43"/>
      <c r="X48" s="50"/>
      <c r="Y48" s="215"/>
    </row>
    <row r="49" spans="1:26" ht="9.75" customHeight="1" x14ac:dyDescent="0.25">
      <c r="A49" s="84"/>
      <c r="B49" s="137"/>
      <c r="C49" s="84"/>
      <c r="D49" s="84"/>
      <c r="E49" s="84"/>
      <c r="F49" s="84"/>
      <c r="G49" s="137"/>
      <c r="H49" s="200"/>
      <c r="I49" s="200"/>
      <c r="J49" s="200"/>
      <c r="K49" s="200"/>
      <c r="L49" s="200"/>
      <c r="M49" s="200"/>
      <c r="N49" s="150"/>
      <c r="O49" s="43"/>
      <c r="P49" s="50"/>
      <c r="Q49" s="215"/>
      <c r="R49" s="150"/>
      <c r="S49" s="43"/>
      <c r="T49" s="200"/>
      <c r="U49" s="200"/>
      <c r="V49" s="150"/>
      <c r="W49" s="43"/>
      <c r="X49" s="50"/>
      <c r="Y49" s="215"/>
    </row>
    <row r="50" spans="1:26" ht="10.5" customHeight="1" x14ac:dyDescent="0.25">
      <c r="A50" s="84"/>
      <c r="B50" s="137"/>
      <c r="C50" s="84"/>
      <c r="D50" s="84"/>
      <c r="E50" s="84"/>
      <c r="F50" s="84"/>
      <c r="G50" s="137"/>
      <c r="H50" s="200"/>
      <c r="I50" s="200"/>
      <c r="J50" s="200"/>
      <c r="K50" s="200"/>
      <c r="L50" s="200"/>
      <c r="M50" s="200"/>
      <c r="N50" s="150"/>
      <c r="O50" s="43"/>
      <c r="P50" s="50"/>
      <c r="Q50" s="215"/>
      <c r="R50" s="150"/>
      <c r="S50" s="43"/>
      <c r="T50" s="200"/>
      <c r="U50" s="200"/>
      <c r="V50" s="150"/>
      <c r="W50" s="43"/>
      <c r="X50" s="50"/>
      <c r="Y50" s="215"/>
    </row>
    <row r="51" spans="1:26" ht="15" x14ac:dyDescent="0.25">
      <c r="A51" s="84"/>
      <c r="B51" s="137"/>
      <c r="C51" s="84"/>
      <c r="D51" s="84"/>
      <c r="E51" s="84"/>
      <c r="F51" s="84"/>
      <c r="G51" s="137"/>
      <c r="H51" s="200"/>
      <c r="I51" s="200"/>
      <c r="J51" s="200"/>
      <c r="K51" s="200"/>
      <c r="L51" s="200"/>
      <c r="M51" s="200"/>
      <c r="N51" s="150"/>
      <c r="O51" s="43"/>
      <c r="P51" s="50"/>
      <c r="Q51" s="215"/>
      <c r="R51" s="150"/>
      <c r="S51" s="43"/>
      <c r="T51" s="200"/>
      <c r="U51" s="200"/>
      <c r="V51" s="150"/>
      <c r="W51" s="43"/>
      <c r="X51" s="50"/>
      <c r="Y51" s="215"/>
    </row>
    <row r="52" spans="1:26" ht="9.75" customHeight="1" x14ac:dyDescent="0.25">
      <c r="A52" s="84"/>
      <c r="B52" s="137"/>
      <c r="C52" s="84"/>
      <c r="D52" s="84"/>
      <c r="E52" s="84"/>
      <c r="F52" s="84"/>
      <c r="G52" s="137"/>
      <c r="H52" s="200"/>
      <c r="I52" s="200"/>
      <c r="J52" s="200"/>
      <c r="K52" s="200"/>
      <c r="L52" s="200"/>
      <c r="M52" s="200"/>
      <c r="N52" s="150"/>
      <c r="O52" s="43"/>
      <c r="P52" s="50"/>
      <c r="Q52" s="215"/>
      <c r="R52" s="150"/>
      <c r="S52" s="43"/>
      <c r="T52" s="200"/>
      <c r="U52" s="200"/>
      <c r="V52" s="150"/>
      <c r="W52" s="43"/>
      <c r="X52" s="50"/>
      <c r="Y52" s="215"/>
    </row>
    <row r="53" spans="1:26" ht="15" x14ac:dyDescent="0.25">
      <c r="A53" s="84"/>
      <c r="B53" s="137"/>
      <c r="C53" s="84"/>
      <c r="D53" s="84"/>
      <c r="E53" s="84"/>
      <c r="F53" s="84"/>
      <c r="G53" s="137"/>
      <c r="H53" s="200"/>
      <c r="I53" s="200"/>
      <c r="J53" s="200"/>
      <c r="K53" s="200"/>
      <c r="L53" s="200"/>
      <c r="M53" s="200"/>
      <c r="N53" s="150"/>
      <c r="O53" s="43"/>
      <c r="P53" s="50"/>
      <c r="Q53" s="215"/>
      <c r="R53" s="150"/>
      <c r="S53" s="43"/>
      <c r="T53" s="200"/>
      <c r="U53" s="200"/>
      <c r="V53" s="150"/>
      <c r="W53" s="43"/>
      <c r="X53" s="50"/>
      <c r="Y53" s="215"/>
    </row>
    <row r="54" spans="1:26" ht="5.25" customHeight="1" x14ac:dyDescent="0.25">
      <c r="A54" s="84"/>
      <c r="B54" s="137"/>
      <c r="C54" s="84"/>
      <c r="D54" s="84"/>
      <c r="E54" s="84"/>
      <c r="F54" s="84"/>
      <c r="G54" s="137"/>
      <c r="H54" s="200"/>
      <c r="I54" s="200"/>
      <c r="J54" s="200"/>
      <c r="K54" s="200"/>
      <c r="L54" s="200"/>
      <c r="M54" s="200"/>
      <c r="N54" s="150"/>
      <c r="O54" s="43"/>
      <c r="P54" s="50"/>
      <c r="Q54" s="215"/>
      <c r="R54" s="150"/>
      <c r="S54" s="43"/>
      <c r="T54" s="200"/>
      <c r="U54" s="200"/>
      <c r="V54" s="150"/>
      <c r="W54" s="43"/>
      <c r="X54" s="50"/>
      <c r="Y54" s="215"/>
    </row>
    <row r="55" spans="1:26" ht="15" x14ac:dyDescent="0.25">
      <c r="A55" s="84"/>
      <c r="B55" s="137"/>
      <c r="C55" s="84"/>
      <c r="D55" s="84"/>
      <c r="E55" s="84"/>
      <c r="F55" s="84"/>
      <c r="G55" s="137"/>
      <c r="H55" s="200"/>
      <c r="I55" s="200"/>
      <c r="J55" s="200"/>
      <c r="K55" s="200"/>
      <c r="L55" s="200"/>
      <c r="M55" s="200"/>
      <c r="N55" s="150"/>
      <c r="O55" s="43"/>
      <c r="P55" s="50"/>
      <c r="Q55" s="215"/>
      <c r="R55" s="150"/>
      <c r="S55" s="43"/>
      <c r="T55" s="200"/>
      <c r="U55" s="200"/>
      <c r="V55" s="150"/>
      <c r="W55" s="43"/>
      <c r="X55" s="50"/>
      <c r="Y55" s="215"/>
    </row>
    <row r="56" spans="1:26" ht="15" x14ac:dyDescent="0.25">
      <c r="A56" s="84"/>
      <c r="B56" s="137"/>
      <c r="C56" s="84"/>
      <c r="D56" s="84"/>
      <c r="E56" s="84"/>
      <c r="F56" s="84"/>
      <c r="G56" s="137"/>
      <c r="H56" s="200"/>
      <c r="I56" s="200"/>
      <c r="J56" s="200"/>
      <c r="K56" s="200"/>
      <c r="L56" s="200"/>
      <c r="M56" s="200"/>
      <c r="N56" s="150"/>
      <c r="O56" s="43"/>
      <c r="P56" s="50"/>
      <c r="Q56" s="215"/>
      <c r="R56" s="150"/>
      <c r="S56" s="43"/>
      <c r="T56" s="200"/>
      <c r="U56" s="200"/>
      <c r="V56" s="150"/>
      <c r="W56" s="43"/>
      <c r="X56" s="50"/>
      <c r="Y56" s="215"/>
    </row>
    <row r="57" spans="1:26" ht="15" x14ac:dyDescent="0.25">
      <c r="A57" s="84"/>
      <c r="B57" s="137"/>
      <c r="C57" s="84"/>
      <c r="D57" s="84"/>
      <c r="E57" s="84"/>
      <c r="F57" s="84"/>
      <c r="G57" s="137"/>
      <c r="H57" s="200"/>
      <c r="I57" s="200"/>
      <c r="J57" s="200"/>
      <c r="K57" s="200"/>
      <c r="L57" s="200"/>
      <c r="M57" s="200"/>
      <c r="N57" s="150"/>
      <c r="O57" s="43"/>
      <c r="P57" s="50"/>
      <c r="Q57" s="215"/>
      <c r="R57" s="150"/>
      <c r="S57" s="43"/>
      <c r="T57" s="200"/>
      <c r="U57" s="200"/>
      <c r="V57" s="150"/>
      <c r="W57" s="43"/>
      <c r="X57" s="50"/>
      <c r="Y57" s="215"/>
      <c r="Z57" s="650"/>
    </row>
    <row r="58" spans="1:26" x14ac:dyDescent="0.2">
      <c r="A58" s="7"/>
      <c r="B58" s="7"/>
      <c r="C58" s="7"/>
      <c r="D58" s="7"/>
      <c r="E58" s="7"/>
      <c r="F58" s="7"/>
      <c r="G58" s="7"/>
      <c r="H58" s="7"/>
      <c r="I58" s="7"/>
      <c r="J58" s="7"/>
      <c r="K58" s="7"/>
      <c r="L58" s="7"/>
      <c r="M58" s="7"/>
      <c r="N58" s="7"/>
      <c r="O58" s="7"/>
      <c r="P58" s="7"/>
      <c r="Q58" s="83"/>
      <c r="R58" s="7"/>
      <c r="S58" s="7"/>
      <c r="T58" s="7"/>
      <c r="U58" s="7"/>
      <c r="V58" s="7"/>
      <c r="W58" s="7"/>
      <c r="X58" s="7"/>
      <c r="Y58" s="7"/>
    </row>
    <row r="59" spans="1:26" ht="32.25" customHeight="1" x14ac:dyDescent="0.2">
      <c r="B59" s="658" t="s">
        <v>132</v>
      </c>
      <c r="C59" s="658"/>
      <c r="D59" s="663" t="s">
        <v>405</v>
      </c>
      <c r="E59" s="663"/>
      <c r="F59" s="663"/>
      <c r="G59" s="663"/>
      <c r="H59" s="663"/>
      <c r="I59" s="663"/>
      <c r="J59" s="663"/>
      <c r="K59" s="663"/>
      <c r="L59" s="663"/>
      <c r="M59" s="663"/>
      <c r="N59" s="663"/>
      <c r="O59" s="663"/>
      <c r="P59" s="663"/>
      <c r="Q59" s="663"/>
      <c r="R59" s="663"/>
      <c r="S59" s="663"/>
      <c r="T59" s="663"/>
      <c r="U59" s="663"/>
      <c r="V59" s="663"/>
      <c r="W59" s="663"/>
      <c r="X59" s="663"/>
      <c r="Y59" s="663"/>
    </row>
    <row r="60" spans="1:26" s="64" customFormat="1" ht="15" x14ac:dyDescent="0.25">
      <c r="A60" s="84"/>
      <c r="B60" s="84"/>
      <c r="C60" s="137"/>
      <c r="D60" s="137"/>
      <c r="E60" s="84"/>
      <c r="F60" s="84"/>
      <c r="G60" s="41"/>
      <c r="H60" s="200"/>
      <c r="I60" s="200"/>
      <c r="J60" s="200"/>
      <c r="K60" s="200"/>
      <c r="L60" s="200"/>
      <c r="M60" s="200"/>
      <c r="N60" s="150"/>
      <c r="O60" s="43"/>
      <c r="P60" s="50"/>
      <c r="Q60" s="215"/>
      <c r="R60" s="150"/>
      <c r="S60" s="43"/>
      <c r="T60" s="200"/>
      <c r="U60" s="200"/>
      <c r="V60" s="150"/>
      <c r="W60" s="43"/>
      <c r="X60" s="50"/>
      <c r="Y60" s="215"/>
    </row>
  </sheetData>
  <mergeCells count="33">
    <mergeCell ref="B34:G34"/>
    <mergeCell ref="X4:Y4"/>
    <mergeCell ref="A38:G38"/>
    <mergeCell ref="A18:G18"/>
    <mergeCell ref="B32:G32"/>
    <mergeCell ref="A31:G31"/>
    <mergeCell ref="B35:G35"/>
    <mergeCell ref="A12:G12"/>
    <mergeCell ref="A6:G6"/>
    <mergeCell ref="P4:Q4"/>
    <mergeCell ref="B7:G7"/>
    <mergeCell ref="A5:G5"/>
    <mergeCell ref="B8:G8"/>
    <mergeCell ref="B9:G9"/>
    <mergeCell ref="B26:G26"/>
    <mergeCell ref="B28:G28"/>
    <mergeCell ref="B33:G33"/>
    <mergeCell ref="D59:Y59"/>
    <mergeCell ref="B59:C59"/>
    <mergeCell ref="B40:G40"/>
    <mergeCell ref="B13:G13"/>
    <mergeCell ref="B19:G19"/>
    <mergeCell ref="B25:G25"/>
    <mergeCell ref="B14:G14"/>
    <mergeCell ref="B15:G15"/>
    <mergeCell ref="B20:G20"/>
    <mergeCell ref="B21:G21"/>
    <mergeCell ref="A24:G24"/>
    <mergeCell ref="B27:G27"/>
    <mergeCell ref="B41:G41"/>
    <mergeCell ref="B42:G42"/>
    <mergeCell ref="B43:G43"/>
    <mergeCell ref="B39:G39"/>
  </mergeCells>
  <phoneticPr fontId="7" type="noConversion"/>
  <pageMargins left="0.2" right="0.2" top="0.5" bottom="0.5" header="0.25" footer="0.25"/>
  <pageSetup scale="55"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1"/>
  <sheetViews>
    <sheetView zoomScale="85" zoomScaleNormal="85" zoomScaleSheetLayoutView="70" workbookViewId="0"/>
  </sheetViews>
  <sheetFormatPr defaultRowHeight="14.25" x14ac:dyDescent="0.2"/>
  <cols>
    <col min="1" max="6" width="2.28515625" style="5" customWidth="1"/>
    <col min="7" max="7" width="45.42578125" style="5" customWidth="1"/>
    <col min="8" max="9" width="11.140625" style="5" customWidth="1"/>
    <col min="10" max="10" width="11.28515625" style="5" customWidth="1"/>
    <col min="11" max="13" width="11.5703125" style="5" customWidth="1"/>
    <col min="14" max="15" width="0.7109375" style="5" customWidth="1"/>
    <col min="16" max="16" width="12.7109375" style="5" bestFit="1" customWidth="1"/>
    <col min="17" max="17" width="8.85546875" style="5" bestFit="1" customWidth="1"/>
    <col min="18" max="19" width="0.85546875" style="5" customWidth="1"/>
    <col min="20" max="20" width="13" style="5" customWidth="1"/>
    <col min="21" max="21" width="12.85546875" style="5" customWidth="1"/>
    <col min="22" max="23" width="0.85546875" style="5" customWidth="1"/>
    <col min="24" max="24" width="11.28515625" style="5" customWidth="1"/>
    <col min="25" max="25" width="8.7109375" style="5" customWidth="1"/>
    <col min="26" max="26" width="45.140625" style="5" customWidth="1"/>
    <col min="27" max="16384" width="9.140625" style="5"/>
  </cols>
  <sheetData>
    <row r="1" spans="1:25" s="4" customFormat="1" ht="6.75" customHeight="1" thickBot="1" x14ac:dyDescent="0.3">
      <c r="A1" s="217"/>
      <c r="B1" s="29"/>
      <c r="C1" s="29"/>
      <c r="D1" s="3"/>
      <c r="E1" s="3"/>
      <c r="F1" s="3"/>
      <c r="G1" s="3"/>
      <c r="H1" s="3"/>
      <c r="I1" s="3"/>
      <c r="J1" s="3"/>
      <c r="K1" s="3"/>
      <c r="L1" s="3"/>
      <c r="M1" s="3"/>
      <c r="N1" s="3"/>
      <c r="P1" s="3"/>
      <c r="Q1" s="3"/>
    </row>
    <row r="2" spans="1:25" s="40" customFormat="1" ht="6" customHeight="1" thickTop="1" x14ac:dyDescent="0.2">
      <c r="A2" s="37"/>
      <c r="B2" s="38"/>
      <c r="C2" s="38"/>
      <c r="D2" s="39"/>
      <c r="E2" s="39"/>
      <c r="F2" s="39"/>
      <c r="G2" s="39"/>
      <c r="H2" s="39"/>
      <c r="I2" s="39"/>
      <c r="J2" s="39"/>
      <c r="K2" s="39"/>
      <c r="L2" s="39"/>
      <c r="M2" s="39"/>
      <c r="N2" s="39"/>
      <c r="O2" s="39"/>
      <c r="P2" s="39"/>
      <c r="Q2" s="39"/>
    </row>
    <row r="3" spans="1:25" s="43" customFormat="1" ht="15" x14ac:dyDescent="0.25">
      <c r="A3" s="179"/>
      <c r="B3" s="42"/>
      <c r="C3" s="42"/>
      <c r="D3" s="42"/>
      <c r="E3" s="42"/>
      <c r="F3" s="42"/>
      <c r="G3" s="42"/>
      <c r="H3" s="149"/>
      <c r="I3" s="149"/>
      <c r="J3" s="149"/>
      <c r="K3" s="149"/>
      <c r="L3" s="613"/>
      <c r="M3" s="149"/>
      <c r="N3" s="193"/>
      <c r="P3" s="664" t="s">
        <v>424</v>
      </c>
      <c r="Q3" s="664"/>
      <c r="R3" s="127"/>
      <c r="S3" s="103"/>
      <c r="T3" s="218"/>
      <c r="U3" s="218"/>
      <c r="V3" s="193"/>
      <c r="X3" s="664" t="s">
        <v>192</v>
      </c>
      <c r="Y3" s="664"/>
    </row>
    <row r="4" spans="1:25" s="43" customFormat="1" ht="45" x14ac:dyDescent="0.25">
      <c r="A4" s="661" t="s">
        <v>69</v>
      </c>
      <c r="B4" s="661"/>
      <c r="C4" s="661"/>
      <c r="D4" s="661"/>
      <c r="E4" s="661"/>
      <c r="F4" s="661"/>
      <c r="G4" s="661"/>
      <c r="H4" s="44" t="s">
        <v>330</v>
      </c>
      <c r="I4" s="44" t="s">
        <v>331</v>
      </c>
      <c r="J4" s="44" t="s">
        <v>332</v>
      </c>
      <c r="K4" s="44" t="s">
        <v>333</v>
      </c>
      <c r="L4" s="45" t="s">
        <v>415</v>
      </c>
      <c r="M4" s="44" t="s">
        <v>416</v>
      </c>
      <c r="N4" s="152"/>
      <c r="P4" s="44" t="s">
        <v>195</v>
      </c>
      <c r="Q4" s="44" t="s">
        <v>196</v>
      </c>
      <c r="R4" s="219"/>
      <c r="S4" s="103"/>
      <c r="T4" s="44" t="s">
        <v>370</v>
      </c>
      <c r="U4" s="44" t="s">
        <v>417</v>
      </c>
      <c r="V4" s="152"/>
      <c r="X4" s="44" t="s">
        <v>195</v>
      </c>
      <c r="Y4" s="44" t="s">
        <v>196</v>
      </c>
    </row>
    <row r="5" spans="1:25" s="41" customFormat="1" ht="15" x14ac:dyDescent="0.25">
      <c r="A5" s="657" t="s">
        <v>7</v>
      </c>
      <c r="B5" s="657"/>
      <c r="C5" s="657"/>
      <c r="D5" s="657"/>
      <c r="E5" s="657"/>
      <c r="F5" s="657"/>
      <c r="G5" s="657"/>
      <c r="L5" s="80"/>
      <c r="N5" s="152"/>
      <c r="O5" s="43"/>
      <c r="R5" s="219"/>
      <c r="S5" s="103"/>
      <c r="V5" s="152"/>
      <c r="W5" s="43"/>
    </row>
    <row r="6" spans="1:25" ht="15" x14ac:dyDescent="0.25">
      <c r="A6" s="668" t="s">
        <v>43</v>
      </c>
      <c r="B6" s="668"/>
      <c r="C6" s="668"/>
      <c r="D6" s="668"/>
      <c r="E6" s="668"/>
      <c r="F6" s="668"/>
      <c r="G6" s="668"/>
      <c r="H6" s="47"/>
      <c r="I6" s="47"/>
      <c r="J6" s="47"/>
      <c r="K6" s="47"/>
      <c r="L6" s="48"/>
      <c r="M6" s="47"/>
      <c r="N6" s="152"/>
      <c r="O6" s="43"/>
      <c r="P6" s="220"/>
      <c r="Q6" s="221"/>
      <c r="R6" s="219"/>
      <c r="S6" s="103"/>
      <c r="T6" s="47"/>
      <c r="U6" s="47"/>
      <c r="V6" s="152"/>
      <c r="W6" s="43"/>
      <c r="X6" s="220"/>
      <c r="Y6" s="221"/>
    </row>
    <row r="7" spans="1:25" x14ac:dyDescent="0.2">
      <c r="A7" s="84"/>
      <c r="B7" s="655" t="s">
        <v>265</v>
      </c>
      <c r="C7" s="655"/>
      <c r="D7" s="655"/>
      <c r="E7" s="655"/>
      <c r="F7" s="655"/>
      <c r="G7" s="655"/>
      <c r="H7" s="157">
        <v>649366.09993999975</v>
      </c>
      <c r="I7" s="157">
        <v>660504.58995000017</v>
      </c>
      <c r="J7" s="157">
        <v>663183.0104400001</v>
      </c>
      <c r="K7" s="157">
        <v>667775.98640000005</v>
      </c>
      <c r="L7" s="158">
        <v>670755.16496999981</v>
      </c>
      <c r="M7" s="157">
        <v>681004.09703999921</v>
      </c>
      <c r="N7" s="161"/>
      <c r="O7" s="222"/>
      <c r="P7" s="157">
        <v>20499.507089999039</v>
      </c>
      <c r="Q7" s="104">
        <v>3.10361311668566E-2</v>
      </c>
      <c r="R7" s="223"/>
      <c r="S7" s="222"/>
      <c r="T7" s="157">
        <v>1309870.68989</v>
      </c>
      <c r="U7" s="157">
        <v>1351759.262009999</v>
      </c>
      <c r="V7" s="161"/>
      <c r="W7" s="222"/>
      <c r="X7" s="157">
        <v>41888.572119998978</v>
      </c>
      <c r="Y7" s="104">
        <v>3.1979165915619265E-2</v>
      </c>
    </row>
    <row r="8" spans="1:25" x14ac:dyDescent="0.2">
      <c r="A8" s="84"/>
      <c r="B8" s="655" t="s">
        <v>350</v>
      </c>
      <c r="C8" s="655"/>
      <c r="D8" s="655"/>
      <c r="E8" s="655"/>
      <c r="F8" s="655"/>
      <c r="G8" s="655"/>
      <c r="H8" s="100">
        <v>-294300.6385799998</v>
      </c>
      <c r="I8" s="100">
        <v>-290956.48855000001</v>
      </c>
      <c r="J8" s="100">
        <v>-284741.95961000002</v>
      </c>
      <c r="K8" s="100">
        <v>-281264.98140999989</v>
      </c>
      <c r="L8" s="101">
        <v>-276150.21841999999</v>
      </c>
      <c r="M8" s="100">
        <v>-272596.4090499999</v>
      </c>
      <c r="N8" s="224"/>
      <c r="O8" s="130"/>
      <c r="P8" s="225">
        <v>18360.079500000109</v>
      </c>
      <c r="Q8" s="226">
        <v>6.3102492030676902E-2</v>
      </c>
      <c r="R8" s="227"/>
      <c r="S8" s="130"/>
      <c r="T8" s="100">
        <v>-585257.1271299998</v>
      </c>
      <c r="U8" s="100">
        <v>-548746.62746999995</v>
      </c>
      <c r="V8" s="224"/>
      <c r="W8" s="130"/>
      <c r="X8" s="225">
        <v>36510.499659999856</v>
      </c>
      <c r="Y8" s="226">
        <v>6.238369080448633E-2</v>
      </c>
    </row>
    <row r="9" spans="1:25" x14ac:dyDescent="0.2">
      <c r="A9" s="84"/>
      <c r="B9" s="673" t="s">
        <v>351</v>
      </c>
      <c r="C9" s="673"/>
      <c r="D9" s="673"/>
      <c r="E9" s="673"/>
      <c r="F9" s="673"/>
      <c r="G9" s="673"/>
      <c r="H9" s="121">
        <v>355065.46135999996</v>
      </c>
      <c r="I9" s="121">
        <v>369548.10140000016</v>
      </c>
      <c r="J9" s="121">
        <v>378441.05083000008</v>
      </c>
      <c r="K9" s="121">
        <v>386511.00499000016</v>
      </c>
      <c r="L9" s="122">
        <v>394604.94654999982</v>
      </c>
      <c r="M9" s="121">
        <v>408407.68798999931</v>
      </c>
      <c r="N9" s="224"/>
      <c r="O9" s="130"/>
      <c r="P9" s="100">
        <v>38859.586589999148</v>
      </c>
      <c r="Q9" s="104">
        <v>0.10515433969971177</v>
      </c>
      <c r="R9" s="227"/>
      <c r="S9" s="130"/>
      <c r="T9" s="121">
        <v>724613.56276000012</v>
      </c>
      <c r="U9" s="121">
        <v>803012.63453999907</v>
      </c>
      <c r="V9" s="224"/>
      <c r="W9" s="130"/>
      <c r="X9" s="100">
        <v>78399.071779998951</v>
      </c>
      <c r="Y9" s="104">
        <v>0.10819432013028105</v>
      </c>
    </row>
    <row r="10" spans="1:25" x14ac:dyDescent="0.2">
      <c r="A10" s="84"/>
      <c r="B10" s="655" t="s">
        <v>352</v>
      </c>
      <c r="C10" s="655"/>
      <c r="D10" s="655"/>
      <c r="E10" s="655"/>
      <c r="F10" s="655"/>
      <c r="G10" s="655"/>
      <c r="H10" s="100">
        <v>-98260.139039000089</v>
      </c>
      <c r="I10" s="100">
        <v>-110729.71744099999</v>
      </c>
      <c r="J10" s="100">
        <v>-104589.72614999994</v>
      </c>
      <c r="K10" s="100">
        <v>-108907.57233999996</v>
      </c>
      <c r="L10" s="101">
        <v>-111949.67723000009</v>
      </c>
      <c r="M10" s="100">
        <v>-126330.46901999967</v>
      </c>
      <c r="N10" s="224"/>
      <c r="O10" s="130"/>
      <c r="P10" s="100">
        <v>-15600.751578999683</v>
      </c>
      <c r="Q10" s="104">
        <v>-0.14089037649095618</v>
      </c>
      <c r="R10" s="227"/>
      <c r="S10" s="130"/>
      <c r="T10" s="100">
        <v>-208989.85648000007</v>
      </c>
      <c r="U10" s="100">
        <v>-238280.14624999976</v>
      </c>
      <c r="V10" s="224"/>
      <c r="W10" s="130"/>
      <c r="X10" s="100">
        <v>-29290.289769999683</v>
      </c>
      <c r="Y10" s="104">
        <v>-0.14015172919553973</v>
      </c>
    </row>
    <row r="11" spans="1:25" x14ac:dyDescent="0.2">
      <c r="A11" s="84"/>
      <c r="B11" s="673" t="s">
        <v>46</v>
      </c>
      <c r="C11" s="673"/>
      <c r="D11" s="673"/>
      <c r="E11" s="673"/>
      <c r="F11" s="673"/>
      <c r="G11" s="673"/>
      <c r="H11" s="121">
        <v>256805.32232099987</v>
      </c>
      <c r="I11" s="121">
        <v>258818.38395900017</v>
      </c>
      <c r="J11" s="121">
        <v>273851.32468000014</v>
      </c>
      <c r="K11" s="121">
        <v>277603.43265000021</v>
      </c>
      <c r="L11" s="122">
        <v>282655.26931999973</v>
      </c>
      <c r="M11" s="121">
        <v>282077.21896999964</v>
      </c>
      <c r="N11" s="162"/>
      <c r="O11" s="130"/>
      <c r="P11" s="121">
        <v>23258.835010999464</v>
      </c>
      <c r="Q11" s="112">
        <v>8.9865467264040766E-2</v>
      </c>
      <c r="R11" s="229"/>
      <c r="S11" s="130"/>
      <c r="T11" s="121">
        <v>515623.70628000004</v>
      </c>
      <c r="U11" s="121">
        <v>564732.48828999931</v>
      </c>
      <c r="V11" s="162"/>
      <c r="W11" s="130"/>
      <c r="X11" s="121">
        <v>49108.782009999268</v>
      </c>
      <c r="Y11" s="112">
        <v>9.5241513165284217E-2</v>
      </c>
    </row>
    <row r="12" spans="1:25" x14ac:dyDescent="0.2">
      <c r="A12" s="84"/>
      <c r="B12" s="655" t="s">
        <v>8</v>
      </c>
      <c r="C12" s="655"/>
      <c r="D12" s="655"/>
      <c r="E12" s="655"/>
      <c r="F12" s="655"/>
      <c r="G12" s="655"/>
      <c r="H12" s="100">
        <v>3088.5164200000017</v>
      </c>
      <c r="I12" s="100">
        <v>3245.9100700000013</v>
      </c>
      <c r="J12" s="100">
        <v>3506.1159700000003</v>
      </c>
      <c r="K12" s="100">
        <v>3906.6720600000017</v>
      </c>
      <c r="L12" s="101">
        <v>4443.5974900000019</v>
      </c>
      <c r="M12" s="100">
        <v>4736.4138599999997</v>
      </c>
      <c r="N12" s="162"/>
      <c r="O12" s="130"/>
      <c r="P12" s="100">
        <v>1490.5037899999984</v>
      </c>
      <c r="Q12" s="104">
        <v>0.45919441939437272</v>
      </c>
      <c r="R12" s="229"/>
      <c r="S12" s="130"/>
      <c r="T12" s="100">
        <v>6334.4264900000035</v>
      </c>
      <c r="U12" s="100">
        <v>9180.0113500000007</v>
      </c>
      <c r="V12" s="162"/>
      <c r="W12" s="130"/>
      <c r="X12" s="100">
        <v>2845.5848599999972</v>
      </c>
      <c r="Y12" s="104">
        <v>0.44922533468377113</v>
      </c>
    </row>
    <row r="13" spans="1:25" x14ac:dyDescent="0.2">
      <c r="A13" s="84"/>
      <c r="B13" s="655" t="s">
        <v>124</v>
      </c>
      <c r="C13" s="655"/>
      <c r="D13" s="655"/>
      <c r="E13" s="655"/>
      <c r="F13" s="655"/>
      <c r="G13" s="655"/>
      <c r="H13" s="100">
        <v>10415.03023</v>
      </c>
      <c r="I13" s="100">
        <v>10913.29876</v>
      </c>
      <c r="J13" s="100">
        <v>10614.67596</v>
      </c>
      <c r="K13" s="100">
        <v>10430.53407</v>
      </c>
      <c r="L13" s="101">
        <v>9744.1658999999981</v>
      </c>
      <c r="M13" s="100">
        <v>10055.35002</v>
      </c>
      <c r="N13" s="162"/>
      <c r="O13" s="130"/>
      <c r="P13" s="100">
        <v>-857.94873999999982</v>
      </c>
      <c r="Q13" s="104">
        <v>-7.8614977823625518E-2</v>
      </c>
      <c r="R13" s="229"/>
      <c r="S13" s="130"/>
      <c r="T13" s="100">
        <v>21328.328990000002</v>
      </c>
      <c r="U13" s="100">
        <v>19799.515919999998</v>
      </c>
      <c r="V13" s="162"/>
      <c r="W13" s="130"/>
      <c r="X13" s="100">
        <v>-1528.8130700000038</v>
      </c>
      <c r="Y13" s="104">
        <v>-7.1679927232780535E-2</v>
      </c>
    </row>
    <row r="14" spans="1:25" x14ac:dyDescent="0.2">
      <c r="A14" s="84"/>
      <c r="B14" s="670" t="s">
        <v>318</v>
      </c>
      <c r="C14" s="670"/>
      <c r="D14" s="670"/>
      <c r="E14" s="670"/>
      <c r="F14" s="670"/>
      <c r="G14" s="670"/>
      <c r="H14" s="230">
        <v>270308.86897099984</v>
      </c>
      <c r="I14" s="230">
        <v>272977.59278900019</v>
      </c>
      <c r="J14" s="230">
        <v>287972.11661000014</v>
      </c>
      <c r="K14" s="230">
        <v>291940.63878000021</v>
      </c>
      <c r="L14" s="231">
        <v>296843.03270999977</v>
      </c>
      <c r="M14" s="230">
        <v>296868.98284999962</v>
      </c>
      <c r="N14" s="162"/>
      <c r="O14" s="130"/>
      <c r="P14" s="230">
        <v>23891.390060999431</v>
      </c>
      <c r="Q14" s="168">
        <v>8.75214328652478E-2</v>
      </c>
      <c r="R14" s="229"/>
      <c r="S14" s="130"/>
      <c r="T14" s="230">
        <v>543286.46176000009</v>
      </c>
      <c r="U14" s="230">
        <v>593712.01555999939</v>
      </c>
      <c r="V14" s="162"/>
      <c r="W14" s="130"/>
      <c r="X14" s="230">
        <v>50425.553799999296</v>
      </c>
      <c r="Y14" s="168">
        <v>9.281577464058928E-2</v>
      </c>
    </row>
    <row r="15" spans="1:25" x14ac:dyDescent="0.2">
      <c r="A15" s="84"/>
      <c r="B15" s="232"/>
      <c r="C15" s="232"/>
      <c r="D15" s="232"/>
      <c r="E15" s="232"/>
      <c r="F15" s="232"/>
      <c r="G15" s="232"/>
      <c r="H15" s="100"/>
      <c r="I15" s="100"/>
      <c r="J15" s="100"/>
      <c r="K15" s="100"/>
      <c r="L15" s="101"/>
      <c r="M15" s="100"/>
      <c r="N15" s="233"/>
      <c r="O15" s="130"/>
      <c r="P15" s="100"/>
      <c r="Q15" s="104"/>
      <c r="R15" s="229"/>
      <c r="S15" s="130"/>
      <c r="T15" s="100"/>
      <c r="U15" s="100"/>
      <c r="V15" s="233"/>
      <c r="W15" s="130"/>
      <c r="X15" s="100"/>
      <c r="Y15" s="104"/>
    </row>
    <row r="16" spans="1:25" ht="15" x14ac:dyDescent="0.25">
      <c r="A16" s="668" t="s">
        <v>49</v>
      </c>
      <c r="B16" s="668"/>
      <c r="C16" s="668"/>
      <c r="D16" s="668"/>
      <c r="E16" s="668"/>
      <c r="F16" s="668"/>
      <c r="G16" s="668"/>
      <c r="H16" s="100"/>
      <c r="I16" s="100"/>
      <c r="J16" s="100"/>
      <c r="K16" s="100"/>
      <c r="L16" s="101"/>
      <c r="M16" s="100"/>
      <c r="N16" s="162"/>
      <c r="O16" s="130"/>
      <c r="P16" s="100"/>
      <c r="Q16" s="234"/>
      <c r="R16" s="229"/>
      <c r="S16" s="130"/>
      <c r="T16" s="100"/>
      <c r="U16" s="100"/>
      <c r="V16" s="162"/>
      <c r="W16" s="130"/>
      <c r="X16" s="100"/>
      <c r="Y16" s="234"/>
    </row>
    <row r="17" spans="1:25" x14ac:dyDescent="0.2">
      <c r="A17" s="84"/>
      <c r="B17" s="655" t="s">
        <v>50</v>
      </c>
      <c r="C17" s="655"/>
      <c r="D17" s="655"/>
      <c r="E17" s="655"/>
      <c r="F17" s="655"/>
      <c r="G17" s="655"/>
      <c r="H17" s="100">
        <v>112831.2300599999</v>
      </c>
      <c r="I17" s="100">
        <v>101755.24058</v>
      </c>
      <c r="J17" s="100">
        <v>113987.6760599999</v>
      </c>
      <c r="K17" s="100">
        <v>113200.93921900009</v>
      </c>
      <c r="L17" s="101">
        <v>118442.6903010001</v>
      </c>
      <c r="M17" s="100">
        <v>111479.93657000009</v>
      </c>
      <c r="N17" s="162"/>
      <c r="O17" s="130"/>
      <c r="P17" s="100">
        <v>9724.6959900000948</v>
      </c>
      <c r="Q17" s="104">
        <v>9.5569485508262705E-2</v>
      </c>
      <c r="R17" s="229"/>
      <c r="S17" s="130"/>
      <c r="T17" s="100">
        <v>214586.4706399999</v>
      </c>
      <c r="U17" s="100">
        <v>229922.62687100019</v>
      </c>
      <c r="V17" s="162"/>
      <c r="W17" s="130"/>
      <c r="X17" s="100">
        <v>15336.156231000292</v>
      </c>
      <c r="Y17" s="104">
        <v>7.1468421029809145E-2</v>
      </c>
    </row>
    <row r="18" spans="1:25" ht="15" x14ac:dyDescent="0.25">
      <c r="A18" s="84"/>
      <c r="B18" s="655" t="s">
        <v>226</v>
      </c>
      <c r="C18" s="655"/>
      <c r="D18" s="655"/>
      <c r="E18" s="655"/>
      <c r="F18" s="655"/>
      <c r="G18" s="655"/>
      <c r="H18" s="100">
        <v>56673.087709999993</v>
      </c>
      <c r="I18" s="100">
        <v>51256.807659999999</v>
      </c>
      <c r="J18" s="100">
        <v>56903.655960000026</v>
      </c>
      <c r="K18" s="100">
        <v>63779.166070000036</v>
      </c>
      <c r="L18" s="101">
        <v>64065.97279</v>
      </c>
      <c r="M18" s="100">
        <v>56178.975130000013</v>
      </c>
      <c r="N18" s="235"/>
      <c r="O18" s="103"/>
      <c r="P18" s="100">
        <v>4922.1674700000149</v>
      </c>
      <c r="Q18" s="104">
        <v>9.6029536264725213E-2</v>
      </c>
      <c r="R18" s="219"/>
      <c r="S18" s="103"/>
      <c r="T18" s="100">
        <v>107929.89536999998</v>
      </c>
      <c r="U18" s="100">
        <v>120244.94792000001</v>
      </c>
      <c r="V18" s="235"/>
      <c r="W18" s="103"/>
      <c r="X18" s="100">
        <v>12315.052550000022</v>
      </c>
      <c r="Y18" s="104">
        <v>0.11410233010772559</v>
      </c>
    </row>
    <row r="19" spans="1:25" x14ac:dyDescent="0.2">
      <c r="A19" s="84"/>
      <c r="B19" s="655" t="s">
        <v>51</v>
      </c>
      <c r="C19" s="655"/>
      <c r="D19" s="655"/>
      <c r="E19" s="655"/>
      <c r="F19" s="655"/>
      <c r="G19" s="655"/>
      <c r="H19" s="100">
        <v>2227.6251199999979</v>
      </c>
      <c r="I19" s="100">
        <v>2856.1479699999977</v>
      </c>
      <c r="J19" s="100">
        <v>2935.6879799999911</v>
      </c>
      <c r="K19" s="100">
        <v>2244.0197199999907</v>
      </c>
      <c r="L19" s="101">
        <v>2163.439940000012</v>
      </c>
      <c r="M19" s="100">
        <v>2297.7396599999847</v>
      </c>
      <c r="N19" s="162"/>
      <c r="O19" s="130"/>
      <c r="P19" s="100">
        <v>-558.40831000001299</v>
      </c>
      <c r="Q19" s="104">
        <v>-0.19551098747871015</v>
      </c>
      <c r="R19" s="229"/>
      <c r="S19" s="130"/>
      <c r="T19" s="100">
        <v>5083.7730899999951</v>
      </c>
      <c r="U19" s="100">
        <v>4461.1795999999968</v>
      </c>
      <c r="V19" s="162"/>
      <c r="W19" s="130"/>
      <c r="X19" s="100">
        <v>-622.59348999999838</v>
      </c>
      <c r="Y19" s="104">
        <v>-0.12246681332506108</v>
      </c>
    </row>
    <row r="20" spans="1:25" x14ac:dyDescent="0.2">
      <c r="A20" s="84"/>
      <c r="B20" s="655" t="s">
        <v>52</v>
      </c>
      <c r="C20" s="655"/>
      <c r="D20" s="655"/>
      <c r="E20" s="655"/>
      <c r="F20" s="655"/>
      <c r="G20" s="655"/>
      <c r="H20" s="100">
        <v>38955.885571999985</v>
      </c>
      <c r="I20" s="100">
        <v>41282.061076999998</v>
      </c>
      <c r="J20" s="100">
        <v>39807.483843999966</v>
      </c>
      <c r="K20" s="100">
        <v>40599.939695000001</v>
      </c>
      <c r="L20" s="101">
        <v>41832.008713999981</v>
      </c>
      <c r="M20" s="100">
        <v>42913.80867299997</v>
      </c>
      <c r="N20" s="162"/>
      <c r="O20" s="130"/>
      <c r="P20" s="100">
        <v>1631.747595999972</v>
      </c>
      <c r="Q20" s="104">
        <v>3.9526795742015126E-2</v>
      </c>
      <c r="R20" s="229"/>
      <c r="S20" s="130"/>
      <c r="T20" s="100">
        <v>80237.94664899999</v>
      </c>
      <c r="U20" s="100">
        <v>84745.817386999959</v>
      </c>
      <c r="V20" s="162"/>
      <c r="W20" s="130"/>
      <c r="X20" s="100">
        <v>4507.8707379999687</v>
      </c>
      <c r="Y20" s="104">
        <v>5.6181282376524408E-2</v>
      </c>
    </row>
    <row r="21" spans="1:25" x14ac:dyDescent="0.2">
      <c r="A21" s="84"/>
      <c r="B21" s="670" t="s">
        <v>319</v>
      </c>
      <c r="C21" s="670"/>
      <c r="D21" s="670"/>
      <c r="E21" s="670"/>
      <c r="F21" s="670"/>
      <c r="G21" s="670"/>
      <c r="H21" s="230">
        <v>210687.82846199989</v>
      </c>
      <c r="I21" s="230">
        <v>197150.25728699999</v>
      </c>
      <c r="J21" s="230">
        <v>213634.50384399988</v>
      </c>
      <c r="K21" s="230">
        <v>219824.06470400013</v>
      </c>
      <c r="L21" s="231">
        <v>226504.11174500012</v>
      </c>
      <c r="M21" s="230">
        <v>212870.46003300007</v>
      </c>
      <c r="N21" s="162"/>
      <c r="O21" s="130"/>
      <c r="P21" s="230">
        <v>15720.202746000083</v>
      </c>
      <c r="Q21" s="168">
        <v>7.9737165765477638E-2</v>
      </c>
      <c r="R21" s="229"/>
      <c r="S21" s="130"/>
      <c r="T21" s="230">
        <v>407838.08574899985</v>
      </c>
      <c r="U21" s="230">
        <v>439374.57177800022</v>
      </c>
      <c r="V21" s="162"/>
      <c r="W21" s="130"/>
      <c r="X21" s="230">
        <v>31536.486029000371</v>
      </c>
      <c r="Y21" s="168">
        <v>7.7325995611918427E-2</v>
      </c>
    </row>
    <row r="22" spans="1:25" ht="15" thickBot="1" x14ac:dyDescent="0.25">
      <c r="A22" s="84"/>
      <c r="B22" s="670" t="s">
        <v>129</v>
      </c>
      <c r="C22" s="670"/>
      <c r="D22" s="670"/>
      <c r="E22" s="670"/>
      <c r="F22" s="670"/>
      <c r="G22" s="670"/>
      <c r="H22" s="206">
        <v>59621.040508999955</v>
      </c>
      <c r="I22" s="206">
        <v>75827.335502000205</v>
      </c>
      <c r="J22" s="206">
        <v>74337.612766000268</v>
      </c>
      <c r="K22" s="206">
        <v>72116.574076000077</v>
      </c>
      <c r="L22" s="208">
        <v>70338.920964999648</v>
      </c>
      <c r="M22" s="206">
        <v>83998.522816999553</v>
      </c>
      <c r="N22" s="161"/>
      <c r="O22" s="222"/>
      <c r="P22" s="206">
        <v>8171.187314999348</v>
      </c>
      <c r="Q22" s="116">
        <v>0.10776044365667847</v>
      </c>
      <c r="R22" s="223"/>
      <c r="S22" s="222"/>
      <c r="T22" s="206">
        <v>135448.37601100016</v>
      </c>
      <c r="U22" s="206">
        <v>154337.4437819992</v>
      </c>
      <c r="V22" s="161"/>
      <c r="W22" s="222"/>
      <c r="X22" s="206">
        <v>18889.067770999041</v>
      </c>
      <c r="Y22" s="116">
        <v>0.13945584529906069</v>
      </c>
    </row>
    <row r="23" spans="1:25" ht="8.25" customHeight="1" thickTop="1" x14ac:dyDescent="0.2">
      <c r="A23" s="84"/>
      <c r="B23" s="84"/>
      <c r="C23" s="84"/>
      <c r="D23" s="84"/>
      <c r="E23" s="84"/>
      <c r="F23" s="84"/>
      <c r="G23" s="84"/>
      <c r="H23" s="103"/>
      <c r="I23" s="103"/>
      <c r="J23" s="103"/>
      <c r="K23" s="103"/>
      <c r="L23" s="131"/>
      <c r="M23" s="103"/>
      <c r="N23" s="162"/>
      <c r="O23" s="130"/>
      <c r="P23" s="130"/>
      <c r="Q23" s="236"/>
      <c r="R23" s="229"/>
      <c r="S23" s="130"/>
      <c r="T23" s="103"/>
      <c r="U23" s="103"/>
      <c r="V23" s="162"/>
      <c r="W23" s="130"/>
      <c r="X23" s="130"/>
      <c r="Y23" s="236"/>
    </row>
    <row r="24" spans="1:25" s="41" customFormat="1" ht="15" x14ac:dyDescent="0.25">
      <c r="A24" s="657" t="s">
        <v>190</v>
      </c>
      <c r="B24" s="657"/>
      <c r="C24" s="657"/>
      <c r="D24" s="657"/>
      <c r="E24" s="657"/>
      <c r="F24" s="657"/>
      <c r="G24" s="657"/>
      <c r="H24" s="103"/>
      <c r="I24" s="103"/>
      <c r="J24" s="103"/>
      <c r="K24" s="103"/>
      <c r="L24" s="131"/>
      <c r="M24" s="103"/>
      <c r="N24" s="162"/>
      <c r="O24" s="130"/>
      <c r="P24" s="103"/>
      <c r="Q24" s="209"/>
      <c r="R24" s="229"/>
      <c r="S24" s="130"/>
      <c r="T24" s="103"/>
      <c r="U24" s="103"/>
      <c r="V24" s="162"/>
      <c r="W24" s="130"/>
      <c r="X24" s="103"/>
      <c r="Y24" s="209"/>
    </row>
    <row r="25" spans="1:25" ht="15" x14ac:dyDescent="0.25">
      <c r="A25" s="668" t="s">
        <v>43</v>
      </c>
      <c r="B25" s="668"/>
      <c r="C25" s="668"/>
      <c r="D25" s="668"/>
      <c r="E25" s="668"/>
      <c r="F25" s="668"/>
      <c r="G25" s="668"/>
      <c r="H25" s="237"/>
      <c r="I25" s="237"/>
      <c r="J25" s="237"/>
      <c r="K25" s="237"/>
      <c r="L25" s="238"/>
      <c r="M25" s="237"/>
      <c r="N25" s="162"/>
      <c r="O25" s="130"/>
      <c r="P25" s="239"/>
      <c r="Q25" s="236"/>
      <c r="R25" s="229"/>
      <c r="S25" s="130"/>
      <c r="T25" s="237"/>
      <c r="U25" s="237"/>
      <c r="V25" s="162"/>
      <c r="W25" s="130"/>
      <c r="X25" s="239"/>
      <c r="Y25" s="236"/>
    </row>
    <row r="26" spans="1:25" x14ac:dyDescent="0.2">
      <c r="A26" s="84"/>
      <c r="B26" s="655" t="s">
        <v>106</v>
      </c>
      <c r="C26" s="655"/>
      <c r="D26" s="655"/>
      <c r="E26" s="655"/>
      <c r="F26" s="655"/>
      <c r="G26" s="655"/>
      <c r="H26" s="100"/>
      <c r="I26" s="100"/>
      <c r="J26" s="100"/>
      <c r="K26" s="100"/>
      <c r="L26" s="101"/>
      <c r="M26" s="100"/>
      <c r="N26" s="162"/>
      <c r="O26" s="130"/>
      <c r="P26" s="100"/>
      <c r="Q26" s="234"/>
      <c r="R26" s="229"/>
      <c r="S26" s="130"/>
      <c r="T26" s="100"/>
      <c r="U26" s="100"/>
      <c r="V26" s="162"/>
      <c r="W26" s="130"/>
      <c r="X26" s="100"/>
      <c r="Y26" s="234"/>
    </row>
    <row r="27" spans="1:25" x14ac:dyDescent="0.2">
      <c r="A27" s="84"/>
      <c r="B27" s="672" t="s">
        <v>20</v>
      </c>
      <c r="C27" s="672"/>
      <c r="D27" s="672"/>
      <c r="E27" s="672"/>
      <c r="F27" s="672"/>
      <c r="G27" s="672"/>
      <c r="H27" s="157">
        <v>64460.904379999971</v>
      </c>
      <c r="I27" s="157">
        <v>64307.421190000001</v>
      </c>
      <c r="J27" s="157">
        <v>64180.779799999997</v>
      </c>
      <c r="K27" s="157">
        <v>67041.486450000011</v>
      </c>
      <c r="L27" s="158">
        <v>66996.757830000002</v>
      </c>
      <c r="M27" s="157">
        <v>71438.389340000009</v>
      </c>
      <c r="N27" s="161"/>
      <c r="O27" s="222"/>
      <c r="P27" s="157">
        <v>7130.9681500000079</v>
      </c>
      <c r="Q27" s="104">
        <v>0.11088872820651834</v>
      </c>
      <c r="R27" s="223"/>
      <c r="S27" s="222"/>
      <c r="T27" s="157">
        <v>128768.32556999997</v>
      </c>
      <c r="U27" s="157">
        <v>138435.14717000001</v>
      </c>
      <c r="V27" s="161"/>
      <c r="W27" s="222"/>
      <c r="X27" s="157">
        <v>9666.8216000000393</v>
      </c>
      <c r="Y27" s="104">
        <v>7.5071424259105096E-2</v>
      </c>
    </row>
    <row r="28" spans="1:25" ht="15" x14ac:dyDescent="0.25">
      <c r="A28" s="84"/>
      <c r="B28" s="672" t="s">
        <v>21</v>
      </c>
      <c r="C28" s="672"/>
      <c r="D28" s="672"/>
      <c r="E28" s="672"/>
      <c r="F28" s="672"/>
      <c r="G28" s="672"/>
      <c r="H28" s="163">
        <v>74649.311489999978</v>
      </c>
      <c r="I28" s="163">
        <v>75672.20796</v>
      </c>
      <c r="J28" s="163">
        <v>78318.380250000031</v>
      </c>
      <c r="K28" s="163">
        <v>75011.663870000004</v>
      </c>
      <c r="L28" s="164">
        <v>73639.222720000005</v>
      </c>
      <c r="M28" s="163">
        <v>79316.677400000015</v>
      </c>
      <c r="N28" s="235"/>
      <c r="O28" s="103"/>
      <c r="P28" s="100">
        <v>3644.4694400000153</v>
      </c>
      <c r="Q28" s="104">
        <v>4.8161267369474223E-2</v>
      </c>
      <c r="R28" s="219"/>
      <c r="S28" s="103"/>
      <c r="T28" s="163">
        <v>150321.51944999996</v>
      </c>
      <c r="U28" s="163">
        <v>152955.90012000001</v>
      </c>
      <c r="V28" s="235"/>
      <c r="W28" s="103"/>
      <c r="X28" s="100">
        <v>2634.3806700000423</v>
      </c>
      <c r="Y28" s="104">
        <v>1.7524973667368309E-2</v>
      </c>
    </row>
    <row r="29" spans="1:25" x14ac:dyDescent="0.2">
      <c r="A29" s="84"/>
      <c r="B29" s="672" t="s">
        <v>22</v>
      </c>
      <c r="C29" s="672"/>
      <c r="D29" s="672"/>
      <c r="E29" s="672"/>
      <c r="F29" s="672"/>
      <c r="G29" s="672"/>
      <c r="H29" s="163">
        <v>20595.022980000002</v>
      </c>
      <c r="I29" s="163">
        <v>20437.553010000003</v>
      </c>
      <c r="J29" s="163">
        <v>20306.073399999997</v>
      </c>
      <c r="K29" s="163">
        <v>20463.199539999998</v>
      </c>
      <c r="L29" s="164">
        <v>19612.697319999999</v>
      </c>
      <c r="M29" s="163">
        <v>19896.54276</v>
      </c>
      <c r="N29" s="162"/>
      <c r="O29" s="130"/>
      <c r="P29" s="100">
        <v>-541.010250000003</v>
      </c>
      <c r="Q29" s="104">
        <v>-2.6471380880836816E-2</v>
      </c>
      <c r="R29" s="229"/>
      <c r="S29" s="130"/>
      <c r="T29" s="163">
        <v>41032.575990000005</v>
      </c>
      <c r="U29" s="163">
        <v>39509.240080000003</v>
      </c>
      <c r="V29" s="162"/>
      <c r="W29" s="130"/>
      <c r="X29" s="100">
        <v>-1523.3359100000016</v>
      </c>
      <c r="Y29" s="104">
        <v>-3.7125037199011141E-2</v>
      </c>
    </row>
    <row r="30" spans="1:25" x14ac:dyDescent="0.2">
      <c r="A30" s="84"/>
      <c r="B30" s="655" t="s">
        <v>124</v>
      </c>
      <c r="C30" s="655"/>
      <c r="D30" s="655"/>
      <c r="E30" s="655"/>
      <c r="F30" s="655"/>
      <c r="G30" s="655"/>
      <c r="H30" s="100">
        <v>2336.2681000000002</v>
      </c>
      <c r="I30" s="100">
        <v>2423.5168599999997</v>
      </c>
      <c r="J30" s="100">
        <v>2463.57177</v>
      </c>
      <c r="K30" s="100">
        <v>2407.9036000000001</v>
      </c>
      <c r="L30" s="101">
        <v>2422.5188599999988</v>
      </c>
      <c r="M30" s="100">
        <v>2433.74127</v>
      </c>
      <c r="N30" s="162"/>
      <c r="O30" s="130"/>
      <c r="P30" s="100">
        <v>10.224410000000262</v>
      </c>
      <c r="Q30" s="104">
        <v>4.2188318013187918E-3</v>
      </c>
      <c r="R30" s="229"/>
      <c r="S30" s="130"/>
      <c r="T30" s="100">
        <v>4759.78496</v>
      </c>
      <c r="U30" s="100">
        <v>4856.2601299999988</v>
      </c>
      <c r="V30" s="162"/>
      <c r="W30" s="130"/>
      <c r="X30" s="100">
        <v>96.475169999998798</v>
      </c>
      <c r="Y30" s="104">
        <v>2.0268808530375035E-2</v>
      </c>
    </row>
    <row r="31" spans="1:25" x14ac:dyDescent="0.2">
      <c r="A31" s="84"/>
      <c r="B31" s="670" t="s">
        <v>318</v>
      </c>
      <c r="C31" s="670"/>
      <c r="D31" s="670"/>
      <c r="E31" s="670"/>
      <c r="F31" s="670"/>
      <c r="G31" s="670"/>
      <c r="H31" s="230">
        <v>162041.50694999995</v>
      </c>
      <c r="I31" s="230">
        <v>162840.69902</v>
      </c>
      <c r="J31" s="230">
        <v>165268.80522000004</v>
      </c>
      <c r="K31" s="230">
        <v>164924.25346000001</v>
      </c>
      <c r="L31" s="231">
        <v>162671.19673000003</v>
      </c>
      <c r="M31" s="230">
        <v>173085.35077000005</v>
      </c>
      <c r="N31" s="102"/>
      <c r="O31" s="130"/>
      <c r="P31" s="230">
        <v>10244.651750000048</v>
      </c>
      <c r="Q31" s="168">
        <v>6.2912108653757418E-2</v>
      </c>
      <c r="R31" s="240"/>
      <c r="S31" s="130"/>
      <c r="T31" s="230">
        <v>324882.20596999995</v>
      </c>
      <c r="U31" s="230">
        <v>335756.5475000001</v>
      </c>
      <c r="V31" s="102"/>
      <c r="W31" s="130"/>
      <c r="X31" s="230">
        <v>10874.341530000151</v>
      </c>
      <c r="Y31" s="168">
        <v>3.3471643968719857E-2</v>
      </c>
    </row>
    <row r="32" spans="1:25" x14ac:dyDescent="0.2">
      <c r="A32" s="84"/>
      <c r="B32" s="232"/>
      <c r="C32" s="232"/>
      <c r="D32" s="232"/>
      <c r="E32" s="232"/>
      <c r="F32" s="232"/>
      <c r="G32" s="232"/>
      <c r="H32" s="100"/>
      <c r="I32" s="100"/>
      <c r="J32" s="100"/>
      <c r="K32" s="100"/>
      <c r="L32" s="101"/>
      <c r="M32" s="100"/>
      <c r="N32" s="241"/>
      <c r="O32" s="130"/>
      <c r="P32" s="100"/>
      <c r="Q32" s="104"/>
      <c r="R32" s="240"/>
      <c r="S32" s="130"/>
      <c r="T32" s="100"/>
      <c r="U32" s="100"/>
      <c r="V32" s="241"/>
      <c r="W32" s="130"/>
      <c r="X32" s="100"/>
      <c r="Y32" s="104"/>
    </row>
    <row r="33" spans="1:25" ht="15" x14ac:dyDescent="0.25">
      <c r="A33" s="668" t="s">
        <v>49</v>
      </c>
      <c r="B33" s="668"/>
      <c r="C33" s="668"/>
      <c r="D33" s="668"/>
      <c r="E33" s="668"/>
      <c r="F33" s="668"/>
      <c r="G33" s="668"/>
      <c r="H33" s="100"/>
      <c r="I33" s="100"/>
      <c r="J33" s="100"/>
      <c r="K33" s="100"/>
      <c r="L33" s="101"/>
      <c r="M33" s="100"/>
      <c r="N33" s="102"/>
      <c r="O33" s="130"/>
      <c r="P33" s="100"/>
      <c r="Q33" s="234"/>
      <c r="R33" s="240"/>
      <c r="S33" s="130"/>
      <c r="T33" s="100"/>
      <c r="U33" s="100"/>
      <c r="V33" s="102"/>
      <c r="W33" s="130"/>
      <c r="X33" s="100"/>
      <c r="Y33" s="234"/>
    </row>
    <row r="34" spans="1:25" x14ac:dyDescent="0.2">
      <c r="A34" s="84"/>
      <c r="B34" s="655" t="s">
        <v>226</v>
      </c>
      <c r="C34" s="655"/>
      <c r="D34" s="655"/>
      <c r="E34" s="655"/>
      <c r="F34" s="655"/>
      <c r="G34" s="655"/>
      <c r="H34" s="100">
        <v>3441.6111499999997</v>
      </c>
      <c r="I34" s="100">
        <v>2079.54979</v>
      </c>
      <c r="J34" s="100">
        <v>2348.6643199999999</v>
      </c>
      <c r="K34" s="100">
        <v>1895.88176</v>
      </c>
      <c r="L34" s="101">
        <v>477.45053000000001</v>
      </c>
      <c r="M34" s="100">
        <v>2100.5086099999999</v>
      </c>
      <c r="N34" s="102"/>
      <c r="O34" s="130"/>
      <c r="P34" s="100">
        <v>20.958819999999832</v>
      </c>
      <c r="Q34" s="104">
        <v>1.0078537239543484E-2</v>
      </c>
      <c r="R34" s="240"/>
      <c r="S34" s="130"/>
      <c r="T34" s="100">
        <v>5521.1609399999998</v>
      </c>
      <c r="U34" s="100">
        <v>2577.9591399999999</v>
      </c>
      <c r="V34" s="102"/>
      <c r="W34" s="130"/>
      <c r="X34" s="100">
        <v>-2943.2017999999998</v>
      </c>
      <c r="Y34" s="104">
        <v>-0.5330766177593077</v>
      </c>
    </row>
    <row r="35" spans="1:25" x14ac:dyDescent="0.2">
      <c r="A35" s="84"/>
      <c r="B35" s="655" t="s">
        <v>51</v>
      </c>
      <c r="C35" s="655"/>
      <c r="D35" s="655"/>
      <c r="E35" s="655"/>
      <c r="F35" s="655"/>
      <c r="G35" s="655"/>
      <c r="H35" s="100">
        <v>3199.2732500000002</v>
      </c>
      <c r="I35" s="100">
        <v>3132.3034199999997</v>
      </c>
      <c r="J35" s="100">
        <v>3193.0744199999999</v>
      </c>
      <c r="K35" s="100">
        <v>3042.0397599999997</v>
      </c>
      <c r="L35" s="101">
        <v>3024.6343500000003</v>
      </c>
      <c r="M35" s="100">
        <v>3155.1400400000002</v>
      </c>
      <c r="N35" s="162"/>
      <c r="O35" s="130"/>
      <c r="P35" s="100">
        <v>22.836620000000494</v>
      </c>
      <c r="Q35" s="104">
        <v>7.2906793940162081E-3</v>
      </c>
      <c r="R35" s="229"/>
      <c r="S35" s="130"/>
      <c r="T35" s="100">
        <v>6331.5766700000004</v>
      </c>
      <c r="U35" s="100">
        <v>6179.7743900000005</v>
      </c>
      <c r="V35" s="162"/>
      <c r="W35" s="130"/>
      <c r="X35" s="100">
        <v>-151.80227999999988</v>
      </c>
      <c r="Y35" s="104">
        <v>-2.3975431067472151E-2</v>
      </c>
    </row>
    <row r="36" spans="1:25" ht="15" x14ac:dyDescent="0.25">
      <c r="A36" s="84"/>
      <c r="B36" s="655" t="s">
        <v>107</v>
      </c>
      <c r="C36" s="655"/>
      <c r="D36" s="655"/>
      <c r="E36" s="655"/>
      <c r="F36" s="655"/>
      <c r="G36" s="655"/>
      <c r="H36" s="100"/>
      <c r="I36" s="100"/>
      <c r="J36" s="100"/>
      <c r="K36" s="100"/>
      <c r="L36" s="101"/>
      <c r="M36" s="100"/>
      <c r="N36" s="235"/>
      <c r="O36" s="103"/>
      <c r="P36" s="100"/>
      <c r="Q36" s="234"/>
      <c r="R36" s="219"/>
      <c r="S36" s="103"/>
      <c r="T36" s="100"/>
      <c r="U36" s="100"/>
      <c r="V36" s="235"/>
      <c r="W36" s="103"/>
      <c r="X36" s="100"/>
      <c r="Y36" s="234"/>
    </row>
    <row r="37" spans="1:25" x14ac:dyDescent="0.2">
      <c r="A37" s="84"/>
      <c r="B37" s="672" t="s">
        <v>20</v>
      </c>
      <c r="C37" s="672"/>
      <c r="D37" s="672"/>
      <c r="E37" s="672"/>
      <c r="F37" s="672"/>
      <c r="G37" s="672"/>
      <c r="H37" s="100">
        <v>46258.787270000001</v>
      </c>
      <c r="I37" s="100">
        <v>45904.680299999985</v>
      </c>
      <c r="J37" s="100">
        <v>45633.800090000004</v>
      </c>
      <c r="K37" s="100">
        <v>47424.205399999992</v>
      </c>
      <c r="L37" s="101">
        <v>47830.82208999998</v>
      </c>
      <c r="M37" s="100">
        <v>50678.652230000022</v>
      </c>
      <c r="N37" s="162"/>
      <c r="O37" s="130"/>
      <c r="P37" s="100">
        <v>4773.9719300000361</v>
      </c>
      <c r="Q37" s="104">
        <v>0.10399749870385303</v>
      </c>
      <c r="R37" s="229"/>
      <c r="S37" s="130"/>
      <c r="T37" s="100">
        <v>92163.467569999979</v>
      </c>
      <c r="U37" s="100">
        <v>98509.474320000008</v>
      </c>
      <c r="V37" s="162"/>
      <c r="W37" s="130"/>
      <c r="X37" s="100">
        <v>6346.0067500000296</v>
      </c>
      <c r="Y37" s="104">
        <v>6.8855989442672738E-2</v>
      </c>
    </row>
    <row r="38" spans="1:25" x14ac:dyDescent="0.2">
      <c r="A38" s="84"/>
      <c r="B38" s="672" t="s">
        <v>21</v>
      </c>
      <c r="C38" s="672"/>
      <c r="D38" s="672"/>
      <c r="E38" s="672"/>
      <c r="F38" s="672"/>
      <c r="G38" s="672"/>
      <c r="H38" s="100">
        <v>32483.703980000002</v>
      </c>
      <c r="I38" s="100">
        <v>33349.532399999996</v>
      </c>
      <c r="J38" s="100">
        <v>34813.036380000005</v>
      </c>
      <c r="K38" s="100">
        <v>33296.6201</v>
      </c>
      <c r="L38" s="101">
        <v>32342.554829999997</v>
      </c>
      <c r="M38" s="100">
        <v>35664.966090000002</v>
      </c>
      <c r="N38" s="162"/>
      <c r="O38" s="130"/>
      <c r="P38" s="100">
        <v>2315.4336900000053</v>
      </c>
      <c r="Q38" s="104">
        <v>6.9429270018790595E-2</v>
      </c>
      <c r="R38" s="229"/>
      <c r="S38" s="130"/>
      <c r="T38" s="100">
        <v>65833.236380000002</v>
      </c>
      <c r="U38" s="100">
        <v>68007.520919999995</v>
      </c>
      <c r="V38" s="162"/>
      <c r="W38" s="130"/>
      <c r="X38" s="100">
        <v>2174.2845399999933</v>
      </c>
      <c r="Y38" s="104">
        <v>3.3027155576093419E-2</v>
      </c>
    </row>
    <row r="39" spans="1:25" x14ac:dyDescent="0.2">
      <c r="A39" s="84"/>
      <c r="B39" s="655" t="s">
        <v>54</v>
      </c>
      <c r="C39" s="655"/>
      <c r="D39" s="655"/>
      <c r="E39" s="655"/>
      <c r="F39" s="655"/>
      <c r="G39" s="655"/>
      <c r="H39" s="100">
        <v>36673.290188000006</v>
      </c>
      <c r="I39" s="100">
        <v>35146.91976099999</v>
      </c>
      <c r="J39" s="100">
        <v>34228.169801000004</v>
      </c>
      <c r="K39" s="100">
        <v>33618.746329000016</v>
      </c>
      <c r="L39" s="101">
        <v>36312.123802000002</v>
      </c>
      <c r="M39" s="100">
        <v>34143.115900000041</v>
      </c>
      <c r="N39" s="162"/>
      <c r="O39" s="130"/>
      <c r="P39" s="100">
        <v>-1003.8038609999494</v>
      </c>
      <c r="Q39" s="104">
        <v>-2.856022285383308E-2</v>
      </c>
      <c r="R39" s="229"/>
      <c r="S39" s="130"/>
      <c r="T39" s="100">
        <v>71820.209948999996</v>
      </c>
      <c r="U39" s="100">
        <v>70455.23970200005</v>
      </c>
      <c r="V39" s="162"/>
      <c r="W39" s="130"/>
      <c r="X39" s="100">
        <v>-1364.9702469999465</v>
      </c>
      <c r="Y39" s="104">
        <v>-1.9005378123639862E-2</v>
      </c>
    </row>
    <row r="40" spans="1:25" x14ac:dyDescent="0.2">
      <c r="A40" s="84"/>
      <c r="B40" s="670" t="s">
        <v>319</v>
      </c>
      <c r="C40" s="670"/>
      <c r="D40" s="670"/>
      <c r="E40" s="670"/>
      <c r="F40" s="670"/>
      <c r="G40" s="670"/>
      <c r="H40" s="230">
        <v>122056.66583800002</v>
      </c>
      <c r="I40" s="230">
        <v>119612.98567099997</v>
      </c>
      <c r="J40" s="230">
        <v>120216.74501100002</v>
      </c>
      <c r="K40" s="230">
        <v>119277.49334900001</v>
      </c>
      <c r="L40" s="231">
        <v>119987.58560199998</v>
      </c>
      <c r="M40" s="230">
        <v>125742.38287000006</v>
      </c>
      <c r="N40" s="102"/>
      <c r="O40" s="130"/>
      <c r="P40" s="230">
        <v>6129.3971990000864</v>
      </c>
      <c r="Q40" s="168">
        <v>5.1243576645258436E-2</v>
      </c>
      <c r="R40" s="240"/>
      <c r="S40" s="130"/>
      <c r="T40" s="230">
        <v>241669.65150899999</v>
      </c>
      <c r="U40" s="230">
        <v>245729.96847200004</v>
      </c>
      <c r="V40" s="102"/>
      <c r="W40" s="130"/>
      <c r="X40" s="230">
        <v>4060.3169630000484</v>
      </c>
      <c r="Y40" s="168">
        <v>1.6801104059393401E-2</v>
      </c>
    </row>
    <row r="41" spans="1:25" ht="15" thickBot="1" x14ac:dyDescent="0.25">
      <c r="A41" s="84"/>
      <c r="B41" s="670" t="s">
        <v>129</v>
      </c>
      <c r="C41" s="670"/>
      <c r="D41" s="670"/>
      <c r="E41" s="670"/>
      <c r="F41" s="670"/>
      <c r="G41" s="670"/>
      <c r="H41" s="206">
        <v>39984.841111999936</v>
      </c>
      <c r="I41" s="206">
        <v>43227.713349000027</v>
      </c>
      <c r="J41" s="206">
        <v>45052.060209000017</v>
      </c>
      <c r="K41" s="206">
        <v>45646.760110999996</v>
      </c>
      <c r="L41" s="208">
        <v>42683.611128000048</v>
      </c>
      <c r="M41" s="206">
        <v>47342.967899999989</v>
      </c>
      <c r="N41" s="161"/>
      <c r="O41" s="222"/>
      <c r="P41" s="206">
        <v>4115.2545509999618</v>
      </c>
      <c r="Q41" s="116">
        <v>9.5199450356657805E-2</v>
      </c>
      <c r="R41" s="223"/>
      <c r="S41" s="222"/>
      <c r="T41" s="206">
        <v>83212.554460999963</v>
      </c>
      <c r="U41" s="206">
        <v>90026.579028000036</v>
      </c>
      <c r="V41" s="161"/>
      <c r="W41" s="222"/>
      <c r="X41" s="206">
        <v>6814.0245670000731</v>
      </c>
      <c r="Y41" s="116">
        <v>8.1886977405478734E-2</v>
      </c>
    </row>
    <row r="42" spans="1:25" ht="10.5" customHeight="1" thickTop="1" x14ac:dyDescent="0.2">
      <c r="A42" s="84"/>
      <c r="B42" s="84"/>
      <c r="C42" s="84"/>
      <c r="D42" s="84"/>
      <c r="E42" s="84"/>
      <c r="F42" s="84"/>
      <c r="G42" s="84"/>
      <c r="H42" s="103"/>
      <c r="I42" s="103"/>
      <c r="J42" s="103"/>
      <c r="K42" s="103"/>
      <c r="L42" s="131"/>
      <c r="M42" s="103"/>
      <c r="N42" s="242"/>
      <c r="O42" s="130"/>
      <c r="P42" s="130"/>
      <c r="Q42" s="236"/>
      <c r="R42" s="243"/>
      <c r="S42" s="130"/>
      <c r="T42" s="103"/>
      <c r="U42" s="103"/>
      <c r="V42" s="242"/>
      <c r="W42" s="130"/>
      <c r="X42" s="130"/>
      <c r="Y42" s="236"/>
    </row>
    <row r="43" spans="1:25" s="43" customFormat="1" ht="15" x14ac:dyDescent="0.25">
      <c r="A43" s="657" t="s">
        <v>111</v>
      </c>
      <c r="B43" s="657"/>
      <c r="C43" s="657"/>
      <c r="D43" s="657"/>
      <c r="E43" s="657"/>
      <c r="F43" s="657"/>
      <c r="G43" s="657"/>
      <c r="H43" s="103"/>
      <c r="I43" s="103"/>
      <c r="J43" s="103"/>
      <c r="K43" s="103"/>
      <c r="L43" s="131"/>
      <c r="M43" s="103"/>
      <c r="N43" s="244"/>
      <c r="O43" s="130"/>
      <c r="P43" s="103"/>
      <c r="Q43" s="209"/>
      <c r="R43" s="245"/>
      <c r="S43" s="130"/>
      <c r="T43" s="103"/>
      <c r="U43" s="103"/>
      <c r="V43" s="244"/>
      <c r="W43" s="130"/>
      <c r="X43" s="103"/>
      <c r="Y43" s="209"/>
    </row>
    <row r="44" spans="1:25" ht="15" x14ac:dyDescent="0.25">
      <c r="A44" s="668" t="s">
        <v>43</v>
      </c>
      <c r="B44" s="668"/>
      <c r="C44" s="668"/>
      <c r="D44" s="668"/>
      <c r="E44" s="668"/>
      <c r="F44" s="668"/>
      <c r="G44" s="668"/>
      <c r="H44" s="237"/>
      <c r="I44" s="237"/>
      <c r="J44" s="237"/>
      <c r="K44" s="237"/>
      <c r="L44" s="238"/>
      <c r="M44" s="237"/>
      <c r="N44" s="102"/>
      <c r="O44" s="130"/>
      <c r="P44" s="239"/>
      <c r="Q44" s="236"/>
      <c r="R44" s="240"/>
      <c r="S44" s="130"/>
      <c r="T44" s="237"/>
      <c r="U44" s="237"/>
      <c r="V44" s="102"/>
      <c r="W44" s="130"/>
      <c r="X44" s="239"/>
      <c r="Y44" s="236"/>
    </row>
    <row r="45" spans="1:25" x14ac:dyDescent="0.2">
      <c r="A45" s="84"/>
      <c r="B45" s="655" t="s">
        <v>44</v>
      </c>
      <c r="C45" s="655"/>
      <c r="D45" s="655"/>
      <c r="E45" s="655"/>
      <c r="F45" s="655"/>
      <c r="G45" s="655"/>
      <c r="H45" s="157">
        <v>6721.16464</v>
      </c>
      <c r="I45" s="157">
        <v>6685.9245899999996</v>
      </c>
      <c r="J45" s="157">
        <v>7038.6525100000008</v>
      </c>
      <c r="K45" s="157">
        <v>5828.7270000000008</v>
      </c>
      <c r="L45" s="158">
        <v>6530.6951800000006</v>
      </c>
      <c r="M45" s="157">
        <v>6258.2812300000005</v>
      </c>
      <c r="N45" s="161"/>
      <c r="O45" s="222"/>
      <c r="P45" s="157">
        <v>-427.64335999999912</v>
      </c>
      <c r="Q45" s="104">
        <v>-6.3961738461665654E-2</v>
      </c>
      <c r="R45" s="223"/>
      <c r="S45" s="222"/>
      <c r="T45" s="157">
        <v>13407.08923</v>
      </c>
      <c r="U45" s="157">
        <v>12788.976410000001</v>
      </c>
      <c r="V45" s="161"/>
      <c r="W45" s="222"/>
      <c r="X45" s="157">
        <v>-618.11281999999846</v>
      </c>
      <c r="Y45" s="104">
        <v>-4.6103431505243923E-2</v>
      </c>
    </row>
    <row r="46" spans="1:25" x14ac:dyDescent="0.2">
      <c r="A46" s="84"/>
      <c r="B46" s="655" t="s">
        <v>45</v>
      </c>
      <c r="C46" s="655"/>
      <c r="D46" s="655"/>
      <c r="E46" s="655"/>
      <c r="F46" s="655"/>
      <c r="G46" s="655"/>
      <c r="H46" s="100">
        <v>-1688.3231899999998</v>
      </c>
      <c r="I46" s="100">
        <v>-1762.9951000000001</v>
      </c>
      <c r="J46" s="100">
        <v>-1843.37329</v>
      </c>
      <c r="K46" s="100">
        <v>-2117.8797999999997</v>
      </c>
      <c r="L46" s="101">
        <v>-1694.9228600000001</v>
      </c>
      <c r="M46" s="100">
        <v>-1660.9745700000001</v>
      </c>
      <c r="N46" s="246"/>
      <c r="O46" s="130"/>
      <c r="P46" s="100">
        <v>102.02053000000001</v>
      </c>
      <c r="Q46" s="104">
        <v>5.7867733154788693E-2</v>
      </c>
      <c r="R46" s="247"/>
      <c r="S46" s="130"/>
      <c r="T46" s="100">
        <v>-3451.3182900000002</v>
      </c>
      <c r="U46" s="100">
        <v>-3355.89743</v>
      </c>
      <c r="V46" s="246"/>
      <c r="W46" s="130"/>
      <c r="X46" s="100">
        <v>95.420860000000175</v>
      </c>
      <c r="Y46" s="104">
        <v>2.7647655759967641E-2</v>
      </c>
    </row>
    <row r="47" spans="1:25" x14ac:dyDescent="0.2">
      <c r="A47" s="84"/>
      <c r="B47" s="670" t="s">
        <v>46</v>
      </c>
      <c r="C47" s="670"/>
      <c r="D47" s="670"/>
      <c r="E47" s="670"/>
      <c r="F47" s="670"/>
      <c r="G47" s="670"/>
      <c r="H47" s="121">
        <v>5032.8414499999999</v>
      </c>
      <c r="I47" s="121">
        <v>4922.9294899999995</v>
      </c>
      <c r="J47" s="121">
        <v>5195.2792200000004</v>
      </c>
      <c r="K47" s="121">
        <v>3710.8472000000011</v>
      </c>
      <c r="L47" s="122">
        <v>4835.77232</v>
      </c>
      <c r="M47" s="121">
        <v>4597.3066600000002</v>
      </c>
      <c r="N47" s="102"/>
      <c r="O47" s="130"/>
      <c r="P47" s="121">
        <v>-325.62282999999934</v>
      </c>
      <c r="Q47" s="112">
        <v>-6.6144118184394182E-2</v>
      </c>
      <c r="R47" s="240"/>
      <c r="S47" s="130"/>
      <c r="T47" s="121">
        <v>9955.7709399999985</v>
      </c>
      <c r="U47" s="121">
        <v>9433.0789800000002</v>
      </c>
      <c r="V47" s="102"/>
      <c r="W47" s="130"/>
      <c r="X47" s="121">
        <v>-522.69195999999829</v>
      </c>
      <c r="Y47" s="112">
        <v>-5.2501404778201775E-2</v>
      </c>
    </row>
    <row r="48" spans="1:25" x14ac:dyDescent="0.2">
      <c r="A48" s="84"/>
      <c r="B48" s="655" t="s">
        <v>8</v>
      </c>
      <c r="C48" s="655"/>
      <c r="D48" s="655"/>
      <c r="E48" s="655"/>
      <c r="F48" s="655"/>
      <c r="G48" s="655"/>
      <c r="H48" s="100">
        <v>17216.05003100001</v>
      </c>
      <c r="I48" s="100">
        <v>17159.371144000008</v>
      </c>
      <c r="J48" s="100">
        <v>17413.469115</v>
      </c>
      <c r="K48" s="100">
        <v>17573.812162000002</v>
      </c>
      <c r="L48" s="101">
        <v>17520.752073</v>
      </c>
      <c r="M48" s="100">
        <v>17684.458322999999</v>
      </c>
      <c r="N48" s="102"/>
      <c r="O48" s="130"/>
      <c r="P48" s="100">
        <v>525.08717899999101</v>
      </c>
      <c r="Q48" s="104">
        <v>3.0600607364541701E-2</v>
      </c>
      <c r="R48" s="240"/>
      <c r="S48" s="130"/>
      <c r="T48" s="100">
        <v>34375.421175000018</v>
      </c>
      <c r="U48" s="100">
        <v>35205.210395999995</v>
      </c>
      <c r="V48" s="102"/>
      <c r="W48" s="130"/>
      <c r="X48" s="100">
        <v>829.78922099997726</v>
      </c>
      <c r="Y48" s="104">
        <v>2.4139027032589567E-2</v>
      </c>
    </row>
    <row r="49" spans="1:25" x14ac:dyDescent="0.2">
      <c r="A49" s="84"/>
      <c r="B49" s="655" t="s">
        <v>106</v>
      </c>
      <c r="C49" s="655"/>
      <c r="D49" s="655"/>
      <c r="E49" s="655"/>
      <c r="F49" s="655"/>
      <c r="G49" s="655"/>
      <c r="H49" s="100"/>
      <c r="I49" s="100"/>
      <c r="J49" s="100"/>
      <c r="K49" s="100"/>
      <c r="L49" s="101"/>
      <c r="M49" s="100"/>
      <c r="N49" s="102"/>
      <c r="O49" s="130"/>
      <c r="P49" s="100"/>
      <c r="Q49" s="104"/>
      <c r="R49" s="240"/>
      <c r="S49" s="130"/>
      <c r="T49" s="100"/>
      <c r="U49" s="100"/>
      <c r="V49" s="102"/>
      <c r="W49" s="130"/>
      <c r="X49" s="100"/>
      <c r="Y49" s="104"/>
    </row>
    <row r="50" spans="1:25" x14ac:dyDescent="0.2">
      <c r="A50" s="84"/>
      <c r="B50" s="672" t="s">
        <v>162</v>
      </c>
      <c r="C50" s="672"/>
      <c r="D50" s="672"/>
      <c r="E50" s="672"/>
      <c r="F50" s="672"/>
      <c r="G50" s="672"/>
      <c r="H50" s="100">
        <v>3669.31441</v>
      </c>
      <c r="I50" s="100">
        <v>3606.7732000000001</v>
      </c>
      <c r="J50" s="100">
        <v>4430.9421199999988</v>
      </c>
      <c r="K50" s="100">
        <v>4586.3663699999997</v>
      </c>
      <c r="L50" s="101">
        <v>3736.7421800000002</v>
      </c>
      <c r="M50" s="100">
        <v>4159.1989999999996</v>
      </c>
      <c r="N50" s="162"/>
      <c r="O50" s="130"/>
      <c r="P50" s="100">
        <v>552.42579999999953</v>
      </c>
      <c r="Q50" s="104">
        <v>0.15316344260293371</v>
      </c>
      <c r="R50" s="229"/>
      <c r="S50" s="130"/>
      <c r="T50" s="100">
        <v>7276.0876100000005</v>
      </c>
      <c r="U50" s="100">
        <v>7895.9411799999998</v>
      </c>
      <c r="V50" s="162"/>
      <c r="W50" s="130"/>
      <c r="X50" s="100">
        <v>619.85356999999931</v>
      </c>
      <c r="Y50" s="104">
        <v>8.5190503911483181E-2</v>
      </c>
    </row>
    <row r="51" spans="1:25" x14ac:dyDescent="0.2">
      <c r="A51" s="84"/>
      <c r="B51" s="672" t="s">
        <v>163</v>
      </c>
      <c r="C51" s="672"/>
      <c r="D51" s="672"/>
      <c r="E51" s="672"/>
      <c r="F51" s="672"/>
      <c r="G51" s="672"/>
      <c r="H51" s="100">
        <v>1346.6121000000001</v>
      </c>
      <c r="I51" s="100">
        <v>1799.62689</v>
      </c>
      <c r="J51" s="100">
        <v>1516.0645700000009</v>
      </c>
      <c r="K51" s="100">
        <v>2386.1168700000003</v>
      </c>
      <c r="L51" s="101">
        <v>1500.2693700000002</v>
      </c>
      <c r="M51" s="100">
        <v>1876.60662</v>
      </c>
      <c r="N51" s="162"/>
      <c r="O51" s="130"/>
      <c r="P51" s="100">
        <v>76.979730000000018</v>
      </c>
      <c r="Q51" s="104">
        <v>4.2775383290699784E-2</v>
      </c>
      <c r="R51" s="229"/>
      <c r="S51" s="130"/>
      <c r="T51" s="100">
        <v>3146.2389899999998</v>
      </c>
      <c r="U51" s="100">
        <v>3376.8759900000005</v>
      </c>
      <c r="V51" s="162"/>
      <c r="W51" s="130"/>
      <c r="X51" s="100">
        <v>230.63700000000063</v>
      </c>
      <c r="Y51" s="104">
        <v>7.3305620053993617E-2</v>
      </c>
    </row>
    <row r="52" spans="1:25" x14ac:dyDescent="0.2">
      <c r="A52" s="84"/>
      <c r="B52" s="672" t="s">
        <v>23</v>
      </c>
      <c r="C52" s="672"/>
      <c r="D52" s="672"/>
      <c r="E52" s="672"/>
      <c r="F52" s="672"/>
      <c r="G52" s="672"/>
      <c r="H52" s="100">
        <v>2105.7136999999975</v>
      </c>
      <c r="I52" s="100">
        <v>2116.3261200000024</v>
      </c>
      <c r="J52" s="100">
        <v>2127.1404500000012</v>
      </c>
      <c r="K52" s="100">
        <v>2471.7740199999985</v>
      </c>
      <c r="L52" s="101">
        <v>1829.2525999999996</v>
      </c>
      <c r="M52" s="100">
        <v>1780.8047200000015</v>
      </c>
      <c r="N52" s="162"/>
      <c r="O52" s="130"/>
      <c r="P52" s="100">
        <v>-335.52140000000099</v>
      </c>
      <c r="Q52" s="203">
        <v>-0.15853955438588105</v>
      </c>
      <c r="R52" s="229"/>
      <c r="S52" s="130"/>
      <c r="T52" s="100">
        <v>4222.03982</v>
      </c>
      <c r="U52" s="100">
        <v>3610.0573200000008</v>
      </c>
      <c r="V52" s="162"/>
      <c r="W52" s="130"/>
      <c r="X52" s="100">
        <v>-611.98249999999916</v>
      </c>
      <c r="Y52" s="104">
        <v>-0.14494948557827653</v>
      </c>
    </row>
    <row r="53" spans="1:25" x14ac:dyDescent="0.2">
      <c r="A53" s="84"/>
      <c r="B53" s="655" t="s">
        <v>124</v>
      </c>
      <c r="C53" s="655"/>
      <c r="D53" s="655"/>
      <c r="E53" s="655"/>
      <c r="F53" s="655"/>
      <c r="G53" s="655"/>
      <c r="H53" s="100">
        <v>1145.473950000013</v>
      </c>
      <c r="I53" s="100">
        <v>1453.459930000015</v>
      </c>
      <c r="J53" s="100">
        <v>1281.250420000008</v>
      </c>
      <c r="K53" s="100">
        <v>1101.6510400000061</v>
      </c>
      <c r="L53" s="101">
        <v>1056.2112</v>
      </c>
      <c r="M53" s="100">
        <v>1336.289379999999</v>
      </c>
      <c r="N53" s="102"/>
      <c r="O53" s="130"/>
      <c r="P53" s="100">
        <v>-117.17055000001596</v>
      </c>
      <c r="Q53" s="104">
        <v>-8.0614915885582589E-2</v>
      </c>
      <c r="R53" s="240"/>
      <c r="S53" s="130"/>
      <c r="T53" s="100">
        <v>2598.9338800000278</v>
      </c>
      <c r="U53" s="100">
        <v>2392.500579999999</v>
      </c>
      <c r="V53" s="102"/>
      <c r="W53" s="130"/>
      <c r="X53" s="100">
        <v>-206.43330000002879</v>
      </c>
      <c r="Y53" s="104">
        <v>-7.9429993040079416E-2</v>
      </c>
    </row>
    <row r="54" spans="1:25" x14ac:dyDescent="0.2">
      <c r="A54" s="84"/>
      <c r="B54" s="670" t="s">
        <v>314</v>
      </c>
      <c r="C54" s="670"/>
      <c r="D54" s="670"/>
      <c r="E54" s="670"/>
      <c r="F54" s="670"/>
      <c r="G54" s="670"/>
      <c r="H54" s="230">
        <v>30516.005641000018</v>
      </c>
      <c r="I54" s="230">
        <v>31058.486774000023</v>
      </c>
      <c r="J54" s="230">
        <v>31964.145895000012</v>
      </c>
      <c r="K54" s="230">
        <v>31830.567662000009</v>
      </c>
      <c r="L54" s="231">
        <v>30478.999743000004</v>
      </c>
      <c r="M54" s="230">
        <v>31434.664702999999</v>
      </c>
      <c r="N54" s="102"/>
      <c r="O54" s="130"/>
      <c r="P54" s="230">
        <v>376.17792899997585</v>
      </c>
      <c r="Q54" s="168">
        <v>1.2111920704227145E-2</v>
      </c>
      <c r="R54" s="240"/>
      <c r="S54" s="130"/>
      <c r="T54" s="230">
        <v>61574.492415000044</v>
      </c>
      <c r="U54" s="230">
        <v>61913.664446000002</v>
      </c>
      <c r="V54" s="102"/>
      <c r="W54" s="130"/>
      <c r="X54" s="230">
        <v>339.17203099995822</v>
      </c>
      <c r="Y54" s="168">
        <v>5.5083203725660463E-3</v>
      </c>
    </row>
    <row r="55" spans="1:25" x14ac:dyDescent="0.2">
      <c r="A55" s="84"/>
      <c r="B55" s="232"/>
      <c r="C55" s="232"/>
      <c r="D55" s="232"/>
      <c r="E55" s="232"/>
      <c r="F55" s="232"/>
      <c r="G55" s="232"/>
      <c r="H55" s="100"/>
      <c r="I55" s="100"/>
      <c r="J55" s="100"/>
      <c r="K55" s="100"/>
      <c r="L55" s="101"/>
      <c r="M55" s="100"/>
      <c r="N55" s="241"/>
      <c r="O55" s="130"/>
      <c r="P55" s="100"/>
      <c r="Q55" s="104"/>
      <c r="R55" s="240"/>
      <c r="S55" s="130"/>
      <c r="T55" s="100"/>
      <c r="U55" s="100"/>
      <c r="V55" s="241"/>
      <c r="W55" s="130"/>
      <c r="X55" s="100"/>
      <c r="Y55" s="104"/>
    </row>
    <row r="56" spans="1:25" ht="15" x14ac:dyDescent="0.25">
      <c r="A56" s="668" t="s">
        <v>49</v>
      </c>
      <c r="B56" s="668"/>
      <c r="C56" s="668"/>
      <c r="D56" s="668"/>
      <c r="E56" s="668"/>
      <c r="F56" s="668"/>
      <c r="G56" s="668"/>
      <c r="H56" s="100"/>
      <c r="I56" s="100"/>
      <c r="J56" s="100"/>
      <c r="K56" s="100"/>
      <c r="L56" s="101"/>
      <c r="M56" s="100"/>
      <c r="N56" s="102"/>
      <c r="O56" s="130"/>
      <c r="P56" s="100"/>
      <c r="Q56" s="104"/>
      <c r="R56" s="240"/>
      <c r="S56" s="130"/>
      <c r="T56" s="100"/>
      <c r="U56" s="100"/>
      <c r="V56" s="102"/>
      <c r="W56" s="130"/>
      <c r="X56" s="100"/>
      <c r="Y56" s="104"/>
    </row>
    <row r="57" spans="1:25" x14ac:dyDescent="0.2">
      <c r="A57" s="84"/>
      <c r="B57" s="655" t="s">
        <v>50</v>
      </c>
      <c r="C57" s="655"/>
      <c r="D57" s="655"/>
      <c r="E57" s="655"/>
      <c r="F57" s="655"/>
      <c r="G57" s="655"/>
      <c r="H57" s="100">
        <v>4059.0301200000013</v>
      </c>
      <c r="I57" s="100">
        <v>3314.2084799999998</v>
      </c>
      <c r="J57" s="100">
        <v>4799.1216100000029</v>
      </c>
      <c r="K57" s="100">
        <v>3635.681149999999</v>
      </c>
      <c r="L57" s="101">
        <v>3841.55141</v>
      </c>
      <c r="M57" s="100">
        <v>3587.9750899999999</v>
      </c>
      <c r="N57" s="102"/>
      <c r="O57" s="130"/>
      <c r="P57" s="100">
        <v>273.76661000000013</v>
      </c>
      <c r="Q57" s="104">
        <v>8.2603919352713787E-2</v>
      </c>
      <c r="R57" s="240"/>
      <c r="S57" s="130"/>
      <c r="T57" s="100">
        <v>7373.2386000000006</v>
      </c>
      <c r="U57" s="100">
        <v>7429.5264999999999</v>
      </c>
      <c r="V57" s="102"/>
      <c r="W57" s="130"/>
      <c r="X57" s="100">
        <v>56.287899999999354</v>
      </c>
      <c r="Y57" s="104">
        <v>7.6340809044209354E-3</v>
      </c>
    </row>
    <row r="58" spans="1:25" x14ac:dyDescent="0.2">
      <c r="A58" s="84"/>
      <c r="B58" s="655" t="s">
        <v>226</v>
      </c>
      <c r="C58" s="655"/>
      <c r="D58" s="655"/>
      <c r="E58" s="655"/>
      <c r="F58" s="655"/>
      <c r="G58" s="655"/>
      <c r="H58" s="100">
        <v>49.945</v>
      </c>
      <c r="I58" s="100">
        <v>510.37799999999999</v>
      </c>
      <c r="J58" s="100">
        <v>282.10399999999998</v>
      </c>
      <c r="K58" s="100">
        <v>508.678</v>
      </c>
      <c r="L58" s="101">
        <v>85.069000000000003</v>
      </c>
      <c r="M58" s="100">
        <v>482.20800000000003</v>
      </c>
      <c r="N58" s="102"/>
      <c r="O58" s="130"/>
      <c r="P58" s="100">
        <v>-28.169999999999959</v>
      </c>
      <c r="Q58" s="104">
        <v>-5.5194385337925929E-2</v>
      </c>
      <c r="R58" s="240"/>
      <c r="S58" s="130"/>
      <c r="T58" s="100">
        <v>560.32299999999998</v>
      </c>
      <c r="U58" s="100">
        <v>567.27700000000004</v>
      </c>
      <c r="V58" s="102"/>
      <c r="W58" s="130"/>
      <c r="X58" s="100">
        <v>6.9540000000000646</v>
      </c>
      <c r="Y58" s="104">
        <v>1.241069882906835E-2</v>
      </c>
    </row>
    <row r="59" spans="1:25" x14ac:dyDescent="0.2">
      <c r="A59" s="84"/>
      <c r="B59" s="655" t="s">
        <v>51</v>
      </c>
      <c r="C59" s="655"/>
      <c r="D59" s="655"/>
      <c r="E59" s="655"/>
      <c r="F59" s="655"/>
      <c r="G59" s="655"/>
      <c r="H59" s="100">
        <v>450.14774999999986</v>
      </c>
      <c r="I59" s="100">
        <v>428.46537000000001</v>
      </c>
      <c r="J59" s="100">
        <v>455.24230999999986</v>
      </c>
      <c r="K59" s="100">
        <v>326.38582000000002</v>
      </c>
      <c r="L59" s="101">
        <v>430.52640000000008</v>
      </c>
      <c r="M59" s="100">
        <v>375.94020000000012</v>
      </c>
      <c r="N59" s="102"/>
      <c r="O59" s="130"/>
      <c r="P59" s="100">
        <v>-52.525169999999889</v>
      </c>
      <c r="Q59" s="104">
        <v>-0.12258906711643905</v>
      </c>
      <c r="R59" s="240"/>
      <c r="S59" s="130"/>
      <c r="T59" s="100">
        <v>878.61311999999987</v>
      </c>
      <c r="U59" s="100">
        <v>806.4666000000002</v>
      </c>
      <c r="V59" s="102"/>
      <c r="W59" s="130"/>
      <c r="X59" s="100">
        <v>-72.146519999999668</v>
      </c>
      <c r="Y59" s="104">
        <v>-8.2114093629741924E-2</v>
      </c>
    </row>
    <row r="60" spans="1:25" x14ac:dyDescent="0.2">
      <c r="A60" s="84"/>
      <c r="B60" s="655" t="s">
        <v>52</v>
      </c>
      <c r="C60" s="655"/>
      <c r="D60" s="655"/>
      <c r="E60" s="655"/>
      <c r="F60" s="655"/>
      <c r="G60" s="655"/>
      <c r="H60" s="100">
        <v>2152.8823900000002</v>
      </c>
      <c r="I60" s="100">
        <v>2168.7829700000002</v>
      </c>
      <c r="J60" s="100">
        <v>2117.93424</v>
      </c>
      <c r="K60" s="100">
        <v>1071.3152399999999</v>
      </c>
      <c r="L60" s="101">
        <v>1570.38895</v>
      </c>
      <c r="M60" s="100">
        <v>1655.51342</v>
      </c>
      <c r="N60" s="102"/>
      <c r="O60" s="130"/>
      <c r="P60" s="100">
        <v>-513.26955000000021</v>
      </c>
      <c r="Q60" s="104">
        <v>-0.23666247711268232</v>
      </c>
      <c r="R60" s="240"/>
      <c r="S60" s="130"/>
      <c r="T60" s="100">
        <v>4321.6653600000009</v>
      </c>
      <c r="U60" s="100">
        <v>3225.9023699999998</v>
      </c>
      <c r="V60" s="102"/>
      <c r="W60" s="130"/>
      <c r="X60" s="100">
        <v>-1095.7629900000011</v>
      </c>
      <c r="Y60" s="104">
        <v>-0.25355109633014272</v>
      </c>
    </row>
    <row r="61" spans="1:25" x14ac:dyDescent="0.2">
      <c r="A61" s="84"/>
      <c r="B61" s="655" t="s">
        <v>53</v>
      </c>
      <c r="C61" s="655"/>
      <c r="D61" s="655"/>
      <c r="E61" s="655"/>
      <c r="F61" s="655"/>
      <c r="G61" s="655"/>
      <c r="H61" s="100">
        <v>3776.7898500000001</v>
      </c>
      <c r="I61" s="100">
        <v>3699.937930000001</v>
      </c>
      <c r="J61" s="100">
        <v>4141.2606299999998</v>
      </c>
      <c r="K61" s="100">
        <v>4601.9834600000013</v>
      </c>
      <c r="L61" s="101">
        <v>3625.8870499999998</v>
      </c>
      <c r="M61" s="100">
        <v>3755.1908300000009</v>
      </c>
      <c r="N61" s="102"/>
      <c r="O61" s="130"/>
      <c r="P61" s="100">
        <v>55.252899999999954</v>
      </c>
      <c r="Q61" s="104">
        <v>1.4933466735210864E-2</v>
      </c>
      <c r="R61" s="240"/>
      <c r="S61" s="130"/>
      <c r="T61" s="100">
        <v>7476.7277800000011</v>
      </c>
      <c r="U61" s="100">
        <v>7381.0778800000007</v>
      </c>
      <c r="V61" s="102"/>
      <c r="W61" s="130"/>
      <c r="X61" s="100">
        <v>-95.649900000000343</v>
      </c>
      <c r="Y61" s="104">
        <v>-1.2793016251823512E-2</v>
      </c>
    </row>
    <row r="62" spans="1:25" x14ac:dyDescent="0.2">
      <c r="A62" s="84"/>
      <c r="B62" s="655" t="s">
        <v>122</v>
      </c>
      <c r="C62" s="655"/>
      <c r="D62" s="655"/>
      <c r="E62" s="655"/>
      <c r="F62" s="655"/>
      <c r="G62" s="655"/>
      <c r="H62" s="100">
        <v>7172.9526899999983</v>
      </c>
      <c r="I62" s="100">
        <v>7228.5033800000001</v>
      </c>
      <c r="J62" s="100">
        <v>7215.7367099999992</v>
      </c>
      <c r="K62" s="100">
        <v>7192.2915500000008</v>
      </c>
      <c r="L62" s="101">
        <v>7179.8706700000012</v>
      </c>
      <c r="M62" s="100">
        <v>7200.6754099999998</v>
      </c>
      <c r="N62" s="102"/>
      <c r="O62" s="130"/>
      <c r="P62" s="100">
        <v>-27.827970000000278</v>
      </c>
      <c r="Q62" s="104">
        <v>-3.8497554109188613E-3</v>
      </c>
      <c r="R62" s="240"/>
      <c r="S62" s="130"/>
      <c r="T62" s="100">
        <v>14401.456069999998</v>
      </c>
      <c r="U62" s="100">
        <v>14380.54608</v>
      </c>
      <c r="V62" s="102"/>
      <c r="W62" s="130"/>
      <c r="X62" s="100">
        <v>-20.909989999998288</v>
      </c>
      <c r="Y62" s="104">
        <v>-1.4519358249862225E-3</v>
      </c>
    </row>
    <row r="63" spans="1:25" x14ac:dyDescent="0.2">
      <c r="A63" s="84"/>
      <c r="B63" s="655" t="s">
        <v>54</v>
      </c>
      <c r="C63" s="655"/>
      <c r="D63" s="655"/>
      <c r="E63" s="655"/>
      <c r="F63" s="655"/>
      <c r="G63" s="655"/>
      <c r="H63" s="100">
        <v>26554.409198000001</v>
      </c>
      <c r="I63" s="100">
        <v>19936.337275999951</v>
      </c>
      <c r="J63" s="100">
        <v>20483.541953</v>
      </c>
      <c r="K63" s="100">
        <v>22965.000611999993</v>
      </c>
      <c r="L63" s="101">
        <v>29394.061312999998</v>
      </c>
      <c r="M63" s="100">
        <v>21773.541903999991</v>
      </c>
      <c r="N63" s="102"/>
      <c r="O63" s="130"/>
      <c r="P63" s="100">
        <v>1837.2046280000395</v>
      </c>
      <c r="Q63" s="104">
        <v>9.2153568760683521E-2</v>
      </c>
      <c r="R63" s="240"/>
      <c r="S63" s="130"/>
      <c r="T63" s="100">
        <v>46490.746473999956</v>
      </c>
      <c r="U63" s="100">
        <v>51167.603216999989</v>
      </c>
      <c r="V63" s="102"/>
      <c r="W63" s="130"/>
      <c r="X63" s="100">
        <v>4676.856743000033</v>
      </c>
      <c r="Y63" s="104">
        <v>0.10059758334092515</v>
      </c>
    </row>
    <row r="64" spans="1:25" x14ac:dyDescent="0.2">
      <c r="A64" s="84"/>
      <c r="B64" s="670" t="s">
        <v>319</v>
      </c>
      <c r="C64" s="670"/>
      <c r="D64" s="670"/>
      <c r="E64" s="670"/>
      <c r="F64" s="670"/>
      <c r="G64" s="670"/>
      <c r="H64" s="230">
        <v>44216.156998000006</v>
      </c>
      <c r="I64" s="230">
        <v>37286.613405999946</v>
      </c>
      <c r="J64" s="230">
        <v>39494.941452999999</v>
      </c>
      <c r="K64" s="230">
        <v>40301.335831999997</v>
      </c>
      <c r="L64" s="231">
        <v>46127.354792999999</v>
      </c>
      <c r="M64" s="230">
        <v>38831.044853999992</v>
      </c>
      <c r="N64" s="102"/>
      <c r="O64" s="130"/>
      <c r="P64" s="230">
        <v>1544.4314480000467</v>
      </c>
      <c r="Q64" s="168">
        <v>4.1420534259395243E-2</v>
      </c>
      <c r="R64" s="240"/>
      <c r="S64" s="130"/>
      <c r="T64" s="230">
        <v>81502.770403999952</v>
      </c>
      <c r="U64" s="230">
        <v>84958.399646999984</v>
      </c>
      <c r="V64" s="102"/>
      <c r="W64" s="130"/>
      <c r="X64" s="230">
        <v>3455.6292430000321</v>
      </c>
      <c r="Y64" s="168">
        <v>4.2398917556677788E-2</v>
      </c>
    </row>
    <row r="65" spans="1:26" ht="17.25" customHeight="1" thickBot="1" x14ac:dyDescent="0.25">
      <c r="A65" s="84"/>
      <c r="B65" s="670" t="s">
        <v>316</v>
      </c>
      <c r="C65" s="670"/>
      <c r="D65" s="670"/>
      <c r="E65" s="670"/>
      <c r="F65" s="670"/>
      <c r="G65" s="670"/>
      <c r="H65" s="206">
        <v>-13700.151356999988</v>
      </c>
      <c r="I65" s="206">
        <v>-6228.1266319999231</v>
      </c>
      <c r="J65" s="206">
        <v>-7530.7955579999871</v>
      </c>
      <c r="K65" s="206">
        <v>-8470.7681699999885</v>
      </c>
      <c r="L65" s="208">
        <v>-15648.355049999995</v>
      </c>
      <c r="M65" s="206">
        <v>-7396.3801509999939</v>
      </c>
      <c r="N65" s="159"/>
      <c r="O65" s="222"/>
      <c r="P65" s="206">
        <v>-1168.2535190000708</v>
      </c>
      <c r="Q65" s="116">
        <v>-0.18757703367777079</v>
      </c>
      <c r="R65" s="248"/>
      <c r="S65" s="222"/>
      <c r="T65" s="206">
        <v>-19928.277988999911</v>
      </c>
      <c r="U65" s="206">
        <v>-23044.735200999989</v>
      </c>
      <c r="V65" s="159"/>
      <c r="W65" s="222"/>
      <c r="X65" s="206">
        <v>-3116.4572120000776</v>
      </c>
      <c r="Y65" s="116">
        <v>-0.15638366815839844</v>
      </c>
    </row>
    <row r="66" spans="1:26" ht="11.25" customHeight="1" thickTop="1" x14ac:dyDescent="0.2">
      <c r="A66" s="84"/>
      <c r="B66" s="626"/>
      <c r="C66" s="626"/>
      <c r="D66" s="626"/>
      <c r="E66" s="626"/>
      <c r="F66" s="626"/>
      <c r="G66" s="626"/>
      <c r="H66" s="157"/>
      <c r="I66" s="157"/>
      <c r="J66" s="157"/>
      <c r="K66" s="157"/>
      <c r="L66" s="157"/>
      <c r="M66" s="157"/>
      <c r="N66" s="201"/>
      <c r="O66" s="222"/>
      <c r="P66" s="157"/>
      <c r="Q66" s="104"/>
      <c r="R66" s="201"/>
      <c r="S66" s="222"/>
      <c r="T66" s="157"/>
      <c r="U66" s="157"/>
      <c r="V66" s="201"/>
      <c r="W66" s="222"/>
      <c r="X66" s="157"/>
      <c r="Y66" s="104"/>
      <c r="Z66" s="84"/>
    </row>
    <row r="67" spans="1:26" ht="13.5" customHeight="1" x14ac:dyDescent="0.2">
      <c r="H67" s="84"/>
      <c r="I67" s="84"/>
      <c r="J67" s="84"/>
      <c r="K67" s="84"/>
      <c r="L67" s="84"/>
      <c r="M67" s="84"/>
      <c r="Q67" s="82"/>
      <c r="Z67" s="623"/>
    </row>
    <row r="68" spans="1:26" ht="16.5" customHeight="1" x14ac:dyDescent="0.2">
      <c r="A68" s="7"/>
      <c r="B68" s="7"/>
      <c r="C68" s="7"/>
      <c r="D68" s="7"/>
      <c r="E68" s="7"/>
      <c r="F68" s="7"/>
      <c r="G68" s="7"/>
      <c r="H68" s="7"/>
      <c r="I68" s="7"/>
      <c r="J68" s="7"/>
      <c r="K68" s="7"/>
      <c r="L68" s="7"/>
      <c r="M68" s="7"/>
      <c r="N68" s="7"/>
      <c r="O68" s="7"/>
      <c r="P68" s="7"/>
      <c r="Q68" s="83"/>
      <c r="R68" s="7"/>
      <c r="S68" s="7"/>
      <c r="T68" s="7"/>
      <c r="U68" s="7"/>
      <c r="V68" s="7"/>
      <c r="W68" s="7"/>
      <c r="X68" s="7"/>
      <c r="Y68" s="7"/>
    </row>
    <row r="69" spans="1:26" ht="18" customHeight="1" x14ac:dyDescent="0.2">
      <c r="A69" s="658" t="s">
        <v>132</v>
      </c>
      <c r="B69" s="658"/>
      <c r="C69" s="666" t="s">
        <v>384</v>
      </c>
      <c r="D69" s="666"/>
      <c r="E69" s="666"/>
      <c r="F69" s="666"/>
      <c r="G69" s="666"/>
      <c r="H69" s="666"/>
      <c r="I69" s="666"/>
      <c r="J69" s="666"/>
      <c r="K69" s="666"/>
      <c r="L69" s="666"/>
      <c r="M69" s="666"/>
      <c r="N69" s="666"/>
      <c r="O69" s="666"/>
      <c r="P69" s="666"/>
      <c r="Q69" s="666"/>
      <c r="R69" s="666"/>
      <c r="S69" s="666"/>
      <c r="T69" s="666"/>
      <c r="U69" s="666"/>
      <c r="V69" s="666"/>
      <c r="W69" s="666"/>
      <c r="X69" s="666"/>
      <c r="Y69" s="666"/>
      <c r="Z69" s="666"/>
    </row>
    <row r="70" spans="1:26" ht="15.75" customHeight="1" x14ac:dyDescent="0.2">
      <c r="A70" s="658" t="s">
        <v>133</v>
      </c>
      <c r="B70" s="658"/>
      <c r="C70" s="674" t="s">
        <v>385</v>
      </c>
      <c r="D70" s="674"/>
      <c r="E70" s="674"/>
      <c r="F70" s="674"/>
      <c r="G70" s="674"/>
      <c r="H70" s="674"/>
      <c r="I70" s="674"/>
      <c r="J70" s="674"/>
      <c r="K70" s="674"/>
      <c r="L70" s="674"/>
      <c r="M70" s="674"/>
      <c r="N70" s="674"/>
      <c r="O70" s="674"/>
      <c r="P70" s="674"/>
      <c r="Q70" s="674"/>
      <c r="R70" s="674"/>
      <c r="S70" s="674"/>
      <c r="T70" s="674"/>
      <c r="U70" s="674"/>
      <c r="V70" s="674"/>
      <c r="W70" s="674"/>
      <c r="X70" s="674"/>
      <c r="Y70" s="674"/>
    </row>
    <row r="71" spans="1:26" ht="18.75" customHeight="1" x14ac:dyDescent="0.2">
      <c r="A71" s="658" t="s">
        <v>134</v>
      </c>
      <c r="B71" s="658"/>
      <c r="C71" s="674" t="s">
        <v>386</v>
      </c>
      <c r="D71" s="674"/>
      <c r="E71" s="674"/>
      <c r="F71" s="674"/>
      <c r="G71" s="674"/>
      <c r="H71" s="674"/>
      <c r="I71" s="674"/>
      <c r="J71" s="674"/>
      <c r="K71" s="674"/>
      <c r="L71" s="674"/>
      <c r="M71" s="674"/>
      <c r="N71" s="674"/>
      <c r="O71" s="674"/>
      <c r="P71" s="674"/>
      <c r="Q71" s="674"/>
      <c r="R71" s="674"/>
      <c r="S71" s="674"/>
      <c r="T71" s="674"/>
      <c r="U71" s="674"/>
      <c r="V71" s="674"/>
      <c r="W71" s="674"/>
      <c r="X71" s="674"/>
      <c r="Y71" s="674"/>
    </row>
  </sheetData>
  <mergeCells count="65">
    <mergeCell ref="A69:B69"/>
    <mergeCell ref="A70:B70"/>
    <mergeCell ref="C70:Y70"/>
    <mergeCell ref="A71:B71"/>
    <mergeCell ref="C71:Y71"/>
    <mergeCell ref="C69:Z69"/>
    <mergeCell ref="P3:Q3"/>
    <mergeCell ref="A4:G4"/>
    <mergeCell ref="A5:G5"/>
    <mergeCell ref="B9:G9"/>
    <mergeCell ref="A6:G6"/>
    <mergeCell ref="X3:Y3"/>
    <mergeCell ref="B35:G35"/>
    <mergeCell ref="B36:G36"/>
    <mergeCell ref="B39:G39"/>
    <mergeCell ref="B7:G7"/>
    <mergeCell ref="B8:G8"/>
    <mergeCell ref="B10:G10"/>
    <mergeCell ref="B12:G12"/>
    <mergeCell ref="B13:G13"/>
    <mergeCell ref="B14:G14"/>
    <mergeCell ref="B11:G11"/>
    <mergeCell ref="A24:G24"/>
    <mergeCell ref="B17:G17"/>
    <mergeCell ref="B18:G18"/>
    <mergeCell ref="B19:G19"/>
    <mergeCell ref="B20:G20"/>
    <mergeCell ref="B21:G21"/>
    <mergeCell ref="A16:G16"/>
    <mergeCell ref="A25:G25"/>
    <mergeCell ref="A33:G33"/>
    <mergeCell ref="B34:G34"/>
    <mergeCell ref="B22:G22"/>
    <mergeCell ref="B65:G65"/>
    <mergeCell ref="B29:G29"/>
    <mergeCell ref="B31:G31"/>
    <mergeCell ref="B37:G37"/>
    <mergeCell ref="B38:G38"/>
    <mergeCell ref="B40:G40"/>
    <mergeCell ref="B62:G62"/>
    <mergeCell ref="B63:G63"/>
    <mergeCell ref="B57:G57"/>
    <mergeCell ref="A44:G44"/>
    <mergeCell ref="B41:G41"/>
    <mergeCell ref="B47:G47"/>
    <mergeCell ref="B59:G59"/>
    <mergeCell ref="B60:G60"/>
    <mergeCell ref="B61:G61"/>
    <mergeCell ref="B45:G45"/>
    <mergeCell ref="B50:G50"/>
    <mergeCell ref="B27:G27"/>
    <mergeCell ref="B28:G28"/>
    <mergeCell ref="B26:G26"/>
    <mergeCell ref="B64:G64"/>
    <mergeCell ref="B46:G46"/>
    <mergeCell ref="B48:G48"/>
    <mergeCell ref="B49:G49"/>
    <mergeCell ref="B53:G53"/>
    <mergeCell ref="A56:G56"/>
    <mergeCell ref="B51:G51"/>
    <mergeCell ref="B52:G52"/>
    <mergeCell ref="B54:G54"/>
    <mergeCell ref="B58:G58"/>
    <mergeCell ref="B30:G30"/>
    <mergeCell ref="A43:G43"/>
  </mergeCells>
  <phoneticPr fontId="7" type="noConversion"/>
  <pageMargins left="0.2" right="0.2" top="0.5" bottom="0.3" header="0.25" footer="0.25"/>
  <pageSetup scale="55" orientation="landscape" cellComments="asDisplayed" r:id="rId1"/>
  <headerFooter alignWithMargins="0">
    <oddHeader>&amp;L&amp;"Arial,Bold"&amp;20Segment Operating Results&amp;R&amp;"Arial,Bold"&amp;14PRIMERICA,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68"/>
  <sheetViews>
    <sheetView zoomScale="85" zoomScaleNormal="85" zoomScaleSheetLayoutView="70" workbookViewId="0"/>
  </sheetViews>
  <sheetFormatPr defaultRowHeight="14.25" x14ac:dyDescent="0.2"/>
  <cols>
    <col min="1" max="1" width="1.7109375" style="5" customWidth="1"/>
    <col min="2" max="6" width="2.28515625" style="5" customWidth="1"/>
    <col min="7" max="7" width="42.28515625" style="5" customWidth="1"/>
    <col min="8" max="11" width="11.5703125" style="5" customWidth="1"/>
    <col min="12" max="12" width="14.140625" style="5" bestFit="1" customWidth="1"/>
    <col min="13" max="13" width="11.5703125" style="5" customWidth="1"/>
    <col min="14" max="15" width="0.7109375" style="5" customWidth="1"/>
    <col min="16" max="16" width="14.140625" style="5" bestFit="1" customWidth="1"/>
    <col min="17" max="17" width="10.28515625" style="5" customWidth="1"/>
    <col min="18" max="19" width="0.85546875" style="5" customWidth="1"/>
    <col min="20" max="20" width="13.5703125" style="5" customWidth="1"/>
    <col min="21" max="21" width="13.28515625" style="5" customWidth="1"/>
    <col min="22" max="23" width="0.85546875" style="5" customWidth="1"/>
    <col min="24" max="24" width="11.42578125" style="5" customWidth="1"/>
    <col min="25" max="25" width="10.42578125" style="5" customWidth="1"/>
    <col min="26" max="26" width="37.28515625" style="5" customWidth="1"/>
    <col min="27" max="16384" width="9.140625" style="5"/>
  </cols>
  <sheetData>
    <row r="1" spans="1:25" s="4" customFormat="1" ht="15.75" thickBot="1" x14ac:dyDescent="0.3">
      <c r="A1" s="28"/>
      <c r="B1" s="87"/>
      <c r="C1" s="29"/>
      <c r="D1" s="3"/>
      <c r="E1" s="3"/>
      <c r="F1" s="3"/>
      <c r="G1" s="3"/>
      <c r="H1" s="3"/>
      <c r="I1" s="3"/>
      <c r="J1" s="3"/>
      <c r="K1" s="3"/>
      <c r="L1" s="3"/>
      <c r="M1" s="3"/>
      <c r="N1" s="3"/>
      <c r="P1" s="3"/>
      <c r="Q1" s="3"/>
    </row>
    <row r="2" spans="1:25" s="40" customFormat="1" ht="6.75" customHeight="1" thickTop="1" x14ac:dyDescent="0.2">
      <c r="A2" s="37"/>
      <c r="B2" s="37"/>
      <c r="C2" s="38"/>
      <c r="D2" s="39"/>
      <c r="E2" s="39"/>
      <c r="F2" s="39"/>
      <c r="G2" s="39"/>
      <c r="H2" s="39"/>
      <c r="I2" s="39"/>
      <c r="J2" s="39"/>
      <c r="K2" s="39"/>
      <c r="L2" s="39"/>
      <c r="M2" s="39"/>
      <c r="N2" s="39"/>
      <c r="O2" s="39"/>
      <c r="P2" s="39"/>
      <c r="Q2" s="39"/>
    </row>
    <row r="3" spans="1:25" s="43" customFormat="1" ht="15" x14ac:dyDescent="0.25">
      <c r="H3" s="149"/>
      <c r="I3" s="149"/>
      <c r="J3" s="149"/>
      <c r="K3" s="149"/>
      <c r="L3" s="613"/>
      <c r="M3" s="149"/>
      <c r="N3" s="193"/>
      <c r="P3" s="664" t="s">
        <v>424</v>
      </c>
      <c r="Q3" s="664"/>
      <c r="R3" s="127"/>
      <c r="S3" s="103"/>
      <c r="T3" s="218"/>
      <c r="U3" s="218"/>
      <c r="V3" s="193"/>
      <c r="X3" s="664" t="s">
        <v>192</v>
      </c>
      <c r="Y3" s="664"/>
    </row>
    <row r="4" spans="1:25" s="43" customFormat="1" ht="30" x14ac:dyDescent="0.25">
      <c r="A4" s="661" t="s">
        <v>69</v>
      </c>
      <c r="B4" s="661"/>
      <c r="C4" s="661"/>
      <c r="D4" s="661"/>
      <c r="E4" s="661"/>
      <c r="F4" s="661"/>
      <c r="G4" s="661"/>
      <c r="H4" s="44" t="s">
        <v>330</v>
      </c>
      <c r="I4" s="44" t="s">
        <v>331</v>
      </c>
      <c r="J4" s="44" t="s">
        <v>332</v>
      </c>
      <c r="K4" s="44" t="s">
        <v>333</v>
      </c>
      <c r="L4" s="45" t="s">
        <v>415</v>
      </c>
      <c r="M4" s="44" t="s">
        <v>416</v>
      </c>
      <c r="N4" s="152"/>
      <c r="P4" s="44" t="s">
        <v>195</v>
      </c>
      <c r="Q4" s="44" t="s">
        <v>196</v>
      </c>
      <c r="R4" s="219"/>
      <c r="S4" s="103"/>
      <c r="T4" s="44" t="s">
        <v>370</v>
      </c>
      <c r="U4" s="44" t="s">
        <v>417</v>
      </c>
      <c r="V4" s="152"/>
      <c r="X4" s="44" t="s">
        <v>195</v>
      </c>
      <c r="Y4" s="44" t="s">
        <v>196</v>
      </c>
    </row>
    <row r="5" spans="1:25" s="43" customFormat="1" ht="19.5" customHeight="1" x14ac:dyDescent="0.25">
      <c r="A5" s="660" t="s">
        <v>320</v>
      </c>
      <c r="B5" s="677"/>
      <c r="C5" s="677"/>
      <c r="D5" s="677"/>
      <c r="E5" s="677"/>
      <c r="F5" s="677"/>
      <c r="G5" s="677"/>
      <c r="H5" s="144"/>
      <c r="L5" s="46"/>
      <c r="O5" s="46"/>
      <c r="R5" s="219"/>
      <c r="S5" s="103"/>
      <c r="V5" s="152"/>
    </row>
    <row r="6" spans="1:25" ht="15" x14ac:dyDescent="0.25">
      <c r="A6" s="84"/>
      <c r="B6" s="668" t="s">
        <v>43</v>
      </c>
      <c r="C6" s="668"/>
      <c r="D6" s="668"/>
      <c r="E6" s="668"/>
      <c r="F6" s="668"/>
      <c r="G6" s="668"/>
      <c r="H6" s="47"/>
      <c r="I6" s="47"/>
      <c r="J6" s="47"/>
      <c r="K6" s="47"/>
      <c r="L6" s="48"/>
      <c r="M6" s="47"/>
      <c r="N6" s="152"/>
      <c r="O6" s="43"/>
      <c r="P6" s="220"/>
      <c r="Q6" s="220"/>
      <c r="R6" s="219"/>
      <c r="S6" s="103"/>
      <c r="T6" s="47"/>
      <c r="U6" s="47"/>
      <c r="V6" s="152"/>
      <c r="W6" s="43"/>
      <c r="X6" s="220"/>
      <c r="Y6" s="220"/>
    </row>
    <row r="7" spans="1:25" ht="15" x14ac:dyDescent="0.25">
      <c r="A7" s="84"/>
      <c r="B7" s="675" t="s">
        <v>265</v>
      </c>
      <c r="C7" s="675"/>
      <c r="D7" s="675"/>
      <c r="E7" s="675"/>
      <c r="F7" s="675"/>
      <c r="G7" s="675"/>
      <c r="H7" s="157">
        <v>649366.09993999975</v>
      </c>
      <c r="I7" s="157">
        <v>660504.58995000017</v>
      </c>
      <c r="J7" s="157">
        <v>663183.0104400001</v>
      </c>
      <c r="K7" s="157">
        <v>667775.98640000005</v>
      </c>
      <c r="L7" s="158">
        <v>670755.16496999981</v>
      </c>
      <c r="M7" s="157">
        <v>681004.09703999921</v>
      </c>
      <c r="N7" s="250"/>
      <c r="O7" s="201"/>
      <c r="P7" s="157">
        <v>20499.507089999039</v>
      </c>
      <c r="Q7" s="104">
        <v>3.10361311668566E-2</v>
      </c>
      <c r="R7" s="240"/>
      <c r="S7" s="130"/>
      <c r="T7" s="157">
        <v>1309870.68989</v>
      </c>
      <c r="U7" s="157">
        <v>1351759.262009999</v>
      </c>
      <c r="V7" s="250"/>
      <c r="W7" s="201"/>
      <c r="X7" s="157">
        <v>41888.572119998978</v>
      </c>
      <c r="Y7" s="104">
        <v>3.1979165915619265E-2</v>
      </c>
    </row>
    <row r="8" spans="1:25" x14ac:dyDescent="0.2">
      <c r="A8" s="84"/>
      <c r="B8" s="675" t="s">
        <v>350</v>
      </c>
      <c r="C8" s="675"/>
      <c r="D8" s="675"/>
      <c r="E8" s="675"/>
      <c r="F8" s="675"/>
      <c r="G8" s="675"/>
      <c r="H8" s="100">
        <v>-294300.6385799998</v>
      </c>
      <c r="I8" s="100">
        <v>-290956.48855000001</v>
      </c>
      <c r="J8" s="100">
        <v>-284741.95961000002</v>
      </c>
      <c r="K8" s="100">
        <v>-281264.98140999989</v>
      </c>
      <c r="L8" s="101">
        <v>-276150.21841999999</v>
      </c>
      <c r="M8" s="100">
        <v>-272596.4090499999</v>
      </c>
      <c r="N8" s="224"/>
      <c r="O8" s="130"/>
      <c r="P8" s="100">
        <v>18360.079500000109</v>
      </c>
      <c r="Q8" s="104">
        <v>6.3102492030676902E-2</v>
      </c>
      <c r="R8" s="227"/>
      <c r="S8" s="103"/>
      <c r="T8" s="100">
        <v>-585257.1271299998</v>
      </c>
      <c r="U8" s="100">
        <v>-548746.62746999995</v>
      </c>
      <c r="V8" s="224"/>
      <c r="W8" s="103"/>
      <c r="X8" s="100">
        <v>36510.499659999856</v>
      </c>
      <c r="Y8" s="104">
        <v>6.238369080448633E-2</v>
      </c>
    </row>
    <row r="9" spans="1:25" x14ac:dyDescent="0.2">
      <c r="A9" s="84"/>
      <c r="B9" s="676" t="s">
        <v>351</v>
      </c>
      <c r="C9" s="676"/>
      <c r="D9" s="676"/>
      <c r="E9" s="676"/>
      <c r="F9" s="676"/>
      <c r="G9" s="676"/>
      <c r="H9" s="121">
        <v>355065.46135999996</v>
      </c>
      <c r="I9" s="121">
        <v>369548.10140000016</v>
      </c>
      <c r="J9" s="121">
        <v>378441.05083000008</v>
      </c>
      <c r="K9" s="121">
        <v>386511.00499000016</v>
      </c>
      <c r="L9" s="122">
        <v>394604.94654999982</v>
      </c>
      <c r="M9" s="121">
        <v>408407.68798999931</v>
      </c>
      <c r="N9" s="224"/>
      <c r="O9" s="130"/>
      <c r="P9" s="121">
        <v>38859.586589999148</v>
      </c>
      <c r="Q9" s="112">
        <v>0.10515433969971177</v>
      </c>
      <c r="R9" s="227"/>
      <c r="S9" s="103"/>
      <c r="T9" s="121">
        <v>724613.56276000012</v>
      </c>
      <c r="U9" s="121">
        <v>803012.63453999907</v>
      </c>
      <c r="V9" s="224"/>
      <c r="W9" s="103"/>
      <c r="X9" s="121">
        <v>78399.071779998951</v>
      </c>
      <c r="Y9" s="112">
        <v>0.10819432013028105</v>
      </c>
    </row>
    <row r="10" spans="1:25" x14ac:dyDescent="0.2">
      <c r="A10" s="84"/>
      <c r="B10" s="675" t="s">
        <v>352</v>
      </c>
      <c r="C10" s="675"/>
      <c r="D10" s="675"/>
      <c r="E10" s="675"/>
      <c r="F10" s="675"/>
      <c r="G10" s="675"/>
      <c r="H10" s="100">
        <v>-98260.139039000089</v>
      </c>
      <c r="I10" s="100">
        <v>-110729.71744099999</v>
      </c>
      <c r="J10" s="100">
        <v>-104589.72614999994</v>
      </c>
      <c r="K10" s="100">
        <v>-108907.57233999996</v>
      </c>
      <c r="L10" s="101">
        <v>-111949.67723000009</v>
      </c>
      <c r="M10" s="100">
        <v>-126330.46901999967</v>
      </c>
      <c r="N10" s="224"/>
      <c r="O10" s="130"/>
      <c r="P10" s="225">
        <v>-15600.751578999683</v>
      </c>
      <c r="Q10" s="226">
        <v>-0.14089037649095618</v>
      </c>
      <c r="R10" s="227"/>
      <c r="S10" s="130"/>
      <c r="T10" s="100">
        <v>-208989.85648000007</v>
      </c>
      <c r="U10" s="100">
        <v>-238280.14624999976</v>
      </c>
      <c r="V10" s="224"/>
      <c r="W10" s="130"/>
      <c r="X10" s="225">
        <v>-29290.289769999683</v>
      </c>
      <c r="Y10" s="226">
        <v>-0.14015172919553973</v>
      </c>
    </row>
    <row r="11" spans="1:25" x14ac:dyDescent="0.2">
      <c r="A11" s="84"/>
      <c r="B11" s="676" t="s">
        <v>46</v>
      </c>
      <c r="C11" s="676"/>
      <c r="D11" s="676"/>
      <c r="E11" s="676"/>
      <c r="F11" s="676"/>
      <c r="G11" s="676"/>
      <c r="H11" s="121">
        <v>256805.32232099987</v>
      </c>
      <c r="I11" s="121">
        <v>258818.38395900017</v>
      </c>
      <c r="J11" s="121">
        <v>273851.32468000014</v>
      </c>
      <c r="K11" s="121">
        <v>277603.43265000021</v>
      </c>
      <c r="L11" s="122">
        <v>282655.26931999973</v>
      </c>
      <c r="M11" s="121">
        <v>282077.21896999964</v>
      </c>
      <c r="N11" s="162"/>
      <c r="O11" s="130"/>
      <c r="P11" s="100">
        <v>23258.835010999464</v>
      </c>
      <c r="Q11" s="104">
        <v>8.9865467264040766E-2</v>
      </c>
      <c r="R11" s="229"/>
      <c r="S11" s="130"/>
      <c r="T11" s="121">
        <v>515623.70628000004</v>
      </c>
      <c r="U11" s="121">
        <v>564732.48828999931</v>
      </c>
      <c r="V11" s="162"/>
      <c r="W11" s="130"/>
      <c r="X11" s="100">
        <v>49108.782009999268</v>
      </c>
      <c r="Y11" s="104">
        <v>9.5241513165284217E-2</v>
      </c>
    </row>
    <row r="12" spans="1:25" x14ac:dyDescent="0.2">
      <c r="A12" s="84"/>
      <c r="B12" s="675" t="s">
        <v>8</v>
      </c>
      <c r="C12" s="675"/>
      <c r="D12" s="675"/>
      <c r="E12" s="675"/>
      <c r="F12" s="675"/>
      <c r="G12" s="675"/>
      <c r="H12" s="100">
        <v>3088.5164200000017</v>
      </c>
      <c r="I12" s="100">
        <v>3245.9100700000013</v>
      </c>
      <c r="J12" s="100">
        <v>3506.1159700000003</v>
      </c>
      <c r="K12" s="100">
        <v>3906.6720600000017</v>
      </c>
      <c r="L12" s="101">
        <v>4443.5974900000019</v>
      </c>
      <c r="M12" s="100">
        <v>4736.4138599999997</v>
      </c>
      <c r="N12" s="162"/>
      <c r="O12" s="130"/>
      <c r="P12" s="100">
        <v>1490.5037899999984</v>
      </c>
      <c r="Q12" s="104">
        <v>0.45919441939437272</v>
      </c>
      <c r="R12" s="229"/>
      <c r="S12" s="130"/>
      <c r="T12" s="100">
        <v>6334.4264900000035</v>
      </c>
      <c r="U12" s="100">
        <v>9180.0113500000007</v>
      </c>
      <c r="V12" s="162"/>
      <c r="W12" s="130"/>
      <c r="X12" s="100">
        <v>2845.5848599999972</v>
      </c>
      <c r="Y12" s="104">
        <v>0.44922533468377113</v>
      </c>
    </row>
    <row r="13" spans="1:25" x14ac:dyDescent="0.2">
      <c r="A13" s="84"/>
      <c r="B13" s="675" t="s">
        <v>124</v>
      </c>
      <c r="C13" s="675"/>
      <c r="D13" s="675"/>
      <c r="E13" s="675"/>
      <c r="F13" s="675"/>
      <c r="G13" s="675"/>
      <c r="H13" s="163">
        <v>10415.03023</v>
      </c>
      <c r="I13" s="163">
        <v>10913.29876</v>
      </c>
      <c r="J13" s="163">
        <v>10614.67596</v>
      </c>
      <c r="K13" s="163">
        <v>10430.53407</v>
      </c>
      <c r="L13" s="164">
        <v>9744.1658999999981</v>
      </c>
      <c r="M13" s="163">
        <v>10055.35002</v>
      </c>
      <c r="N13" s="162"/>
      <c r="O13" s="130"/>
      <c r="P13" s="100">
        <v>-857.94873999999982</v>
      </c>
      <c r="Q13" s="104">
        <v>-7.8614977823625518E-2</v>
      </c>
      <c r="R13" s="229"/>
      <c r="S13" s="130"/>
      <c r="T13" s="163">
        <v>21328.328990000002</v>
      </c>
      <c r="U13" s="163">
        <v>19799.515919999998</v>
      </c>
      <c r="V13" s="162"/>
      <c r="W13" s="130"/>
      <c r="X13" s="100">
        <v>-1528.8130700000038</v>
      </c>
      <c r="Y13" s="104">
        <v>-7.1679927232780535E-2</v>
      </c>
    </row>
    <row r="14" spans="1:25" x14ac:dyDescent="0.2">
      <c r="A14" s="84"/>
      <c r="B14" s="676" t="s">
        <v>318</v>
      </c>
      <c r="C14" s="676"/>
      <c r="D14" s="676"/>
      <c r="E14" s="676"/>
      <c r="F14" s="676"/>
      <c r="G14" s="676"/>
      <c r="H14" s="230">
        <v>270308.86897099984</v>
      </c>
      <c r="I14" s="230">
        <v>272977.59278900019</v>
      </c>
      <c r="J14" s="230">
        <v>287972.11661000014</v>
      </c>
      <c r="K14" s="230">
        <v>291940.63878000021</v>
      </c>
      <c r="L14" s="231">
        <v>296843.03270999977</v>
      </c>
      <c r="M14" s="230">
        <v>296868.98284999962</v>
      </c>
      <c r="N14" s="162"/>
      <c r="O14" s="130"/>
      <c r="P14" s="230">
        <v>23891.390060999431</v>
      </c>
      <c r="Q14" s="168">
        <v>8.75214328652478E-2</v>
      </c>
      <c r="R14" s="229"/>
      <c r="S14" s="130"/>
      <c r="T14" s="230">
        <v>543286.46176000009</v>
      </c>
      <c r="U14" s="230">
        <v>593712.01555999939</v>
      </c>
      <c r="V14" s="162"/>
      <c r="W14" s="130"/>
      <c r="X14" s="230">
        <v>50425.553799999296</v>
      </c>
      <c r="Y14" s="168">
        <v>9.281577464058928E-2</v>
      </c>
    </row>
    <row r="15" spans="1:25" x14ac:dyDescent="0.2">
      <c r="A15" s="84"/>
      <c r="B15" s="251"/>
      <c r="C15" s="251"/>
      <c r="D15" s="251"/>
      <c r="E15" s="251"/>
      <c r="F15" s="251"/>
      <c r="G15" s="608"/>
      <c r="H15" s="100"/>
      <c r="I15" s="100"/>
      <c r="J15" s="100"/>
      <c r="K15" s="100"/>
      <c r="L15" s="101"/>
      <c r="M15" s="100"/>
      <c r="N15" s="233"/>
      <c r="O15" s="130"/>
      <c r="P15" s="100"/>
      <c r="Q15" s="104"/>
      <c r="R15" s="229"/>
      <c r="S15" s="130"/>
      <c r="T15" s="100"/>
      <c r="U15" s="100"/>
      <c r="V15" s="233"/>
      <c r="W15" s="130"/>
      <c r="X15" s="100"/>
      <c r="Y15" s="104"/>
    </row>
    <row r="16" spans="1:25" ht="15" x14ac:dyDescent="0.25">
      <c r="A16" s="84"/>
      <c r="B16" s="668" t="s">
        <v>49</v>
      </c>
      <c r="C16" s="668"/>
      <c r="D16" s="668"/>
      <c r="E16" s="668"/>
      <c r="F16" s="668"/>
      <c r="G16" s="668"/>
      <c r="H16" s="100"/>
      <c r="I16" s="100"/>
      <c r="J16" s="100"/>
      <c r="K16" s="100"/>
      <c r="L16" s="101"/>
      <c r="M16" s="100"/>
      <c r="N16" s="162"/>
      <c r="O16" s="130"/>
      <c r="P16" s="100"/>
      <c r="Q16" s="104"/>
      <c r="R16" s="229"/>
      <c r="S16" s="130"/>
      <c r="T16" s="100"/>
      <c r="U16" s="100"/>
      <c r="V16" s="162"/>
      <c r="W16" s="130"/>
      <c r="X16" s="100"/>
      <c r="Y16" s="104"/>
    </row>
    <row r="17" spans="1:25" ht="15" x14ac:dyDescent="0.25">
      <c r="A17" s="84"/>
      <c r="B17" s="675" t="s">
        <v>50</v>
      </c>
      <c r="C17" s="675"/>
      <c r="D17" s="675"/>
      <c r="E17" s="675"/>
      <c r="F17" s="675"/>
      <c r="G17" s="675"/>
      <c r="H17" s="100">
        <v>112831.2300599999</v>
      </c>
      <c r="I17" s="100">
        <v>101755.24058</v>
      </c>
      <c r="J17" s="100">
        <v>113987.6760599999</v>
      </c>
      <c r="K17" s="100">
        <v>113200.93921900009</v>
      </c>
      <c r="L17" s="101">
        <v>118442.6903010001</v>
      </c>
      <c r="M17" s="100">
        <v>111479.93657000009</v>
      </c>
      <c r="N17" s="235"/>
      <c r="O17" s="103"/>
      <c r="P17" s="100">
        <v>9724.6959900000948</v>
      </c>
      <c r="Q17" s="104">
        <v>9.5569485508262705E-2</v>
      </c>
      <c r="R17" s="219"/>
      <c r="S17" s="103"/>
      <c r="T17" s="100">
        <v>214586.4706399999</v>
      </c>
      <c r="U17" s="100">
        <v>229922.62687100019</v>
      </c>
      <c r="V17" s="235"/>
      <c r="W17" s="103"/>
      <c r="X17" s="100">
        <v>15336.156231000292</v>
      </c>
      <c r="Y17" s="104">
        <v>7.1468421029809145E-2</v>
      </c>
    </row>
    <row r="18" spans="1:25" x14ac:dyDescent="0.2">
      <c r="A18" s="84"/>
      <c r="B18" s="675" t="s">
        <v>226</v>
      </c>
      <c r="C18" s="675"/>
      <c r="D18" s="675"/>
      <c r="E18" s="675"/>
      <c r="F18" s="675"/>
      <c r="G18" s="675"/>
      <c r="H18" s="100">
        <v>56673.087709999993</v>
      </c>
      <c r="I18" s="100">
        <v>51256.807659999999</v>
      </c>
      <c r="J18" s="100">
        <v>56903.655960000026</v>
      </c>
      <c r="K18" s="100">
        <v>63779.166070000036</v>
      </c>
      <c r="L18" s="101">
        <v>64065.97279</v>
      </c>
      <c r="M18" s="100">
        <v>56178.975130000013</v>
      </c>
      <c r="N18" s="162"/>
      <c r="O18" s="130"/>
      <c r="P18" s="100">
        <v>4922.1674700000149</v>
      </c>
      <c r="Q18" s="104">
        <v>9.6029536264725213E-2</v>
      </c>
      <c r="R18" s="229"/>
      <c r="S18" s="130"/>
      <c r="T18" s="100">
        <v>107929.89536999998</v>
      </c>
      <c r="U18" s="100">
        <v>120244.94792000001</v>
      </c>
      <c r="V18" s="162"/>
      <c r="W18" s="130"/>
      <c r="X18" s="100">
        <v>12315.052550000022</v>
      </c>
      <c r="Y18" s="104">
        <v>0.11410233010772559</v>
      </c>
    </row>
    <row r="19" spans="1:25" x14ac:dyDescent="0.2">
      <c r="A19" s="84"/>
      <c r="B19" s="675" t="s">
        <v>51</v>
      </c>
      <c r="C19" s="675"/>
      <c r="D19" s="675"/>
      <c r="E19" s="675"/>
      <c r="F19" s="675"/>
      <c r="G19" s="675"/>
      <c r="H19" s="100">
        <v>2227.6251199999979</v>
      </c>
      <c r="I19" s="100">
        <v>2856.1479699999977</v>
      </c>
      <c r="J19" s="100">
        <v>2935.6879799999911</v>
      </c>
      <c r="K19" s="100">
        <v>2244.0197199999907</v>
      </c>
      <c r="L19" s="101">
        <v>2163.439940000012</v>
      </c>
      <c r="M19" s="100">
        <v>2297.7396599999847</v>
      </c>
      <c r="N19" s="162"/>
      <c r="O19" s="130"/>
      <c r="P19" s="100">
        <v>-558.40831000001299</v>
      </c>
      <c r="Q19" s="104">
        <v>-0.19551098747871015</v>
      </c>
      <c r="R19" s="229"/>
      <c r="S19" s="130"/>
      <c r="T19" s="100">
        <v>5083.7730899999951</v>
      </c>
      <c r="U19" s="100">
        <v>4461.1795999999968</v>
      </c>
      <c r="V19" s="162"/>
      <c r="W19" s="130"/>
      <c r="X19" s="100">
        <v>-622.59348999999838</v>
      </c>
      <c r="Y19" s="104">
        <v>-0.12246681332506108</v>
      </c>
    </row>
    <row r="20" spans="1:25" x14ac:dyDescent="0.2">
      <c r="A20" s="84"/>
      <c r="B20" s="675" t="s">
        <v>52</v>
      </c>
      <c r="C20" s="675"/>
      <c r="D20" s="675"/>
      <c r="E20" s="675"/>
      <c r="F20" s="675"/>
      <c r="G20" s="675"/>
      <c r="H20" s="100">
        <v>38955.885571999985</v>
      </c>
      <c r="I20" s="100">
        <v>41282.061076999998</v>
      </c>
      <c r="J20" s="100">
        <v>39807.483843999966</v>
      </c>
      <c r="K20" s="100">
        <v>40599.939695000001</v>
      </c>
      <c r="L20" s="101">
        <v>41832.008713999981</v>
      </c>
      <c r="M20" s="100">
        <v>42913.80867299997</v>
      </c>
      <c r="N20" s="162"/>
      <c r="O20" s="130"/>
      <c r="P20" s="100">
        <v>1631.747595999972</v>
      </c>
      <c r="Q20" s="104">
        <v>3.9526795742015126E-2</v>
      </c>
      <c r="R20" s="229"/>
      <c r="S20" s="130"/>
      <c r="T20" s="100">
        <v>80237.94664899999</v>
      </c>
      <c r="U20" s="100">
        <v>84745.817386999959</v>
      </c>
      <c r="V20" s="162"/>
      <c r="W20" s="130"/>
      <c r="X20" s="100">
        <v>4507.8707379999687</v>
      </c>
      <c r="Y20" s="104">
        <v>5.6181282376524408E-2</v>
      </c>
    </row>
    <row r="21" spans="1:25" x14ac:dyDescent="0.2">
      <c r="A21" s="84"/>
      <c r="B21" s="676" t="s">
        <v>319</v>
      </c>
      <c r="C21" s="676"/>
      <c r="D21" s="676"/>
      <c r="E21" s="676"/>
      <c r="F21" s="676"/>
      <c r="G21" s="676"/>
      <c r="H21" s="230">
        <v>210687.82846199989</v>
      </c>
      <c r="I21" s="230">
        <v>197150.25728699999</v>
      </c>
      <c r="J21" s="230">
        <v>213634.50384399988</v>
      </c>
      <c r="K21" s="230">
        <v>219824.06470400013</v>
      </c>
      <c r="L21" s="231">
        <v>226504.11174500012</v>
      </c>
      <c r="M21" s="230">
        <v>212870.46003300007</v>
      </c>
      <c r="N21" s="162"/>
      <c r="O21" s="130"/>
      <c r="P21" s="230">
        <v>15720.202746000083</v>
      </c>
      <c r="Q21" s="168">
        <v>7.9737165765477638E-2</v>
      </c>
      <c r="R21" s="229"/>
      <c r="S21" s="130"/>
      <c r="T21" s="230">
        <v>407838.08574899985</v>
      </c>
      <c r="U21" s="230">
        <v>439374.57177800022</v>
      </c>
      <c r="V21" s="162"/>
      <c r="W21" s="130"/>
      <c r="X21" s="230">
        <v>31536.486029000371</v>
      </c>
      <c r="Y21" s="168">
        <v>7.7325995611918427E-2</v>
      </c>
    </row>
    <row r="22" spans="1:25" ht="15" thickBot="1" x14ac:dyDescent="0.25">
      <c r="A22" s="84"/>
      <c r="B22" s="676" t="s">
        <v>129</v>
      </c>
      <c r="C22" s="676"/>
      <c r="D22" s="676"/>
      <c r="E22" s="676"/>
      <c r="F22" s="676"/>
      <c r="G22" s="676"/>
      <c r="H22" s="206">
        <v>59621.040508999955</v>
      </c>
      <c r="I22" s="206">
        <v>75827.335502000205</v>
      </c>
      <c r="J22" s="206">
        <v>74337.612766000268</v>
      </c>
      <c r="K22" s="206">
        <v>72116.574076000077</v>
      </c>
      <c r="L22" s="208">
        <v>70338.920964999648</v>
      </c>
      <c r="M22" s="206">
        <v>83998.522816999553</v>
      </c>
      <c r="N22" s="161"/>
      <c r="O22" s="222"/>
      <c r="P22" s="206">
        <v>8171.187314999348</v>
      </c>
      <c r="Q22" s="116">
        <v>0.10776044365667847</v>
      </c>
      <c r="R22" s="223"/>
      <c r="S22" s="222"/>
      <c r="T22" s="206">
        <v>135448.37601100016</v>
      </c>
      <c r="U22" s="206">
        <v>154337.4437819992</v>
      </c>
      <c r="V22" s="161"/>
      <c r="W22" s="222"/>
      <c r="X22" s="206">
        <v>18889.067770999041</v>
      </c>
      <c r="Y22" s="116">
        <v>0.13945584529906069</v>
      </c>
    </row>
    <row r="23" spans="1:25" ht="15" thickTop="1" x14ac:dyDescent="0.2">
      <c r="A23" s="84"/>
      <c r="B23" s="84"/>
      <c r="C23" s="84"/>
      <c r="D23" s="84"/>
      <c r="E23" s="84"/>
      <c r="F23" s="84"/>
      <c r="G23" s="84"/>
      <c r="H23" s="103"/>
      <c r="I23" s="103"/>
      <c r="J23" s="103"/>
      <c r="K23" s="103"/>
      <c r="L23" s="131"/>
      <c r="M23" s="103"/>
      <c r="N23" s="162"/>
      <c r="O23" s="130"/>
      <c r="P23" s="130"/>
      <c r="Q23" s="252"/>
      <c r="R23" s="229"/>
      <c r="S23" s="130"/>
      <c r="T23" s="103"/>
      <c r="U23" s="103"/>
      <c r="V23" s="162"/>
      <c r="W23" s="130"/>
      <c r="X23" s="130"/>
      <c r="Y23" s="252"/>
    </row>
    <row r="24" spans="1:25" s="43" customFormat="1" ht="15" x14ac:dyDescent="0.25">
      <c r="A24" s="660" t="s">
        <v>258</v>
      </c>
      <c r="B24" s="677"/>
      <c r="C24" s="677"/>
      <c r="D24" s="677"/>
      <c r="E24" s="677"/>
      <c r="F24" s="677"/>
      <c r="G24" s="677"/>
      <c r="H24" s="210"/>
      <c r="I24" s="210"/>
      <c r="J24" s="210"/>
      <c r="K24" s="210"/>
      <c r="L24" s="211"/>
      <c r="M24" s="210"/>
      <c r="N24" s="235"/>
      <c r="O24" s="103"/>
      <c r="P24" s="210"/>
      <c r="Q24" s="210"/>
      <c r="R24" s="240"/>
      <c r="S24" s="103"/>
      <c r="T24" s="210"/>
      <c r="U24" s="210"/>
      <c r="V24" s="235"/>
      <c r="W24" s="103"/>
      <c r="X24" s="210"/>
      <c r="Y24" s="210"/>
    </row>
    <row r="25" spans="1:25" ht="15" x14ac:dyDescent="0.25">
      <c r="A25" s="84"/>
      <c r="B25" s="655" t="s">
        <v>353</v>
      </c>
      <c r="C25" s="655"/>
      <c r="D25" s="655"/>
      <c r="E25" s="655"/>
      <c r="F25" s="655"/>
      <c r="G25" s="655"/>
      <c r="H25" s="157">
        <v>267615.14598999987</v>
      </c>
      <c r="I25" s="157">
        <v>280209.23025999981</v>
      </c>
      <c r="J25" s="157">
        <v>287554.27100000012</v>
      </c>
      <c r="K25" s="157">
        <v>294006.13209999981</v>
      </c>
      <c r="L25" s="158">
        <v>300708.34480000043</v>
      </c>
      <c r="M25" s="157">
        <v>312436.01754000003</v>
      </c>
      <c r="N25" s="161"/>
      <c r="O25" s="222"/>
      <c r="P25" s="157">
        <v>32226.787280000222</v>
      </c>
      <c r="Q25" s="104">
        <v>0.11500972773130176</v>
      </c>
      <c r="R25" s="219"/>
      <c r="S25" s="103"/>
      <c r="T25" s="157">
        <v>547824.37624999974</v>
      </c>
      <c r="U25" s="157">
        <v>613144.36234000046</v>
      </c>
      <c r="V25" s="161"/>
      <c r="W25" s="201"/>
      <c r="X25" s="157">
        <v>65319.986090000719</v>
      </c>
      <c r="Y25" s="104">
        <v>0.11923526758179875</v>
      </c>
    </row>
    <row r="26" spans="1:25" ht="15" x14ac:dyDescent="0.25">
      <c r="A26" s="84"/>
      <c r="B26" s="655" t="s">
        <v>354</v>
      </c>
      <c r="C26" s="655"/>
      <c r="D26" s="655"/>
      <c r="E26" s="655"/>
      <c r="F26" s="655"/>
      <c r="G26" s="655"/>
      <c r="H26" s="100">
        <v>381750.95395000011</v>
      </c>
      <c r="I26" s="100">
        <v>380295.35969000013</v>
      </c>
      <c r="J26" s="100">
        <v>375628.73943999986</v>
      </c>
      <c r="K26" s="100">
        <v>373769.85430000001</v>
      </c>
      <c r="L26" s="101">
        <v>370046.82017000008</v>
      </c>
      <c r="M26" s="100">
        <v>368568.07950000011</v>
      </c>
      <c r="N26" s="235"/>
      <c r="O26" s="103"/>
      <c r="P26" s="100">
        <v>-11727.28019000002</v>
      </c>
      <c r="Q26" s="104">
        <v>-3.0837294989766839E-2</v>
      </c>
      <c r="R26" s="219"/>
      <c r="S26" s="103"/>
      <c r="T26" s="100">
        <v>762046.3136400003</v>
      </c>
      <c r="U26" s="100">
        <v>738614.89967000019</v>
      </c>
      <c r="V26" s="235"/>
      <c r="W26" s="103"/>
      <c r="X26" s="100">
        <v>-23431.413970000111</v>
      </c>
      <c r="Y26" s="104">
        <v>-3.0748018264240812E-2</v>
      </c>
    </row>
    <row r="27" spans="1:25" ht="15" thickBot="1" x14ac:dyDescent="0.25">
      <c r="A27" s="84"/>
      <c r="B27" s="676" t="s">
        <v>264</v>
      </c>
      <c r="C27" s="676"/>
      <c r="D27" s="676"/>
      <c r="E27" s="676"/>
      <c r="F27" s="676"/>
      <c r="G27" s="676"/>
      <c r="H27" s="206">
        <v>649366.09993999999</v>
      </c>
      <c r="I27" s="206">
        <v>660504.58994999994</v>
      </c>
      <c r="J27" s="206">
        <v>663183.01043999998</v>
      </c>
      <c r="K27" s="206">
        <v>667775.98639999982</v>
      </c>
      <c r="L27" s="208">
        <v>670755.16497000051</v>
      </c>
      <c r="M27" s="206">
        <v>681004.09704000014</v>
      </c>
      <c r="N27" s="161"/>
      <c r="O27" s="222"/>
      <c r="P27" s="206">
        <v>20499.507090000203</v>
      </c>
      <c r="Q27" s="116">
        <v>3.1036131166858372E-2</v>
      </c>
      <c r="R27" s="223"/>
      <c r="S27" s="222"/>
      <c r="T27" s="206">
        <v>1309870.68989</v>
      </c>
      <c r="U27" s="206">
        <v>1351759.2620100006</v>
      </c>
      <c r="V27" s="161"/>
      <c r="W27" s="222"/>
      <c r="X27" s="206">
        <v>41888.572120000608</v>
      </c>
      <c r="Y27" s="116">
        <v>3.1979165915620507E-2</v>
      </c>
    </row>
    <row r="28" spans="1:25" ht="15.75" thickTop="1" x14ac:dyDescent="0.25">
      <c r="A28" s="84"/>
      <c r="B28" s="41"/>
      <c r="C28" s="84"/>
      <c r="D28" s="84"/>
      <c r="E28" s="84"/>
      <c r="F28" s="84"/>
      <c r="G28" s="84"/>
      <c r="H28" s="100"/>
      <c r="I28" s="100"/>
      <c r="J28" s="100"/>
      <c r="K28" s="100"/>
      <c r="L28" s="101"/>
      <c r="M28" s="100"/>
      <c r="N28" s="250"/>
      <c r="O28" s="201"/>
      <c r="P28" s="100"/>
      <c r="Q28" s="130"/>
      <c r="R28" s="240"/>
      <c r="S28" s="130"/>
      <c r="T28" s="100"/>
      <c r="U28" s="100"/>
      <c r="V28" s="250"/>
      <c r="W28" s="201"/>
      <c r="X28" s="100"/>
      <c r="Y28" s="103"/>
    </row>
    <row r="29" spans="1:25" ht="15" x14ac:dyDescent="0.25">
      <c r="A29" s="84"/>
      <c r="B29" s="655" t="s">
        <v>299</v>
      </c>
      <c r="C29" s="655"/>
      <c r="D29" s="655"/>
      <c r="E29" s="655"/>
      <c r="F29" s="655"/>
      <c r="G29" s="655"/>
      <c r="H29" s="157">
        <v>294300.6385799998</v>
      </c>
      <c r="I29" s="157">
        <v>290956.48855000001</v>
      </c>
      <c r="J29" s="157">
        <v>284741.95961000002</v>
      </c>
      <c r="K29" s="157">
        <v>281264.98140999989</v>
      </c>
      <c r="L29" s="158">
        <v>276150.21841999999</v>
      </c>
      <c r="M29" s="157">
        <v>272596.4090499999</v>
      </c>
      <c r="N29" s="250"/>
      <c r="O29" s="201"/>
      <c r="P29" s="157">
        <v>-18360.079500000109</v>
      </c>
      <c r="Q29" s="104">
        <v>-6.3102492030676902E-2</v>
      </c>
      <c r="R29" s="240"/>
      <c r="S29" s="130"/>
      <c r="T29" s="157">
        <v>585257.1271299998</v>
      </c>
      <c r="U29" s="157">
        <v>548746.62746999995</v>
      </c>
      <c r="V29" s="250"/>
      <c r="W29" s="201"/>
      <c r="X29" s="157">
        <v>-36510.499659999856</v>
      </c>
      <c r="Y29" s="104">
        <v>-6.238369080448633E-2</v>
      </c>
    </row>
    <row r="30" spans="1:25" ht="15" x14ac:dyDescent="0.25">
      <c r="A30" s="84"/>
      <c r="B30" s="675" t="s">
        <v>266</v>
      </c>
      <c r="C30" s="675"/>
      <c r="D30" s="675"/>
      <c r="E30" s="675"/>
      <c r="F30" s="675"/>
      <c r="G30" s="675"/>
      <c r="H30" s="253">
        <v>0.77092312549543984</v>
      </c>
      <c r="I30" s="253">
        <v>0.76508030176117536</v>
      </c>
      <c r="J30" s="253">
        <v>0.75804093167765341</v>
      </c>
      <c r="K30" s="253">
        <v>0.75250847058480896</v>
      </c>
      <c r="L30" s="254">
        <v>0.74625750950416536</v>
      </c>
      <c r="M30" s="253">
        <v>0.73960938076841731</v>
      </c>
      <c r="N30" s="250"/>
      <c r="O30" s="201"/>
      <c r="P30" s="100" t="s">
        <v>127</v>
      </c>
      <c r="Q30" s="100" t="s">
        <v>127</v>
      </c>
      <c r="R30" s="240"/>
      <c r="S30" s="130"/>
      <c r="T30" s="253">
        <v>0.76800729385390376</v>
      </c>
      <c r="U30" s="253">
        <v>0.74294010006455335</v>
      </c>
      <c r="V30" s="250"/>
      <c r="W30" s="201"/>
      <c r="X30" s="100" t="s">
        <v>127</v>
      </c>
      <c r="Y30" s="100" t="s">
        <v>127</v>
      </c>
    </row>
    <row r="31" spans="1:25" ht="15" x14ac:dyDescent="0.25">
      <c r="A31" s="84"/>
      <c r="B31" s="41"/>
      <c r="C31" s="84"/>
      <c r="D31" s="84"/>
      <c r="E31" s="84"/>
      <c r="F31" s="84"/>
      <c r="G31" s="84"/>
      <c r="H31" s="100"/>
      <c r="I31" s="100"/>
      <c r="J31" s="100"/>
      <c r="K31" s="100"/>
      <c r="L31" s="101"/>
      <c r="M31" s="100"/>
      <c r="N31" s="250"/>
      <c r="O31" s="201"/>
      <c r="P31" s="100"/>
      <c r="Q31" s="130"/>
      <c r="R31" s="240"/>
      <c r="S31" s="130"/>
      <c r="T31" s="100"/>
      <c r="U31" s="100"/>
      <c r="V31" s="250"/>
      <c r="W31" s="201"/>
      <c r="X31" s="100"/>
      <c r="Y31" s="103"/>
    </row>
    <row r="32" spans="1:25" ht="15" x14ac:dyDescent="0.25">
      <c r="A32" s="84"/>
      <c r="B32" s="655" t="s">
        <v>355</v>
      </c>
      <c r="C32" s="655"/>
      <c r="D32" s="655"/>
      <c r="E32" s="655"/>
      <c r="F32" s="655"/>
      <c r="G32" s="655"/>
      <c r="H32" s="157">
        <v>211091.369099</v>
      </c>
      <c r="I32" s="157">
        <v>212484.95802099997</v>
      </c>
      <c r="J32" s="157">
        <v>218577.40220999985</v>
      </c>
      <c r="K32" s="157">
        <v>222108.51155900006</v>
      </c>
      <c r="L32" s="158">
        <v>230392.36753100017</v>
      </c>
      <c r="M32" s="157">
        <v>237810.40558999975</v>
      </c>
      <c r="N32" s="250"/>
      <c r="O32" s="201"/>
      <c r="P32" s="157">
        <v>25325.447568999778</v>
      </c>
      <c r="Q32" s="104">
        <v>0.11918701354143316</v>
      </c>
      <c r="R32" s="240"/>
      <c r="S32" s="130"/>
      <c r="T32" s="157">
        <v>423576.32711999997</v>
      </c>
      <c r="U32" s="157">
        <v>468202.77312099992</v>
      </c>
      <c r="V32" s="250"/>
      <c r="W32" s="201"/>
      <c r="X32" s="157">
        <v>44626.446000999946</v>
      </c>
      <c r="Y32" s="104">
        <v>0.10535632693268335</v>
      </c>
    </row>
    <row r="33" spans="1:25" ht="15" x14ac:dyDescent="0.25">
      <c r="A33" s="84"/>
      <c r="B33" s="675" t="s">
        <v>260</v>
      </c>
      <c r="C33" s="675"/>
      <c r="D33" s="675"/>
      <c r="E33" s="675"/>
      <c r="F33" s="675"/>
      <c r="G33" s="675"/>
      <c r="H33" s="253">
        <v>0.59451394762661813</v>
      </c>
      <c r="I33" s="253">
        <v>0.57498592799156478</v>
      </c>
      <c r="J33" s="253">
        <v>0.57757318274699343</v>
      </c>
      <c r="K33" s="253">
        <v>0.57464990308554464</v>
      </c>
      <c r="L33" s="254">
        <v>0.58385575129075962</v>
      </c>
      <c r="M33" s="253">
        <v>0.58228679964472907</v>
      </c>
      <c r="N33" s="250"/>
      <c r="O33" s="201"/>
      <c r="P33" s="100" t="s">
        <v>127</v>
      </c>
      <c r="Q33" s="100" t="s">
        <v>127</v>
      </c>
      <c r="R33" s="240"/>
      <c r="S33" s="130"/>
      <c r="T33" s="253">
        <v>0.58455478739126643</v>
      </c>
      <c r="U33" s="253">
        <v>0.58305779134995439</v>
      </c>
      <c r="V33" s="250"/>
      <c r="W33" s="201"/>
      <c r="X33" s="100" t="s">
        <v>127</v>
      </c>
      <c r="Y33" s="100" t="s">
        <v>127</v>
      </c>
    </row>
    <row r="34" spans="1:25" s="84" customFormat="1" ht="15" x14ac:dyDescent="0.25">
      <c r="B34" s="148"/>
      <c r="D34" s="137"/>
      <c r="H34" s="100"/>
      <c r="I34" s="100"/>
      <c r="J34" s="100"/>
      <c r="K34" s="100"/>
      <c r="L34" s="101"/>
      <c r="M34" s="100"/>
      <c r="N34" s="250"/>
      <c r="O34" s="201"/>
      <c r="P34" s="100"/>
      <c r="Q34" s="103"/>
      <c r="R34" s="240"/>
      <c r="S34" s="130"/>
      <c r="T34" s="100"/>
      <c r="U34" s="100"/>
      <c r="V34" s="250"/>
      <c r="W34" s="201"/>
      <c r="X34" s="100"/>
      <c r="Y34" s="103"/>
    </row>
    <row r="35" spans="1:25" ht="15" x14ac:dyDescent="0.25">
      <c r="A35" s="84"/>
      <c r="B35" s="655" t="s">
        <v>268</v>
      </c>
      <c r="C35" s="655"/>
      <c r="D35" s="655"/>
      <c r="E35" s="655"/>
      <c r="F35" s="655"/>
      <c r="G35" s="655"/>
      <c r="H35" s="157">
        <v>58900.712829999989</v>
      </c>
      <c r="I35" s="157">
        <v>54112.955629999997</v>
      </c>
      <c r="J35" s="157">
        <v>59839.343940000013</v>
      </c>
      <c r="K35" s="157">
        <v>66023.185790000032</v>
      </c>
      <c r="L35" s="158">
        <v>66229.412730000011</v>
      </c>
      <c r="M35" s="157">
        <v>58476.714789999998</v>
      </c>
      <c r="N35" s="250"/>
      <c r="O35" s="201"/>
      <c r="P35" s="157">
        <v>4363.7591600000014</v>
      </c>
      <c r="Q35" s="104">
        <v>8.0641670912182661E-2</v>
      </c>
      <c r="R35" s="240"/>
      <c r="S35" s="130"/>
      <c r="T35" s="157">
        <v>113013.66845999999</v>
      </c>
      <c r="U35" s="157">
        <v>124706.12752000001</v>
      </c>
      <c r="V35" s="250"/>
      <c r="W35" s="201"/>
      <c r="X35" s="157">
        <v>11692.459060000023</v>
      </c>
      <c r="Y35" s="104">
        <v>0.10346057445377456</v>
      </c>
    </row>
    <row r="36" spans="1:25" ht="15" x14ac:dyDescent="0.25">
      <c r="A36" s="84"/>
      <c r="B36" s="675" t="s">
        <v>260</v>
      </c>
      <c r="C36" s="675"/>
      <c r="D36" s="675"/>
      <c r="E36" s="675"/>
      <c r="F36" s="675"/>
      <c r="G36" s="675"/>
      <c r="H36" s="253">
        <v>0.16588691168212699</v>
      </c>
      <c r="I36" s="253">
        <v>0.14643007344645492</v>
      </c>
      <c r="J36" s="253">
        <v>0.15812064734721529</v>
      </c>
      <c r="K36" s="253">
        <v>0.17081838534379684</v>
      </c>
      <c r="L36" s="254">
        <v>0.16783725928688575</v>
      </c>
      <c r="M36" s="253">
        <v>0.14318220863519082</v>
      </c>
      <c r="N36" s="250"/>
      <c r="O36" s="201"/>
      <c r="P36" s="100" t="s">
        <v>127</v>
      </c>
      <c r="Q36" s="100" t="s">
        <v>127</v>
      </c>
      <c r="R36" s="240"/>
      <c r="S36" s="130"/>
      <c r="T36" s="253">
        <v>0.1559640534874053</v>
      </c>
      <c r="U36" s="253">
        <v>0.15529783985458356</v>
      </c>
      <c r="V36" s="250"/>
      <c r="W36" s="201"/>
      <c r="X36" s="100" t="s">
        <v>127</v>
      </c>
      <c r="Y36" s="100" t="s">
        <v>127</v>
      </c>
    </row>
    <row r="37" spans="1:25" ht="15" x14ac:dyDescent="0.25">
      <c r="A37" s="84"/>
      <c r="B37" s="84"/>
      <c r="C37" s="84"/>
      <c r="D37" s="84"/>
      <c r="E37" s="84"/>
      <c r="F37" s="84"/>
      <c r="G37" s="84"/>
      <c r="H37" s="100"/>
      <c r="I37" s="100"/>
      <c r="J37" s="100"/>
      <c r="K37" s="100"/>
      <c r="L37" s="101"/>
      <c r="M37" s="100"/>
      <c r="N37" s="250"/>
      <c r="O37" s="201"/>
      <c r="P37" s="100"/>
      <c r="Q37" s="103"/>
      <c r="R37" s="240"/>
      <c r="S37" s="130"/>
      <c r="T37" s="100"/>
      <c r="U37" s="100"/>
      <c r="V37" s="250"/>
      <c r="W37" s="201"/>
      <c r="X37" s="100"/>
      <c r="Y37" s="103"/>
    </row>
    <row r="38" spans="1:25" ht="15" x14ac:dyDescent="0.25">
      <c r="A38" s="84"/>
      <c r="B38" s="655" t="s">
        <v>356</v>
      </c>
      <c r="C38" s="655"/>
      <c r="D38" s="655"/>
      <c r="E38" s="655"/>
      <c r="F38" s="655"/>
      <c r="G38" s="655"/>
      <c r="H38" s="157">
        <v>28540.855341999984</v>
      </c>
      <c r="I38" s="157">
        <v>30368.762317000001</v>
      </c>
      <c r="J38" s="157">
        <v>29192.807883999965</v>
      </c>
      <c r="K38" s="157">
        <v>30169.405624999999</v>
      </c>
      <c r="L38" s="158">
        <v>32087.842813999981</v>
      </c>
      <c r="M38" s="157">
        <v>32858.458652999972</v>
      </c>
      <c r="N38" s="250"/>
      <c r="O38" s="201"/>
      <c r="P38" s="157">
        <v>2489.6963359999718</v>
      </c>
      <c r="Q38" s="104">
        <v>8.1982146984181672E-2</v>
      </c>
      <c r="R38" s="240"/>
      <c r="S38" s="130"/>
      <c r="T38" s="157">
        <v>58909.617658999981</v>
      </c>
      <c r="U38" s="157">
        <v>64946.301466999954</v>
      </c>
      <c r="V38" s="250"/>
      <c r="W38" s="201"/>
      <c r="X38" s="157">
        <v>6036.6838079999725</v>
      </c>
      <c r="Y38" s="104">
        <v>0.10247365452180475</v>
      </c>
    </row>
    <row r="39" spans="1:25" ht="15" x14ac:dyDescent="0.25">
      <c r="A39" s="84"/>
      <c r="B39" s="675" t="s">
        <v>260</v>
      </c>
      <c r="C39" s="675"/>
      <c r="D39" s="675"/>
      <c r="E39" s="675"/>
      <c r="F39" s="675"/>
      <c r="G39" s="675"/>
      <c r="H39" s="253">
        <v>8.0381953323988578E-2</v>
      </c>
      <c r="I39" s="253">
        <v>8.2178104019343196E-2</v>
      </c>
      <c r="J39" s="253">
        <v>7.7139643862562099E-2</v>
      </c>
      <c r="K39" s="253">
        <v>7.8055748052453369E-2</v>
      </c>
      <c r="L39" s="254">
        <v>8.1316372474652135E-2</v>
      </c>
      <c r="M39" s="253">
        <v>8.0455044357060634E-2</v>
      </c>
      <c r="N39" s="250"/>
      <c r="O39" s="201"/>
      <c r="P39" s="100" t="s">
        <v>127</v>
      </c>
      <c r="Q39" s="100" t="s">
        <v>127</v>
      </c>
      <c r="R39" s="240"/>
      <c r="S39" s="130"/>
      <c r="T39" s="253">
        <v>8.129797824183356E-2</v>
      </c>
      <c r="U39" s="253">
        <v>8.0878305861531122E-2</v>
      </c>
      <c r="V39" s="250"/>
      <c r="W39" s="201"/>
      <c r="X39" s="100" t="s">
        <v>127</v>
      </c>
      <c r="Y39" s="100" t="s">
        <v>127</v>
      </c>
    </row>
    <row r="40" spans="1:25" ht="15" x14ac:dyDescent="0.25">
      <c r="A40" s="84"/>
      <c r="B40" s="170"/>
      <c r="C40" s="84"/>
      <c r="D40" s="84"/>
      <c r="E40" s="84"/>
      <c r="F40" s="84"/>
      <c r="G40" s="84"/>
      <c r="H40" s="100"/>
      <c r="I40" s="100"/>
      <c r="J40" s="100"/>
      <c r="K40" s="100"/>
      <c r="L40" s="101"/>
      <c r="M40" s="100"/>
      <c r="N40" s="162"/>
      <c r="O40" s="130"/>
      <c r="P40" s="100"/>
      <c r="Q40" s="104"/>
      <c r="R40" s="229"/>
      <c r="S40" s="130"/>
      <c r="T40" s="100"/>
      <c r="U40" s="100"/>
      <c r="V40" s="162"/>
      <c r="W40" s="130"/>
      <c r="X40" s="100"/>
      <c r="Y40" s="104"/>
    </row>
    <row r="41" spans="1:25" ht="15" x14ac:dyDescent="0.25">
      <c r="A41" s="84"/>
      <c r="B41" s="655" t="s">
        <v>321</v>
      </c>
      <c r="C41" s="655"/>
      <c r="D41" s="655"/>
      <c r="E41" s="655"/>
      <c r="F41" s="655"/>
      <c r="G41" s="655"/>
      <c r="H41" s="157">
        <v>59621.040508999955</v>
      </c>
      <c r="I41" s="157">
        <v>75827.335502000205</v>
      </c>
      <c r="J41" s="157">
        <v>74337.612766000268</v>
      </c>
      <c r="K41" s="157">
        <v>72116.574076000077</v>
      </c>
      <c r="L41" s="158">
        <v>70338.920964999648</v>
      </c>
      <c r="M41" s="157">
        <v>83998.522816999553</v>
      </c>
      <c r="N41" s="250"/>
      <c r="O41" s="201"/>
      <c r="P41" s="157">
        <v>8171.187314999348</v>
      </c>
      <c r="Q41" s="104">
        <v>0.10776044365667847</v>
      </c>
      <c r="R41" s="240"/>
      <c r="S41" s="130"/>
      <c r="T41" s="157">
        <v>135448.37601100016</v>
      </c>
      <c r="U41" s="157">
        <v>154337.4437819992</v>
      </c>
      <c r="V41" s="250"/>
      <c r="W41" s="201"/>
      <c r="X41" s="157">
        <v>18889.067770999041</v>
      </c>
      <c r="Y41" s="104">
        <v>0.13945584529906069</v>
      </c>
    </row>
    <row r="42" spans="1:25" ht="15" x14ac:dyDescent="0.25">
      <c r="A42" s="84"/>
      <c r="B42" s="675" t="s">
        <v>357</v>
      </c>
      <c r="C42" s="675"/>
      <c r="D42" s="675"/>
      <c r="E42" s="675"/>
      <c r="F42" s="675"/>
      <c r="G42" s="675"/>
      <c r="H42" s="253">
        <v>0.16791562964371332</v>
      </c>
      <c r="I42" s="253">
        <v>0.20518935211609823</v>
      </c>
      <c r="J42" s="253">
        <v>0.19643115513753698</v>
      </c>
      <c r="K42" s="253">
        <v>0.1865834947645692</v>
      </c>
      <c r="L42" s="254">
        <v>0.1782514932465174</v>
      </c>
      <c r="M42" s="253">
        <v>0.20567321646270387</v>
      </c>
      <c r="N42" s="250"/>
      <c r="O42" s="201"/>
      <c r="P42" s="100" t="s">
        <v>127</v>
      </c>
      <c r="Q42" s="100" t="s">
        <v>127</v>
      </c>
      <c r="R42" s="240"/>
      <c r="S42" s="130"/>
      <c r="T42" s="253">
        <v>0.18692498039242764</v>
      </c>
      <c r="U42" s="253">
        <v>0.19219802671026523</v>
      </c>
      <c r="V42" s="250"/>
      <c r="W42" s="201"/>
      <c r="X42" s="100" t="s">
        <v>127</v>
      </c>
      <c r="Y42" s="100" t="s">
        <v>127</v>
      </c>
    </row>
    <row r="43" spans="1:25" ht="15" x14ac:dyDescent="0.25">
      <c r="H43" s="97"/>
      <c r="I43" s="97"/>
      <c r="J43" s="97"/>
      <c r="K43" s="97"/>
      <c r="L43" s="607"/>
      <c r="M43" s="607"/>
      <c r="N43" s="97"/>
      <c r="O43" s="43"/>
      <c r="P43" s="97"/>
      <c r="Q43" s="97"/>
      <c r="R43" s="43"/>
      <c r="S43" s="43"/>
      <c r="T43" s="97"/>
      <c r="U43" s="97"/>
      <c r="V43" s="97"/>
      <c r="W43" s="43"/>
      <c r="X43" s="97"/>
      <c r="Y43" s="97"/>
    </row>
    <row r="44" spans="1:25" x14ac:dyDescent="0.2">
      <c r="H44" s="84"/>
      <c r="I44" s="84"/>
      <c r="J44" s="84"/>
      <c r="K44" s="84"/>
      <c r="L44" s="84"/>
      <c r="M44" s="84"/>
      <c r="N44" s="84"/>
      <c r="O44" s="84"/>
      <c r="P44" s="84"/>
      <c r="Q44" s="255"/>
      <c r="R44" s="103"/>
      <c r="S44" s="103"/>
      <c r="T44" s="84"/>
    </row>
    <row r="45" spans="1:25" x14ac:dyDescent="0.2">
      <c r="H45" s="84"/>
      <c r="I45" s="84"/>
      <c r="J45" s="84"/>
      <c r="K45" s="84"/>
      <c r="L45" s="84"/>
      <c r="M45" s="84"/>
      <c r="N45" s="84"/>
      <c r="O45" s="84"/>
      <c r="P45" s="84"/>
      <c r="Q45" s="255"/>
      <c r="R45" s="103"/>
      <c r="S45" s="103"/>
      <c r="T45" s="84"/>
    </row>
    <row r="46" spans="1:25" x14ac:dyDescent="0.2">
      <c r="H46" s="84"/>
      <c r="I46" s="84"/>
      <c r="J46" s="84"/>
      <c r="K46" s="84"/>
      <c r="L46" s="84"/>
      <c r="M46" s="84"/>
      <c r="N46" s="84"/>
      <c r="O46" s="84"/>
      <c r="P46" s="84"/>
      <c r="Q46" s="255"/>
      <c r="R46" s="103"/>
      <c r="S46" s="103"/>
      <c r="T46" s="84"/>
    </row>
    <row r="47" spans="1:25" x14ac:dyDescent="0.2">
      <c r="H47" s="84"/>
      <c r="I47" s="84"/>
      <c r="J47" s="84"/>
      <c r="K47" s="84"/>
      <c r="L47" s="84"/>
      <c r="M47" s="84"/>
      <c r="N47" s="84"/>
      <c r="O47" s="84"/>
      <c r="P47" s="84"/>
      <c r="Q47" s="255"/>
      <c r="R47" s="103"/>
      <c r="S47" s="103"/>
      <c r="T47" s="84"/>
    </row>
    <row r="48" spans="1:25" x14ac:dyDescent="0.2">
      <c r="H48" s="84"/>
      <c r="I48" s="84"/>
      <c r="J48" s="84"/>
      <c r="K48" s="84"/>
      <c r="L48" s="84"/>
      <c r="M48" s="84"/>
      <c r="N48" s="84"/>
      <c r="O48" s="84"/>
      <c r="P48" s="84"/>
      <c r="Q48" s="255"/>
      <c r="R48" s="103"/>
      <c r="S48" s="103"/>
      <c r="T48" s="84"/>
    </row>
    <row r="49" spans="1:26" x14ac:dyDescent="0.2">
      <c r="H49" s="84"/>
      <c r="I49" s="84"/>
      <c r="J49" s="84"/>
      <c r="K49" s="84"/>
      <c r="L49" s="84"/>
      <c r="M49" s="84"/>
      <c r="N49" s="84"/>
      <c r="O49" s="84"/>
      <c r="P49" s="84"/>
      <c r="Q49" s="255"/>
      <c r="R49" s="103"/>
      <c r="S49" s="103"/>
      <c r="T49" s="84"/>
    </row>
    <row r="50" spans="1:26" x14ac:dyDescent="0.2">
      <c r="H50" s="84"/>
      <c r="I50" s="84"/>
      <c r="J50" s="84"/>
      <c r="K50" s="84"/>
      <c r="L50" s="84"/>
      <c r="M50" s="84"/>
      <c r="N50" s="84"/>
      <c r="O50" s="84"/>
      <c r="P50" s="84"/>
      <c r="Q50" s="255"/>
      <c r="R50" s="103"/>
      <c r="S50" s="103"/>
      <c r="T50" s="84"/>
    </row>
    <row r="51" spans="1:26" x14ac:dyDescent="0.2">
      <c r="H51" s="84"/>
      <c r="I51" s="84"/>
      <c r="J51" s="84"/>
      <c r="K51" s="84"/>
      <c r="L51" s="84"/>
      <c r="M51" s="84"/>
      <c r="N51" s="84"/>
      <c r="O51" s="84"/>
      <c r="P51" s="84"/>
      <c r="Q51" s="255"/>
      <c r="R51" s="103"/>
      <c r="S51" s="103"/>
      <c r="T51" s="84"/>
    </row>
    <row r="52" spans="1:26" x14ac:dyDescent="0.2">
      <c r="H52" s="84"/>
      <c r="I52" s="84"/>
      <c r="J52" s="84"/>
      <c r="K52" s="84"/>
      <c r="L52" s="84"/>
      <c r="M52" s="84"/>
      <c r="N52" s="84"/>
      <c r="O52" s="84"/>
      <c r="P52" s="84"/>
      <c r="Q52" s="255"/>
      <c r="R52" s="103"/>
      <c r="S52" s="103"/>
      <c r="T52" s="84"/>
    </row>
    <row r="53" spans="1:26" x14ac:dyDescent="0.2">
      <c r="H53" s="84"/>
      <c r="I53" s="84"/>
      <c r="J53" s="84"/>
      <c r="K53" s="84"/>
      <c r="L53" s="84"/>
      <c r="M53" s="84"/>
      <c r="N53" s="84"/>
      <c r="O53" s="84"/>
      <c r="P53" s="84"/>
      <c r="Q53" s="255"/>
      <c r="R53" s="103"/>
      <c r="S53" s="103"/>
      <c r="T53" s="84"/>
    </row>
    <row r="54" spans="1:26" x14ac:dyDescent="0.2">
      <c r="H54" s="84"/>
      <c r="I54" s="84"/>
      <c r="J54" s="84"/>
      <c r="K54" s="84"/>
      <c r="L54" s="84"/>
      <c r="M54" s="84"/>
      <c r="N54" s="84"/>
      <c r="O54" s="84"/>
      <c r="P54" s="84"/>
      <c r="Q54" s="255"/>
      <c r="R54" s="103"/>
      <c r="S54" s="103"/>
      <c r="T54" s="84"/>
    </row>
    <row r="55" spans="1:26" x14ac:dyDescent="0.2">
      <c r="H55" s="84"/>
      <c r="I55" s="84"/>
      <c r="J55" s="84"/>
      <c r="K55" s="84"/>
      <c r="L55" s="84"/>
      <c r="M55" s="84"/>
      <c r="N55" s="84"/>
      <c r="O55" s="84"/>
      <c r="P55" s="84"/>
      <c r="Q55" s="255"/>
      <c r="R55" s="103"/>
      <c r="S55" s="103"/>
      <c r="T55" s="84"/>
    </row>
    <row r="56" spans="1:26" x14ac:dyDescent="0.2">
      <c r="H56" s="84"/>
      <c r="I56" s="84"/>
      <c r="J56" s="84"/>
      <c r="K56" s="84"/>
      <c r="L56" s="84"/>
      <c r="M56" s="84"/>
      <c r="N56" s="84"/>
      <c r="O56" s="84"/>
      <c r="P56" s="84"/>
      <c r="Q56" s="255"/>
      <c r="R56" s="103"/>
      <c r="S56" s="103"/>
      <c r="T56" s="84"/>
    </row>
    <row r="57" spans="1:26" x14ac:dyDescent="0.2">
      <c r="H57" s="84"/>
      <c r="I57" s="84"/>
      <c r="J57" s="84"/>
      <c r="K57" s="84"/>
      <c r="L57" s="84"/>
      <c r="M57" s="84"/>
      <c r="N57" s="84"/>
      <c r="O57" s="84"/>
      <c r="P57" s="84"/>
      <c r="Q57" s="255"/>
      <c r="R57" s="103"/>
      <c r="S57" s="103"/>
      <c r="T57" s="84"/>
    </row>
    <row r="58" spans="1:26" x14ac:dyDescent="0.2">
      <c r="H58" s="84"/>
      <c r="I58" s="84"/>
      <c r="J58" s="84"/>
      <c r="K58" s="84"/>
      <c r="L58" s="84"/>
      <c r="M58" s="84"/>
      <c r="N58" s="84"/>
      <c r="O58" s="84"/>
      <c r="P58" s="84"/>
      <c r="Q58" s="255"/>
      <c r="R58" s="103"/>
      <c r="S58" s="103"/>
      <c r="T58" s="84"/>
    </row>
    <row r="59" spans="1:26" x14ac:dyDescent="0.2">
      <c r="H59" s="84"/>
      <c r="I59" s="84"/>
      <c r="J59" s="84"/>
      <c r="K59" s="84"/>
      <c r="L59" s="84"/>
      <c r="M59" s="84"/>
      <c r="Q59" s="82"/>
      <c r="Z59" s="623"/>
    </row>
    <row r="60" spans="1:26" x14ac:dyDescent="0.2">
      <c r="A60" s="7"/>
      <c r="B60" s="7"/>
      <c r="C60" s="7"/>
      <c r="D60" s="7"/>
      <c r="E60" s="7"/>
      <c r="F60" s="7"/>
      <c r="G60" s="7"/>
      <c r="H60" s="7"/>
      <c r="I60" s="7"/>
      <c r="J60" s="7"/>
      <c r="K60" s="7"/>
      <c r="L60" s="7"/>
      <c r="M60" s="7"/>
      <c r="N60" s="7"/>
      <c r="O60" s="7"/>
      <c r="P60" s="7"/>
      <c r="Q60" s="83"/>
      <c r="R60" s="7"/>
      <c r="S60" s="7"/>
      <c r="T60" s="7"/>
      <c r="U60" s="7"/>
      <c r="V60" s="7"/>
      <c r="W60" s="7"/>
      <c r="X60" s="7"/>
      <c r="Y60" s="7"/>
    </row>
    <row r="61" spans="1:26" ht="15.75" customHeight="1" x14ac:dyDescent="0.2">
      <c r="A61" s="658" t="s">
        <v>132</v>
      </c>
      <c r="B61" s="658"/>
      <c r="C61" s="666" t="s">
        <v>387</v>
      </c>
      <c r="D61" s="666"/>
      <c r="E61" s="666"/>
      <c r="F61" s="666"/>
      <c r="G61" s="666"/>
      <c r="H61" s="666"/>
      <c r="I61" s="666"/>
      <c r="J61" s="666"/>
      <c r="K61" s="666"/>
      <c r="L61" s="666"/>
      <c r="M61" s="666"/>
      <c r="N61" s="666"/>
      <c r="O61" s="666"/>
      <c r="P61" s="666"/>
      <c r="Q61" s="666"/>
      <c r="R61" s="666"/>
      <c r="S61" s="666"/>
      <c r="T61" s="666"/>
      <c r="U61" s="666"/>
      <c r="V61" s="666"/>
      <c r="W61" s="666"/>
      <c r="X61" s="666"/>
      <c r="Y61" s="666"/>
    </row>
    <row r="62" spans="1:26" ht="14.25" customHeight="1" x14ac:dyDescent="0.2">
      <c r="A62" s="658" t="s">
        <v>133</v>
      </c>
      <c r="B62" s="658"/>
      <c r="C62" s="666" t="s">
        <v>385</v>
      </c>
      <c r="D62" s="666"/>
      <c r="E62" s="666"/>
      <c r="F62" s="666"/>
      <c r="G62" s="666"/>
      <c r="H62" s="666"/>
      <c r="I62" s="666"/>
      <c r="J62" s="666"/>
      <c r="K62" s="666"/>
      <c r="L62" s="666"/>
      <c r="M62" s="666"/>
      <c r="N62" s="666"/>
      <c r="O62" s="666"/>
      <c r="P62" s="666"/>
      <c r="Q62" s="666"/>
      <c r="R62" s="666"/>
      <c r="S62" s="666"/>
      <c r="T62" s="666"/>
      <c r="U62" s="666"/>
      <c r="V62" s="666"/>
      <c r="W62" s="666"/>
      <c r="X62" s="666"/>
      <c r="Y62" s="666"/>
    </row>
    <row r="63" spans="1:26" ht="14.25" customHeight="1" x14ac:dyDescent="0.2">
      <c r="A63" s="658" t="s">
        <v>134</v>
      </c>
      <c r="B63" s="658"/>
      <c r="C63" s="666" t="s">
        <v>386</v>
      </c>
      <c r="D63" s="666"/>
      <c r="E63" s="666"/>
      <c r="F63" s="666"/>
      <c r="G63" s="666"/>
      <c r="H63" s="666"/>
      <c r="I63" s="666"/>
      <c r="J63" s="666"/>
      <c r="K63" s="666"/>
      <c r="L63" s="666"/>
      <c r="M63" s="666"/>
      <c r="N63" s="666"/>
      <c r="O63" s="666"/>
      <c r="P63" s="666"/>
      <c r="Q63" s="666"/>
      <c r="R63" s="666"/>
      <c r="S63" s="666"/>
      <c r="T63" s="666"/>
      <c r="U63" s="666"/>
      <c r="V63" s="666"/>
      <c r="W63" s="666"/>
      <c r="X63" s="666"/>
      <c r="Y63" s="666"/>
    </row>
    <row r="64" spans="1:26" ht="14.25" customHeight="1" x14ac:dyDescent="0.2">
      <c r="A64" s="658" t="s">
        <v>160</v>
      </c>
      <c r="B64" s="658"/>
      <c r="C64" s="666" t="s">
        <v>388</v>
      </c>
      <c r="D64" s="666"/>
      <c r="E64" s="666"/>
      <c r="F64" s="666"/>
      <c r="G64" s="666"/>
      <c r="H64" s="666"/>
      <c r="I64" s="666"/>
      <c r="J64" s="666"/>
      <c r="K64" s="666"/>
      <c r="L64" s="666"/>
      <c r="M64" s="666"/>
      <c r="N64" s="666"/>
      <c r="O64" s="666"/>
      <c r="P64" s="666"/>
      <c r="Q64" s="666"/>
      <c r="R64" s="666"/>
      <c r="S64" s="666"/>
      <c r="T64" s="666"/>
      <c r="U64" s="666"/>
      <c r="V64" s="666"/>
      <c r="W64" s="666"/>
      <c r="X64" s="666"/>
      <c r="Y64" s="666"/>
    </row>
    <row r="65" spans="1:25" ht="14.25" customHeight="1" x14ac:dyDescent="0.2">
      <c r="A65" s="658" t="s">
        <v>161</v>
      </c>
      <c r="B65" s="658"/>
      <c r="C65" s="666" t="s">
        <v>389</v>
      </c>
      <c r="D65" s="666"/>
      <c r="E65" s="666"/>
      <c r="F65" s="666"/>
      <c r="G65" s="666"/>
      <c r="H65" s="666"/>
      <c r="I65" s="666"/>
      <c r="J65" s="666"/>
      <c r="K65" s="666"/>
      <c r="L65" s="666"/>
      <c r="M65" s="666"/>
      <c r="N65" s="666"/>
      <c r="O65" s="666"/>
      <c r="P65" s="666"/>
      <c r="Q65" s="666"/>
      <c r="R65" s="666"/>
      <c r="S65" s="666"/>
      <c r="T65" s="666"/>
      <c r="U65" s="666"/>
      <c r="V65" s="666"/>
      <c r="W65" s="666"/>
      <c r="X65" s="666"/>
      <c r="Y65" s="666"/>
    </row>
    <row r="66" spans="1:25" ht="14.25" customHeight="1" x14ac:dyDescent="0.2">
      <c r="A66" s="658" t="s">
        <v>223</v>
      </c>
      <c r="B66" s="658"/>
      <c r="C66" s="666" t="s">
        <v>390</v>
      </c>
      <c r="D66" s="666"/>
      <c r="E66" s="666"/>
      <c r="F66" s="666"/>
      <c r="G66" s="666"/>
      <c r="H66" s="666"/>
      <c r="I66" s="666"/>
      <c r="J66" s="666"/>
      <c r="K66" s="666"/>
      <c r="L66" s="666"/>
      <c r="M66" s="666"/>
      <c r="N66" s="666"/>
      <c r="O66" s="666"/>
      <c r="P66" s="666"/>
      <c r="Q66" s="666"/>
      <c r="R66" s="666"/>
      <c r="S66" s="666"/>
      <c r="T66" s="666"/>
      <c r="U66" s="666"/>
      <c r="V66" s="666"/>
      <c r="W66" s="666"/>
      <c r="X66" s="666"/>
      <c r="Y66" s="666"/>
    </row>
    <row r="67" spans="1:25" ht="14.25" customHeight="1" x14ac:dyDescent="0.2">
      <c r="A67" s="658" t="s">
        <v>267</v>
      </c>
      <c r="B67" s="658"/>
      <c r="C67" s="666" t="s">
        <v>391</v>
      </c>
      <c r="D67" s="666"/>
      <c r="E67" s="666"/>
      <c r="F67" s="666"/>
      <c r="G67" s="666"/>
      <c r="H67" s="666"/>
      <c r="I67" s="666"/>
      <c r="J67" s="666"/>
      <c r="K67" s="666"/>
      <c r="L67" s="666"/>
      <c r="M67" s="666"/>
      <c r="N67" s="666"/>
      <c r="O67" s="666"/>
      <c r="P67" s="666"/>
      <c r="Q67" s="666"/>
      <c r="R67" s="666"/>
      <c r="S67" s="666"/>
      <c r="T67" s="666"/>
      <c r="U67" s="666"/>
      <c r="V67" s="666"/>
      <c r="W67" s="666"/>
      <c r="X67" s="666"/>
      <c r="Y67" s="666"/>
    </row>
    <row r="68" spans="1:25" ht="14.25" customHeight="1" x14ac:dyDescent="0.2">
      <c r="A68" s="658" t="s">
        <v>300</v>
      </c>
      <c r="B68" s="658"/>
      <c r="C68" s="666" t="s">
        <v>392</v>
      </c>
      <c r="D68" s="666"/>
      <c r="E68" s="666"/>
      <c r="F68" s="666"/>
      <c r="G68" s="666"/>
      <c r="H68" s="666"/>
      <c r="I68" s="666"/>
      <c r="J68" s="666"/>
      <c r="K68" s="666"/>
      <c r="L68" s="666"/>
      <c r="M68" s="666"/>
      <c r="N68" s="666"/>
      <c r="O68" s="666"/>
      <c r="P68" s="666"/>
      <c r="Q68" s="666"/>
      <c r="R68" s="666"/>
      <c r="S68" s="666"/>
      <c r="T68" s="666"/>
      <c r="U68" s="666"/>
      <c r="V68" s="666"/>
      <c r="W68" s="666"/>
      <c r="X68" s="666"/>
      <c r="Y68" s="666"/>
    </row>
  </sheetData>
  <mergeCells count="50">
    <mergeCell ref="C61:Y61"/>
    <mergeCell ref="A67:B67"/>
    <mergeCell ref="C67:Y67"/>
    <mergeCell ref="A68:B68"/>
    <mergeCell ref="C68:Y68"/>
    <mergeCell ref="A62:B62"/>
    <mergeCell ref="C62:Y62"/>
    <mergeCell ref="A63:B63"/>
    <mergeCell ref="C63:Y63"/>
    <mergeCell ref="A64:B64"/>
    <mergeCell ref="C64:Y64"/>
    <mergeCell ref="A65:B65"/>
    <mergeCell ref="C65:Y65"/>
    <mergeCell ref="A66:B66"/>
    <mergeCell ref="C66:Y66"/>
    <mergeCell ref="A61:B61"/>
    <mergeCell ref="X3:Y3"/>
    <mergeCell ref="A5:G5"/>
    <mergeCell ref="P3:Q3"/>
    <mergeCell ref="A4:G4"/>
    <mergeCell ref="B6:G6"/>
    <mergeCell ref="B16:G16"/>
    <mergeCell ref="B25:G25"/>
    <mergeCell ref="B26:G26"/>
    <mergeCell ref="B12:G12"/>
    <mergeCell ref="B13:G13"/>
    <mergeCell ref="B14:G14"/>
    <mergeCell ref="B17:G17"/>
    <mergeCell ref="B7:G7"/>
    <mergeCell ref="B8:G8"/>
    <mergeCell ref="B9:G9"/>
    <mergeCell ref="B10:G10"/>
    <mergeCell ref="B11:G11"/>
    <mergeCell ref="B29:G29"/>
    <mergeCell ref="B27:G27"/>
    <mergeCell ref="B18:G18"/>
    <mergeCell ref="B19:G19"/>
    <mergeCell ref="B20:G20"/>
    <mergeCell ref="B21:G21"/>
    <mergeCell ref="B22:G22"/>
    <mergeCell ref="A24:G24"/>
    <mergeCell ref="B30:G30"/>
    <mergeCell ref="B33:G33"/>
    <mergeCell ref="B36:G36"/>
    <mergeCell ref="B39:G39"/>
    <mergeCell ref="B42:G42"/>
    <mergeCell ref="B32:G32"/>
    <mergeCell ref="B35:G35"/>
    <mergeCell ref="B38:G38"/>
    <mergeCell ref="B41:G41"/>
  </mergeCells>
  <phoneticPr fontId="7" type="noConversion"/>
  <pageMargins left="0.2" right="0.2" top="0.5" bottom="0.5" header="0.25" footer="0.25"/>
  <pageSetup scale="55"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Dates_Current_Quarter</vt:lpstr>
      <vt:lpstr>FN_FYHKS</vt:lpstr>
      <vt:lpstr>FN_ISPFRFA</vt:lpstr>
      <vt:lpstr>FN_ISPKS</vt:lpstr>
      <vt:lpstr>FN_LIFRA_T1</vt:lpstr>
      <vt:lpstr>FN_Res_and_Oth_Stat_Data_T1</vt:lpstr>
      <vt:lpstr>FN_Res_and_Oth_Stat_Data_T2</vt:lpstr>
      <vt:lpstr>FN_TLIKS</vt:lpstr>
      <vt:lpstr>FS_Balance_Sheets</vt:lpstr>
      <vt:lpstr>FS_Statements_Income_T1</vt:lpstr>
      <vt:lpstr>FS_Statements_Income_T2</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'11'!Print_Titles</vt:lpstr>
      <vt:lpstr>'12'!Print_Titles</vt:lpstr>
      <vt:lpstr>'6'!Print_Titles</vt:lpstr>
      <vt:lpstr>Segment_Operating_Results</vt:lpstr>
    </vt:vector>
  </TitlesOfParts>
  <Company>Primerica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Russell, Nicole [PRI-1PP]</cp:lastModifiedBy>
  <cp:lastPrinted>2019-08-05T15:54:45Z</cp:lastPrinted>
  <dcterms:created xsi:type="dcterms:W3CDTF">2010-03-10T15:02:56Z</dcterms:created>
  <dcterms:modified xsi:type="dcterms:W3CDTF">2019-08-06T14:32:39Z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{E27C4F20-ADE8-4047-B3F5-95E10AA9D3D0}</vt:lpwstr>
  </property>
</Properties>
</file>