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prologis.com\offices\North America\USA\Denver\shared\Corporate\EXTERNAL\Current Quarterly Reporting\Supplemental Workpapers\Post Filing Requests\"/>
    </mc:Choice>
  </mc:AlternateContent>
  <xr:revisionPtr revIDLastSave="0" documentId="13_ncr:1_{15B503C3-1349-4161-95F7-0B00C24FF590}" xr6:coauthVersionLast="47" xr6:coauthVersionMax="47" xr10:uidLastSave="{00000000-0000-0000-0000-000000000000}"/>
  <bookViews>
    <workbookView xWindow="-11175" yWindow="-16425" windowWidth="29040" windowHeight="15840" firstSheet="11" activeTab="16" xr2:uid="{A1B8510A-DE42-4C02-B6DA-82931A24A5DF}"/>
  </bookViews>
  <sheets>
    <sheet name="Consolidated Balance Sheet" sheetId="1" r:id="rId1"/>
    <sheet name="Consolidated Income Statement" sheetId="2" r:id="rId2"/>
    <sheet name="Recon of Net Earnings to FFO" sheetId="3" r:id="rId3"/>
    <sheet name="Recon of Net Earnings to EBITDA" sheetId="4" r:id="rId4"/>
    <sheet name="Operating Portfolio I" sheetId="5" r:id="rId5"/>
    <sheet name="Operating Portfolio II" sheetId="6" r:id="rId6"/>
    <sheet name="Operating Portfolio III" sheetId="7" r:id="rId7"/>
    <sheet name="Customer Information" sheetId="8" r:id="rId8"/>
    <sheet name="Land Portfolio I" sheetId="9" r:id="rId9"/>
    <sheet name="Land Portfolio II" sheetId="10" r:id="rId10"/>
    <sheet name="Strategic Capital Highlights" sheetId="11" r:id="rId11"/>
    <sheet name="Strategic Capital Information" sheetId="12" r:id="rId12"/>
    <sheet name="Non-GAAP prorata" sheetId="13" r:id="rId13"/>
    <sheet name="Debt Components I" sheetId="14" r:id="rId14"/>
    <sheet name="Debt Components II" sheetId="15" r:id="rId15"/>
    <sheet name="NAV Components I" sheetId="16" r:id="rId16"/>
    <sheet name="NAV Components II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PER12" localSheetId="12">#REF!</definedName>
    <definedName name="__PER12">#REF!</definedName>
    <definedName name="_1_1996NOI">'[1]CASH FLOW'!$D$31:$D$31</definedName>
    <definedName name="_2_2006NOI">'[1]CASH FLOW'!$N$31:$N$31</definedName>
    <definedName name="_PER12" localSheetId="1">#REF!</definedName>
    <definedName name="_PER12" localSheetId="7">[2]Sheet1!#REF!</definedName>
    <definedName name="_PER12" localSheetId="12">#REF!</definedName>
    <definedName name="_PER12" localSheetId="3">#REF!</definedName>
    <definedName name="_PER12" localSheetId="11">#REF!</definedName>
    <definedName name="_PER12">'[3]2005'!#REF!</definedName>
    <definedName name="_sum2">'[4]Best and Final'!$B$1:$S$14</definedName>
    <definedName name="AllocDetailCurrency">[5]AllocDetail!$A$4</definedName>
    <definedName name="AllocDetailFormat">[5]AllocDetail!$A$9:$IV$9</definedName>
    <definedName name="AllocDetailNotesStartHere">[5]AllocDetail!$A$9</definedName>
    <definedName name="AllocDetailPeriod">[5]AllocDetail!$A$3</definedName>
    <definedName name="AllocDetailTitle">[5]AllocDetail!$A$2</definedName>
    <definedName name="AllocDetailTotal">[5]AllocDetail!$K$5</definedName>
    <definedName name="AMBShareAggregateHideCol">[5]AMBShareAggregate!$Q$1:$AB$65536</definedName>
    <definedName name="AMBShareAggregateHideRow">[5]AMBShareAggregate!$A$6:$IV$7</definedName>
    <definedName name="AMBShareCapTableHidCol">[5]AMBShareCapTable!$AQ$1:$AR$65536</definedName>
    <definedName name="AMBShareCapTableHideRow1">[5]AMBShareCapTable!$A$7:$IV$7</definedName>
    <definedName name="AMBShareCapTableHideRow2">[5]AMBShareCapTable!$A$25:$IV$25</definedName>
    <definedName name="AMBShareCapTablePeriod">[5]AMBShareCapTable!$A$3</definedName>
    <definedName name="AMBShareDetailCFLine">[5]AMBShareDetail!$A$10:$IV$10</definedName>
    <definedName name="AMBShareDetailCurrency">[5]AMBShareDetail!$A$4</definedName>
    <definedName name="AMBShareDetailData">[5]AMBShareDetail!$E$7:$AE$7</definedName>
    <definedName name="AMBShareDetailDescription">[5]AMBShareDetail!$A$5</definedName>
    <definedName name="AMBShareDetailNormal">[5]AMBShareDetail!$G$1:$G$65536</definedName>
    <definedName name="AMBShareDetailParams">[5]AMBShareDetail!$B$8:$B$47</definedName>
    <definedName name="AMBShareDetailPeriod">[5]AMBShareDetail!$A$3</definedName>
    <definedName name="AMBShareDetailSDLine">[5]AMBShareDetail!$A$9:$IV$9</definedName>
    <definedName name="AMBShareDetailTitle">[5]AMBShareDetail!$A$2</definedName>
    <definedName name="ANALYS" localSheetId="12">#REF!</definedName>
    <definedName name="ANALYS">#REF!</definedName>
    <definedName name="ASD" localSheetId="13">#REF!</definedName>
    <definedName name="ASD" localSheetId="12">#REF!</definedName>
    <definedName name="ASD">#REF!</definedName>
    <definedName name="ass" localSheetId="12">#REF!</definedName>
    <definedName name="ass">#REF!</definedName>
    <definedName name="Bid_Sum" localSheetId="12">#REF!</definedName>
    <definedName name="Bid_Sum">#REF!</definedName>
    <definedName name="bp" localSheetId="12">#REF!</definedName>
    <definedName name="bp">#REF!</definedName>
    <definedName name="BSF">[1]AMORT!$B$5:$B$5</definedName>
    <definedName name="CapDebtSum">#REF!</definedName>
    <definedName name="CAPITAL" localSheetId="12">'[6]Capital-11'!$A$1:$J$71</definedName>
    <definedName name="CAPITAL" localSheetId="11">'[6]Capital-11'!$A$1:$J$71</definedName>
    <definedName name="CAPITAL">'[7]Capital-11'!$A$1:$J$71</definedName>
    <definedName name="CapTableCreditLinesEntry">[8]CapTable!$A$145:$E$156</definedName>
    <definedName name="CapTableCreditLinesEntryFixed">[5]CapTable!$M$145:$Q$156</definedName>
    <definedName name="CapTablePeriod">[9]CapTable!$A$3</definedName>
    <definedName name="CapTableSeniorDebtEntry">[8]CapTable!$A$126:$E$139</definedName>
    <definedName name="CapTableUnsecuredBonds">[9]CapTable!$C$140</definedName>
    <definedName name="CapTableUnsecuredLines">[9]CapTable!$C$157</definedName>
    <definedName name="CapTableUnsecuredLinesFixed">[9]CapTable!$O$157</definedName>
    <definedName name="CONSOLBS" localSheetId="12">#REF!</definedName>
    <definedName name="CONSOLBS" localSheetId="11">#REF!</definedName>
    <definedName name="CONSOLBS">#REF!</definedName>
    <definedName name="ConsolCodeColCount">[10]ConslidationCodes!$P$3</definedName>
    <definedName name="ConsolCodeRowCount">[10]ConslidationCodes!$P$2</definedName>
    <definedName name="ConsolCodesOrigin">[10]ConslidationCodes!$B$7</definedName>
    <definedName name="CONSOLIS" localSheetId="12">#REF!</definedName>
    <definedName name="CONSOLIS" localSheetId="11">#REF!</definedName>
    <definedName name="CONSOLIS">#REF!</definedName>
    <definedName name="ControlConsolJVEntities">[5]Control!$C$12:$C$20</definedName>
    <definedName name="CURR">'[11]M-6 Same Store'!$CZ$1</definedName>
    <definedName name="CurrenciesOrigin">[10]CurrencyRates!$B$7</definedName>
    <definedName name="CurrencyAnalysisCurrency">[5]CurrencyAnalysis!$A$4</definedName>
    <definedName name="CurrencyAnalysisDescription">[5]CurrencyAnalysis!$A$5</definedName>
    <definedName name="CurrencyAnalysisParams">[5]CurrencyAnalysis!$B$8:$B$157</definedName>
    <definedName name="CurrencyAnalysisPeriod">[5]CurrencyAnalysis!$A$3</definedName>
    <definedName name="CurrencyAnalysisTitle">[5]CurrencyAnalysis!$A$2</definedName>
    <definedName name="CurrencyAnalysisUSDFixed">[5]CurrencyAnalysis!$E$53</definedName>
    <definedName name="CurrencyAnalysisUSDVariable">[5]CurrencyAnalysis!$E$57</definedName>
    <definedName name="CurrencyColCount">[10]CurrencyRates!$M$3</definedName>
    <definedName name="CurrencyDetailAMBShare">[5]CurrencyAnalysisDetail!$C$11</definedName>
    <definedName name="CurrencyDetailBalance">[5]CurrencyAnalysisDetail!$M$11</definedName>
    <definedName name="CurrencyDetailCurrency">[5]CurrencyAnalysisDetail!$A$4</definedName>
    <definedName name="CurrencyDetailDataEnd">[5]CurrencyAnalysisDetail!$A$10:$IV$10</definedName>
    <definedName name="CurrencyDetailDescription">[5]CurrencyAnalysisDetail!$A$5</definedName>
    <definedName name="CurrencyDetailFormat">[5]CurrencyAnalysisDetail!$A$9:$IV$9</definedName>
    <definedName name="CurrencyDetailNotesStartHere">[5]CurrencyAnalysisDetail!$A$9</definedName>
    <definedName name="CurrencyDetailPeriod">[5]CurrencyAnalysisDetail!$A$3</definedName>
    <definedName name="CurrencyDetailRate">[5]CurrencyAnalysisDetail!$I$11</definedName>
    <definedName name="CurrencyDetailTitle">[5]CurrencyAnalysisDetail!$A$2</definedName>
    <definedName name="CurrencyDetailYTM">[5]CurrencyAnalysisDetail!$K$11</definedName>
    <definedName name="CurrencyRowCount">[10]CurrencyRates!$M$2</definedName>
    <definedName name="Data">#REF!</definedName>
    <definedName name="DEBTANALYSIS" localSheetId="12">'[6]Debt Analysis-12'!$A$1:$R$65</definedName>
    <definedName name="DEBTANALYSIS" localSheetId="11">'[6]Debt Analysis-12'!$A$1:$R$65</definedName>
    <definedName name="DEBTANALYSIS">'[7]Debt Analysis-12'!$A$1:$R$65</definedName>
    <definedName name="dev_all" localSheetId="12">'[12]Developmt-9'!$A$1:$L$69</definedName>
    <definedName name="dev_all" localSheetId="11">'[12]Developmt-9'!$A$1:$L$69</definedName>
    <definedName name="dev_all">'[13]Developmt-9'!$A$1:$L$69</definedName>
    <definedName name="dev_Eur" localSheetId="12">#REF!</definedName>
    <definedName name="dev_Eur" localSheetId="11">#REF!</definedName>
    <definedName name="dev_Eur">#REF!</definedName>
    <definedName name="dev_Mex" localSheetId="12">#REF!</definedName>
    <definedName name="dev_Mex" localSheetId="11">#REF!</definedName>
    <definedName name="dev_Mex">#REF!</definedName>
    <definedName name="dev_US" localSheetId="12">#REF!</definedName>
    <definedName name="dev_US" localSheetId="11">#REF!</definedName>
    <definedName name="dev_US">#REF!</definedName>
    <definedName name="Direct_owned_pipeline_with_China">#REF!</definedName>
    <definedName name="Dollars" localSheetId="12">#REF!</definedName>
    <definedName name="Dollars">#REF!</definedName>
    <definedName name="EntitiesOrigin">[10]Entities!$B$7</definedName>
    <definedName name="EntityColCount">[10]Entities!$P$3</definedName>
    <definedName name="EntityRowCount">[10]Entities!$P$2</definedName>
    <definedName name="EXHIBIT1" localSheetId="12">#REF!</definedName>
    <definedName name="EXHIBIT1" localSheetId="11">#REF!</definedName>
    <definedName name="EXHIBIT1">#REF!</definedName>
    <definedName name="ExportCurrency">[5]Export!$A$4</definedName>
    <definedName name="ExportFormat">[5]Export!$A$8:$IV$8</definedName>
    <definedName name="ExportNotesStartHere">[5]Export!$A$8</definedName>
    <definedName name="ExportPeriod">[5]Export!$A$3</definedName>
    <definedName name="ExportTitle">[5]Export!$A$2</definedName>
    <definedName name="ExtensionsCFLine">[8]Extensions!$A$9:$IV$9</definedName>
    <definedName name="ExtensionsCurrency">[8]Extensions!$A$4</definedName>
    <definedName name="ExtensionsData">[8]Extensions!$D$7:$AB$7</definedName>
    <definedName name="ExtensionsDescription">[8]Extensions!$A$5</definedName>
    <definedName name="ExtensionsExtended">[8]Extensions!$S$1:$S$65536</definedName>
    <definedName name="ExtensionShareTotal">[5]Extensions!$A$39:$IV$39</definedName>
    <definedName name="ExtensionsNormal">[8]Extensions!$F$1:$F$65536</definedName>
    <definedName name="ExtensionsParams">[8]Extensions!$B$8:$B$31</definedName>
    <definedName name="ExtensionsPeriod">[8]Extensions!$A$3</definedName>
    <definedName name="ExtensionsScale">[8]Extensions!$A$41</definedName>
    <definedName name="ExtensionsScaleController">[5]Extensions!$A$42:$A$48</definedName>
    <definedName name="ExtensionsSDLine">[8]Extensions!$A$10:$IV$10</definedName>
    <definedName name="ExtensionsTitle">[8]Extensions!$A$2</definedName>
    <definedName name="FacilitiesOrigin">[10]Facilities!$B$33</definedName>
    <definedName name="FacilityColCount">[10]Facilities!$N$3</definedName>
    <definedName name="FacilityRowCount">[10]Facilities!$N$2</definedName>
    <definedName name="FFO" localSheetId="12">#REF!</definedName>
    <definedName name="FFO" localSheetId="11">#REF!</definedName>
    <definedName name="FFO">#REF!</definedName>
    <definedName name="fforec" localSheetId="12">#REF!</definedName>
    <definedName name="fforec" localSheetId="11">#REF!</definedName>
    <definedName name="fforec">#REF!</definedName>
    <definedName name="FINHIGH" localSheetId="12">#REF!</definedName>
    <definedName name="FINHIGH" localSheetId="11">#REF!</definedName>
    <definedName name="FINHIGH">#REF!</definedName>
    <definedName name="FixedRateColCount">[14]FixedRates!$Q$3</definedName>
    <definedName name="FixedRateRowCount">[14]FixedRates!$Q$2</definedName>
    <definedName name="FixedRatesOrigin">[14]FixedRates!$B$8</definedName>
    <definedName name="FloatingRateColCount">[10]FloatingRates!$N$3</definedName>
    <definedName name="FloatingRateRowCount">[10]FloatingRates!$N$2</definedName>
    <definedName name="FloatingRatesOrigin">[10]FloatingRates!$B$8</definedName>
    <definedName name="FUND_BS" localSheetId="12">#REF!</definedName>
    <definedName name="FUND_BS">#REF!</definedName>
    <definedName name="FUND_IS_KOREA" localSheetId="12">#REF!</definedName>
    <definedName name="FUND_IS_KOREA">#REF!</definedName>
    <definedName name="FUNDBS" localSheetId="12">#REF!</definedName>
    <definedName name="FUNDBS">#REF!</definedName>
    <definedName name="FY" localSheetId="7">[2]Sheet1!$R$3</definedName>
    <definedName name="FY" localSheetId="12">#REF!</definedName>
    <definedName name="FY" localSheetId="3">#REF!</definedName>
    <definedName name="FY" localSheetId="11">#REF!</definedName>
    <definedName name="FY">#REF!</definedName>
    <definedName name="hmcell" localSheetId="12">#REF!</definedName>
    <definedName name="hmcell" localSheetId="3">#REF!</definedName>
    <definedName name="hmcell" localSheetId="11">#REF!</definedName>
    <definedName name="hmcell">#REF!</definedName>
    <definedName name="InterestPeriod">[9]Interest!$A$3</definedName>
    <definedName name="investment" localSheetId="12">'[12]Invest-8'!$A$1:$L$92</definedName>
    <definedName name="investment" localSheetId="11">'[12]Invest-8'!$A$1:$L$92</definedName>
    <definedName name="investment">'[13]Invest-8'!$A$1:$L$92</definedName>
    <definedName name="IS">'Land Portfolio II'!$B$1:$K$24</definedName>
    <definedName name="IsAMBDebtModel">TRUE</definedName>
    <definedName name="istatus">'[15]List Box'!$E$6</definedName>
    <definedName name="LenderColCount">[10]Lenders!$N$3</definedName>
    <definedName name="LenderRowCount">[10]Lenders!$N$2</definedName>
    <definedName name="LendersOrigin">[10]Lenders!$B$5</definedName>
    <definedName name="LSEACTIVITY" localSheetId="12">'[16]Lseactv-7'!$A$1:$X$61</definedName>
    <definedName name="LSEACTIVITY" localSheetId="11">'[16]Lseactv-7'!$A$1:$X$61</definedName>
    <definedName name="LSEACTIVITY">'[17]Lseactv-7'!$A$1:$X$61</definedName>
    <definedName name="lseexpire" localSheetId="12">'[16]Lseexp-6'!$A$1:$P$65</definedName>
    <definedName name="lseexpire" localSheetId="11">'[16]Lseexp-6'!$A$1:$P$65</definedName>
    <definedName name="lseexpire">'[17]Lseexp-6'!$A$1:$P$65</definedName>
    <definedName name="M2MSummaryCreditLines">[8]M2MSummary!$D$16</definedName>
    <definedName name="M2MSummaryCreditLinesFixed">[9]M2MSummary!$F$13</definedName>
    <definedName name="M2MSummaryCreditLinesFloating">[9]M2MSummary!$F$14</definedName>
    <definedName name="M2MSummaryParamsDC">[8]M2MSummary!$C$8:$C$33</definedName>
    <definedName name="M2MSummarySeniorDebt">[9]M2MSummary!$F$12</definedName>
    <definedName name="M2MSwapDeleteCols">[5]M2MSwap!$R$1:$S$65536</definedName>
    <definedName name="matrix" localSheetId="12">#REF!</definedName>
    <definedName name="matrix">#REF!</definedName>
    <definedName name="NvsAnswerCol" localSheetId="12">"[Drill1]JRNLLAYOUT!$A$4:$A$279"</definedName>
    <definedName name="NvsAnswerCol" localSheetId="11">"[Drill1]JRNLLAYOUT!$A$4:$A$279"</definedName>
    <definedName name="NvsAnswerCol">"[Drill10]JRNLLAYOUT!$A$4:$A$114"</definedName>
    <definedName name="NvsASD" localSheetId="1">"V2008-12-31"</definedName>
    <definedName name="NvsASD" localSheetId="7">"V2016-03-31"</definedName>
    <definedName name="NvsASD" localSheetId="13">"V2011-06-30"</definedName>
    <definedName name="NvsASD" localSheetId="12">"V2010-06-30"</definedName>
    <definedName name="NvsASD" localSheetId="3">"V2010-12-31"</definedName>
    <definedName name="NvsASD" localSheetId="2">"V2016-09-30"</definedName>
    <definedName name="NvsASD" localSheetId="11">"V2010-06-30"</definedName>
    <definedName name="NvsASD">"V2011-09-30"</definedName>
    <definedName name="NvsAutoDrillOk">"VN"</definedName>
    <definedName name="NvsDateToNumber">"Y"</definedName>
    <definedName name="NvsElapsedTime" localSheetId="1">0.0000462962925666943</definedName>
    <definedName name="NvsElapsedTime" localSheetId="7">0.0000462962925666943</definedName>
    <definedName name="NvsElapsedTime" localSheetId="13">0.000104166669188999</definedName>
    <definedName name="NvsElapsedTime" localSheetId="12">0.000104166661913041</definedName>
    <definedName name="NvsElapsedTime" localSheetId="3">0.000810185185400769</definedName>
    <definedName name="NvsElapsedTime" localSheetId="2">0.000324074069794733</definedName>
    <definedName name="NvsElapsedTime" localSheetId="11">0.000104166661913041</definedName>
    <definedName name="NvsElapsedTime">0.00228009259444661</definedName>
    <definedName name="NvsEndTime" localSheetId="1">39828.5577893518</definedName>
    <definedName name="NvsEndTime" localSheetId="7">42457.6404976852</definedName>
    <definedName name="NvsEndTime" localSheetId="13">40737.4587962963</definedName>
    <definedName name="NvsEndTime" localSheetId="12">40371.3757060185</definedName>
    <definedName name="NvsEndTime" localSheetId="3">40555.7414351852</definedName>
    <definedName name="NvsEndTime" localSheetId="2">42641.4515625</definedName>
    <definedName name="NvsEndTime" localSheetId="11">40371.3757060185</definedName>
    <definedName name="NvsEndTime">40824.6776157407</definedName>
    <definedName name="NvsInstLang">"VENG"</definedName>
    <definedName name="NvsInstSpec" localSheetId="7">"%,LACT_USD,SBAL,FBOOK_CODE,VLOC,VUSG,VNUS,FBUSINESS_UNIT,V51001,FACCOUNT,TPLD_ACCT_ROLLUP,NREAL_ESTATE"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1">"%,X,RNF..,CNF.."</definedName>
    <definedName name="NvsNplSpec">"%,X,RZF..,CZF.."</definedName>
    <definedName name="NvsPanelBusUnit" localSheetId="12">"V03000"</definedName>
    <definedName name="NvsPanelBusUnit" localSheetId="11">"V03000"</definedName>
    <definedName name="NvsPanelBusUnit">"V"</definedName>
    <definedName name="NvsPanelEffdt" localSheetId="1">"V2008-12-31"</definedName>
    <definedName name="NvsPanelEffdt" localSheetId="7">"V1901-01-01"</definedName>
    <definedName name="NvsPanelEffdt" localSheetId="13">"V2010-12-31"</definedName>
    <definedName name="NvsPanelEffdt" localSheetId="2">"V2030-12-31"</definedName>
    <definedName name="NvsPanelEffdt">"V2020-12-31"</definedName>
    <definedName name="NvsPanelSetid" localSheetId="7">"VNONEU"</definedName>
    <definedName name="NvsPanelSetid">"V03000"</definedName>
    <definedName name="NvsParentRef" localSheetId="7">"'[Trial Balance Prologis LP2.xls]Sheet1'!$C$30"</definedName>
    <definedName name="NvsParentRef" localSheetId="12">"[Drill14]Sheet1!$P$35"</definedName>
    <definedName name="NvsParentRef" localSheetId="3">"'[Page 2 Workpaper 2010 - Q4.xls]Sheet1'!$J$14"</definedName>
    <definedName name="NvsParentRef" localSheetId="11">"[Drill14]Sheet1!$P$35"</definedName>
    <definedName name="NvsParentRef">"[Drill9]Sheet1!$J$6"</definedName>
    <definedName name="NvsReqBU">"V03000"</definedName>
    <definedName name="NvsReqBUOnly" localSheetId="12">"VY"</definedName>
    <definedName name="NvsReqBUOnly" localSheetId="2">"VY"</definedName>
    <definedName name="NvsReqBUOnly" localSheetId="11">"VY"</definedName>
    <definedName name="NvsReqBUOnly">"VN"</definedName>
    <definedName name="NvsTransLed">"VN"</definedName>
    <definedName name="NvsTreeASD" localSheetId="1">"V2008-12-31"</definedName>
    <definedName name="NvsTreeASD" localSheetId="7">"V2016-03-31"</definedName>
    <definedName name="NvsTreeASD" localSheetId="13">"V2011-06-30"</definedName>
    <definedName name="NvsTreeASD" localSheetId="12">"V2010-06-30"</definedName>
    <definedName name="NvsTreeASD" localSheetId="3">"V2010-12-31"</definedName>
    <definedName name="NvsTreeASD" localSheetId="2">"V2016-09-30"</definedName>
    <definedName name="NvsTreeASD" localSheetId="11">"V2010-06-30"</definedName>
    <definedName name="NvsTreeASD">"V2011-09-30"</definedName>
    <definedName name="NvsValTbl.ACCOUNT">"GL_ACCOUNT_TBL"</definedName>
    <definedName name="NvsValTbl.AFFILIATE" localSheetId="7">"AFFILIATE_VW"</definedName>
    <definedName name="NvsValTbl.AFFILIATE">"GL_ACCOUNT_TBL"</definedName>
    <definedName name="NvsValTbl.BUSINESS_UNIT" localSheetId="7">"BUS_UNIT_TBL_FS"</definedName>
    <definedName name="NvsValTbl.BUSINESS_UNIT" localSheetId="12">"BUS_UNIT_TBL_FS"</definedName>
    <definedName name="NvsValTbl.BUSINESS_UNIT" localSheetId="11">"BUS_UNIT_TBL_FS"</definedName>
    <definedName name="NvsValTbl.BUSINESS_UNIT">"BUS_UNIT_TBL_GL"</definedName>
    <definedName name="NvsValTbl.CURRENCY_CD">"CURRENCY_CD_TBL"</definedName>
    <definedName name="NvsValTbl.DEPTID" localSheetId="1">"DEPT_TBL"</definedName>
    <definedName name="NvsValTbl.DEPTID" localSheetId="7">"DEPT_TBL"</definedName>
    <definedName name="NvsValTbl.DEPTID" localSheetId="12">"DEPT_TBL"</definedName>
    <definedName name="NvsValTbl.DEPTID" localSheetId="3">"DEPT_TBL"</definedName>
    <definedName name="NvsValTbl.DEPTID" localSheetId="11">"DEPT_TBL"</definedName>
    <definedName name="NvsValTbl.DEPTID">"DEPARTMENT_TBL"</definedName>
    <definedName name="NvsValTbl.PRODUCT" localSheetId="13">"BUS_UNIT_TBL_GL"</definedName>
    <definedName name="NvsValTbl.PRODUCT">"PRODUCT_TBL"</definedName>
    <definedName name="NvsValTbl.PROJECT_ID" localSheetId="7">"PROJECT"</definedName>
    <definedName name="NvsValTbl.PROJECT_ID" localSheetId="13">"PROJECT"</definedName>
    <definedName name="NvsValTbl.PROJECT_ID" localSheetId="12">"PLD_PROJECT_VW"</definedName>
    <definedName name="NvsValTbl.PROJECT_ID" localSheetId="3">"PROJECT"</definedName>
    <definedName name="NvsValTbl.PROJECT_ID" localSheetId="11">"PLD_PROJECT_VW"</definedName>
    <definedName name="NvsValTbl.PROJECT_ID">"PROJECT_ID_VW"</definedName>
    <definedName name="OCCUPANCY" localSheetId="12">'[16]Occup-5'!$A$1:$W$56</definedName>
    <definedName name="OCCUPANCY" localSheetId="11">'[16]Occup-5'!$A$1:$W$56</definedName>
    <definedName name="OCCUPANCY">'[17]Occup-5'!$A$1:$W$56</definedName>
    <definedName name="OtherDebtPlug">[8]Config!$C$17</definedName>
    <definedName name="PED">[18]Template!#REF!</definedName>
    <definedName name="PER" localSheetId="12">#REF!</definedName>
    <definedName name="PER" localSheetId="3">#REF!</definedName>
    <definedName name="PER" localSheetId="11">#REF!</definedName>
    <definedName name="PER">#REF!</definedName>
    <definedName name="PRICE1" localSheetId="12">#REF!</definedName>
    <definedName name="PRICE1">#REF!</definedName>
    <definedName name="PRICE2" localSheetId="12">#REF!</definedName>
    <definedName name="PRICE2">#REF!</definedName>
    <definedName name="PRICE3" localSheetId="12">#REF!</definedName>
    <definedName name="PRICE3">#REF!</definedName>
    <definedName name="PRICE4" localSheetId="12">#REF!</definedName>
    <definedName name="PRICE4">#REF!</definedName>
    <definedName name="PRICE5" localSheetId="12">#REF!</definedName>
    <definedName name="PRICE5">#REF!</definedName>
    <definedName name="PRICE6" localSheetId="12">#REF!</definedName>
    <definedName name="PRICE6">#REF!</definedName>
    <definedName name="PRICE7" localSheetId="12">#REF!</definedName>
    <definedName name="PRICE7">#REF!</definedName>
    <definedName name="PRINT" localSheetId="12">#REF!</definedName>
    <definedName name="PRINT" localSheetId="11">#REF!</definedName>
    <definedName name="PRINT">#REF!</definedName>
    <definedName name="_xlnm.Print_Area" localSheetId="0">'Consolidated Balance Sheet'!$C$2:$L$35</definedName>
    <definedName name="_xlnm.Print_Area" localSheetId="1">'Consolidated Income Statement'!$C$2:$K$43</definedName>
    <definedName name="_xlnm.Print_Area" localSheetId="7">'Customer Information'!$B$1:$K$32</definedName>
    <definedName name="_xlnm.Print_Area" localSheetId="13">'Debt Components I'!$A$1:$R$32</definedName>
    <definedName name="_xlnm.Print_Area" localSheetId="8">'Land Portfolio I'!$B$2:$K$43</definedName>
    <definedName name="_xlnm.Print_Area" localSheetId="9">'Land Portfolio II'!$B$2:$K$42</definedName>
    <definedName name="_xlnm.Print_Area" localSheetId="15">'NAV Components I'!$A$1:$M$54</definedName>
    <definedName name="_xlnm.Print_Area" localSheetId="16">'NAV Components II'!$B$1:$F$60</definedName>
    <definedName name="_xlnm.Print_Area" localSheetId="12">'Non-GAAP prorata'!$B$2:$G$49</definedName>
    <definedName name="_xlnm.Print_Area" localSheetId="4">'Operating Portfolio I'!$B$1:$O$46</definedName>
    <definedName name="_xlnm.Print_Area" localSheetId="5">'Operating Portfolio II'!$B$1:$K$46</definedName>
    <definedName name="_xlnm.Print_Area" localSheetId="6">'Operating Portfolio III'!#REF!</definedName>
    <definedName name="_xlnm.Print_Area" localSheetId="3">'Recon of Net Earnings to EBITDA'!$B$2:$J$20</definedName>
    <definedName name="_xlnm.Print_Area" localSheetId="2">'Recon of Net Earnings to FFO'!$B$2:$J$44</definedName>
    <definedName name="_xlnm.Print_Area" localSheetId="11">'Strategic Capital Information'!$B$3:$I$41</definedName>
    <definedName name="_xlnm.Print_Titles">'[19]Q302 Prin Rec'!$A$1:$C$65536,'[19]Q302 Prin Rec'!$A$5:$IV$5</definedName>
    <definedName name="rregion">'[15]List Box'!$M$6:$M$30</definedName>
    <definedName name="rstatus">'[15]List Box'!$D$6:$D$15</definedName>
    <definedName name="rtime">'[15]List Box'!$V$6:$V$24</definedName>
    <definedName name="ryear">'[15]List Box'!$S$6:$S$13</definedName>
    <definedName name="SALE1" localSheetId="12">#REF!</definedName>
    <definedName name="SALE1">#REF!</definedName>
    <definedName name="SALE2" localSheetId="12">#REF!</definedName>
    <definedName name="SALE2">#REF!</definedName>
    <definedName name="SALE3" localSheetId="12">#REF!</definedName>
    <definedName name="SALE3">#REF!</definedName>
    <definedName name="SALE4" localSheetId="12">#REF!</definedName>
    <definedName name="SALE4">#REF!</definedName>
    <definedName name="SALE5" localSheetId="12">#REF!</definedName>
    <definedName name="SALE5">#REF!</definedName>
    <definedName name="SALE6" localSheetId="12">#REF!</definedName>
    <definedName name="SALE6">#REF!</definedName>
    <definedName name="same" localSheetId="12">'[16]SSS-8'!$A$1:$L$58</definedName>
    <definedName name="same" localSheetId="11">'[16]SSS-8'!$A$1:$L$58</definedName>
    <definedName name="same">'[17]SSS-8'!$A$1:$L$58</definedName>
    <definedName name="sf" localSheetId="12">#REF!</definedName>
    <definedName name="sf">#REF!</definedName>
    <definedName name="SFD" localSheetId="12">#REF!</definedName>
    <definedName name="SFD">#REF!</definedName>
    <definedName name="SFV" localSheetId="12">#REF!</definedName>
    <definedName name="SFV">#REF!</definedName>
    <definedName name="Sort_Range" localSheetId="12">#REF!</definedName>
    <definedName name="Sort_Range">#REF!</definedName>
    <definedName name="SP2.1" localSheetId="7">'Customer Information'!$C$1:$J$18</definedName>
    <definedName name="SP2.1">'Consolidated Balance Sheet'!$C$2:$L$34</definedName>
    <definedName name="SP2.2">'Consolidated Income Statement'!$A$2:$H$43</definedName>
    <definedName name="SP2.3">#REF!</definedName>
    <definedName name="SP2.4_EBITDA">'Recon of Net Earnings to EBITDA'!$D$2:$G$20</definedName>
    <definedName name="SP3.0" localSheetId="6">'Operating Portfolio III'!#REF!</definedName>
    <definedName name="SP4.3" localSheetId="12">'Non-GAAP prorata'!$C$2:$G$29</definedName>
    <definedName name="SP4.3">'Strategic Capital Information'!$C$3:$J$27</definedName>
    <definedName name="SP4.4" localSheetId="12">'Non-GAAP prorata'!#REF!</definedName>
    <definedName name="SP4.4">'Strategic Capital Information'!#REF!</definedName>
    <definedName name="SP7.1A" localSheetId="16">#REF!</definedName>
    <definedName name="SP7.1A">'NAV Components I'!$B$3:$H$25</definedName>
    <definedName name="SSS" localSheetId="12">#REF!</definedName>
    <definedName name="SSS">#REF!</definedName>
    <definedName name="sum" localSheetId="12">#REF!</definedName>
    <definedName name="sum">#REF!</definedName>
    <definedName name="table" localSheetId="12">#REF!</definedName>
    <definedName name="table" localSheetId="11">#REF!</definedName>
    <definedName name="table">'[20]Table of Contents (3)'!$A$1:$G$67</definedName>
    <definedName name="TimeSpans" localSheetId="12">#REF!</definedName>
    <definedName name="TimeSpans">#REF!</definedName>
    <definedName name="TreasuryBalances">[5]Treasury!$B$8:$B$10</definedName>
    <definedName name="TreasuryCurrencies">[5]Treasury!$F$8:$F$10</definedName>
    <definedName name="TreasuryCurrency">[5]Treasury!$A$4</definedName>
    <definedName name="TreasuryDataEnd">[5]Treasury!$A$10:$IV$10</definedName>
    <definedName name="TreasuryDescription">[5]Treasury!$A$5</definedName>
    <definedName name="TreasuryFormat">[5]Treasury!$A$9:$IV$9</definedName>
    <definedName name="TreasuryNotesStartHere">[5]Treasury!$A$9</definedName>
    <definedName name="TreasuryPeriod">[5]Treasury!$A$3</definedName>
    <definedName name="TreasuryRate">[5]Treasury!$C$11</definedName>
    <definedName name="TreasuryRates">[5]Treasury!$C$8:$C$10</definedName>
    <definedName name="TreasuryTitle">[5]Treasury!$A$2</definedName>
    <definedName name="TreasuryYTM">[5]Treasury!$E$11</definedName>
    <definedName name="TreasuryYTMs">[5]Treasury!$E$8:$E$10</definedName>
    <definedName name="WeightedAvgCreditLines">[8]WeightedAvg!$D$48</definedName>
    <definedName name="WeightedAvgDetailAMBShare">[5]DebtAnalysisDetail!$C$11</definedName>
    <definedName name="WeightedAvgDetailYTM">[5]DebtAnalysisDetail!$K$11</definedName>
    <definedName name="WeightedAvgSeniorDebt">[8]WeightedAvg!$D$43</definedName>
    <definedName name="XET_Label_10d2a44487a8bb17655ee43b6c7">'Land Portfolio II'!#REF!</definedName>
    <definedName name="XET_Label_1b247e245c0965ecdff9d97127c">'Land Portfolio II'!#REF!</definedName>
    <definedName name="XET_Label_321b9da4a688786ab0e5491101e">'Land Portfolio II'!#REF!</definedName>
    <definedName name="XET_Label_38889a64ef4aa68ccf7a8235ef0">'Land Portfolio II'!#REF!</definedName>
    <definedName name="XET_Label_470061e44f98a1116f5163052f5">'Land Portfolio II'!#REF!</definedName>
    <definedName name="XET_Label_6df47b04a179025f62a15a0df09">'Land Portfolio II'!#REF!</definedName>
    <definedName name="XET_Label_7c849cd452ea46cc8a2e4f34ed7">'Land Portfolio II'!#REF!</definedName>
    <definedName name="XET_Label_804d44549b681ff81378aebbc30">'Land Portfolio II'!#REF!</definedName>
    <definedName name="XET_Label_80bf27e4118b994d3a4359bf51c">'Land Portfolio II'!#REF!</definedName>
    <definedName name="XET_Label_8bc5bce4be9bdc2e0be25a267cc">'Land Portfolio II'!#REF!</definedName>
    <definedName name="XET_Label_8c38a6c480e9f95333a33ea2e17">'Land Portfolio II'!#REF!</definedName>
    <definedName name="XET_Label_8ca25e84fae8854ee4babf75a92">'Land Portfolio II'!#REF!</definedName>
    <definedName name="XET_Label_94662de416c83bd703f621693d3">'Land Portfolio II'!#REF!</definedName>
    <definedName name="XET_Label_9a035014ac58a50b8539e7a8355">'Land Portfolio II'!#REF!</definedName>
    <definedName name="XET_Label_a0e65984825b5d04aeb0973cc2f">'Land Portfolio II'!#REF!</definedName>
    <definedName name="XET_Label_a9043ed441ca2f5bbcc0d47558e">'Land Portfolio II'!#REF!</definedName>
    <definedName name="XET_Label_b47ac6649ababdd09dd4627055a">'Land Portfolio II'!#REF!</definedName>
    <definedName name="XET_Label_c0148744402bce6dcad62dfc394">'Land Portfolio II'!#REF!</definedName>
    <definedName name="XET_Label_cafec0b4105b6c1896fd0988338">'Land Portfolio II'!#REF!</definedName>
    <definedName name="XET_Label_d21251d474a8bad29b21f65421e">'Land Portfolio II'!#REF!</definedName>
    <definedName name="XET_Label_d4eb59c489f85b63e55f8518026">'Land Portfolio II'!#REF!</definedName>
    <definedName name="XET_Label_dc4d6d749f48133ab9a7fd4e84e">'Land Portfolio II'!#REF!</definedName>
    <definedName name="XET_Label_de8fe7a4369821dd574577a394b">'Land Portfolio II'!#REF!</definedName>
    <definedName name="XET_Label_e314a68496680bb890e473c539f">'Land Portfolio II'!#REF!</definedName>
    <definedName name="XET_Label_e7543be425abd1c9d1b69dda386">'Land Portfolio II'!#REF!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5" l="1"/>
  <c r="E43" i="5" s="1"/>
  <c r="H39" i="5"/>
  <c r="G39" i="5"/>
  <c r="E39" i="5"/>
  <c r="H35" i="5"/>
  <c r="G35" i="5"/>
  <c r="E35" i="5"/>
  <c r="H29" i="5"/>
  <c r="G29" i="5"/>
  <c r="G41" i="5" s="1"/>
  <c r="G43" i="5" s="1"/>
  <c r="E29" i="5"/>
  <c r="H25" i="5"/>
  <c r="G25" i="5"/>
  <c r="E25" i="5"/>
  <c r="H41" i="5" l="1"/>
  <c r="H43" i="5" l="1"/>
  <c r="I41" i="5" s="1"/>
  <c r="I43" i="5" l="1"/>
  <c r="I35" i="5"/>
  <c r="I25" i="5"/>
  <c r="I39" i="5"/>
  <c r="I29" i="5"/>
  <c r="I3" i="4" l="1"/>
  <c r="I3" i="3" l="1"/>
  <c r="J3" i="2" l="1"/>
</calcChain>
</file>

<file path=xl/sharedStrings.xml><?xml version="1.0" encoding="utf-8"?>
<sst xmlns="http://schemas.openxmlformats.org/spreadsheetml/2006/main" count="803" uniqueCount="448">
  <si>
    <t>in thousands</t>
  </si>
  <si>
    <t>Assets:</t>
  </si>
  <si>
    <t>Investments in real estate properties:</t>
  </si>
  <si>
    <t>Operating properties</t>
  </si>
  <si>
    <t>Development portfolio</t>
  </si>
  <si>
    <t>Land</t>
  </si>
  <si>
    <t>Other real estate investments</t>
  </si>
  <si>
    <t>Less accumulated depreciation</t>
  </si>
  <si>
    <t>Net investments in real estate properties</t>
  </si>
  <si>
    <t>Investments in and advances to unconsolidated entities</t>
  </si>
  <si>
    <t>Assets held for sale or contribution</t>
  </si>
  <si>
    <t>Net investments in real estate</t>
  </si>
  <si>
    <t>Lease right-of-use assets</t>
  </si>
  <si>
    <t>Cash and cash equivalents</t>
  </si>
  <si>
    <t>Other assets</t>
  </si>
  <si>
    <t>Total assets</t>
  </si>
  <si>
    <t>Liabilities and Equity:</t>
  </si>
  <si>
    <t>Liabilities:</t>
  </si>
  <si>
    <t>Accounts payable, accrued expenses and other liabilities</t>
  </si>
  <si>
    <t>Total liabilities</t>
  </si>
  <si>
    <t>Equity:</t>
  </si>
  <si>
    <t>Stockholders' equity</t>
  </si>
  <si>
    <t>Total stockholders' equity</t>
  </si>
  <si>
    <t>Noncontrolling interests</t>
  </si>
  <si>
    <t>Noncontrolling interests - limited partnership unitholders</t>
  </si>
  <si>
    <t>Total equity</t>
  </si>
  <si>
    <t xml:space="preserve"> </t>
  </si>
  <si>
    <t>Total liabilities and equity</t>
  </si>
  <si>
    <t xml:space="preserve">Debt </t>
  </si>
  <si>
    <t xml:space="preserve">Lease liabilities </t>
  </si>
  <si>
    <t>Three Months Ended</t>
  </si>
  <si>
    <t>in thousands, except per share amounts</t>
  </si>
  <si>
    <t>Revenues:</t>
  </si>
  <si>
    <t>Rental</t>
  </si>
  <si>
    <t xml:space="preserve">Strategic capital </t>
  </si>
  <si>
    <t xml:space="preserve">Development management and other </t>
  </si>
  <si>
    <t>Total revenues</t>
  </si>
  <si>
    <t>Expenses:</t>
  </si>
  <si>
    <t xml:space="preserve">Rental </t>
  </si>
  <si>
    <t xml:space="preserve">General and administrative </t>
  </si>
  <si>
    <t>Depreciation and amortization</t>
  </si>
  <si>
    <t>Other</t>
  </si>
  <si>
    <t>Total expenses</t>
  </si>
  <si>
    <t>Operating income before gains on real estate transactions, net</t>
  </si>
  <si>
    <t>Gains on dispositions of development properties and land, net</t>
  </si>
  <si>
    <t>Gains on other dispositions of investments in real estate, net (excluding development properties and land)</t>
  </si>
  <si>
    <t>Operating income</t>
  </si>
  <si>
    <t>Other income (expense):</t>
  </si>
  <si>
    <t>Earnings from unconsolidated entities, net</t>
  </si>
  <si>
    <t>Earnings from other unconsolidated ventures, net</t>
  </si>
  <si>
    <t>Interest expense</t>
  </si>
  <si>
    <t>Gains (losses) on early extinguishment of debt, net</t>
  </si>
  <si>
    <t>Total other income (expense)</t>
  </si>
  <si>
    <t>Earnings before income taxes</t>
  </si>
  <si>
    <t>Current income tax expense</t>
  </si>
  <si>
    <t>Consolidated net earnings</t>
  </si>
  <si>
    <t>Net earnings attributable to noncontrolling interests</t>
  </si>
  <si>
    <t>Net earnings attributable to noncontrolling interests - limited partnership units</t>
  </si>
  <si>
    <t>Net earnings attributable to controlling interests</t>
  </si>
  <si>
    <t>Preferred stock dividends</t>
  </si>
  <si>
    <t>Loss on preferred stock repurchase</t>
  </si>
  <si>
    <t xml:space="preserve">Net earnings attributable to common stockholders </t>
  </si>
  <si>
    <t>Weighted average common shares outstanding - Diluted</t>
  </si>
  <si>
    <t>Net earnings per share attributable to common stockholders - Diluted</t>
  </si>
  <si>
    <t>Net earnings attributable to common stockholders</t>
  </si>
  <si>
    <t>Add (deduct) NAREIT defined adjustments:</t>
  </si>
  <si>
    <t>Real estate related depreciation and amortization</t>
  </si>
  <si>
    <t>Gains on other dispositions of investments in real estate, net of taxes (excluding development properties and land)</t>
  </si>
  <si>
    <t>Reconciling items related to noncontrolling interests</t>
  </si>
  <si>
    <t>Our share of reconciling items related to unconsolidated co-investment ventures</t>
  </si>
  <si>
    <t>Our share of reconciling items related to other unconsolidated ventures</t>
  </si>
  <si>
    <t>NAREIT defined FFO attributable to common stockholders/unitholders*</t>
  </si>
  <si>
    <t>Unrealized foreign currency and derivative losses (gains), net</t>
  </si>
  <si>
    <t>FFO, as modified by Prologis attributable to common stockholders/unitholders*</t>
  </si>
  <si>
    <t>Current income tax expense on dispositions</t>
  </si>
  <si>
    <t>Losses (gains) on early extinguishment of debt, net</t>
  </si>
  <si>
    <t>Expenses related to natural disasters</t>
  </si>
  <si>
    <t>Core FFO attributable to common stockholders/unitholders*</t>
  </si>
  <si>
    <t>Straight-lined rents and amortization of lease intangibles</t>
  </si>
  <si>
    <t>Property improvements</t>
  </si>
  <si>
    <t>Turnover costs</t>
  </si>
  <si>
    <t>Amortization of debt premium, financing costs and management contracts, net</t>
  </si>
  <si>
    <t>Stock compensation amortization expense</t>
  </si>
  <si>
    <t>Our share of reconciling items related to unconsolidated entities</t>
  </si>
  <si>
    <t>AFFO attributable to common stockholders/unitholders*</t>
  </si>
  <si>
    <t>Depreciation and amortization expense</t>
  </si>
  <si>
    <t>Interest charges</t>
  </si>
  <si>
    <t>Current and deferred income tax expense, net</t>
  </si>
  <si>
    <t>Pro forma adjustments</t>
  </si>
  <si>
    <t>Adjusted EBITDA attributable to common stockholders/unitholders*</t>
  </si>
  <si>
    <t># of Buildings</t>
  </si>
  <si>
    <t>Square Feet</t>
  </si>
  <si>
    <t>Occupied %</t>
  </si>
  <si>
    <t>Leased %</t>
  </si>
  <si>
    <t>Owned and
 Managed</t>
  </si>
  <si>
    <t>% of 
Total</t>
  </si>
  <si>
    <t>Owned and 
Managed</t>
  </si>
  <si>
    <t>Prologis 
Share</t>
  </si>
  <si>
    <t>Southern California</t>
  </si>
  <si>
    <t>New Jersey/New York City</t>
  </si>
  <si>
    <t>Chicago</t>
  </si>
  <si>
    <t>San Francisco Bay Area</t>
  </si>
  <si>
    <t>Dallas/Ft. Worth</t>
  </si>
  <si>
    <t>South Florida</t>
  </si>
  <si>
    <t>Atlanta</t>
  </si>
  <si>
    <t>Lehigh Valley</t>
  </si>
  <si>
    <t>Seattle</t>
  </si>
  <si>
    <t>Houston</t>
  </si>
  <si>
    <t>Central Valley</t>
  </si>
  <si>
    <t>Baltimore/Washington</t>
  </si>
  <si>
    <t>Central PA</t>
  </si>
  <si>
    <t>Orlando</t>
  </si>
  <si>
    <t>Cincinnati</t>
  </si>
  <si>
    <t>Nashville</t>
  </si>
  <si>
    <t>Las Vegas</t>
  </si>
  <si>
    <t>Phoenix</t>
  </si>
  <si>
    <t>Indianapolis</t>
  </si>
  <si>
    <t>Remaining U.S. markets (12 markets)</t>
  </si>
  <si>
    <t>Total U.S.</t>
  </si>
  <si>
    <t>Mexico</t>
  </si>
  <si>
    <t>Canada</t>
  </si>
  <si>
    <t>Brazil</t>
  </si>
  <si>
    <t>Total Other Americas</t>
  </si>
  <si>
    <t>United Kingdom</t>
  </si>
  <si>
    <t>France</t>
  </si>
  <si>
    <t>Germany</t>
  </si>
  <si>
    <t>Netherlands</t>
  </si>
  <si>
    <t>Remaining European countries (8 countries)</t>
  </si>
  <si>
    <t>Total Europe</t>
  </si>
  <si>
    <t>Japan</t>
  </si>
  <si>
    <t>China</t>
  </si>
  <si>
    <t>Singapore</t>
  </si>
  <si>
    <t>Total Asia</t>
  </si>
  <si>
    <t>Total Outside the U.S.</t>
  </si>
  <si>
    <t>Total Operating Portfolio</t>
  </si>
  <si>
    <t>Total Global markets</t>
  </si>
  <si>
    <t>Total Regional markets</t>
  </si>
  <si>
    <t>Gross Book Value</t>
  </si>
  <si>
    <t>`</t>
  </si>
  <si>
    <t>square feet and dollars in thousands</t>
  </si>
  <si>
    <t>Prologis
 Share</t>
  </si>
  <si>
    <t>Consolidated</t>
  </si>
  <si>
    <t>Total Operating Portfolio - Consolidated</t>
  </si>
  <si>
    <t>Unconsolidated</t>
  </si>
  <si>
    <t>Total Operating Portfolio - Unconsolidated</t>
  </si>
  <si>
    <t xml:space="preserve">Total  </t>
  </si>
  <si>
    <t>Value added properties - consolidated</t>
  </si>
  <si>
    <t>Value added properties - unconsolidated</t>
  </si>
  <si>
    <t>Total Operating Properties</t>
  </si>
  <si>
    <t xml:space="preserve">Total Operating Portfolio </t>
  </si>
  <si>
    <t>Top Customers</t>
  </si>
  <si>
    <t>Remaining Lease Expirations - Operating Portfolio</t>
  </si>
  <si>
    <t>square feet in thousands</t>
  </si>
  <si>
    <t>square feet and dollars in thousands, except per square foot amounts</t>
  </si>
  <si>
    <t>Owned and Managed</t>
  </si>
  <si>
    <t>% of Net Effective Rent</t>
  </si>
  <si>
    <t>Total Square Feet</t>
  </si>
  <si>
    <t>Occupied Sq Ft</t>
  </si>
  <si>
    <t>Net Effective Rent</t>
  </si>
  <si>
    <t>$</t>
  </si>
  <si>
    <t>% of Total</t>
  </si>
  <si>
    <t>$ Per Sq Ft</t>
  </si>
  <si>
    <t>Amazon</t>
  </si>
  <si>
    <t>Home Depot</t>
  </si>
  <si>
    <t>FedEx</t>
  </si>
  <si>
    <t>Geodis</t>
  </si>
  <si>
    <t>DHL</t>
  </si>
  <si>
    <t>CEVA Logistics</t>
  </si>
  <si>
    <t>Thereafter</t>
  </si>
  <si>
    <t>Maersk</t>
  </si>
  <si>
    <t>Total</t>
  </si>
  <si>
    <t>GXO</t>
  </si>
  <si>
    <t>Weighted average term of leases remaining (based on net effective rent)</t>
  </si>
  <si>
    <t>4.0 years</t>
  </si>
  <si>
    <t>UPS</t>
  </si>
  <si>
    <t>Kuehne + Nagel</t>
  </si>
  <si>
    <t>Top 10 Customers</t>
  </si>
  <si>
    <t>Prologis Share</t>
  </si>
  <si>
    <t>DSV Panalpina</t>
  </si>
  <si>
    <t>Wal-Mart</t>
  </si>
  <si>
    <t>ZOZO</t>
  </si>
  <si>
    <t>DB Schenker</t>
  </si>
  <si>
    <t>Cainiao (Alibaba)</t>
  </si>
  <si>
    <t>U.S. Government</t>
  </si>
  <si>
    <t>Nippon Express</t>
  </si>
  <si>
    <t>NFI Industries</t>
  </si>
  <si>
    <t>Samsung</t>
  </si>
  <si>
    <t>Logisteed</t>
  </si>
  <si>
    <t>Pepsi</t>
  </si>
  <si>
    <t>Mercado Libre</t>
  </si>
  <si>
    <t>Wayfair</t>
  </si>
  <si>
    <t>Top 25 Customers</t>
  </si>
  <si>
    <t>square feet and dollars in thousands, ordered by Prologis Share of NOI (%) of the Operating Portfolio</t>
  </si>
  <si>
    <t>Acres</t>
  </si>
  <si>
    <t>Current Book Value</t>
  </si>
  <si>
    <t>Estimated Build Out 
(sq ft)</t>
  </si>
  <si>
    <t xml:space="preserve">Total Other Americas </t>
  </si>
  <si>
    <t xml:space="preserve">Total Asia </t>
  </si>
  <si>
    <t>Total Land Portfolio</t>
  </si>
  <si>
    <t>dollars in thousands</t>
  </si>
  <si>
    <t>Central</t>
  </si>
  <si>
    <t>East</t>
  </si>
  <si>
    <t>West</t>
  </si>
  <si>
    <t xml:space="preserve">Total U.S. </t>
  </si>
  <si>
    <t>Central Europe</t>
  </si>
  <si>
    <t>Northern Europe</t>
  </si>
  <si>
    <t>Southern Europe</t>
  </si>
  <si>
    <t xml:space="preserve">Total Europe </t>
  </si>
  <si>
    <t xml:space="preserve">Total Land Portfolio </t>
  </si>
  <si>
    <t>Estimated build out of land portfolio (in TEI)</t>
  </si>
  <si>
    <t>Estimated build out of Covered Land Plays (in TEI)</t>
  </si>
  <si>
    <r>
      <t>Estimated build out of other land (in TEI)</t>
    </r>
    <r>
      <rPr>
        <vertAlign val="superscript"/>
        <sz val="9"/>
        <color rgb="FF46484B"/>
        <rFont val="Calibri"/>
        <family val="2"/>
      </rPr>
      <t>(A)</t>
    </r>
  </si>
  <si>
    <t>Land Roll Forward - Prologis Share</t>
  </si>
  <si>
    <t>U.S.</t>
  </si>
  <si>
    <t>Other Americas</t>
  </si>
  <si>
    <t>Europe</t>
  </si>
  <si>
    <t>Asia</t>
  </si>
  <si>
    <t>Acquisitions</t>
  </si>
  <si>
    <t>Reclassification of Covered Land Plays</t>
  </si>
  <si>
    <t xml:space="preserve">Dispositions </t>
  </si>
  <si>
    <t>Development starts</t>
  </si>
  <si>
    <t>Infrastructure costs</t>
  </si>
  <si>
    <t>Effect of changes in foreign exchange rates and other</t>
  </si>
  <si>
    <t>Co-Investment Ventures</t>
  </si>
  <si>
    <t>Region</t>
  </si>
  <si>
    <t>Type</t>
  </si>
  <si>
    <t xml:space="preserve">Established </t>
  </si>
  <si>
    <t>Accounting Method</t>
  </si>
  <si>
    <t>Ownership</t>
  </si>
  <si>
    <t>Structure</t>
  </si>
  <si>
    <t>Next Promote Opportunity</t>
  </si>
  <si>
    <t>Prologis U.S. Logistics Venture</t>
  </si>
  <si>
    <t>Core</t>
  </si>
  <si>
    <t>2014</t>
  </si>
  <si>
    <t>Open end</t>
  </si>
  <si>
    <t>Prologis Targeted U.S. Logistics Fund</t>
  </si>
  <si>
    <t>2004</t>
  </si>
  <si>
    <t>Q2 2026</t>
  </si>
  <si>
    <t>FIBRA Prologis</t>
  </si>
  <si>
    <t>Public, Mexican Exchange</t>
  </si>
  <si>
    <t>Q2 2024</t>
  </si>
  <si>
    <t>Prologis Brazil Logistics Venture</t>
  </si>
  <si>
    <t>Core/Development</t>
  </si>
  <si>
    <t>2019</t>
  </si>
  <si>
    <t>Closed end</t>
  </si>
  <si>
    <t>Prologis European Logistics Fund</t>
  </si>
  <si>
    <t>2007</t>
  </si>
  <si>
    <t>Q3 2025</t>
  </si>
  <si>
    <t>Prologis European Logistics Partners</t>
  </si>
  <si>
    <t>2013</t>
  </si>
  <si>
    <t>Prologis UK Logistics Venture</t>
  </si>
  <si>
    <t>2017</t>
  </si>
  <si>
    <t xml:space="preserve">Nippon Prologis REIT </t>
  </si>
  <si>
    <t>Public, Tokyo Exchange</t>
  </si>
  <si>
    <t>Prologis Japan Core Logistics Fund</t>
  </si>
  <si>
    <t>Q4 2024</t>
  </si>
  <si>
    <t>Prologis China Core Logistics Fund</t>
  </si>
  <si>
    <t>Prologis China Logistics Venture</t>
  </si>
  <si>
    <t>Development</t>
  </si>
  <si>
    <t>2011</t>
  </si>
  <si>
    <r>
      <t>Venture (at 100%)</t>
    </r>
    <r>
      <rPr>
        <b/>
        <vertAlign val="superscript"/>
        <sz val="9"/>
        <color rgb="FF46484B"/>
        <rFont val="Calibri"/>
        <family val="2"/>
      </rPr>
      <t>(A)</t>
    </r>
  </si>
  <si>
    <t>GBV of Operating Bldgs</t>
  </si>
  <si>
    <t>GBV of Real Estate</t>
  </si>
  <si>
    <t>Debt</t>
  </si>
  <si>
    <t>Unconsolidated Co-Investment Ventures</t>
  </si>
  <si>
    <r>
      <t>FIBRA Prologis</t>
    </r>
    <r>
      <rPr>
        <vertAlign val="superscript"/>
        <sz val="9"/>
        <color rgb="FF46484B"/>
        <rFont val="Calibri"/>
        <family val="2"/>
      </rPr>
      <t>(B)</t>
    </r>
  </si>
  <si>
    <t>Prologis Brazil Logistics Venture and other joint ventures</t>
  </si>
  <si>
    <r>
      <t>Nippon Prologis REIT</t>
    </r>
    <r>
      <rPr>
        <vertAlign val="superscript"/>
        <sz val="9"/>
        <color rgb="FF46484B"/>
        <rFont val="Calibri"/>
        <family val="2"/>
      </rPr>
      <t>(B)</t>
    </r>
  </si>
  <si>
    <t xml:space="preserve">Prologis China Logistics Venture </t>
  </si>
  <si>
    <t>Unconsolidated Co-Investment Ventures Total</t>
  </si>
  <si>
    <t>Consolidated Co-Investment Ventures</t>
  </si>
  <si>
    <t>Consolidated Co-Investment Ventures Total</t>
  </si>
  <si>
    <t>Operating Information</t>
  </si>
  <si>
    <t>Rental revenues</t>
  </si>
  <si>
    <t>Rental expenses</t>
  </si>
  <si>
    <t>General and administrative expenses</t>
  </si>
  <si>
    <t>Depreciation and amortization expenses</t>
  </si>
  <si>
    <t>Other operating revenues (expenses)</t>
  </si>
  <si>
    <t>Operating income before gains</t>
  </si>
  <si>
    <t xml:space="preserve">Net earnings </t>
  </si>
  <si>
    <t>Real estate related depreciation and amortization expenses</t>
  </si>
  <si>
    <t xml:space="preserve">Gains on dispositions of investments in real estate, net of taxes </t>
  </si>
  <si>
    <t>FFO, as modified by Prologis*</t>
  </si>
  <si>
    <t>Reconciling Items to Core FFO</t>
  </si>
  <si>
    <t>Core FFO*</t>
  </si>
  <si>
    <t>Balance Sheet Information</t>
  </si>
  <si>
    <t xml:space="preserve">Operating properties, before depreciation </t>
  </si>
  <si>
    <t>Accumulated depreciation</t>
  </si>
  <si>
    <t>Properties under development, land and other real estate</t>
  </si>
  <si>
    <t>Net assets held for sale</t>
  </si>
  <si>
    <t>Third-party debt</t>
  </si>
  <si>
    <t>Other liabilities</t>
  </si>
  <si>
    <t xml:space="preserve">Total liabilities </t>
  </si>
  <si>
    <t>Weighted average ownership</t>
  </si>
  <si>
    <t>Prologis Share of Unconsolidated                              Co-Investment Ventures*</t>
  </si>
  <si>
    <t xml:space="preserve">Operating Information </t>
  </si>
  <si>
    <t>Losses on early extinguishment of debt, net</t>
  </si>
  <si>
    <t>Earnings from unconsolidated co-investment ventures, net</t>
  </si>
  <si>
    <t>Net earnings</t>
  </si>
  <si>
    <t xml:space="preserve">Balance Sheet Information </t>
  </si>
  <si>
    <t>Noncontrolling interests investment</t>
  </si>
  <si>
    <t>Investment in and advances to unconsolidated co-investment ventures</t>
  </si>
  <si>
    <r>
      <t>Investment in and advances to other unconsolidated ventures</t>
    </r>
    <r>
      <rPr>
        <vertAlign val="superscript"/>
        <sz val="9"/>
        <color rgb="FF58595B"/>
        <rFont val="Calibri"/>
        <family val="2"/>
      </rPr>
      <t>(B)</t>
    </r>
  </si>
  <si>
    <t>Investment in and advances to unconsolidated entities</t>
  </si>
  <si>
    <t>Unsecured</t>
  </si>
  <si>
    <t>Maturity</t>
  </si>
  <si>
    <t>Senior</t>
  </si>
  <si>
    <r>
      <t>Credit Facilities</t>
    </r>
    <r>
      <rPr>
        <b/>
        <vertAlign val="superscript"/>
        <sz val="8"/>
        <color rgb="FF46484B"/>
        <rFont val="Calibri"/>
        <family val="2"/>
      </rPr>
      <t>(A)</t>
    </r>
  </si>
  <si>
    <r>
      <t>Other</t>
    </r>
    <r>
      <rPr>
        <b/>
        <vertAlign val="superscript"/>
        <sz val="9"/>
        <color rgb="FF46484B"/>
        <rFont val="Calibri"/>
        <family val="2"/>
      </rPr>
      <t>(B)</t>
    </r>
  </si>
  <si>
    <t>Secured Mortgage</t>
  </si>
  <si>
    <t>Wtd. Avg. Interest Rate</t>
  </si>
  <si>
    <t>% Fixed</t>
  </si>
  <si>
    <t>Subtotal</t>
  </si>
  <si>
    <t>Unamortized net premiums (discounts)</t>
  </si>
  <si>
    <t>Unamortized finance costs</t>
  </si>
  <si>
    <t>Weighted average interest rate</t>
  </si>
  <si>
    <t>Weighted average remaining maturity in years</t>
  </si>
  <si>
    <t>Liquidity</t>
  </si>
  <si>
    <t>Credit Facilities</t>
  </si>
  <si>
    <r>
      <t>Investment Hedges</t>
    </r>
    <r>
      <rPr>
        <b/>
        <vertAlign val="superscript"/>
        <sz val="9"/>
        <color rgb="FF46484B"/>
        <rFont val="Calibri"/>
        <family val="2"/>
      </rPr>
      <t>(C)</t>
    </r>
  </si>
  <si>
    <t>Aggregate lender commitments:</t>
  </si>
  <si>
    <t>USD</t>
  </si>
  <si>
    <t xml:space="preserve">    Credit facilities</t>
  </si>
  <si>
    <t>EUR</t>
  </si>
  <si>
    <t>Less:</t>
  </si>
  <si>
    <t>GBP</t>
  </si>
  <si>
    <t>Borrowings outstanding</t>
  </si>
  <si>
    <t>JPY</t>
  </si>
  <si>
    <t>Outstanding letters of credit</t>
  </si>
  <si>
    <t>CAD</t>
  </si>
  <si>
    <t>Current availability</t>
  </si>
  <si>
    <t>Total Debt</t>
  </si>
  <si>
    <t>Total liquidity</t>
  </si>
  <si>
    <t>Noncontrolling Interests</t>
  </si>
  <si>
    <t>Prologis Share of Unconsolidated Co-Investment Ventures</t>
  </si>
  <si>
    <t>Secured</t>
  </si>
  <si>
    <r>
      <t>Unsecured</t>
    </r>
    <r>
      <rPr>
        <b/>
        <vertAlign val="superscript"/>
        <sz val="9"/>
        <color rgb="FF46484B"/>
        <rFont val="Calibri"/>
        <family val="2"/>
        <scheme val="minor"/>
      </rPr>
      <t>(B)</t>
    </r>
  </si>
  <si>
    <t xml:space="preserve">Unamortized net premiums (discounts) </t>
  </si>
  <si>
    <t>Weighted average remaining maturity  in years</t>
  </si>
  <si>
    <r>
      <t>Investment Hedges</t>
    </r>
    <r>
      <rPr>
        <b/>
        <vertAlign val="superscript"/>
        <sz val="9"/>
        <color rgb="FF46484B"/>
        <rFont val="Calibri"/>
        <family val="2"/>
        <scheme val="minor"/>
      </rPr>
      <t>(C)</t>
    </r>
  </si>
  <si>
    <t>in thousands, except for percentages and per square foot amounts</t>
  </si>
  <si>
    <t>Operating Portfolio</t>
  </si>
  <si>
    <t>GBV per Sq Ft</t>
  </si>
  <si>
    <t>Adjusted Cash 
NOI (Actual)*</t>
  </si>
  <si>
    <t>Adjusted Cash NOI 
(Pro Forma)*</t>
  </si>
  <si>
    <t>Annualized Adjusted Cash NOI*</t>
  </si>
  <si>
    <t>Percent Occupied</t>
  </si>
  <si>
    <t>Pro forma adjustments for mid-quarter acquisitions/development completions</t>
  </si>
  <si>
    <t>Total consolidated operating portfolio</t>
  </si>
  <si>
    <t xml:space="preserve">Unconsolidated </t>
  </si>
  <si>
    <t>Net Property Management Income</t>
  </si>
  <si>
    <t>Total unconsolidated operating portfolio</t>
  </si>
  <si>
    <t>Additional bad debt expense over normalized run rate</t>
  </si>
  <si>
    <t>Total Operating Portfolio, including adjustment</t>
  </si>
  <si>
    <t>Development Portfolio</t>
  </si>
  <si>
    <t>Investment Balance</t>
  </si>
  <si>
    <t>TEI</t>
  </si>
  <si>
    <t>TEI per Sq Ft</t>
  </si>
  <si>
    <t>Annualized Estimated NOI</t>
  </si>
  <si>
    <t>Percent Leased</t>
  </si>
  <si>
    <t>Prestabilized</t>
  </si>
  <si>
    <t>Properties under development</t>
  </si>
  <si>
    <t>Total consolidated development portfolio</t>
  </si>
  <si>
    <t>Total unconsolidated development portfolio</t>
  </si>
  <si>
    <t>Total Development Portfolio</t>
  </si>
  <si>
    <t>Prologis share of est. value creation (see Capital Deployment - Development Portfolio)</t>
  </si>
  <si>
    <t>Total Development Portfolio, including est. value creation</t>
  </si>
  <si>
    <t>Balance Sheet and Other Items</t>
  </si>
  <si>
    <t>As of June 30 , 2019</t>
  </si>
  <si>
    <t>Restricted cash</t>
  </si>
  <si>
    <t>Accounts receivable, prepaid assets and other tangible assets</t>
  </si>
  <si>
    <t>Gross book value of other real estate investments and assets held for sale</t>
  </si>
  <si>
    <t>Note receivable backed by real estate</t>
  </si>
  <si>
    <t>Value added operating properties</t>
  </si>
  <si>
    <t>Prologis receivable from unconsolidated co-investment ventures</t>
  </si>
  <si>
    <t>Investments in and advances to other unconsolidated joint ventures</t>
  </si>
  <si>
    <t xml:space="preserve">Total other assets </t>
  </si>
  <si>
    <t>Accounts payable and other current liabilities</t>
  </si>
  <si>
    <t>Deferred income taxes</t>
  </si>
  <si>
    <t>Value added tax and other tax liabilities</t>
  </si>
  <si>
    <t>Tenant security deposits</t>
  </si>
  <si>
    <t xml:space="preserve">Total other liabilities </t>
  </si>
  <si>
    <t>Noncontrolling Interests and Unconsolidated</t>
  </si>
  <si>
    <t>Less: noncontrolling interests share of value added operating properties</t>
  </si>
  <si>
    <t>Current book value of land</t>
  </si>
  <si>
    <t>Less: noncontrolling interests share of the current book value of land</t>
  </si>
  <si>
    <t>Prologis share of book value of land in unconsolidated co-investment ventures</t>
  </si>
  <si>
    <t>Total land portfolio</t>
  </si>
  <si>
    <t>Strategic Capital / Development Management</t>
  </si>
  <si>
    <t>Second Quarter</t>
  </si>
  <si>
    <t>Annualized</t>
  </si>
  <si>
    <t>Strategic Capital</t>
  </si>
  <si>
    <t>Third party share of asset management fees from consolidated and unconsolidated co-investment and other ventures (current quarter/annualized)</t>
  </si>
  <si>
    <t>Third party share of transactional fees from consolidated and unconsolidated co-investment and other ventures (current quarter/trailing twelve months)</t>
  </si>
  <si>
    <t>Strategic capital expenses for asset management and transactional fees (current quarter/trailing twelve months)</t>
  </si>
  <si>
    <t>Fee Related Earnings</t>
  </si>
  <si>
    <t>Net Promote Income (average 5 years)</t>
  </si>
  <si>
    <t>Development management revenue (current quarter/trailing twelve months)</t>
  </si>
  <si>
    <t>Debt (at par) and Preferred Stock</t>
  </si>
  <si>
    <t>As of June 30, 2019</t>
  </si>
  <si>
    <t>Consolidated debt</t>
  </si>
  <si>
    <t>Noncontrolling interests share of consolidated debt</t>
  </si>
  <si>
    <t>Prologis share of unconsolidated co-investment ventures debt</t>
  </si>
  <si>
    <t>Preferred stock</t>
  </si>
  <si>
    <t>Common Stock and Limited Operating Partnership Units</t>
  </si>
  <si>
    <t>Outstanding shares of common stock and limited operating partnership units</t>
  </si>
  <si>
    <t>Add (deduct) FFO defined adjustments:</t>
  </si>
  <si>
    <t>Unrealized foreign currency and derivative gains, net</t>
  </si>
  <si>
    <t>Current income tax expense on dispositions related to acquired tax liabilities</t>
  </si>
  <si>
    <t>Add (deduct) Core FFO defined adjustments:</t>
  </si>
  <si>
    <t>Add (deduct) AFFO defined adjustments:</t>
  </si>
  <si>
    <t>square feet in thousands and ordered by Prologis Share of NOI (%)</t>
  </si>
  <si>
    <t>dollars in thousands and ordered by Prologis Share of NOI (%)</t>
  </si>
  <si>
    <t>4.2 years</t>
  </si>
  <si>
    <t>At September 30, 2023</t>
  </si>
  <si>
    <t>N/A</t>
  </si>
  <si>
    <t>Noncontrolling Interests included in Consolidated Amounts*</t>
  </si>
  <si>
    <r>
      <t>Net Promote Income (current quarter/trailing twelve months)</t>
    </r>
    <r>
      <rPr>
        <b/>
        <vertAlign val="superscript"/>
        <sz val="9"/>
        <color rgb="FF46484B"/>
        <rFont val="Calibri"/>
        <family val="2"/>
      </rPr>
      <t>(A)</t>
    </r>
  </si>
  <si>
    <t>Foreign currency, derivative and other gains (losses) and other income (expense), net</t>
  </si>
  <si>
    <t>December 31,</t>
  </si>
  <si>
    <t>Twelve Months Ended</t>
  </si>
  <si>
    <t xml:space="preserve">Deferred income tax benefit (expense) </t>
  </si>
  <si>
    <t xml:space="preserve">December 31, </t>
  </si>
  <si>
    <t>Unrealized foreign currency, derivative and other losses (gains), net</t>
  </si>
  <si>
    <t>Deferred income tax expense (benefit)</t>
  </si>
  <si>
    <t>Prologis
Share</t>
  </si>
  <si>
    <t>Fourth Quarter NOI*</t>
  </si>
  <si>
    <t>Ryder</t>
  </si>
  <si>
    <t>Tesla</t>
  </si>
  <si>
    <t>2024(A)</t>
  </si>
  <si>
    <t>At December 31, 2023</t>
  </si>
  <si>
    <t>Q4 2024*</t>
  </si>
  <si>
    <t>For the Three Months Ended December 31, 2023</t>
  </si>
  <si>
    <t>Gains (losses) on dispositions of investments in real estate, net</t>
  </si>
  <si>
    <t>Current and deferred income tax benefit (expense)</t>
  </si>
  <si>
    <t>Foreign currency, derivative and other gains and other income, net</t>
  </si>
  <si>
    <t xml:space="preserve">Deferred income tax benefit </t>
  </si>
  <si>
    <t>Other operating expenses</t>
  </si>
  <si>
    <t>(Gains) losses on other dispositions of investments in real estate, net of taxes (excluding development properties and land)</t>
  </si>
  <si>
    <t>Deferred income tax benefit</t>
  </si>
  <si>
    <t>Total consolidated debt, net of unamortized premiums (discounts) and finance costs</t>
  </si>
  <si>
    <t>Prologis consolidated debt by local currency</t>
  </si>
  <si>
    <t>Noncontrolling interests share and Prologis Share of unconsolidated debt, net of unamortized premiums (discounts) and finance costs</t>
  </si>
  <si>
    <t>Noncontrolling interests share of consolidated debt by local currency</t>
  </si>
  <si>
    <t>Prologis Share of unconsolidated debt by local currency</t>
  </si>
  <si>
    <t>Less: noncontrolling interests share of net tangible other liabilities (assets)</t>
  </si>
  <si>
    <t>Prologis Share of unconsolidated net tangible other assets (liabilities)</t>
  </si>
  <si>
    <t>Prologis Share of unconsolidated value added operating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</si>
</sst>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\ \ &quot;$&quot;* #,##0_)\ \ ;_(\ \ &quot;$&quot;* \(#,##0\)\ \ ;_(\ \ &quot;$&quot;* &quot;-&quot;_)\ \ ;_(@_)"/>
    <numFmt numFmtId="166" formatCode="_(\ \ * #,##0_)\ \ ;_(\ \ * \(#,##0\)\ \ ;_(\ \ * &quot;-&quot;_)\ \ ;_(@_)"/>
    <numFmt numFmtId="167" formatCode="_(* #,##0_);_(* \(#,##0\);_(* &quot;-&quot;??_);_(@_)"/>
    <numFmt numFmtId="168" formatCode="_(\ \ \ &quot;$&quot;* #,##0_)\ \ ;_(\ \ \ &quot;$&quot;* \(#,##0\)\ \ ;_(\ \ \ &quot;$&quot;* &quot;-&quot;_)\ \ ;_(@_)"/>
    <numFmt numFmtId="169" formatCode="_(\ \ \ &quot;$&quot;* #,##0.00_)\ \ ;_(\ \ \ &quot;$&quot;* \(#,##0.00\)\ \ ;_(\ \ \ &quot;$&quot;* &quot;-&quot;_)\ \ ;_(@_)"/>
    <numFmt numFmtId="170" formatCode="_(* #,##0.00000_);_(* \(#,##0.00000\);_(* &quot;-&quot;??_);_(@_)"/>
    <numFmt numFmtId="171" formatCode="_(* #,##0.0000_);_(* \(#,##0.0000\);_(* &quot;-&quot;??_);_(@_)"/>
    <numFmt numFmtId="172" formatCode="_(\ \ \ &quot;$&quot;* #,##0_)\ \ ;_(\ \ &quot;$&quot;* \(#,##0\)\ \ ;_(\ \ &quot;$&quot;* &quot;-&quot;_)\ \ ;_(@_)"/>
    <numFmt numFmtId="173" formatCode="&quot;$&quot;#,##0"/>
    <numFmt numFmtId="174" formatCode="0.00000%"/>
    <numFmt numFmtId="175" formatCode="_(* #,##0.0_);_(* \(#,##0.0\);_(* &quot;-&quot;??_);_(@_)"/>
    <numFmt numFmtId="176" formatCode="_(* #,##0.0_);_(* \(#,##0.0\);_(* &quot;-&quot;?_);_(@_)"/>
    <numFmt numFmtId="177" formatCode="0.0"/>
    <numFmt numFmtId="178" formatCode="0.000"/>
    <numFmt numFmtId="179" formatCode="_(* #,##0.0_);_(* \(#,##0.0\);_(* &quot;-&quot;_);_(@_)"/>
    <numFmt numFmtId="180" formatCode="0.000%"/>
    <numFmt numFmtId="181" formatCode="_(&quot;$&quot;* #,##0_);_(&quot;$&quot;* \(#,##0\);_(&quot;$&quot;* &quot;-&quot;??_);_(@_)"/>
    <numFmt numFmtId="182" formatCode="_(* #,##0_);_(* \(#,##0\);_(* &quot;-&quot;?_);_(@_)"/>
    <numFmt numFmtId="183" formatCode="_(* #,##0,_);_(* \(#,##0,\);_(* &quot;-&quot;_);_(@_)"/>
    <numFmt numFmtId="184" formatCode="_(&quot;$&quot;* #,##0.000_);_(&quot;$&quot;* \(#,##0.000\);_(&quot;$&quot;* &quot;-&quot;??_);_(@_)"/>
    <numFmt numFmtId="185" formatCode="0.0%"/>
    <numFmt numFmtId="186" formatCode="0_);\(0\)"/>
    <numFmt numFmtId="187" formatCode="##.0\%"/>
    <numFmt numFmtId="188" formatCode="0.0_%"/>
    <numFmt numFmtId="189" formatCode="0.0_);\(0.0\)"/>
    <numFmt numFmtId="190" formatCode="_(\ \ * #,##0_)\ \ ;_(\ \ * \(#,##0\)\ \ ;_(\ \ &quot;$&quot;* &quot;-&quot;_)\ \ ;_(@_)"/>
    <numFmt numFmtId="191" formatCode="_(\ &quot;$&quot;* #,##0_);_(\ &quot;$&quot;* \(#,##0\);_(\ &quot;$&quot;* &quot;-&quot;_);_(@_)"/>
    <numFmt numFmtId="192" formatCode="_(\ \ \ * #,##0_);_(\ \ \ * \(#,##0\);_(\ \ \ * &quot;-&quot;_);_(@_)"/>
    <numFmt numFmtId="193" formatCode="_(\ \ \ &quot;$&quot;* #,##0_);_(\ \ \ &quot;$&quot;* \(#,##0\);_(\ \ \ &quot;$&quot;* &quot;-&quot;_);_(@_)"/>
    <numFmt numFmtId="194" formatCode="_(\ &quot;$&quot;* #,##0_)\ \ ;_(\ \ &quot;$&quot;* \(#,##0\)\ \ ;_(\ \ &quot;$&quot;* &quot;-&quot;_)\ \ ;_(@_)"/>
    <numFmt numFmtId="195" formatCode="_(&quot;$&quot;* #,##0_)\ \ ;_(\ \ &quot;$&quot;* \(#,##0\)\ \ ;_(\ \ &quot;$&quot;* &quot;-&quot;_)\ \ ;_(@_)"/>
  </numFmts>
  <fonts count="6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58595B"/>
      <name val="Calibri"/>
      <family val="2"/>
    </font>
    <font>
      <sz val="9"/>
      <name val="Calibri"/>
      <family val="2"/>
    </font>
    <font>
      <sz val="9"/>
      <color rgb="FF46484B"/>
      <name val="Calibri"/>
      <family val="2"/>
    </font>
    <font>
      <i/>
      <sz val="9"/>
      <color rgb="FF58595B"/>
      <name val="Calibri"/>
      <family val="2"/>
    </font>
    <font>
      <b/>
      <sz val="9"/>
      <color rgb="FF46484B"/>
      <name val="Calibri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b/>
      <sz val="9"/>
      <color rgb="FF58595B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b/>
      <vertAlign val="superscript"/>
      <sz val="9"/>
      <color rgb="FF46484B"/>
      <name val="Calibri"/>
      <family val="2"/>
    </font>
    <font>
      <sz val="9"/>
      <color rgb="FFD9D9D9"/>
      <name val="Calibri"/>
      <family val="2"/>
    </font>
    <font>
      <b/>
      <sz val="9"/>
      <color rgb="FF008E5B"/>
      <name val="Calibri"/>
      <family val="2"/>
    </font>
    <font>
      <sz val="9"/>
      <color rgb="FF008E5B"/>
      <name val="Calibri"/>
      <family val="2"/>
    </font>
    <font>
      <b/>
      <sz val="9"/>
      <color rgb="FF5A5A5A"/>
      <name val="Calibri"/>
      <family val="2"/>
    </font>
    <font>
      <sz val="9"/>
      <color rgb="FF5A5A5A"/>
      <name val="Calibri"/>
      <family val="2"/>
    </font>
    <font>
      <sz val="9"/>
      <color theme="0" tint="-0.14999847407452621"/>
      <name val="Calibri"/>
      <family val="2"/>
    </font>
    <font>
      <b/>
      <sz val="9"/>
      <color rgb="FF008E5A"/>
      <name val="Calibri"/>
      <family val="2"/>
    </font>
    <font>
      <sz val="9"/>
      <color rgb="FF008E5A"/>
      <name val="Calibri"/>
      <family val="2"/>
    </font>
    <font>
      <sz val="9"/>
      <color theme="0" tint="-4.9989318521683403E-2"/>
      <name val="Calibri"/>
      <family val="2"/>
    </font>
    <font>
      <sz val="9"/>
      <name val="Segoe UI"/>
      <family val="2"/>
    </font>
    <font>
      <vertAlign val="superscript"/>
      <sz val="9"/>
      <color rgb="FF46484B"/>
      <name val="Calibri"/>
      <family val="2"/>
    </font>
    <font>
      <b/>
      <sz val="9"/>
      <color rgb="FFF2F2F2"/>
      <name val="Calibri"/>
      <family val="2"/>
    </font>
    <font>
      <sz val="9"/>
      <color rgb="FF46484B"/>
      <name val="Segoe UI"/>
      <family val="2"/>
    </font>
    <font>
      <sz val="9"/>
      <color theme="0"/>
      <name val="Segoe UI"/>
      <family val="2"/>
    </font>
    <font>
      <sz val="9"/>
      <color theme="0" tint="-4.9989318521683403E-2"/>
      <name val="Segoe U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008E5A"/>
      <name val="Calibri"/>
      <family val="2"/>
    </font>
    <font>
      <sz val="8"/>
      <color theme="0"/>
      <name val="Calibri"/>
      <family val="2"/>
    </font>
    <font>
      <i/>
      <sz val="9"/>
      <color rgb="FF46484B"/>
      <name val="Calibri"/>
      <family val="2"/>
    </font>
    <font>
      <sz val="10"/>
      <name val="Geneva"/>
      <family val="2"/>
    </font>
    <font>
      <b/>
      <i/>
      <sz val="9"/>
      <color rgb="FF46484B"/>
      <name val="Calibri"/>
      <family val="2"/>
    </font>
    <font>
      <sz val="9"/>
      <color rgb="FFFF0000"/>
      <name val="Calibri"/>
      <family val="2"/>
    </font>
    <font>
      <vertAlign val="superscript"/>
      <sz val="9"/>
      <color rgb="FF58595B"/>
      <name val="Calibri"/>
      <family val="2"/>
    </font>
    <font>
      <b/>
      <sz val="9"/>
      <color rgb="FF7F7F7F"/>
      <name val="Calibri"/>
      <family val="2"/>
    </font>
    <font>
      <b/>
      <vertAlign val="superscript"/>
      <sz val="8"/>
      <color rgb="FF46484B"/>
      <name val="Calibri"/>
      <family val="2"/>
    </font>
    <font>
      <sz val="9"/>
      <color indexed="8"/>
      <name val="Calibri"/>
      <family val="2"/>
      <scheme val="minor"/>
    </font>
    <font>
      <b/>
      <sz val="9"/>
      <color rgb="FF7F7F7F"/>
      <name val="Calibri"/>
      <family val="2"/>
      <scheme val="minor"/>
    </font>
    <font>
      <sz val="9"/>
      <color rgb="FF46484B"/>
      <name val="Calibri"/>
      <family val="2"/>
      <scheme val="minor"/>
    </font>
    <font>
      <b/>
      <sz val="9"/>
      <color rgb="FF46484B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vertAlign val="superscript"/>
      <sz val="9"/>
      <color rgb="FF46484B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8E5B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58595B"/>
      <name val="Calibri"/>
      <family val="2"/>
      <scheme val="minor"/>
    </font>
    <font>
      <b/>
      <sz val="9"/>
      <color rgb="FF58595B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b/>
      <u/>
      <sz val="9"/>
      <color rgb="FF46484B"/>
      <name val="Calibri"/>
      <family val="2"/>
    </font>
    <font>
      <b/>
      <u/>
      <sz val="9"/>
      <color rgb="FF58595B"/>
      <name val="Calibri"/>
      <family val="2"/>
    </font>
    <font>
      <b/>
      <sz val="9"/>
      <color rgb="FFFF0000"/>
      <name val="Calibri"/>
      <family val="2"/>
    </font>
    <font>
      <sz val="9"/>
      <color rgb="FFEFEFE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BDFE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E5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61">
    <border>
      <left/>
      <right/>
      <top/>
      <bottom/>
      <diagonal/>
    </border>
    <border>
      <left style="medium">
        <color theme="0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medium">
        <color theme="0"/>
      </left>
      <right/>
      <top/>
      <bottom/>
      <diagonal/>
    </border>
    <border>
      <left/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rgb="FF008E5B"/>
      </bottom>
      <diagonal/>
    </border>
    <border>
      <left/>
      <right/>
      <top/>
      <bottom style="thin">
        <color rgb="FF008E5B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46484B"/>
      </top>
      <bottom style="thin">
        <color rgb="FF7F7F7F"/>
      </bottom>
      <diagonal/>
    </border>
    <border>
      <left/>
      <right/>
      <top style="thin">
        <color rgb="FF46484B"/>
      </top>
      <bottom style="thin">
        <color rgb="FF46484B"/>
      </bottom>
      <diagonal/>
    </border>
    <border>
      <left/>
      <right/>
      <top style="thin">
        <color rgb="FF46484B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46484B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rgb="FF46484B"/>
      </bottom>
      <diagonal/>
    </border>
    <border>
      <left/>
      <right/>
      <top/>
      <bottom style="thin">
        <color rgb="FFA7A9AB"/>
      </bottom>
      <diagonal/>
    </border>
    <border>
      <left/>
      <right/>
      <top style="thin">
        <color rgb="FFA7A9AB"/>
      </top>
      <bottom style="thin">
        <color rgb="FFA7A9AB"/>
      </bottom>
      <diagonal/>
    </border>
    <border>
      <left style="medium">
        <color theme="0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008E5B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rgb="FF008E5B"/>
      </top>
      <bottom style="thin">
        <color rgb="FF008E5B"/>
      </bottom>
      <diagonal/>
    </border>
    <border>
      <left/>
      <right style="thin">
        <color rgb="FF008E5B"/>
      </right>
      <top style="thin">
        <color rgb="FF008E5B"/>
      </top>
      <bottom style="thin">
        <color rgb="FF008E5B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theme="0"/>
      </left>
      <right/>
      <top style="thin">
        <color rgb="FF7F7F7F"/>
      </top>
      <bottom style="thin">
        <color rgb="FFD9D9D9"/>
      </bottom>
      <diagonal/>
    </border>
    <border>
      <left/>
      <right/>
      <top style="thin">
        <color rgb="FF7F7F7F"/>
      </top>
      <bottom style="thin">
        <color rgb="FFD9D9D9"/>
      </bottom>
      <diagonal/>
    </border>
    <border>
      <left style="medium">
        <color theme="0"/>
      </left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theme="0" tint="-0.249977111117893"/>
      </bottom>
      <diagonal/>
    </border>
    <border>
      <left style="medium">
        <color theme="0"/>
      </left>
      <right/>
      <top style="thin">
        <color theme="0" tint="-0.249977111117893"/>
      </top>
      <bottom/>
      <diagonal/>
    </border>
    <border>
      <left style="medium">
        <color theme="0"/>
      </left>
      <right/>
      <top/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/>
      <diagonal/>
    </border>
    <border>
      <left/>
      <right/>
      <top/>
      <bottom style="dashDot">
        <color theme="0" tint="-0.249977111117893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rgb="FFA7A9AB"/>
      </bottom>
      <diagonal/>
    </border>
    <border>
      <left/>
      <right style="medium">
        <color theme="0"/>
      </right>
      <top style="thin">
        <color rgb="FFA7A9AB"/>
      </top>
      <bottom style="thin">
        <color rgb="FFA7A9AB"/>
      </bottom>
      <diagonal/>
    </border>
    <border>
      <left/>
      <right/>
      <top/>
      <bottom style="thin">
        <color rgb="FFD8D8D8"/>
      </bottom>
      <diagonal/>
    </border>
    <border>
      <left style="medium">
        <color theme="0"/>
      </left>
      <right/>
      <top style="thin">
        <color rgb="FFA7A9AB"/>
      </top>
      <bottom style="thin">
        <color rgb="FFA7A9AB"/>
      </bottom>
      <diagonal/>
    </border>
    <border>
      <left/>
      <right style="medium">
        <color theme="0"/>
      </right>
      <top/>
      <bottom style="thin">
        <color rgb="FF7F7F7F"/>
      </bottom>
      <diagonal/>
    </border>
    <border>
      <left/>
      <right style="medium">
        <color theme="0"/>
      </right>
      <top style="thin">
        <color rgb="FFD9D9D9"/>
      </top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008E5B"/>
      </bottom>
      <diagonal/>
    </border>
    <border>
      <left style="medium">
        <color theme="0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DBDFE2"/>
      </bottom>
      <diagonal/>
    </border>
    <border>
      <left/>
      <right/>
      <top style="thin">
        <color rgb="FFDBDFE2"/>
      </top>
      <bottom style="thin">
        <color rgb="FFDBDFE2"/>
      </bottom>
      <diagonal/>
    </border>
    <border>
      <left/>
      <right/>
      <top style="thin">
        <color rgb="FFDBDFE2"/>
      </top>
      <bottom/>
      <diagonal/>
    </border>
    <border>
      <left/>
      <right/>
      <top style="thin">
        <color rgb="FFD9D9D9"/>
      </top>
      <bottom style="thin">
        <color theme="0" tint="-0.499984740745262"/>
      </bottom>
      <diagonal/>
    </border>
    <border>
      <left/>
      <right/>
      <top style="thin">
        <color rgb="FFDBDFE2"/>
      </top>
      <bottom style="thin">
        <color theme="0" tint="-0.499984740745262"/>
      </bottom>
      <diagonal/>
    </border>
    <border>
      <left/>
      <right/>
      <top style="thin">
        <color rgb="FFA7A9AB"/>
      </top>
      <bottom/>
      <diagonal/>
    </border>
    <border>
      <left/>
      <right style="medium">
        <color theme="0"/>
      </right>
      <top/>
      <bottom style="thin">
        <color rgb="FFA7A9AB"/>
      </bottom>
      <diagonal/>
    </border>
    <border>
      <left/>
      <right style="medium">
        <color theme="0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7F7F7F"/>
      </top>
      <bottom style="thin">
        <color rgb="FFDBDFE2"/>
      </bottom>
      <diagonal/>
    </border>
    <border>
      <left/>
      <right/>
      <top style="thin">
        <color rgb="FF7F7F7F"/>
      </top>
      <bottom style="thin">
        <color rgb="FFDBDFE2"/>
      </bottom>
      <diagonal/>
    </border>
    <border>
      <left style="medium">
        <color theme="0"/>
      </left>
      <right/>
      <top style="thin">
        <color rgb="FF7F7F7F"/>
      </top>
      <bottom style="thin">
        <color rgb="FF7F7F7F"/>
      </bottom>
      <diagonal/>
    </border>
    <border>
      <left style="medium">
        <color theme="0"/>
      </left>
      <right/>
      <top style="thin">
        <color rgb="FF00A68D"/>
      </top>
      <bottom style="thin">
        <color rgb="FF00A68D"/>
      </bottom>
      <diagonal/>
    </border>
    <border>
      <left/>
      <right/>
      <top/>
      <bottom style="thin">
        <color rgb="FF00A68D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9" fillId="0" borderId="0"/>
    <xf numFmtId="0" fontId="11" fillId="0" borderId="0"/>
    <xf numFmtId="9" fontId="2" fillId="0" borderId="0" applyFont="0" applyFill="0" applyBorder="0" applyAlignment="0" applyProtection="0"/>
  </cellStyleXfs>
  <cellXfs count="160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/>
    <xf numFmtId="0" fontId="6" fillId="0" borderId="2" xfId="0" applyFont="1" applyBorder="1" applyAlignment="1">
      <alignment vertical="center"/>
    </xf>
    <xf numFmtId="164" fontId="7" fillId="2" borderId="2" xfId="0" applyNumberFormat="1" applyFont="1" applyFill="1" applyBorder="1" applyAlignment="1">
      <alignment horizontal="right" wrapText="1"/>
    </xf>
    <xf numFmtId="164" fontId="7" fillId="0" borderId="0" xfId="0" quotePrefix="1" applyNumberFormat="1" applyFont="1" applyAlignment="1">
      <alignment horizontal="right" wrapText="1"/>
    </xf>
    <xf numFmtId="164" fontId="7" fillId="3" borderId="2" xfId="0" applyNumberFormat="1" applyFont="1" applyFill="1" applyBorder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65" fontId="5" fillId="4" borderId="0" xfId="0" applyNumberFormat="1" applyFont="1" applyFill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5" fontId="5" fillId="4" borderId="0" xfId="2" applyNumberFormat="1" applyFont="1" applyFill="1" applyAlignment="1">
      <alignment horizontal="right" vertical="center" wrapText="1"/>
    </xf>
    <xf numFmtId="165" fontId="5" fillId="5" borderId="0" xfId="2" applyNumberFormat="1" applyFont="1" applyFill="1" applyAlignment="1">
      <alignment horizontal="right" vertical="center" wrapText="1"/>
    </xf>
    <xf numFmtId="166" fontId="5" fillId="4" borderId="0" xfId="2" applyNumberFormat="1" applyFont="1" applyFill="1" applyAlignment="1">
      <alignment horizontal="right" vertical="center" wrapText="1"/>
    </xf>
    <xf numFmtId="166" fontId="9" fillId="0" borderId="0" xfId="0" applyNumberFormat="1" applyFont="1" applyAlignment="1">
      <alignment horizontal="right" vertical="center"/>
    </xf>
    <xf numFmtId="166" fontId="5" fillId="0" borderId="0" xfId="2" applyNumberFormat="1" applyFont="1" applyAlignment="1">
      <alignment horizontal="right" vertical="center" wrapText="1"/>
    </xf>
    <xf numFmtId="166" fontId="7" fillId="0" borderId="0" xfId="0" applyNumberFormat="1" applyFont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166" fontId="7" fillId="0" borderId="0" xfId="1" applyNumberFormat="1" applyFont="1" applyAlignment="1">
      <alignment horizontal="right" vertical="center"/>
    </xf>
    <xf numFmtId="166" fontId="5" fillId="4" borderId="2" xfId="2" applyNumberFormat="1" applyFont="1" applyFill="1" applyBorder="1" applyAlignment="1">
      <alignment horizontal="right" vertical="center" wrapText="1"/>
    </xf>
    <xf numFmtId="166" fontId="8" fillId="0" borderId="0" xfId="0" applyNumberFormat="1" applyFont="1" applyAlignment="1">
      <alignment horizontal="right" vertical="center"/>
    </xf>
    <xf numFmtId="166" fontId="5" fillId="0" borderId="2" xfId="2" applyNumberFormat="1" applyFont="1" applyBorder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166" fontId="5" fillId="4" borderId="4" xfId="0" applyNumberFormat="1" applyFont="1" applyFill="1" applyBorder="1" applyAlignment="1">
      <alignment horizontal="right" vertical="center" wrapText="1"/>
    </xf>
    <xf numFmtId="166" fontId="8" fillId="4" borderId="0" xfId="0" applyNumberFormat="1" applyFont="1" applyFill="1" applyAlignment="1">
      <alignment horizontal="right" vertical="center" wrapText="1"/>
    </xf>
    <xf numFmtId="166" fontId="8" fillId="4" borderId="0" xfId="2" applyNumberFormat="1" applyFont="1" applyFill="1" applyAlignment="1">
      <alignment horizontal="right" vertical="center" wrapText="1"/>
    </xf>
    <xf numFmtId="0" fontId="9" fillId="6" borderId="5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165" fontId="9" fillId="6" borderId="6" xfId="2" applyNumberFormat="1" applyFont="1" applyFill="1" applyBorder="1" applyAlignment="1">
      <alignment horizontal="right" vertical="center" wrapText="1"/>
    </xf>
    <xf numFmtId="165" fontId="9" fillId="6" borderId="6" xfId="0" applyNumberFormat="1" applyFont="1" applyFill="1" applyBorder="1" applyAlignment="1">
      <alignment horizontal="right" vertical="center"/>
    </xf>
    <xf numFmtId="165" fontId="9" fillId="6" borderId="6" xfId="2" applyNumberFormat="1" applyFont="1" applyFill="1" applyBorder="1" applyAlignment="1">
      <alignment horizontal="right" vertical="center"/>
    </xf>
    <xf numFmtId="165" fontId="8" fillId="4" borderId="0" xfId="0" applyNumberFormat="1" applyFont="1" applyFill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165" fontId="5" fillId="0" borderId="0" xfId="2" applyNumberFormat="1" applyFont="1" applyAlignment="1">
      <alignment horizontal="right" vertical="center" wrapText="1"/>
    </xf>
    <xf numFmtId="167" fontId="5" fillId="0" borderId="0" xfId="1" applyNumberFormat="1" applyFont="1" applyAlignment="1">
      <alignment horizontal="right" vertical="center" wrapText="1"/>
    </xf>
    <xf numFmtId="166" fontId="5" fillId="4" borderId="7" xfId="0" applyNumberFormat="1" applyFont="1" applyFill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9" fillId="6" borderId="3" xfId="0" applyFont="1" applyFill="1" applyBorder="1" applyAlignment="1">
      <alignment vertical="center"/>
    </xf>
    <xf numFmtId="0" fontId="8" fillId="6" borderId="0" xfId="0" applyFont="1" applyFill="1" applyAlignment="1">
      <alignment vertical="center" wrapText="1"/>
    </xf>
    <xf numFmtId="0" fontId="9" fillId="6" borderId="0" xfId="0" applyFont="1" applyFill="1" applyAlignment="1">
      <alignment vertical="center"/>
    </xf>
    <xf numFmtId="165" fontId="9" fillId="6" borderId="0" xfId="2" applyNumberFormat="1" applyFont="1" applyFill="1" applyAlignment="1">
      <alignment horizontal="right" vertical="center" wrapText="1"/>
    </xf>
    <xf numFmtId="165" fontId="9" fillId="6" borderId="0" xfId="0" applyNumberFormat="1" applyFont="1" applyFill="1" applyAlignment="1">
      <alignment horizontal="right" vertical="center"/>
    </xf>
    <xf numFmtId="165" fontId="9" fillId="6" borderId="0" xfId="2" applyNumberFormat="1" applyFont="1" applyFill="1" applyAlignment="1">
      <alignment horizontal="right" vertical="center"/>
    </xf>
    <xf numFmtId="42" fontId="10" fillId="0" borderId="0" xfId="2" applyNumberFormat="1" applyFont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37" fontId="10" fillId="0" borderId="0" xfId="2" applyNumberFormat="1" applyFont="1" applyAlignment="1">
      <alignment horizontal="right" vertical="center"/>
    </xf>
    <xf numFmtId="167" fontId="4" fillId="0" borderId="0" xfId="1" applyNumberFormat="1" applyFont="1"/>
    <xf numFmtId="0" fontId="3" fillId="0" borderId="0" xfId="3" applyFont="1"/>
    <xf numFmtId="0" fontId="7" fillId="0" borderId="0" xfId="3" applyFont="1" applyAlignment="1">
      <alignment horizontal="right"/>
    </xf>
    <xf numFmtId="0" fontId="10" fillId="0" borderId="0" xfId="3" applyFont="1" applyAlignment="1">
      <alignment vertical="top"/>
    </xf>
    <xf numFmtId="0" fontId="4" fillId="0" borderId="0" xfId="0" applyFont="1" applyAlignment="1">
      <alignment vertical="top"/>
    </xf>
    <xf numFmtId="15" fontId="7" fillId="0" borderId="0" xfId="3" applyNumberFormat="1" applyFont="1" applyAlignment="1">
      <alignment horizontal="right"/>
    </xf>
    <xf numFmtId="0" fontId="3" fillId="0" borderId="0" xfId="0" applyFont="1" applyAlignment="1">
      <alignment vertical="top"/>
    </xf>
    <xf numFmtId="167" fontId="4" fillId="0" borderId="0" xfId="1" applyNumberFormat="1" applyFont="1" applyAlignment="1">
      <alignment vertical="top"/>
    </xf>
    <xf numFmtId="0" fontId="10" fillId="0" borderId="0" xfId="3" applyFont="1" applyAlignment="1">
      <alignment vertical="center"/>
    </xf>
    <xf numFmtId="0" fontId="3" fillId="0" borderId="1" xfId="3" applyFont="1" applyBorder="1" applyAlignment="1">
      <alignment vertical="top"/>
    </xf>
    <xf numFmtId="0" fontId="10" fillId="0" borderId="2" xfId="3" applyFont="1" applyBorder="1" applyAlignment="1">
      <alignment vertical="top"/>
    </xf>
    <xf numFmtId="1" fontId="7" fillId="2" borderId="0" xfId="3" applyNumberFormat="1" applyFont="1" applyFill="1" applyAlignment="1">
      <alignment horizontal="right"/>
    </xf>
    <xf numFmtId="1" fontId="7" fillId="3" borderId="0" xfId="3" applyNumberFormat="1" applyFont="1" applyFill="1" applyAlignment="1">
      <alignment horizontal="right"/>
    </xf>
    <xf numFmtId="1" fontId="7" fillId="0" borderId="0" xfId="3" applyNumberFormat="1" applyFont="1" applyAlignment="1">
      <alignment horizontal="right"/>
    </xf>
    <xf numFmtId="0" fontId="3" fillId="0" borderId="0" xfId="3" applyFont="1" applyAlignment="1">
      <alignment vertical="center"/>
    </xf>
    <xf numFmtId="165" fontId="5" fillId="3" borderId="4" xfId="3" applyNumberFormat="1" applyFont="1" applyFill="1" applyBorder="1" applyAlignment="1">
      <alignment horizontal="right" vertical="center"/>
    </xf>
    <xf numFmtId="165" fontId="5" fillId="0" borderId="4" xfId="3" applyNumberFormat="1" applyFont="1" applyBorder="1" applyAlignment="1">
      <alignment horizontal="right" vertical="center"/>
    </xf>
    <xf numFmtId="0" fontId="3" fillId="0" borderId="0" xfId="3" applyFont="1" applyAlignment="1">
      <alignment horizontal="right" vertical="center"/>
    </xf>
    <xf numFmtId="165" fontId="3" fillId="0" borderId="4" xfId="3" applyNumberFormat="1" applyFont="1" applyBorder="1" applyAlignment="1">
      <alignment horizontal="right" vertical="center"/>
    </xf>
    <xf numFmtId="0" fontId="7" fillId="0" borderId="3" xfId="3" applyFont="1" applyBorder="1" applyAlignment="1">
      <alignment vertical="center"/>
    </xf>
    <xf numFmtId="168" fontId="5" fillId="0" borderId="0" xfId="1" applyNumberFormat="1" applyFont="1" applyAlignment="1">
      <alignment horizontal="right" vertical="center" wrapText="1"/>
    </xf>
    <xf numFmtId="167" fontId="8" fillId="0" borderId="0" xfId="1" applyNumberFormat="1" applyFont="1" applyFill="1" applyBorder="1" applyAlignment="1">
      <alignment horizontal="right" vertical="center"/>
    </xf>
    <xf numFmtId="166" fontId="5" fillId="0" borderId="0" xfId="1" applyNumberFormat="1" applyFont="1" applyAlignment="1">
      <alignment horizontal="right" vertical="center" wrapText="1"/>
    </xf>
    <xf numFmtId="166" fontId="5" fillId="4" borderId="0" xfId="2" applyNumberFormat="1" applyFont="1" applyFill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0" fontId="5" fillId="0" borderId="0" xfId="3" applyFont="1" applyAlignment="1">
      <alignment vertical="center"/>
    </xf>
    <xf numFmtId="166" fontId="5" fillId="4" borderId="8" xfId="0" applyNumberFormat="1" applyFont="1" applyFill="1" applyBorder="1" applyAlignment="1">
      <alignment horizontal="right" vertical="center" wrapText="1"/>
    </xf>
    <xf numFmtId="166" fontId="5" fillId="0" borderId="9" xfId="1" applyNumberFormat="1" applyFont="1" applyBorder="1" applyAlignment="1">
      <alignment horizontal="right" vertical="center" wrapText="1"/>
    </xf>
    <xf numFmtId="166" fontId="5" fillId="4" borderId="9" xfId="0" applyNumberFormat="1" applyFont="1" applyFill="1" applyBorder="1" applyAlignment="1">
      <alignment horizontal="right" vertical="center" wrapText="1"/>
    </xf>
    <xf numFmtId="166" fontId="5" fillId="0" borderId="10" xfId="1" applyNumberFormat="1" applyFont="1" applyBorder="1" applyAlignment="1">
      <alignment horizontal="right" vertical="center" wrapText="1"/>
    </xf>
    <xf numFmtId="165" fontId="8" fillId="3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8" fillId="3" borderId="11" xfId="1" applyNumberFormat="1" applyFont="1" applyFill="1" applyBorder="1" applyAlignment="1">
      <alignment horizontal="right" vertical="center" wrapText="1"/>
    </xf>
    <xf numFmtId="165" fontId="5" fillId="0" borderId="12" xfId="1" applyNumberFormat="1" applyFont="1" applyBorder="1" applyAlignment="1">
      <alignment horizontal="right" vertical="center" wrapText="1"/>
    </xf>
    <xf numFmtId="0" fontId="10" fillId="0" borderId="0" xfId="3" applyFont="1" applyAlignment="1">
      <alignment vertical="center" wrapText="1"/>
    </xf>
    <xf numFmtId="165" fontId="8" fillId="3" borderId="10" xfId="1" applyNumberFormat="1" applyFont="1" applyFill="1" applyBorder="1" applyAlignment="1">
      <alignment horizontal="right" vertical="center" wrapText="1"/>
    </xf>
    <xf numFmtId="165" fontId="5" fillId="0" borderId="13" xfId="1" applyNumberFormat="1" applyFont="1" applyBorder="1" applyAlignment="1">
      <alignment horizontal="right" vertical="center" wrapText="1"/>
    </xf>
    <xf numFmtId="165" fontId="8" fillId="3" borderId="14" xfId="1" applyNumberFormat="1" applyFont="1" applyFill="1" applyBorder="1" applyAlignment="1">
      <alignment horizontal="right" vertical="center" wrapText="1"/>
    </xf>
    <xf numFmtId="166" fontId="5" fillId="0" borderId="15" xfId="1" applyNumberFormat="1" applyFont="1" applyBorder="1" applyAlignment="1">
      <alignment horizontal="right" vertical="center" wrapText="1"/>
    </xf>
    <xf numFmtId="0" fontId="10" fillId="0" borderId="3" xfId="3" applyFont="1" applyBorder="1" applyAlignment="1">
      <alignment vertical="center"/>
    </xf>
    <xf numFmtId="165" fontId="8" fillId="0" borderId="0" xfId="1" applyNumberFormat="1" applyFont="1" applyBorder="1" applyAlignment="1">
      <alignment horizontal="right" vertical="center" wrapText="1"/>
    </xf>
    <xf numFmtId="168" fontId="9" fillId="6" borderId="6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Alignment="1">
      <alignment horizontal="right" vertical="top" wrapText="1"/>
    </xf>
    <xf numFmtId="167" fontId="8" fillId="0" borderId="0" xfId="1" applyNumberFormat="1" applyFont="1" applyFill="1" applyBorder="1" applyAlignment="1">
      <alignment horizontal="right" vertical="top"/>
    </xf>
    <xf numFmtId="165" fontId="8" fillId="3" borderId="0" xfId="1" applyNumberFormat="1" applyFont="1" applyFill="1" applyAlignment="1">
      <alignment horizontal="right" vertical="center" wrapText="1"/>
    </xf>
    <xf numFmtId="165" fontId="8" fillId="0" borderId="0" xfId="1" applyNumberFormat="1" applyFont="1" applyAlignment="1">
      <alignment horizontal="right" vertical="center" wrapText="1"/>
    </xf>
    <xf numFmtId="166" fontId="5" fillId="4" borderId="10" xfId="0" applyNumberFormat="1" applyFont="1" applyFill="1" applyBorder="1" applyAlignment="1">
      <alignment horizontal="right" vertical="center" wrapText="1"/>
    </xf>
    <xf numFmtId="165" fontId="5" fillId="0" borderId="10" xfId="1" applyNumberFormat="1" applyFont="1" applyBorder="1" applyAlignment="1">
      <alignment horizontal="right" vertical="center" wrapText="1"/>
    </xf>
    <xf numFmtId="166" fontId="5" fillId="4" borderId="15" xfId="2" applyNumberFormat="1" applyFont="1" applyFill="1" applyBorder="1" applyAlignment="1">
      <alignment horizontal="right" vertical="center" wrapText="1"/>
    </xf>
    <xf numFmtId="166" fontId="8" fillId="3" borderId="0" xfId="1" applyNumberFormat="1" applyFont="1" applyFill="1" applyAlignment="1">
      <alignment horizontal="right" vertical="center" wrapText="1"/>
    </xf>
    <xf numFmtId="166" fontId="8" fillId="0" borderId="0" xfId="1" applyNumberFormat="1" applyFont="1" applyAlignment="1">
      <alignment horizontal="right" vertical="center" wrapText="1"/>
    </xf>
    <xf numFmtId="0" fontId="8" fillId="0" borderId="0" xfId="0" applyFont="1"/>
    <xf numFmtId="168" fontId="9" fillId="0" borderId="0" xfId="1" applyNumberFormat="1" applyFont="1" applyFill="1" applyBorder="1" applyAlignment="1">
      <alignment horizontal="right" vertical="center" wrapText="1"/>
    </xf>
    <xf numFmtId="169" fontId="9" fillId="6" borderId="0" xfId="1" applyNumberFormat="1" applyFont="1" applyFill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70" fontId="4" fillId="0" borderId="0" xfId="0" applyNumberFormat="1" applyFont="1"/>
    <xf numFmtId="171" fontId="4" fillId="0" borderId="0" xfId="0" applyNumberFormat="1" applyFont="1"/>
    <xf numFmtId="0" fontId="13" fillId="0" borderId="0" xfId="4" applyFont="1"/>
    <xf numFmtId="0" fontId="3" fillId="5" borderId="0" xfId="4" applyFont="1" applyFill="1"/>
    <xf numFmtId="0" fontId="7" fillId="0" borderId="0" xfId="4" applyFont="1" applyAlignment="1">
      <alignment horizontal="right"/>
    </xf>
    <xf numFmtId="0" fontId="3" fillId="5" borderId="0" xfId="4" applyFont="1" applyFill="1" applyAlignment="1">
      <alignment vertical="center"/>
    </xf>
    <xf numFmtId="0" fontId="5" fillId="5" borderId="11" xfId="4" applyFont="1" applyFill="1" applyBorder="1" applyAlignment="1">
      <alignment vertical="center"/>
    </xf>
    <xf numFmtId="0" fontId="7" fillId="2" borderId="11" xfId="4" applyFont="1" applyFill="1" applyBorder="1" applyAlignment="1">
      <alignment horizontal="right" vertical="center"/>
    </xf>
    <xf numFmtId="0" fontId="7" fillId="3" borderId="11" xfId="4" applyFont="1" applyFill="1" applyBorder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13" fillId="0" borderId="0" xfId="4" applyFont="1" applyAlignment="1">
      <alignment vertical="center"/>
    </xf>
    <xf numFmtId="0" fontId="3" fillId="5" borderId="14" xfId="4" applyFont="1" applyFill="1" applyBorder="1" applyAlignment="1">
      <alignment vertical="center"/>
    </xf>
    <xf numFmtId="166" fontId="10" fillId="3" borderId="0" xfId="4" applyNumberFormat="1" applyFont="1" applyFill="1" applyAlignment="1">
      <alignment horizontal="right" vertical="center"/>
    </xf>
    <xf numFmtId="166" fontId="10" fillId="5" borderId="0" xfId="4" applyNumberFormat="1" applyFont="1" applyFill="1" applyAlignment="1">
      <alignment horizontal="right" vertical="center"/>
    </xf>
    <xf numFmtId="0" fontId="10" fillId="0" borderId="0" xfId="4" applyFont="1" applyAlignment="1">
      <alignment horizontal="right" vertical="center"/>
    </xf>
    <xf numFmtId="168" fontId="5" fillId="5" borderId="0" xfId="4" applyNumberFormat="1" applyFont="1" applyFill="1" applyAlignment="1">
      <alignment horizontal="right" vertical="center" wrapText="1"/>
    </xf>
    <xf numFmtId="5" fontId="8" fillId="0" borderId="0" xfId="4" applyNumberFormat="1" applyFont="1" applyAlignment="1">
      <alignment horizontal="right" vertical="center"/>
    </xf>
    <xf numFmtId="0" fontId="5" fillId="5" borderId="0" xfId="4" applyFont="1" applyFill="1" applyAlignment="1">
      <alignment vertical="center"/>
    </xf>
    <xf numFmtId="166" fontId="5" fillId="5" borderId="0" xfId="4" applyNumberFormat="1" applyFont="1" applyFill="1" applyAlignment="1">
      <alignment horizontal="right" vertical="center" wrapText="1"/>
    </xf>
    <xf numFmtId="37" fontId="8" fillId="0" borderId="0" xfId="4" applyNumberFormat="1" applyFont="1" applyAlignment="1">
      <alignment horizontal="right" vertical="center"/>
    </xf>
    <xf numFmtId="166" fontId="5" fillId="3" borderId="0" xfId="4" applyNumberFormat="1" applyFont="1" applyFill="1" applyAlignment="1">
      <alignment horizontal="right" vertical="center" wrapText="1"/>
    </xf>
    <xf numFmtId="0" fontId="13" fillId="5" borderId="0" xfId="4" applyFont="1" applyFill="1" applyAlignment="1">
      <alignment vertical="center"/>
    </xf>
    <xf numFmtId="37" fontId="8" fillId="5" borderId="0" xfId="4" applyNumberFormat="1" applyFont="1" applyFill="1" applyAlignment="1">
      <alignment horizontal="right" vertical="center"/>
    </xf>
    <xf numFmtId="168" fontId="9" fillId="6" borderId="0" xfId="4" applyNumberFormat="1" applyFont="1" applyFill="1" applyAlignment="1">
      <alignment horizontal="right" vertical="center" wrapText="1"/>
    </xf>
    <xf numFmtId="5" fontId="9" fillId="6" borderId="0" xfId="4" applyNumberFormat="1" applyFont="1" applyFill="1" applyAlignment="1">
      <alignment horizontal="right" vertical="center"/>
    </xf>
    <xf numFmtId="168" fontId="4" fillId="0" borderId="0" xfId="4" applyNumberFormat="1" applyFont="1"/>
    <xf numFmtId="0" fontId="8" fillId="0" borderId="0" xfId="4" applyFont="1"/>
    <xf numFmtId="0" fontId="4" fillId="0" borderId="0" xfId="4" applyFont="1"/>
    <xf numFmtId="3" fontId="4" fillId="0" borderId="0" xfId="4" applyNumberFormat="1" applyFont="1"/>
    <xf numFmtId="166" fontId="4" fillId="0" borderId="0" xfId="4" applyNumberFormat="1" applyFont="1"/>
    <xf numFmtId="166" fontId="13" fillId="0" borderId="0" xfId="4" applyNumberFormat="1" applyFont="1"/>
    <xf numFmtId="0" fontId="7" fillId="0" borderId="0" xfId="7" applyFont="1" applyAlignment="1">
      <alignment horizontal="right"/>
    </xf>
    <xf numFmtId="0" fontId="7" fillId="0" borderId="0" xfId="7" applyFont="1" applyAlignment="1">
      <alignment horizontal="right" wrapText="1"/>
    </xf>
    <xf numFmtId="0" fontId="16" fillId="0" borderId="0" xfId="7" applyFont="1" applyAlignment="1">
      <alignment horizontal="center" vertical="center" wrapText="1"/>
    </xf>
    <xf numFmtId="0" fontId="7" fillId="2" borderId="19" xfId="7" applyFont="1" applyFill="1" applyBorder="1" applyAlignment="1">
      <alignment horizontal="right" wrapText="1"/>
    </xf>
    <xf numFmtId="0" fontId="7" fillId="3" borderId="20" xfId="7" applyFont="1" applyFill="1" applyBorder="1" applyAlignment="1">
      <alignment horizontal="right" wrapText="1"/>
    </xf>
    <xf numFmtId="0" fontId="7" fillId="2" borderId="20" xfId="7" applyFont="1" applyFill="1" applyBorder="1" applyAlignment="1">
      <alignment horizontal="right" wrapText="1"/>
    </xf>
    <xf numFmtId="0" fontId="4" fillId="4" borderId="0" xfId="7" applyFont="1" applyFill="1" applyAlignment="1">
      <alignment horizontal="right"/>
    </xf>
    <xf numFmtId="0" fontId="4" fillId="0" borderId="0" xfId="7" applyFont="1" applyAlignment="1">
      <alignment horizontal="right"/>
    </xf>
    <xf numFmtId="3" fontId="4" fillId="4" borderId="0" xfId="7" applyNumberFormat="1" applyFont="1" applyFill="1" applyAlignment="1">
      <alignment horizontal="right" wrapText="1"/>
    </xf>
    <xf numFmtId="3" fontId="4" fillId="0" borderId="0" xfId="7" applyNumberFormat="1" applyFont="1" applyAlignment="1">
      <alignment horizontal="right" wrapText="1"/>
    </xf>
    <xf numFmtId="3" fontId="18" fillId="4" borderId="0" xfId="7" applyNumberFormat="1" applyFont="1" applyFill="1" applyAlignment="1">
      <alignment horizontal="right" wrapText="1"/>
    </xf>
    <xf numFmtId="41" fontId="5" fillId="3" borderId="21" xfId="7" applyNumberFormat="1" applyFont="1" applyFill="1" applyBorder="1" applyAlignment="1">
      <alignment horizontal="right" wrapText="1"/>
    </xf>
    <xf numFmtId="176" fontId="8" fillId="0" borderId="21" xfId="9" applyNumberFormat="1" applyFont="1" applyBorder="1" applyAlignment="1">
      <alignment horizontal="right"/>
    </xf>
    <xf numFmtId="176" fontId="8" fillId="0" borderId="22" xfId="9" applyNumberFormat="1" applyFont="1" applyBorder="1" applyAlignment="1">
      <alignment horizontal="right"/>
    </xf>
    <xf numFmtId="176" fontId="8" fillId="0" borderId="23" xfId="9" applyNumberFormat="1" applyFont="1" applyBorder="1" applyAlignment="1">
      <alignment horizontal="right"/>
    </xf>
    <xf numFmtId="176" fontId="8" fillId="0" borderId="23" xfId="11" applyNumberFormat="1" applyFont="1" applyBorder="1" applyAlignment="1">
      <alignment horizontal="right"/>
    </xf>
    <xf numFmtId="41" fontId="9" fillId="6" borderId="25" xfId="7" applyNumberFormat="1" applyFont="1" applyFill="1" applyBorder="1" applyAlignment="1">
      <alignment horizontal="right" wrapText="1"/>
    </xf>
    <xf numFmtId="41" fontId="9" fillId="6" borderId="25" xfId="7" applyNumberFormat="1" applyFont="1" applyFill="1" applyBorder="1" applyAlignment="1">
      <alignment horizontal="right"/>
    </xf>
    <xf numFmtId="176" fontId="9" fillId="6" borderId="25" xfId="7" applyNumberFormat="1" applyFont="1" applyFill="1" applyBorder="1" applyAlignment="1">
      <alignment horizontal="right" wrapText="1"/>
    </xf>
    <xf numFmtId="176" fontId="9" fillId="6" borderId="25" xfId="11" applyNumberFormat="1" applyFont="1" applyFill="1" applyBorder="1" applyAlignment="1">
      <alignment horizontal="right"/>
    </xf>
    <xf numFmtId="0" fontId="3" fillId="0" borderId="3" xfId="7" applyFont="1" applyBorder="1"/>
    <xf numFmtId="41" fontId="5" fillId="4" borderId="27" xfId="7" applyNumberFormat="1" applyFont="1" applyFill="1" applyBorder="1" applyAlignment="1">
      <alignment horizontal="right" wrapText="1"/>
    </xf>
    <xf numFmtId="41" fontId="5" fillId="0" borderId="0" xfId="7" applyNumberFormat="1" applyFont="1" applyAlignment="1">
      <alignment horizontal="right"/>
    </xf>
    <xf numFmtId="176" fontId="8" fillId="0" borderId="0" xfId="11" applyNumberFormat="1" applyFont="1" applyAlignment="1">
      <alignment horizontal="right"/>
    </xf>
    <xf numFmtId="41" fontId="19" fillId="2" borderId="30" xfId="7" applyNumberFormat="1" applyFont="1" applyFill="1" applyBorder="1" applyAlignment="1">
      <alignment horizontal="right" wrapText="1"/>
    </xf>
    <xf numFmtId="176" fontId="19" fillId="2" borderId="30" xfId="7" applyNumberFormat="1" applyFont="1" applyFill="1" applyBorder="1" applyAlignment="1">
      <alignment horizontal="right" wrapText="1"/>
    </xf>
    <xf numFmtId="176" fontId="5" fillId="0" borderId="0" xfId="9" applyNumberFormat="1" applyFont="1" applyAlignment="1">
      <alignment horizontal="right"/>
    </xf>
    <xf numFmtId="176" fontId="5" fillId="0" borderId="0" xfId="11" applyNumberFormat="1" applyFont="1" applyAlignment="1">
      <alignment horizontal="right"/>
    </xf>
    <xf numFmtId="179" fontId="19" fillId="2" borderId="30" xfId="7" applyNumberFormat="1" applyFont="1" applyFill="1" applyBorder="1" applyAlignment="1">
      <alignment horizontal="right" wrapText="1"/>
    </xf>
    <xf numFmtId="41" fontId="19" fillId="2" borderId="4" xfId="7" applyNumberFormat="1" applyFont="1" applyFill="1" applyBorder="1" applyAlignment="1">
      <alignment horizontal="right" wrapText="1"/>
    </xf>
    <xf numFmtId="0" fontId="13" fillId="0" borderId="3" xfId="7" applyFont="1" applyBorder="1"/>
    <xf numFmtId="41" fontId="8" fillId="0" borderId="0" xfId="7" applyNumberFormat="1" applyFont="1" applyAlignment="1">
      <alignment horizontal="right" wrapText="1"/>
    </xf>
    <xf numFmtId="41" fontId="8" fillId="0" borderId="0" xfId="7" applyNumberFormat="1" applyFont="1" applyAlignment="1">
      <alignment horizontal="right"/>
    </xf>
    <xf numFmtId="41" fontId="8" fillId="0" borderId="0" xfId="11" applyNumberFormat="1" applyFont="1" applyAlignment="1">
      <alignment horizontal="right" wrapText="1"/>
    </xf>
    <xf numFmtId="176" fontId="8" fillId="0" borderId="0" xfId="11" applyNumberFormat="1" applyFont="1" applyAlignment="1">
      <alignment horizontal="right" wrapText="1"/>
    </xf>
    <xf numFmtId="177" fontId="8" fillId="0" borderId="0" xfId="11" applyNumberFormat="1" applyFont="1" applyAlignment="1">
      <alignment horizontal="right" wrapText="1"/>
    </xf>
    <xf numFmtId="2" fontId="8" fillId="0" borderId="0" xfId="11" applyNumberFormat="1" applyFont="1" applyAlignment="1">
      <alignment horizontal="right"/>
    </xf>
    <xf numFmtId="41" fontId="9" fillId="6" borderId="0" xfId="7" applyNumberFormat="1" applyFont="1" applyFill="1" applyAlignment="1">
      <alignment horizontal="right" wrapText="1"/>
    </xf>
    <xf numFmtId="41" fontId="9" fillId="6" borderId="0" xfId="7" applyNumberFormat="1" applyFont="1" applyFill="1" applyAlignment="1">
      <alignment horizontal="right"/>
    </xf>
    <xf numFmtId="176" fontId="9" fillId="6" borderId="0" xfId="7" applyNumberFormat="1" applyFont="1" applyFill="1" applyAlignment="1">
      <alignment horizontal="right" wrapText="1"/>
    </xf>
    <xf numFmtId="176" fontId="9" fillId="6" borderId="0" xfId="11" applyNumberFormat="1" applyFont="1" applyFill="1" applyAlignment="1">
      <alignment horizontal="right"/>
    </xf>
    <xf numFmtId="41" fontId="9" fillId="6" borderId="6" xfId="7" applyNumberFormat="1" applyFont="1" applyFill="1" applyBorder="1" applyAlignment="1">
      <alignment horizontal="right" wrapText="1"/>
    </xf>
    <xf numFmtId="41" fontId="9" fillId="6" borderId="6" xfId="7" applyNumberFormat="1" applyFont="1" applyFill="1" applyBorder="1" applyAlignment="1">
      <alignment horizontal="right"/>
    </xf>
    <xf numFmtId="176" fontId="9" fillId="6" borderId="6" xfId="7" applyNumberFormat="1" applyFont="1" applyFill="1" applyBorder="1" applyAlignment="1">
      <alignment horizontal="right" wrapText="1"/>
    </xf>
    <xf numFmtId="176" fontId="9" fillId="6" borderId="6" xfId="11" applyNumberFormat="1" applyFont="1" applyFill="1" applyBorder="1" applyAlignment="1">
      <alignment horizontal="right"/>
    </xf>
    <xf numFmtId="41" fontId="5" fillId="4" borderId="0" xfId="7" applyNumberFormat="1" applyFont="1" applyFill="1" applyAlignment="1">
      <alignment horizontal="right" wrapText="1"/>
    </xf>
    <xf numFmtId="41" fontId="5" fillId="0" borderId="0" xfId="7" applyNumberFormat="1" applyFont="1" applyAlignment="1">
      <alignment horizontal="right" wrapText="1"/>
    </xf>
    <xf numFmtId="176" fontId="5" fillId="0" borderId="0" xfId="7" applyNumberFormat="1" applyFont="1" applyAlignment="1">
      <alignment horizontal="right" wrapText="1"/>
    </xf>
    <xf numFmtId="176" fontId="5" fillId="4" borderId="0" xfId="7" applyNumberFormat="1" applyFont="1" applyFill="1" applyAlignment="1">
      <alignment horizontal="right" wrapText="1"/>
    </xf>
    <xf numFmtId="41" fontId="5" fillId="0" borderId="27" xfId="7" applyNumberFormat="1" applyFont="1" applyBorder="1" applyAlignment="1">
      <alignment horizontal="right" wrapText="1"/>
    </xf>
    <xf numFmtId="176" fontId="5" fillId="0" borderId="27" xfId="7" applyNumberFormat="1" applyFont="1" applyBorder="1" applyAlignment="1">
      <alignment horizontal="right" wrapText="1"/>
    </xf>
    <xf numFmtId="176" fontId="5" fillId="4" borderId="27" xfId="7" applyNumberFormat="1" applyFont="1" applyFill="1" applyBorder="1" applyAlignment="1">
      <alignment horizontal="right" wrapText="1"/>
    </xf>
    <xf numFmtId="41" fontId="5" fillId="4" borderId="28" xfId="7" applyNumberFormat="1" applyFont="1" applyFill="1" applyBorder="1" applyAlignment="1">
      <alignment horizontal="right" wrapText="1"/>
    </xf>
    <xf numFmtId="41" fontId="5" fillId="0" borderId="28" xfId="7" applyNumberFormat="1" applyFont="1" applyBorder="1" applyAlignment="1">
      <alignment horizontal="right" wrapText="1"/>
    </xf>
    <xf numFmtId="176" fontId="5" fillId="0" borderId="28" xfId="7" applyNumberFormat="1" applyFont="1" applyBorder="1" applyAlignment="1">
      <alignment horizontal="right" wrapText="1"/>
    </xf>
    <xf numFmtId="176" fontId="5" fillId="4" borderId="28" xfId="7" applyNumberFormat="1" applyFont="1" applyFill="1" applyBorder="1" applyAlignment="1">
      <alignment horizontal="right" wrapText="1"/>
    </xf>
    <xf numFmtId="41" fontId="5" fillId="0" borderId="0" xfId="7" applyNumberFormat="1" applyFont="1" applyAlignment="1">
      <alignment horizontal="right" vertical="center" wrapText="1" indent="2"/>
    </xf>
    <xf numFmtId="41" fontId="5" fillId="0" borderId="0" xfId="7" applyNumberFormat="1" applyFont="1" applyAlignment="1">
      <alignment horizontal="right" vertical="center" indent="2"/>
    </xf>
    <xf numFmtId="176" fontId="5" fillId="0" borderId="0" xfId="7" applyNumberFormat="1" applyFont="1" applyAlignment="1">
      <alignment horizontal="right" vertical="center" wrapText="1" indent="2"/>
    </xf>
    <xf numFmtId="176" fontId="5" fillId="0" borderId="0" xfId="11" applyNumberFormat="1" applyFont="1" applyAlignment="1">
      <alignment horizontal="right" vertical="center" indent="2"/>
    </xf>
    <xf numFmtId="176" fontId="5" fillId="0" borderId="0" xfId="9" applyNumberFormat="1" applyFont="1" applyAlignment="1">
      <alignment horizontal="right" vertical="center" indent="2"/>
    </xf>
    <xf numFmtId="0" fontId="7" fillId="3" borderId="19" xfId="7" applyFont="1" applyFill="1" applyBorder="1" applyAlignment="1">
      <alignment horizontal="right" wrapText="1"/>
    </xf>
    <xf numFmtId="0" fontId="7" fillId="4" borderId="19" xfId="7" applyFont="1" applyFill="1" applyBorder="1" applyAlignment="1">
      <alignment horizontal="right" wrapText="1"/>
    </xf>
    <xf numFmtId="0" fontId="22" fillId="4" borderId="0" xfId="7" applyFont="1" applyFill="1" applyAlignment="1">
      <alignment horizontal="right"/>
    </xf>
    <xf numFmtId="3" fontId="22" fillId="0" borderId="0" xfId="7" applyNumberFormat="1" applyFont="1" applyAlignment="1">
      <alignment horizontal="right" wrapText="1"/>
    </xf>
    <xf numFmtId="3" fontId="22" fillId="4" borderId="0" xfId="7" applyNumberFormat="1" applyFont="1" applyFill="1" applyAlignment="1">
      <alignment horizontal="right" wrapText="1"/>
    </xf>
    <xf numFmtId="0" fontId="22" fillId="0" borderId="0" xfId="7" applyFont="1" applyAlignment="1">
      <alignment horizontal="right"/>
    </xf>
    <xf numFmtId="0" fontId="5" fillId="0" borderId="3" xfId="7" applyFont="1" applyBorder="1" applyAlignment="1">
      <alignment vertical="center"/>
    </xf>
    <xf numFmtId="41" fontId="8" fillId="0" borderId="0" xfId="7" applyNumberFormat="1" applyFont="1" applyAlignment="1">
      <alignment horizontal="right" vertical="center"/>
    </xf>
    <xf numFmtId="0" fontId="15" fillId="0" borderId="3" xfId="7" applyFont="1" applyBorder="1" applyAlignment="1">
      <alignment vertical="center"/>
    </xf>
    <xf numFmtId="0" fontId="13" fillId="0" borderId="3" xfId="7" applyFont="1" applyBorder="1" applyAlignment="1">
      <alignment vertical="center"/>
    </xf>
    <xf numFmtId="41" fontId="8" fillId="0" borderId="0" xfId="7" applyNumberFormat="1" applyFont="1" applyAlignment="1">
      <alignment horizontal="right" vertical="center" wrapText="1"/>
    </xf>
    <xf numFmtId="0" fontId="7" fillId="5" borderId="0" xfId="7" applyFont="1" applyFill="1" applyAlignment="1">
      <alignment horizontal="right" wrapText="1"/>
    </xf>
    <xf numFmtId="0" fontId="5" fillId="5" borderId="0" xfId="7" applyFont="1" applyFill="1" applyAlignment="1">
      <alignment horizontal="right"/>
    </xf>
    <xf numFmtId="41" fontId="8" fillId="3" borderId="0" xfId="7" applyNumberFormat="1" applyFont="1" applyFill="1" applyAlignment="1">
      <alignment horizontal="right" wrapText="1"/>
    </xf>
    <xf numFmtId="41" fontId="5" fillId="3" borderId="0" xfId="7" applyNumberFormat="1" applyFont="1" applyFill="1" applyAlignment="1">
      <alignment horizontal="right" wrapText="1"/>
    </xf>
    <xf numFmtId="0" fontId="7" fillId="0" borderId="0" xfId="0" applyFont="1" applyAlignment="1">
      <alignment horizontal="center" wrapText="1"/>
    </xf>
    <xf numFmtId="0" fontId="27" fillId="0" borderId="0" xfId="0" applyFont="1" applyAlignment="1">
      <alignment vertical="center"/>
    </xf>
    <xf numFmtId="10" fontId="5" fillId="0" borderId="0" xfId="0" applyNumberFormat="1" applyFont="1" applyAlignment="1">
      <alignment horizontal="center" wrapText="1"/>
    </xf>
    <xf numFmtId="0" fontId="27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0" fontId="7" fillId="0" borderId="2" xfId="0" applyFont="1" applyBorder="1" applyAlignment="1">
      <alignment horizontal="left" wrapText="1"/>
    </xf>
    <xf numFmtId="0" fontId="7" fillId="0" borderId="42" xfId="0" applyFont="1" applyBorder="1" applyAlignment="1">
      <alignment horizontal="left" wrapText="1"/>
    </xf>
    <xf numFmtId="0" fontId="27" fillId="0" borderId="0" xfId="0" applyFont="1"/>
    <xf numFmtId="0" fontId="7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9" fontId="5" fillId="0" borderId="0" xfId="0" applyNumberFormat="1" applyFont="1"/>
    <xf numFmtId="10" fontId="3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left"/>
    </xf>
    <xf numFmtId="49" fontId="5" fillId="0" borderId="2" xfId="0" applyNumberFormat="1" applyFont="1" applyBorder="1"/>
    <xf numFmtId="0" fontId="7" fillId="4" borderId="2" xfId="0" applyFont="1" applyFill="1" applyBorder="1" applyAlignment="1">
      <alignment horizontal="right" wrapText="1"/>
    </xf>
    <xf numFmtId="0" fontId="7" fillId="4" borderId="42" xfId="0" applyFont="1" applyFill="1" applyBorder="1" applyAlignment="1">
      <alignment horizontal="right" wrapText="1"/>
    </xf>
    <xf numFmtId="167" fontId="5" fillId="4" borderId="0" xfId="1" applyNumberFormat="1" applyFont="1" applyFill="1" applyAlignment="1">
      <alignment horizontal="right" wrapText="1"/>
    </xf>
    <xf numFmtId="186" fontId="5" fillId="0" borderId="22" xfId="0" applyNumberFormat="1" applyFont="1" applyBorder="1" applyAlignment="1">
      <alignment horizontal="left"/>
    </xf>
    <xf numFmtId="167" fontId="5" fillId="0" borderId="30" xfId="1" applyNumberFormat="1" applyFont="1" applyBorder="1" applyAlignment="1">
      <alignment horizontal="right" wrapText="1"/>
    </xf>
    <xf numFmtId="175" fontId="5" fillId="4" borderId="0" xfId="1" applyNumberFormat="1" applyFont="1" applyFill="1" applyAlignment="1">
      <alignment horizontal="right" wrapText="1"/>
    </xf>
    <xf numFmtId="43" fontId="5" fillId="0" borderId="43" xfId="1" applyFont="1" applyBorder="1" applyAlignment="1">
      <alignment horizontal="right" wrapText="1"/>
    </xf>
    <xf numFmtId="0" fontId="5" fillId="0" borderId="44" xfId="0" applyFont="1" applyBorder="1" applyAlignment="1">
      <alignment horizontal="left"/>
    </xf>
    <xf numFmtId="49" fontId="5" fillId="0" borderId="22" xfId="0" applyNumberFormat="1" applyFont="1" applyBorder="1"/>
    <xf numFmtId="167" fontId="5" fillId="4" borderId="22" xfId="1" applyNumberFormat="1" applyFont="1" applyFill="1" applyBorder="1" applyAlignment="1">
      <alignment horizontal="right" wrapText="1"/>
    </xf>
    <xf numFmtId="167" fontId="5" fillId="0" borderId="22" xfId="1" applyNumberFormat="1" applyFont="1" applyBorder="1" applyAlignment="1">
      <alignment horizontal="right" wrapText="1"/>
    </xf>
    <xf numFmtId="175" fontId="5" fillId="4" borderId="22" xfId="1" applyNumberFormat="1" applyFont="1" applyFill="1" applyBorder="1" applyAlignment="1">
      <alignment horizontal="right" wrapText="1"/>
    </xf>
    <xf numFmtId="10" fontId="3" fillId="0" borderId="0" xfId="0" applyNumberFormat="1" applyFont="1" applyAlignment="1">
      <alignment horizontal="left" wrapText="1"/>
    </xf>
    <xf numFmtId="37" fontId="5" fillId="0" borderId="23" xfId="0" applyNumberFormat="1" applyFont="1" applyBorder="1" applyAlignment="1">
      <alignment horizontal="left"/>
    </xf>
    <xf numFmtId="167" fontId="5" fillId="0" borderId="45" xfId="1" applyNumberFormat="1" applyFont="1" applyBorder="1" applyAlignment="1">
      <alignment horizontal="right" wrapText="1"/>
    </xf>
    <xf numFmtId="43" fontId="5" fillId="0" borderId="45" xfId="1" applyFont="1" applyBorder="1" applyAlignment="1">
      <alignment horizontal="right" wrapText="1"/>
    </xf>
    <xf numFmtId="0" fontId="3" fillId="0" borderId="0" xfId="0" applyFont="1" applyAlignment="1">
      <alignment wrapText="1"/>
    </xf>
    <xf numFmtId="37" fontId="29" fillId="6" borderId="25" xfId="0" applyNumberFormat="1" applyFont="1" applyFill="1" applyBorder="1" applyAlignment="1">
      <alignment horizontal="left"/>
    </xf>
    <xf numFmtId="167" fontId="9" fillId="6" borderId="25" xfId="1" applyNumberFormat="1" applyFont="1" applyFill="1" applyBorder="1" applyAlignment="1">
      <alignment horizontal="right" wrapText="1"/>
    </xf>
    <xf numFmtId="43" fontId="9" fillId="6" borderId="25" xfId="1" applyFont="1" applyFill="1" applyBorder="1" applyAlignment="1">
      <alignment horizontal="right" wrapText="1"/>
    </xf>
    <xf numFmtId="0" fontId="5" fillId="5" borderId="0" xfId="0" applyFont="1" applyFill="1" applyAlignment="1">
      <alignment horizontal="left"/>
    </xf>
    <xf numFmtId="0" fontId="30" fillId="0" borderId="0" xfId="0" applyFont="1" applyAlignment="1">
      <alignment horizontal="left"/>
    </xf>
    <xf numFmtId="43" fontId="5" fillId="0" borderId="0" xfId="1" applyFont="1" applyFill="1" applyAlignment="1">
      <alignment horizontal="right" wrapText="1"/>
    </xf>
    <xf numFmtId="0" fontId="8" fillId="5" borderId="0" xfId="0" applyFont="1" applyFill="1" applyAlignment="1">
      <alignment horizontal="left"/>
    </xf>
    <xf numFmtId="0" fontId="31" fillId="0" borderId="0" xfId="0" applyFont="1" applyAlignment="1">
      <alignment horizontal="left"/>
    </xf>
    <xf numFmtId="43" fontId="8" fillId="0" borderId="0" xfId="1" applyFont="1" applyFill="1" applyAlignment="1">
      <alignment horizontal="right" wrapText="1"/>
    </xf>
    <xf numFmtId="0" fontId="5" fillId="0" borderId="35" xfId="0" applyFont="1" applyBorder="1" applyAlignment="1">
      <alignment horizontal="left"/>
    </xf>
    <xf numFmtId="167" fontId="5" fillId="4" borderId="23" xfId="1" applyNumberFormat="1" applyFont="1" applyFill="1" applyBorder="1" applyAlignment="1">
      <alignment horizontal="right" wrapText="1"/>
    </xf>
    <xf numFmtId="176" fontId="9" fillId="6" borderId="25" xfId="0" applyNumberFormat="1" applyFont="1" applyFill="1" applyBorder="1" applyAlignment="1">
      <alignment horizontal="right" wrapText="1"/>
    </xf>
    <xf numFmtId="175" fontId="5" fillId="4" borderId="0" xfId="0" applyNumberFormat="1" applyFont="1" applyFill="1" applyAlignment="1">
      <alignment horizontal="right" wrapText="1"/>
    </xf>
    <xf numFmtId="175" fontId="5" fillId="4" borderId="22" xfId="0" applyNumberFormat="1" applyFont="1" applyFill="1" applyBorder="1" applyAlignment="1">
      <alignment horizontal="right" wrapText="1"/>
    </xf>
    <xf numFmtId="37" fontId="9" fillId="6" borderId="25" xfId="0" applyNumberFormat="1" applyFont="1" applyFill="1" applyBorder="1" applyAlignment="1">
      <alignment horizontal="left"/>
    </xf>
    <xf numFmtId="0" fontId="5" fillId="5" borderId="0" xfId="0" applyFont="1" applyFill="1"/>
    <xf numFmtId="0" fontId="8" fillId="5" borderId="0" xfId="0" applyFont="1" applyFill="1"/>
    <xf numFmtId="37" fontId="3" fillId="0" borderId="0" xfId="0" applyNumberFormat="1" applyFont="1" applyAlignment="1">
      <alignment horizontal="right"/>
    </xf>
    <xf numFmtId="185" fontId="3" fillId="0" borderId="0" xfId="1" applyNumberFormat="1" applyFont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9" fontId="5" fillId="0" borderId="23" xfId="0" applyNumberFormat="1" applyFont="1" applyBorder="1"/>
    <xf numFmtId="175" fontId="5" fillId="4" borderId="23" xfId="0" applyNumberFormat="1" applyFont="1" applyFill="1" applyBorder="1" applyAlignment="1">
      <alignment horizontal="right" wrapText="1"/>
    </xf>
    <xf numFmtId="187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7" fontId="8" fillId="0" borderId="0" xfId="1" applyNumberFormat="1" applyFont="1" applyAlignment="1">
      <alignment horizontal="right"/>
    </xf>
    <xf numFmtId="0" fontId="27" fillId="0" borderId="0" xfId="0" applyFont="1" applyAlignment="1">
      <alignment horizontal="left"/>
    </xf>
    <xf numFmtId="167" fontId="32" fillId="0" borderId="0" xfId="1" applyNumberFormat="1" applyFont="1"/>
    <xf numFmtId="167" fontId="27" fillId="0" borderId="0" xfId="1" applyNumberFormat="1" applyFont="1"/>
    <xf numFmtId="0" fontId="34" fillId="5" borderId="0" xfId="7" applyFont="1" applyFill="1" applyAlignment="1">
      <alignment horizontal="center" wrapText="1"/>
    </xf>
    <xf numFmtId="0" fontId="34" fillId="5" borderId="0" xfId="7" applyFont="1" applyFill="1" applyAlignment="1">
      <alignment horizontal="right" wrapText="1"/>
    </xf>
    <xf numFmtId="0" fontId="7" fillId="5" borderId="47" xfId="7" applyFont="1" applyFill="1" applyBorder="1"/>
    <xf numFmtId="0" fontId="5" fillId="3" borderId="0" xfId="7" applyFont="1" applyFill="1" applyAlignment="1">
      <alignment horizontal="right"/>
    </xf>
    <xf numFmtId="3" fontId="5" fillId="5" borderId="0" xfId="7" applyNumberFormat="1" applyFont="1" applyFill="1" applyAlignment="1">
      <alignment horizontal="right" wrapText="1"/>
    </xf>
    <xf numFmtId="3" fontId="5" fillId="3" borderId="0" xfId="7" applyNumberFormat="1" applyFont="1" applyFill="1" applyAlignment="1">
      <alignment horizontal="right" wrapText="1"/>
    </xf>
    <xf numFmtId="0" fontId="5" fillId="5" borderId="0" xfId="7" applyFont="1" applyFill="1"/>
    <xf numFmtId="41" fontId="5" fillId="3" borderId="48" xfId="7" applyNumberFormat="1" applyFont="1" applyFill="1" applyBorder="1" applyAlignment="1">
      <alignment horizontal="right" wrapText="1"/>
    </xf>
    <xf numFmtId="41" fontId="5" fillId="5" borderId="48" xfId="7" applyNumberFormat="1" applyFont="1" applyFill="1" applyBorder="1" applyAlignment="1">
      <alignment horizontal="right" wrapText="1"/>
    </xf>
    <xf numFmtId="185" fontId="5" fillId="5" borderId="0" xfId="9" applyNumberFormat="1" applyFont="1" applyFill="1" applyAlignment="1">
      <alignment horizontal="right" wrapText="1"/>
    </xf>
    <xf numFmtId="181" fontId="5" fillId="5" borderId="48" xfId="7" applyNumberFormat="1" applyFont="1" applyFill="1" applyBorder="1" applyAlignment="1">
      <alignment horizontal="right" wrapText="1"/>
    </xf>
    <xf numFmtId="181" fontId="5" fillId="3" borderId="48" xfId="7" applyNumberFormat="1" applyFont="1" applyFill="1" applyBorder="1" applyAlignment="1">
      <alignment horizontal="right" wrapText="1"/>
    </xf>
    <xf numFmtId="189" fontId="5" fillId="5" borderId="48" xfId="7" applyNumberFormat="1" applyFont="1" applyFill="1" applyBorder="1" applyAlignment="1">
      <alignment horizontal="right" wrapText="1"/>
    </xf>
    <xf numFmtId="0" fontId="5" fillId="5" borderId="49" xfId="7" applyFont="1" applyFill="1" applyBorder="1"/>
    <xf numFmtId="41" fontId="5" fillId="3" borderId="49" xfId="7" applyNumberFormat="1" applyFont="1" applyFill="1" applyBorder="1" applyAlignment="1">
      <alignment horizontal="right" wrapText="1"/>
    </xf>
    <xf numFmtId="41" fontId="5" fillId="5" borderId="49" xfId="7" applyNumberFormat="1" applyFont="1" applyFill="1" applyBorder="1" applyAlignment="1">
      <alignment horizontal="right" wrapText="1"/>
    </xf>
    <xf numFmtId="175" fontId="5" fillId="5" borderId="0" xfId="11" applyNumberFormat="1" applyFont="1" applyFill="1" applyAlignment="1">
      <alignment horizontal="right" wrapText="1"/>
    </xf>
    <xf numFmtId="166" fontId="5" fillId="5" borderId="49" xfId="7" applyNumberFormat="1" applyFont="1" applyFill="1" applyBorder="1" applyAlignment="1">
      <alignment horizontal="right" wrapText="1"/>
    </xf>
    <xf numFmtId="166" fontId="5" fillId="3" borderId="49" xfId="7" applyNumberFormat="1" applyFont="1" applyFill="1" applyBorder="1" applyAlignment="1">
      <alignment horizontal="right" wrapText="1"/>
    </xf>
    <xf numFmtId="176" fontId="5" fillId="5" borderId="48" xfId="7" applyNumberFormat="1" applyFont="1" applyFill="1" applyBorder="1" applyAlignment="1">
      <alignment horizontal="right" wrapText="1"/>
    </xf>
    <xf numFmtId="0" fontId="5" fillId="5" borderId="50" xfId="7" applyFont="1" applyFill="1" applyBorder="1"/>
    <xf numFmtId="41" fontId="5" fillId="3" borderId="50" xfId="7" applyNumberFormat="1" applyFont="1" applyFill="1" applyBorder="1" applyAlignment="1">
      <alignment horizontal="right" wrapText="1"/>
    </xf>
    <xf numFmtId="41" fontId="5" fillId="5" borderId="50" xfId="7" applyNumberFormat="1" applyFont="1" applyFill="1" applyBorder="1" applyAlignment="1">
      <alignment horizontal="right" wrapText="1"/>
    </xf>
    <xf numFmtId="166" fontId="5" fillId="5" borderId="50" xfId="7" applyNumberFormat="1" applyFont="1" applyFill="1" applyBorder="1" applyAlignment="1">
      <alignment horizontal="right" wrapText="1"/>
    </xf>
    <xf numFmtId="166" fontId="5" fillId="3" borderId="50" xfId="7" applyNumberFormat="1" applyFont="1" applyFill="1" applyBorder="1" applyAlignment="1">
      <alignment horizontal="right" wrapText="1"/>
    </xf>
    <xf numFmtId="175" fontId="9" fillId="6" borderId="0" xfId="11" applyNumberFormat="1" applyFont="1" applyFill="1" applyAlignment="1">
      <alignment horizontal="right" wrapText="1"/>
    </xf>
    <xf numFmtId="179" fontId="9" fillId="6" borderId="0" xfId="7" applyNumberFormat="1" applyFont="1" applyFill="1" applyAlignment="1">
      <alignment horizontal="right" wrapText="1"/>
    </xf>
    <xf numFmtId="0" fontId="3" fillId="5" borderId="0" xfId="7" applyFont="1" applyFill="1"/>
    <xf numFmtId="41" fontId="5" fillId="5" borderId="21" xfId="7" applyNumberFormat="1" applyFont="1" applyFill="1" applyBorder="1" applyAlignment="1">
      <alignment horizontal="right" wrapText="1"/>
    </xf>
    <xf numFmtId="166" fontId="5" fillId="5" borderId="21" xfId="7" applyNumberFormat="1" applyFont="1" applyFill="1" applyBorder="1" applyAlignment="1">
      <alignment horizontal="right" wrapText="1"/>
    </xf>
    <xf numFmtId="166" fontId="5" fillId="3" borderId="21" xfId="7" applyNumberFormat="1" applyFont="1" applyFill="1" applyBorder="1" applyAlignment="1">
      <alignment horizontal="right" wrapText="1"/>
    </xf>
    <xf numFmtId="166" fontId="5" fillId="5" borderId="22" xfId="7" applyNumberFormat="1" applyFont="1" applyFill="1" applyBorder="1" applyAlignment="1">
      <alignment horizontal="right" wrapText="1"/>
    </xf>
    <xf numFmtId="166" fontId="5" fillId="3" borderId="22" xfId="7" applyNumberFormat="1" applyFont="1" applyFill="1" applyBorder="1" applyAlignment="1">
      <alignment horizontal="right" wrapText="1"/>
    </xf>
    <xf numFmtId="41" fontId="5" fillId="5" borderId="0" xfId="7" applyNumberFormat="1" applyFont="1" applyFill="1" applyAlignment="1">
      <alignment horizontal="right" wrapText="1"/>
    </xf>
    <xf numFmtId="166" fontId="5" fillId="5" borderId="0" xfId="7" applyNumberFormat="1" applyFont="1" applyFill="1" applyAlignment="1">
      <alignment horizontal="right" wrapText="1"/>
    </xf>
    <xf numFmtId="166" fontId="5" fillId="3" borderId="0" xfId="7" applyNumberFormat="1" applyFont="1" applyFill="1" applyAlignment="1">
      <alignment horizontal="right" wrapText="1"/>
    </xf>
    <xf numFmtId="0" fontId="24" fillId="2" borderId="47" xfId="7" applyFont="1" applyFill="1" applyBorder="1"/>
    <xf numFmtId="0" fontId="25" fillId="2" borderId="47" xfId="7" applyFont="1" applyFill="1" applyBorder="1"/>
    <xf numFmtId="41" fontId="24" fillId="2" borderId="47" xfId="7" applyNumberFormat="1" applyFont="1" applyFill="1" applyBorder="1" applyAlignment="1">
      <alignment horizontal="right" wrapText="1"/>
    </xf>
    <xf numFmtId="175" fontId="24" fillId="5" borderId="0" xfId="11" applyNumberFormat="1" applyFont="1" applyFill="1" applyAlignment="1">
      <alignment horizontal="right" wrapText="1"/>
    </xf>
    <xf numFmtId="166" fontId="24" fillId="2" borderId="47" xfId="7" applyNumberFormat="1" applyFont="1" applyFill="1" applyBorder="1" applyAlignment="1">
      <alignment horizontal="right" wrapText="1"/>
    </xf>
    <xf numFmtId="189" fontId="24" fillId="2" borderId="47" xfId="7" applyNumberFormat="1" applyFont="1" applyFill="1" applyBorder="1" applyAlignment="1">
      <alignment horizontal="right" wrapText="1"/>
    </xf>
    <xf numFmtId="179" fontId="24" fillId="2" borderId="47" xfId="7" applyNumberFormat="1" applyFont="1" applyFill="1" applyBorder="1" applyAlignment="1">
      <alignment horizontal="right" wrapText="1"/>
    </xf>
    <xf numFmtId="41" fontId="8" fillId="5" borderId="0" xfId="11" applyNumberFormat="1" applyFont="1" applyFill="1" applyAlignment="1">
      <alignment horizontal="right" wrapText="1"/>
    </xf>
    <xf numFmtId="41" fontId="8" fillId="3" borderId="0" xfId="11" applyNumberFormat="1" applyFont="1" applyFill="1" applyAlignment="1">
      <alignment horizontal="right" wrapText="1"/>
    </xf>
    <xf numFmtId="175" fontId="8" fillId="5" borderId="0" xfId="11" applyNumberFormat="1" applyFont="1" applyFill="1" applyAlignment="1">
      <alignment horizontal="right" wrapText="1"/>
    </xf>
    <xf numFmtId="165" fontId="8" fillId="5" borderId="0" xfId="11" applyNumberFormat="1" applyFont="1" applyFill="1" applyAlignment="1">
      <alignment horizontal="right" wrapText="1"/>
    </xf>
    <xf numFmtId="165" fontId="8" fillId="3" borderId="0" xfId="11" applyNumberFormat="1" applyFont="1" applyFill="1" applyAlignment="1">
      <alignment horizontal="right" wrapText="1"/>
    </xf>
    <xf numFmtId="189" fontId="8" fillId="5" borderId="0" xfId="11" applyNumberFormat="1" applyFont="1" applyFill="1" applyAlignment="1">
      <alignment horizontal="right" wrapText="1"/>
    </xf>
    <xf numFmtId="189" fontId="9" fillId="6" borderId="0" xfId="7" applyNumberFormat="1" applyFont="1" applyFill="1" applyAlignment="1">
      <alignment horizontal="right" wrapText="1"/>
    </xf>
    <xf numFmtId="0" fontId="4" fillId="5" borderId="0" xfId="7" applyFont="1" applyFill="1"/>
    <xf numFmtId="42" fontId="9" fillId="6" borderId="0" xfId="7" applyNumberFormat="1" applyFont="1" applyFill="1" applyAlignment="1">
      <alignment horizontal="right" wrapText="1"/>
    </xf>
    <xf numFmtId="0" fontId="4" fillId="5" borderId="0" xfId="15" applyFont="1" applyFill="1" applyAlignment="1">
      <alignment vertical="center"/>
    </xf>
    <xf numFmtId="0" fontId="4" fillId="5" borderId="0" xfId="15" applyFont="1" applyFill="1" applyAlignment="1">
      <alignment horizontal="center" vertical="center"/>
    </xf>
    <xf numFmtId="37" fontId="4" fillId="5" borderId="0" xfId="15" applyNumberFormat="1" applyFont="1" applyFill="1" applyAlignment="1">
      <alignment horizontal="right" vertical="center"/>
    </xf>
    <xf numFmtId="0" fontId="4" fillId="0" borderId="0" xfId="15" applyFont="1" applyAlignment="1">
      <alignment vertical="center"/>
    </xf>
    <xf numFmtId="0" fontId="3" fillId="5" borderId="0" xfId="15" applyFont="1" applyFill="1" applyAlignment="1">
      <alignment vertical="top"/>
    </xf>
    <xf numFmtId="0" fontId="10" fillId="5" borderId="0" xfId="15" applyFont="1" applyFill="1" applyAlignment="1">
      <alignment vertical="center"/>
    </xf>
    <xf numFmtId="0" fontId="7" fillId="5" borderId="0" xfId="15" applyFont="1" applyFill="1" applyAlignment="1">
      <alignment horizontal="right"/>
    </xf>
    <xf numFmtId="0" fontId="5" fillId="5" borderId="16" xfId="15" applyFont="1" applyFill="1" applyBorder="1"/>
    <xf numFmtId="0" fontId="10" fillId="5" borderId="16" xfId="15" applyFont="1" applyFill="1" applyBorder="1" applyAlignment="1">
      <alignment vertical="center"/>
    </xf>
    <xf numFmtId="0" fontId="7" fillId="2" borderId="17" xfId="15" applyFont="1" applyFill="1" applyBorder="1" applyAlignment="1">
      <alignment horizontal="right" wrapText="1"/>
    </xf>
    <xf numFmtId="0" fontId="7" fillId="3" borderId="17" xfId="15" applyFont="1" applyFill="1" applyBorder="1" applyAlignment="1">
      <alignment horizontal="right" wrapText="1"/>
    </xf>
    <xf numFmtId="0" fontId="3" fillId="5" borderId="0" xfId="15" applyFont="1" applyFill="1" applyAlignment="1">
      <alignment vertical="center"/>
    </xf>
    <xf numFmtId="0" fontId="3" fillId="5" borderId="0" xfId="15" applyFont="1" applyFill="1" applyAlignment="1">
      <alignment horizontal="center" vertical="center"/>
    </xf>
    <xf numFmtId="0" fontId="5" fillId="3" borderId="0" xfId="15" applyFont="1" applyFill="1" applyAlignment="1">
      <alignment horizontal="right"/>
    </xf>
    <xf numFmtId="0" fontId="5" fillId="5" borderId="0" xfId="15" applyFont="1" applyFill="1" applyAlignment="1">
      <alignment horizontal="right"/>
    </xf>
    <xf numFmtId="0" fontId="38" fillId="5" borderId="0" xfId="15" applyFont="1" applyFill="1" applyAlignment="1">
      <alignment horizontal="right"/>
    </xf>
    <xf numFmtId="37" fontId="5" fillId="3" borderId="0" xfId="15" applyNumberFormat="1" applyFont="1" applyFill="1" applyAlignment="1">
      <alignment horizontal="right"/>
    </xf>
    <xf numFmtId="37" fontId="5" fillId="5" borderId="0" xfId="15" applyNumberFormat="1" applyFont="1" applyFill="1" applyAlignment="1">
      <alignment horizontal="right"/>
    </xf>
    <xf numFmtId="0" fontId="3" fillId="5" borderId="0" xfId="15" applyFont="1" applyFill="1" applyAlignment="1">
      <alignment horizontal="left" vertical="center"/>
    </xf>
    <xf numFmtId="0" fontId="5" fillId="5" borderId="0" xfId="15" applyFont="1" applyFill="1" applyAlignment="1">
      <alignment horizontal="right" wrapText="1"/>
    </xf>
    <xf numFmtId="0" fontId="5" fillId="5" borderId="0" xfId="15" applyFont="1" applyFill="1" applyAlignment="1">
      <alignment vertical="center"/>
    </xf>
    <xf numFmtId="166" fontId="5" fillId="5" borderId="0" xfId="15" applyNumberFormat="1" applyFont="1" applyFill="1" applyAlignment="1">
      <alignment horizontal="right" wrapText="1"/>
    </xf>
    <xf numFmtId="166" fontId="5" fillId="3" borderId="0" xfId="15" applyNumberFormat="1" applyFont="1" applyFill="1" applyAlignment="1">
      <alignment horizontal="right" wrapText="1"/>
    </xf>
    <xf numFmtId="1" fontId="4" fillId="0" borderId="0" xfId="15" applyNumberFormat="1" applyFont="1" applyAlignment="1">
      <alignment vertical="center"/>
    </xf>
    <xf numFmtId="0" fontId="16" fillId="5" borderId="0" xfId="15" applyFont="1" applyFill="1" applyAlignment="1">
      <alignment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right" wrapText="1"/>
    </xf>
    <xf numFmtId="166" fontId="9" fillId="6" borderId="0" xfId="15" applyNumberFormat="1" applyFont="1" applyFill="1" applyAlignment="1">
      <alignment horizontal="right" wrapText="1"/>
    </xf>
    <xf numFmtId="0" fontId="20" fillId="5" borderId="0" xfId="15" applyFont="1" applyFill="1" applyAlignment="1">
      <alignment vertical="center"/>
    </xf>
    <xf numFmtId="0" fontId="19" fillId="5" borderId="17" xfId="15" applyFont="1" applyFill="1" applyBorder="1" applyAlignment="1">
      <alignment vertical="center"/>
    </xf>
    <xf numFmtId="0" fontId="19" fillId="5" borderId="17" xfId="15" applyFont="1" applyFill="1" applyBorder="1" applyAlignment="1">
      <alignment horizontal="left" vertical="center"/>
    </xf>
    <xf numFmtId="0" fontId="20" fillId="5" borderId="17" xfId="15" applyFont="1" applyFill="1" applyBorder="1" applyAlignment="1">
      <alignment horizontal="left" vertical="center"/>
    </xf>
    <xf numFmtId="0" fontId="24" fillId="5" borderId="0" xfId="15" applyFont="1" applyFill="1" applyAlignment="1">
      <alignment horizontal="right" wrapText="1"/>
    </xf>
    <xf numFmtId="0" fontId="20" fillId="0" borderId="0" xfId="15" applyFont="1" applyAlignment="1">
      <alignment vertical="center"/>
    </xf>
    <xf numFmtId="2" fontId="4" fillId="0" borderId="0" xfId="15" applyNumberFormat="1" applyFont="1" applyAlignment="1">
      <alignment vertical="center"/>
    </xf>
    <xf numFmtId="37" fontId="5" fillId="5" borderId="0" xfId="15" applyNumberFormat="1" applyFont="1" applyFill="1" applyAlignment="1">
      <alignment horizontal="right" wrapText="1"/>
    </xf>
    <xf numFmtId="0" fontId="10" fillId="5" borderId="0" xfId="15" applyFont="1" applyFill="1" applyAlignment="1">
      <alignment horizontal="left" vertical="center"/>
    </xf>
    <xf numFmtId="0" fontId="9" fillId="5" borderId="0" xfId="15" applyFont="1" applyFill="1" applyAlignment="1">
      <alignment horizontal="right" wrapText="1"/>
    </xf>
    <xf numFmtId="0" fontId="4" fillId="5" borderId="0" xfId="15" applyFont="1" applyFill="1" applyAlignment="1">
      <alignment horizontal="left" vertical="center"/>
    </xf>
    <xf numFmtId="0" fontId="8" fillId="5" borderId="0" xfId="15" applyFont="1" applyFill="1" applyAlignment="1">
      <alignment horizontal="right" wrapText="1"/>
    </xf>
    <xf numFmtId="165" fontId="8" fillId="3" borderId="0" xfId="15" applyNumberFormat="1" applyFont="1" applyFill="1" applyAlignment="1">
      <alignment horizontal="right" wrapText="1"/>
    </xf>
    <xf numFmtId="181" fontId="8" fillId="3" borderId="0" xfId="15" applyNumberFormat="1" applyFont="1" applyFill="1" applyAlignment="1">
      <alignment horizontal="right"/>
    </xf>
    <xf numFmtId="37" fontId="8" fillId="5" borderId="0" xfId="15" applyNumberFormat="1" applyFont="1" applyFill="1" applyAlignment="1">
      <alignment horizontal="right"/>
    </xf>
    <xf numFmtId="165" fontId="8" fillId="5" borderId="0" xfId="15" applyNumberFormat="1" applyFont="1" applyFill="1" applyAlignment="1">
      <alignment horizontal="right"/>
    </xf>
    <xf numFmtId="165" fontId="8" fillId="3" borderId="0" xfId="15" applyNumberFormat="1" applyFont="1" applyFill="1" applyAlignment="1">
      <alignment horizontal="right"/>
    </xf>
    <xf numFmtId="181" fontId="9" fillId="5" borderId="0" xfId="15" applyNumberFormat="1" applyFont="1" applyFill="1" applyAlignment="1">
      <alignment horizontal="right"/>
    </xf>
    <xf numFmtId="0" fontId="4" fillId="0" borderId="0" xfId="15" applyFont="1" applyAlignment="1">
      <alignment horizontal="center" vertical="center"/>
    </xf>
    <xf numFmtId="166" fontId="5" fillId="0" borderId="0" xfId="15" applyNumberFormat="1" applyFont="1" applyAlignment="1">
      <alignment horizontal="right" wrapText="1"/>
    </xf>
    <xf numFmtId="181" fontId="3" fillId="5" borderId="0" xfId="15" applyNumberFormat="1" applyFont="1" applyFill="1" applyAlignment="1">
      <alignment horizontal="right"/>
    </xf>
    <xf numFmtId="37" fontId="3" fillId="5" borderId="0" xfId="15" applyNumberFormat="1" applyFont="1" applyFill="1" applyAlignment="1">
      <alignment horizontal="right"/>
    </xf>
    <xf numFmtId="165" fontId="9" fillId="5" borderId="0" xfId="15" applyNumberFormat="1" applyFont="1" applyFill="1" applyAlignment="1">
      <alignment horizontal="right" wrapText="1"/>
    </xf>
    <xf numFmtId="0" fontId="10" fillId="0" borderId="0" xfId="15" applyFont="1" applyAlignment="1">
      <alignment vertical="center"/>
    </xf>
    <xf numFmtId="181" fontId="3" fillId="0" borderId="0" xfId="15" applyNumberFormat="1" applyFont="1" applyAlignment="1">
      <alignment horizontal="right"/>
    </xf>
    <xf numFmtId="37" fontId="3" fillId="0" borderId="0" xfId="15" applyNumberFormat="1" applyFont="1" applyAlignment="1">
      <alignment horizontal="right"/>
    </xf>
    <xf numFmtId="165" fontId="10" fillId="0" borderId="0" xfId="15" applyNumberFormat="1" applyFont="1" applyAlignment="1">
      <alignment horizontal="right" wrapText="1"/>
    </xf>
    <xf numFmtId="0" fontId="7" fillId="5" borderId="16" xfId="15" applyFont="1" applyFill="1" applyBorder="1" applyAlignment="1">
      <alignment horizontal="right"/>
    </xf>
    <xf numFmtId="0" fontId="7" fillId="3" borderId="16" xfId="15" applyFont="1" applyFill="1" applyBorder="1" applyAlignment="1">
      <alignment horizontal="right"/>
    </xf>
    <xf numFmtId="0" fontId="7" fillId="2" borderId="16" xfId="15" applyFont="1" applyFill="1" applyBorder="1" applyAlignment="1">
      <alignment horizontal="right"/>
    </xf>
    <xf numFmtId="37" fontId="7" fillId="3" borderId="16" xfId="15" applyNumberFormat="1" applyFont="1" applyFill="1" applyBorder="1" applyAlignment="1">
      <alignment horizontal="right"/>
    </xf>
    <xf numFmtId="0" fontId="3" fillId="5" borderId="0" xfId="15" applyFont="1" applyFill="1" applyAlignment="1">
      <alignment horizontal="left" vertical="center" wrapText="1"/>
    </xf>
    <xf numFmtId="41" fontId="5" fillId="5" borderId="0" xfId="15" applyNumberFormat="1" applyFont="1" applyFill="1" applyAlignment="1">
      <alignment horizontal="right" wrapText="1"/>
    </xf>
    <xf numFmtId="41" fontId="5" fillId="3" borderId="0" xfId="15" applyNumberFormat="1" applyFont="1" applyFill="1" applyAlignment="1">
      <alignment horizontal="right" wrapText="1"/>
    </xf>
    <xf numFmtId="0" fontId="3" fillId="5" borderId="16" xfId="15" applyFont="1" applyFill="1" applyBorder="1" applyAlignment="1">
      <alignment vertical="center"/>
    </xf>
    <xf numFmtId="0" fontId="3" fillId="5" borderId="16" xfId="15" applyFont="1" applyFill="1" applyBorder="1" applyAlignment="1">
      <alignment horizontal="left" vertical="center" wrapText="1"/>
    </xf>
    <xf numFmtId="0" fontId="5" fillId="5" borderId="16" xfId="15" applyFont="1" applyFill="1" applyBorder="1" applyAlignment="1">
      <alignment horizontal="left" vertical="center"/>
    </xf>
    <xf numFmtId="41" fontId="5" fillId="5" borderId="16" xfId="15" applyNumberFormat="1" applyFont="1" applyFill="1" applyBorder="1" applyAlignment="1">
      <alignment horizontal="right" wrapText="1"/>
    </xf>
    <xf numFmtId="41" fontId="5" fillId="3" borderId="16" xfId="15" applyNumberFormat="1" applyFont="1" applyFill="1" applyBorder="1" applyAlignment="1">
      <alignment horizontal="right" wrapText="1"/>
    </xf>
    <xf numFmtId="0" fontId="20" fillId="5" borderId="0" xfId="15" applyFont="1" applyFill="1" applyAlignment="1">
      <alignment horizontal="right"/>
    </xf>
    <xf numFmtId="0" fontId="26" fillId="5" borderId="0" xfId="15" applyFont="1" applyFill="1" applyAlignment="1">
      <alignment horizontal="center" vertical="center"/>
    </xf>
    <xf numFmtId="165" fontId="23" fillId="5" borderId="0" xfId="15" applyNumberFormat="1" applyFont="1" applyFill="1" applyAlignment="1">
      <alignment vertical="center"/>
    </xf>
    <xf numFmtId="165" fontId="4" fillId="5" borderId="0" xfId="15" applyNumberFormat="1" applyFont="1" applyFill="1" applyAlignment="1">
      <alignment vertical="center"/>
    </xf>
    <xf numFmtId="165" fontId="26" fillId="5" borderId="0" xfId="15" applyNumberFormat="1" applyFont="1" applyFill="1" applyAlignment="1">
      <alignment vertical="center"/>
    </xf>
    <xf numFmtId="0" fontId="23" fillId="5" borderId="0" xfId="15" applyFont="1" applyFill="1" applyAlignment="1">
      <alignment horizontal="center" vertical="center"/>
    </xf>
    <xf numFmtId="37" fontId="4" fillId="0" borderId="0" xfId="15" applyNumberFormat="1" applyFont="1" applyAlignment="1">
      <alignment horizontal="right" vertical="center"/>
    </xf>
    <xf numFmtId="0" fontId="3" fillId="5" borderId="0" xfId="16" applyFont="1" applyFill="1"/>
    <xf numFmtId="49" fontId="3" fillId="5" borderId="0" xfId="16" applyNumberFormat="1" applyFont="1" applyFill="1"/>
    <xf numFmtId="49" fontId="3" fillId="5" borderId="0" xfId="16" applyNumberFormat="1" applyFont="1" applyFill="1" applyAlignment="1">
      <alignment horizontal="left"/>
    </xf>
    <xf numFmtId="0" fontId="4" fillId="0" borderId="0" xfId="16" applyFont="1"/>
    <xf numFmtId="0" fontId="22" fillId="5" borderId="0" xfId="16" applyFont="1" applyFill="1" applyAlignment="1">
      <alignment horizontal="left" vertical="center" wrapText="1"/>
    </xf>
    <xf numFmtId="0" fontId="7" fillId="5" borderId="16" xfId="17" applyFont="1" applyFill="1" applyBorder="1" applyAlignment="1">
      <alignment wrapText="1"/>
    </xf>
    <xf numFmtId="0" fontId="7" fillId="2" borderId="16" xfId="17" applyFont="1" applyFill="1" applyBorder="1" applyAlignment="1">
      <alignment wrapText="1"/>
    </xf>
    <xf numFmtId="49" fontId="7" fillId="3" borderId="16" xfId="17" applyNumberFormat="1" applyFont="1" applyFill="1" applyBorder="1" applyAlignment="1">
      <alignment wrapText="1"/>
    </xf>
    <xf numFmtId="49" fontId="7" fillId="2" borderId="16" xfId="17" applyNumberFormat="1" applyFont="1" applyFill="1" applyBorder="1" applyAlignment="1">
      <alignment horizontal="left" wrapText="1"/>
    </xf>
    <xf numFmtId="0" fontId="7" fillId="3" borderId="16" xfId="17" applyFont="1" applyFill="1" applyBorder="1" applyAlignment="1">
      <alignment wrapText="1"/>
    </xf>
    <xf numFmtId="49" fontId="21" fillId="5" borderId="0" xfId="17" applyNumberFormat="1" applyFont="1" applyFill="1" applyAlignment="1">
      <alignment horizontal="center" vertical="center" wrapText="1"/>
    </xf>
    <xf numFmtId="0" fontId="22" fillId="0" borderId="0" xfId="16" applyFont="1" applyAlignment="1">
      <alignment horizontal="left" vertical="center" wrapText="1"/>
    </xf>
    <xf numFmtId="0" fontId="3" fillId="5" borderId="0" xfId="16" applyFont="1" applyFill="1" applyAlignment="1">
      <alignment horizontal="center" wrapText="1"/>
    </xf>
    <xf numFmtId="0" fontId="7" fillId="5" borderId="0" xfId="17" applyFont="1" applyFill="1" applyAlignment="1">
      <alignment vertical="center" wrapText="1"/>
    </xf>
    <xf numFmtId="0" fontId="7" fillId="3" borderId="0" xfId="17" applyFont="1" applyFill="1" applyAlignment="1">
      <alignment vertical="center" wrapText="1"/>
    </xf>
    <xf numFmtId="49" fontId="7" fillId="5" borderId="0" xfId="17" applyNumberFormat="1" applyFont="1" applyFill="1" applyAlignment="1">
      <alignment vertical="center" wrapText="1"/>
    </xf>
    <xf numFmtId="49" fontId="7" fillId="3" borderId="0" xfId="17" applyNumberFormat="1" applyFont="1" applyFill="1" applyAlignment="1">
      <alignment horizontal="right" vertical="center" wrapText="1" indent="1"/>
    </xf>
    <xf numFmtId="49" fontId="7" fillId="3" borderId="0" xfId="17" applyNumberFormat="1" applyFont="1" applyFill="1" applyAlignment="1">
      <alignment horizontal="left" vertical="center" wrapText="1"/>
    </xf>
    <xf numFmtId="49" fontId="10" fillId="5" borderId="0" xfId="17" applyNumberFormat="1" applyFont="1" applyFill="1" applyAlignment="1">
      <alignment horizontal="center" wrapText="1"/>
    </xf>
    <xf numFmtId="0" fontId="4" fillId="0" borderId="0" xfId="16" applyFont="1" applyAlignment="1">
      <alignment horizontal="center" wrapText="1"/>
    </xf>
    <xf numFmtId="0" fontId="5" fillId="5" borderId="0" xfId="17" applyFont="1" applyFill="1"/>
    <xf numFmtId="0" fontId="5" fillId="3" borderId="0" xfId="17" applyFont="1" applyFill="1" applyAlignment="1">
      <alignment vertical="center"/>
    </xf>
    <xf numFmtId="49" fontId="5" fillId="5" borderId="0" xfId="17" applyNumberFormat="1" applyFont="1" applyFill="1" applyAlignment="1">
      <alignment vertical="center"/>
    </xf>
    <xf numFmtId="49" fontId="3" fillId="5" borderId="0" xfId="17" applyNumberFormat="1" applyFont="1" applyFill="1" applyAlignment="1">
      <alignment horizontal="center"/>
    </xf>
    <xf numFmtId="0" fontId="5" fillId="5" borderId="0" xfId="16" applyFont="1" applyFill="1" applyAlignment="1">
      <alignment vertical="center"/>
    </xf>
    <xf numFmtId="0" fontId="5" fillId="3" borderId="0" xfId="17" applyFont="1" applyFill="1" applyAlignment="1">
      <alignment vertical="center" wrapText="1"/>
    </xf>
    <xf numFmtId="0" fontId="5" fillId="5" borderId="0" xfId="17" applyFont="1" applyFill="1" applyAlignment="1">
      <alignment vertical="center"/>
    </xf>
    <xf numFmtId="49" fontId="5" fillId="5" borderId="0" xfId="17" applyNumberFormat="1" applyFont="1" applyFill="1" applyAlignment="1">
      <alignment vertical="center" wrapText="1"/>
    </xf>
    <xf numFmtId="49" fontId="3" fillId="5" borderId="0" xfId="17" applyNumberFormat="1" applyFont="1" applyFill="1" applyAlignment="1">
      <alignment horizontal="center" wrapText="1"/>
    </xf>
    <xf numFmtId="0" fontId="5" fillId="3" borderId="0" xfId="17" applyFont="1" applyFill="1" applyAlignment="1">
      <alignment horizontal="left" vertical="center"/>
    </xf>
    <xf numFmtId="0" fontId="3" fillId="5" borderId="0" xfId="17" applyFont="1" applyFill="1"/>
    <xf numFmtId="49" fontId="3" fillId="5" borderId="0" xfId="17" applyNumberFormat="1" applyFont="1" applyFill="1"/>
    <xf numFmtId="0" fontId="5" fillId="5" borderId="0" xfId="16" applyFont="1" applyFill="1"/>
    <xf numFmtId="0" fontId="3" fillId="5" borderId="0" xfId="16" applyFont="1" applyFill="1" applyAlignment="1">
      <alignment vertical="center"/>
    </xf>
    <xf numFmtId="0" fontId="5" fillId="5" borderId="0" xfId="18" applyFont="1" applyFill="1"/>
    <xf numFmtId="0" fontId="10" fillId="5" borderId="0" xfId="18" applyFont="1" applyFill="1" applyAlignment="1">
      <alignment vertical="center"/>
    </xf>
    <xf numFmtId="0" fontId="10" fillId="5" borderId="0" xfId="18" applyFont="1" applyFill="1" applyAlignment="1">
      <alignment horizontal="left"/>
    </xf>
    <xf numFmtId="0" fontId="5" fillId="5" borderId="16" xfId="18" applyFont="1" applyFill="1" applyBorder="1" applyAlignment="1">
      <alignment vertical="center"/>
    </xf>
    <xf numFmtId="0" fontId="10" fillId="5" borderId="16" xfId="18" applyFont="1" applyFill="1" applyBorder="1" applyAlignment="1">
      <alignment horizontal="center" vertical="center" wrapText="1"/>
    </xf>
    <xf numFmtId="167" fontId="10" fillId="5" borderId="16" xfId="5" applyNumberFormat="1" applyFont="1" applyFill="1" applyBorder="1" applyAlignment="1">
      <alignment horizontal="center" vertical="center" wrapText="1"/>
    </xf>
    <xf numFmtId="0" fontId="6" fillId="5" borderId="16" xfId="18" applyFont="1" applyFill="1" applyBorder="1" applyAlignment="1">
      <alignment vertical="center"/>
    </xf>
    <xf numFmtId="167" fontId="7" fillId="3" borderId="17" xfId="5" applyNumberFormat="1" applyFont="1" applyFill="1" applyBorder="1" applyAlignment="1">
      <alignment horizontal="right" wrapText="1"/>
    </xf>
    <xf numFmtId="0" fontId="7" fillId="2" borderId="16" xfId="18" applyFont="1" applyFill="1" applyBorder="1" applyAlignment="1">
      <alignment horizontal="right" wrapText="1"/>
    </xf>
    <xf numFmtId="167" fontId="7" fillId="3" borderId="16" xfId="5" applyNumberFormat="1" applyFont="1" applyFill="1" applyBorder="1" applyAlignment="1">
      <alignment horizontal="right" wrapText="1"/>
    </xf>
    <xf numFmtId="0" fontId="7" fillId="3" borderId="16" xfId="18" applyFont="1" applyFill="1" applyBorder="1" applyAlignment="1">
      <alignment horizontal="right" wrapText="1"/>
    </xf>
    <xf numFmtId="0" fontId="10" fillId="5" borderId="0" xfId="18" applyFont="1" applyFill="1" applyAlignment="1">
      <alignment horizontal="center" vertical="center" wrapText="1"/>
    </xf>
    <xf numFmtId="0" fontId="4" fillId="0" borderId="0" xfId="16" applyFont="1" applyAlignment="1">
      <alignment vertical="center"/>
    </xf>
    <xf numFmtId="0" fontId="7" fillId="5" borderId="0" xfId="18" applyFont="1" applyFill="1" applyAlignment="1">
      <alignment horizontal="left" vertical="center"/>
    </xf>
    <xf numFmtId="0" fontId="9" fillId="5" borderId="0" xfId="18" applyFont="1" applyFill="1" applyAlignment="1">
      <alignment horizontal="right" vertical="center"/>
    </xf>
    <xf numFmtId="166" fontId="10" fillId="5" borderId="0" xfId="5" applyNumberFormat="1" applyFont="1" applyFill="1" applyAlignment="1">
      <alignment vertical="center"/>
    </xf>
    <xf numFmtId="0" fontId="10" fillId="5" borderId="0" xfId="18" applyFont="1" applyFill="1" applyAlignment="1">
      <alignment horizontal="left" vertical="center"/>
    </xf>
    <xf numFmtId="0" fontId="10" fillId="5" borderId="0" xfId="18" applyFont="1" applyFill="1" applyAlignment="1">
      <alignment horizontal="right" vertical="center"/>
    </xf>
    <xf numFmtId="166" fontId="7" fillId="5" borderId="0" xfId="5" applyNumberFormat="1" applyFont="1" applyFill="1" applyAlignment="1">
      <alignment horizontal="right" vertical="center"/>
    </xf>
    <xf numFmtId="166" fontId="7" fillId="5" borderId="0" xfId="18" applyNumberFormat="1" applyFont="1" applyFill="1" applyAlignment="1">
      <alignment horizontal="right" vertical="center"/>
    </xf>
    <xf numFmtId="166" fontId="7" fillId="3" borderId="0" xfId="18" applyNumberFormat="1" applyFont="1" applyFill="1" applyAlignment="1">
      <alignment horizontal="right" vertical="center"/>
    </xf>
    <xf numFmtId="0" fontId="10" fillId="5" borderId="0" xfId="18" applyFont="1" applyFill="1" applyAlignment="1">
      <alignment horizontal="center"/>
    </xf>
    <xf numFmtId="0" fontId="7" fillId="5" borderId="0" xfId="18" applyFont="1" applyFill="1" applyAlignment="1">
      <alignment horizontal="left"/>
    </xf>
    <xf numFmtId="41" fontId="9" fillId="5" borderId="0" xfId="18" applyNumberFormat="1" applyFont="1" applyFill="1" applyAlignment="1">
      <alignment horizontal="right" vertical="center" wrapText="1"/>
    </xf>
    <xf numFmtId="166" fontId="10" fillId="5" borderId="0" xfId="5" applyNumberFormat="1" applyFont="1" applyFill="1" applyAlignment="1">
      <alignment vertical="center" wrapText="1"/>
    </xf>
    <xf numFmtId="41" fontId="10" fillId="5" borderId="0" xfId="18" applyNumberFormat="1" applyFont="1" applyFill="1" applyAlignment="1">
      <alignment horizontal="right" vertical="center" wrapText="1"/>
    </xf>
    <xf numFmtId="166" fontId="7" fillId="5" borderId="0" xfId="18" applyNumberFormat="1" applyFont="1" applyFill="1" applyAlignment="1">
      <alignment horizontal="right" vertical="center" wrapText="1"/>
    </xf>
    <xf numFmtId="166" fontId="7" fillId="3" borderId="0" xfId="18" applyNumberFormat="1" applyFont="1" applyFill="1" applyAlignment="1">
      <alignment horizontal="right" vertical="center" wrapText="1"/>
    </xf>
    <xf numFmtId="0" fontId="10" fillId="5" borderId="0" xfId="18" applyFont="1" applyFill="1" applyAlignment="1">
      <alignment horizontal="center" vertical="center"/>
    </xf>
    <xf numFmtId="41" fontId="8" fillId="5" borderId="0" xfId="5" applyNumberFormat="1" applyFont="1" applyFill="1" applyAlignment="1">
      <alignment horizontal="right" vertical="center" wrapText="1"/>
    </xf>
    <xf numFmtId="165" fontId="3" fillId="5" borderId="0" xfId="13" applyNumberFormat="1" applyFont="1" applyFill="1" applyAlignment="1">
      <alignment horizontal="right" vertical="center" wrapText="1"/>
    </xf>
    <xf numFmtId="0" fontId="3" fillId="5" borderId="0" xfId="18" applyFont="1" applyFill="1" applyAlignment="1">
      <alignment vertical="center"/>
    </xf>
    <xf numFmtId="41" fontId="3" fillId="5" borderId="0" xfId="5" applyNumberFormat="1" applyFont="1" applyFill="1" applyAlignment="1">
      <alignment horizontal="right" vertical="center" wrapText="1"/>
    </xf>
    <xf numFmtId="166" fontId="5" fillId="5" borderId="0" xfId="5" applyNumberFormat="1" applyFont="1" applyFill="1" applyAlignment="1">
      <alignment horizontal="right" vertical="center" wrapText="1"/>
    </xf>
    <xf numFmtId="5" fontId="3" fillId="5" borderId="0" xfId="13" applyNumberFormat="1" applyFont="1" applyFill="1" applyAlignment="1">
      <alignment horizontal="center" vertical="center"/>
    </xf>
    <xf numFmtId="181" fontId="4" fillId="0" borderId="0" xfId="16" applyNumberFormat="1" applyFont="1" applyAlignment="1">
      <alignment vertical="center"/>
    </xf>
    <xf numFmtId="0" fontId="5" fillId="5" borderId="0" xfId="18" applyFont="1" applyFill="1" applyAlignment="1">
      <alignment horizontal="left"/>
    </xf>
    <xf numFmtId="166" fontId="3" fillId="5" borderId="0" xfId="5" applyNumberFormat="1" applyFont="1" applyFill="1" applyAlignment="1">
      <alignment horizontal="right" vertical="center" wrapText="1"/>
    </xf>
    <xf numFmtId="0" fontId="3" fillId="5" borderId="0" xfId="18" applyFont="1" applyFill="1" applyAlignment="1">
      <alignment horizontal="left" vertical="center"/>
    </xf>
    <xf numFmtId="166" fontId="5" fillId="3" borderId="0" xfId="13" applyNumberFormat="1" applyFont="1" applyFill="1" applyAlignment="1">
      <alignment horizontal="right" vertical="center" wrapText="1"/>
    </xf>
    <xf numFmtId="166" fontId="5" fillId="0" borderId="0" xfId="5" applyNumberFormat="1" applyFont="1" applyFill="1" applyAlignment="1">
      <alignment horizontal="right" vertical="center" wrapText="1"/>
    </xf>
    <xf numFmtId="166" fontId="8" fillId="5" borderId="0" xfId="5" applyNumberFormat="1" applyFont="1" applyFill="1" applyAlignment="1">
      <alignment horizontal="right" vertical="center" wrapText="1"/>
    </xf>
    <xf numFmtId="166" fontId="5" fillId="3" borderId="0" xfId="5" applyNumberFormat="1" applyFont="1" applyFill="1" applyAlignment="1">
      <alignment horizontal="right" vertical="center" wrapText="1"/>
    </xf>
    <xf numFmtId="37" fontId="3" fillId="5" borderId="0" xfId="5" applyNumberFormat="1" applyFont="1" applyFill="1" applyAlignment="1">
      <alignment horizontal="center" vertical="center"/>
    </xf>
    <xf numFmtId="166" fontId="4" fillId="0" borderId="0" xfId="16" applyNumberFormat="1" applyFont="1" applyAlignment="1">
      <alignment vertical="center"/>
    </xf>
    <xf numFmtId="37" fontId="3" fillId="5" borderId="0" xfId="5" applyNumberFormat="1" applyFont="1" applyFill="1" applyAlignment="1">
      <alignment horizontal="left" vertical="center"/>
    </xf>
    <xf numFmtId="0" fontId="19" fillId="5" borderId="17" xfId="18" applyFont="1" applyFill="1" applyBorder="1" applyAlignment="1">
      <alignment horizontal="left" vertical="center"/>
    </xf>
    <xf numFmtId="41" fontId="9" fillId="5" borderId="17" xfId="5" applyNumberFormat="1" applyFont="1" applyFill="1" applyBorder="1" applyAlignment="1">
      <alignment horizontal="right" vertical="center" wrapText="1"/>
    </xf>
    <xf numFmtId="166" fontId="19" fillId="5" borderId="17" xfId="5" applyNumberFormat="1" applyFont="1" applyFill="1" applyBorder="1" applyAlignment="1">
      <alignment horizontal="right" vertical="center" wrapText="1"/>
    </xf>
    <xf numFmtId="41" fontId="19" fillId="5" borderId="17" xfId="5" applyNumberFormat="1" applyFont="1" applyFill="1" applyBorder="1" applyAlignment="1">
      <alignment horizontal="right" vertical="center" wrapText="1"/>
    </xf>
    <xf numFmtId="166" fontId="19" fillId="3" borderId="17" xfId="5" applyNumberFormat="1" applyFont="1" applyFill="1" applyBorder="1" applyAlignment="1">
      <alignment horizontal="right" vertical="center" wrapText="1"/>
    </xf>
    <xf numFmtId="166" fontId="19" fillId="0" borderId="17" xfId="5" applyNumberFormat="1" applyFont="1" applyFill="1" applyBorder="1" applyAlignment="1">
      <alignment horizontal="right" vertical="center" wrapText="1"/>
    </xf>
    <xf numFmtId="37" fontId="10" fillId="5" borderId="0" xfId="5" applyNumberFormat="1" applyFont="1" applyFill="1" applyAlignment="1">
      <alignment horizontal="center" vertical="center"/>
    </xf>
    <xf numFmtId="166" fontId="8" fillId="3" borderId="0" xfId="5" applyNumberFormat="1" applyFont="1" applyFill="1" applyAlignment="1">
      <alignment horizontal="right" vertical="center" wrapText="1"/>
    </xf>
    <xf numFmtId="166" fontId="8" fillId="0" borderId="0" xfId="5" applyNumberFormat="1" applyFont="1" applyFill="1" applyAlignment="1">
      <alignment horizontal="right" vertical="center" wrapText="1"/>
    </xf>
    <xf numFmtId="41" fontId="5" fillId="5" borderId="0" xfId="5" applyNumberFormat="1" applyFont="1" applyFill="1" applyAlignment="1">
      <alignment horizontal="right" vertical="center" wrapText="1"/>
    </xf>
    <xf numFmtId="0" fontId="5" fillId="5" borderId="0" xfId="18" applyFont="1" applyFill="1" applyAlignment="1">
      <alignment horizontal="left" vertical="center"/>
    </xf>
    <xf numFmtId="0" fontId="9" fillId="6" borderId="0" xfId="18" applyFont="1" applyFill="1" applyAlignment="1">
      <alignment vertical="center"/>
    </xf>
    <xf numFmtId="190" fontId="9" fillId="6" borderId="0" xfId="13" applyNumberFormat="1" applyFont="1" applyFill="1" applyAlignment="1">
      <alignment horizontal="right" vertical="center" wrapText="1"/>
    </xf>
    <xf numFmtId="165" fontId="9" fillId="6" borderId="0" xfId="13" applyNumberFormat="1" applyFont="1" applyFill="1" applyAlignment="1">
      <alignment horizontal="right" vertical="center" wrapText="1"/>
    </xf>
    <xf numFmtId="41" fontId="9" fillId="6" borderId="0" xfId="13" applyNumberFormat="1" applyFont="1" applyFill="1" applyAlignment="1">
      <alignment horizontal="right" vertical="center" wrapText="1"/>
    </xf>
    <xf numFmtId="166" fontId="9" fillId="6" borderId="0" xfId="13" applyNumberFormat="1" applyFont="1" applyFill="1" applyAlignment="1">
      <alignment horizontal="right" vertical="center" wrapText="1"/>
    </xf>
    <xf numFmtId="5" fontId="10" fillId="5" borderId="0" xfId="13" applyNumberFormat="1" applyFont="1" applyFill="1" applyAlignment="1">
      <alignment horizontal="center" vertical="center"/>
    </xf>
    <xf numFmtId="0" fontId="3" fillId="5" borderId="0" xfId="15" applyFont="1" applyFill="1"/>
    <xf numFmtId="167" fontId="3" fillId="5" borderId="0" xfId="5" applyNumberFormat="1" applyFont="1" applyFill="1"/>
    <xf numFmtId="167" fontId="3" fillId="5" borderId="0" xfId="15" applyNumberFormat="1" applyFont="1" applyFill="1"/>
    <xf numFmtId="0" fontId="4" fillId="0" borderId="0" xfId="15" applyFont="1"/>
    <xf numFmtId="167" fontId="4" fillId="0" borderId="0" xfId="5" applyNumberFormat="1" applyFont="1"/>
    <xf numFmtId="167" fontId="4" fillId="0" borderId="0" xfId="15" applyNumberFormat="1" applyFont="1"/>
    <xf numFmtId="49" fontId="4" fillId="0" borderId="0" xfId="16" applyNumberFormat="1" applyFont="1"/>
    <xf numFmtId="49" fontId="4" fillId="0" borderId="0" xfId="16" applyNumberFormat="1" applyFont="1" applyAlignment="1">
      <alignment horizontal="left"/>
    </xf>
    <xf numFmtId="0" fontId="5" fillId="5" borderId="11" xfId="15" applyFont="1" applyFill="1" applyBorder="1"/>
    <xf numFmtId="0" fontId="40" fillId="5" borderId="11" xfId="19" applyFont="1" applyFill="1" applyBorder="1"/>
    <xf numFmtId="0" fontId="7" fillId="2" borderId="11" xfId="19" applyFont="1" applyFill="1" applyBorder="1" applyAlignment="1">
      <alignment horizontal="right"/>
    </xf>
    <xf numFmtId="0" fontId="7" fillId="3" borderId="11" xfId="19" applyFont="1" applyFill="1" applyBorder="1" applyAlignment="1">
      <alignment horizontal="right"/>
    </xf>
    <xf numFmtId="0" fontId="22" fillId="5" borderId="0" xfId="15" applyFont="1" applyFill="1"/>
    <xf numFmtId="0" fontId="4" fillId="5" borderId="0" xfId="15" applyFont="1" applyFill="1"/>
    <xf numFmtId="0" fontId="7" fillId="5" borderId="0" xfId="15" applyFont="1" applyFill="1"/>
    <xf numFmtId="0" fontId="40" fillId="5" borderId="0" xfId="19" applyFont="1" applyFill="1"/>
    <xf numFmtId="0" fontId="7" fillId="5" borderId="0" xfId="19" applyFont="1" applyFill="1" applyAlignment="1">
      <alignment horizontal="center"/>
    </xf>
    <xf numFmtId="0" fontId="7" fillId="5" borderId="11" xfId="17" applyFont="1" applyFill="1" applyBorder="1" applyAlignment="1">
      <alignment horizontal="left"/>
    </xf>
    <xf numFmtId="0" fontId="7" fillId="5" borderId="0" xfId="17" applyFont="1" applyFill="1" applyAlignment="1">
      <alignment horizontal="left" vertical="center"/>
    </xf>
    <xf numFmtId="42" fontId="4" fillId="5" borderId="0" xfId="15" applyNumberFormat="1" applyFont="1" applyFill="1"/>
    <xf numFmtId="0" fontId="5" fillId="5" borderId="0" xfId="15" applyFont="1" applyFill="1"/>
    <xf numFmtId="0" fontId="5" fillId="5" borderId="0" xfId="19" applyFont="1" applyFill="1" applyAlignment="1">
      <alignment vertical="center"/>
    </xf>
    <xf numFmtId="0" fontId="5" fillId="5" borderId="0" xfId="19" applyFont="1" applyFill="1"/>
    <xf numFmtId="0" fontId="8" fillId="5" borderId="0" xfId="15" applyFont="1" applyFill="1"/>
    <xf numFmtId="42" fontId="8" fillId="5" borderId="0" xfId="15" applyNumberFormat="1" applyFont="1" applyFill="1"/>
    <xf numFmtId="41" fontId="8" fillId="5" borderId="0" xfId="15" applyNumberFormat="1" applyFont="1" applyFill="1"/>
    <xf numFmtId="41" fontId="4" fillId="5" borderId="0" xfId="15" applyNumberFormat="1" applyFont="1" applyFill="1"/>
    <xf numFmtId="0" fontId="22" fillId="5" borderId="0" xfId="20" applyFont="1" applyFill="1" applyAlignment="1">
      <alignment vertical="center"/>
    </xf>
    <xf numFmtId="0" fontId="21" fillId="5" borderId="0" xfId="19" applyFont="1" applyFill="1" applyAlignment="1">
      <alignment vertical="center" wrapText="1"/>
    </xf>
    <xf numFmtId="41" fontId="9" fillId="3" borderId="0" xfId="21" applyNumberFormat="1" applyFont="1" applyFill="1" applyAlignment="1">
      <alignment horizontal="right" vertical="center" wrapText="1"/>
    </xf>
    <xf numFmtId="41" fontId="9" fillId="5" borderId="0" xfId="21" applyNumberFormat="1" applyFont="1" applyFill="1" applyAlignment="1">
      <alignment horizontal="right" vertical="center" wrapText="1"/>
    </xf>
    <xf numFmtId="0" fontId="9" fillId="5" borderId="0" xfId="20" applyFont="1" applyFill="1"/>
    <xf numFmtId="0" fontId="7" fillId="5" borderId="0" xfId="20" applyFont="1" applyFill="1"/>
    <xf numFmtId="0" fontId="8" fillId="5" borderId="0" xfId="20" applyFont="1" applyFill="1"/>
    <xf numFmtId="0" fontId="4" fillId="5" borderId="0" xfId="20" applyFont="1" applyFill="1"/>
    <xf numFmtId="167" fontId="8" fillId="5" borderId="0" xfId="15" applyNumberFormat="1" applyFont="1" applyFill="1"/>
    <xf numFmtId="42" fontId="41" fillId="5" borderId="0" xfId="15" applyNumberFormat="1" applyFont="1" applyFill="1"/>
    <xf numFmtId="167" fontId="4" fillId="5" borderId="0" xfId="15" applyNumberFormat="1" applyFont="1" applyFill="1"/>
    <xf numFmtId="0" fontId="5" fillId="5" borderId="38" xfId="15" applyFont="1" applyFill="1" applyBorder="1"/>
    <xf numFmtId="0" fontId="40" fillId="5" borderId="16" xfId="19" applyFont="1" applyFill="1" applyBorder="1"/>
    <xf numFmtId="0" fontId="7" fillId="2" borderId="16" xfId="19" applyFont="1" applyFill="1" applyBorder="1" applyAlignment="1">
      <alignment horizontal="right" wrapText="1"/>
    </xf>
    <xf numFmtId="0" fontId="7" fillId="5" borderId="16" xfId="19" applyFont="1" applyFill="1" applyBorder="1" applyAlignment="1">
      <alignment horizontal="right"/>
    </xf>
    <xf numFmtId="0" fontId="7" fillId="3" borderId="54" xfId="19" applyFont="1" applyFill="1" applyBorder="1" applyAlignment="1">
      <alignment horizontal="right" wrapText="1"/>
    </xf>
    <xf numFmtId="0" fontId="7" fillId="5" borderId="3" xfId="15" applyFont="1" applyFill="1" applyBorder="1" applyAlignment="1">
      <alignment vertical="top"/>
    </xf>
    <xf numFmtId="0" fontId="7" fillId="5" borderId="0" xfId="19" applyFont="1" applyFill="1" applyAlignment="1">
      <alignment horizontal="right"/>
    </xf>
    <xf numFmtId="0" fontId="7" fillId="5" borderId="37" xfId="19" applyFont="1" applyFill="1" applyBorder="1" applyAlignment="1">
      <alignment horizontal="right"/>
    </xf>
    <xf numFmtId="0" fontId="7" fillId="5" borderId="38" xfId="17" applyFont="1" applyFill="1" applyBorder="1"/>
    <xf numFmtId="0" fontId="7" fillId="5" borderId="16" xfId="17" applyFont="1" applyFill="1" applyBorder="1"/>
    <xf numFmtId="0" fontId="7" fillId="5" borderId="3" xfId="17" applyFont="1" applyFill="1" applyBorder="1" applyAlignment="1">
      <alignment horizontal="left"/>
    </xf>
    <xf numFmtId="0" fontId="3" fillId="5" borderId="3" xfId="15" applyFont="1" applyFill="1" applyBorder="1"/>
    <xf numFmtId="0" fontId="3" fillId="5" borderId="0" xfId="19" applyFont="1" applyFill="1"/>
    <xf numFmtId="0" fontId="4" fillId="9" borderId="0" xfId="15" applyFont="1" applyFill="1"/>
    <xf numFmtId="43" fontId="4" fillId="9" borderId="0" xfId="15" applyNumberFormat="1" applyFont="1" applyFill="1"/>
    <xf numFmtId="0" fontId="3" fillId="5" borderId="3" xfId="20" applyFont="1" applyFill="1" applyBorder="1" applyAlignment="1">
      <alignment vertical="center"/>
    </xf>
    <xf numFmtId="0" fontId="10" fillId="5" borderId="0" xfId="19" applyFont="1" applyFill="1" applyAlignment="1">
      <alignment vertical="center" wrapText="1"/>
    </xf>
    <xf numFmtId="41" fontId="9" fillId="5" borderId="37" xfId="21" applyNumberFormat="1" applyFont="1" applyFill="1" applyBorder="1" applyAlignment="1">
      <alignment horizontal="right" vertical="center" wrapText="1"/>
    </xf>
    <xf numFmtId="167" fontId="8" fillId="5" borderId="0" xfId="15" applyNumberFormat="1" applyFont="1" applyFill="1" applyAlignment="1">
      <alignment horizontal="right" vertical="center" wrapText="1"/>
    </xf>
    <xf numFmtId="42" fontId="8" fillId="5" borderId="0" xfId="15" applyNumberFormat="1" applyFont="1" applyFill="1" applyAlignment="1">
      <alignment horizontal="right" wrapText="1" indent="3"/>
    </xf>
    <xf numFmtId="181" fontId="5" fillId="0" borderId="21" xfId="23" applyNumberFormat="1" applyFont="1" applyBorder="1" applyAlignment="1">
      <alignment horizontal="right" vertical="center" wrapText="1"/>
    </xf>
    <xf numFmtId="181" fontId="5" fillId="3" borderId="21" xfId="23" applyNumberFormat="1" applyFont="1" applyFill="1" applyBorder="1" applyAlignment="1">
      <alignment horizontal="right" vertical="center" wrapText="1"/>
    </xf>
    <xf numFmtId="185" fontId="5" fillId="0" borderId="21" xfId="24" applyNumberFormat="1" applyFont="1" applyFill="1" applyBorder="1" applyAlignment="1">
      <alignment vertical="center" wrapText="1"/>
    </xf>
    <xf numFmtId="9" fontId="5" fillId="3" borderId="21" xfId="24" applyFont="1" applyFill="1" applyBorder="1" applyAlignment="1">
      <alignment vertical="center" wrapText="1"/>
    </xf>
    <xf numFmtId="167" fontId="5" fillId="0" borderId="21" xfId="25" applyNumberFormat="1" applyFont="1" applyBorder="1" applyAlignment="1">
      <alignment horizontal="right" vertical="center" wrapText="1"/>
    </xf>
    <xf numFmtId="167" fontId="5" fillId="3" borderId="21" xfId="25" applyNumberFormat="1" applyFont="1" applyFill="1" applyBorder="1" applyAlignment="1">
      <alignment horizontal="right" vertical="center" wrapText="1"/>
    </xf>
    <xf numFmtId="9" fontId="5" fillId="3" borderId="22" xfId="24" applyFont="1" applyFill="1" applyBorder="1" applyAlignment="1">
      <alignment vertical="center" wrapText="1"/>
    </xf>
    <xf numFmtId="167" fontId="5" fillId="0" borderId="22" xfId="25" applyNumberFormat="1" applyFont="1" applyBorder="1" applyAlignment="1">
      <alignment horizontal="right" vertical="center" wrapText="1"/>
    </xf>
    <xf numFmtId="185" fontId="5" fillId="0" borderId="22" xfId="24" applyNumberFormat="1" applyFont="1" applyFill="1" applyBorder="1" applyAlignment="1">
      <alignment vertical="center" wrapText="1"/>
    </xf>
    <xf numFmtId="167" fontId="5" fillId="0" borderId="2" xfId="25" applyNumberFormat="1" applyFont="1" applyBorder="1" applyAlignment="1">
      <alignment horizontal="right" vertical="center" wrapText="1"/>
    </xf>
    <xf numFmtId="185" fontId="5" fillId="0" borderId="2" xfId="24" applyNumberFormat="1" applyFont="1" applyFill="1" applyBorder="1" applyAlignment="1">
      <alignment vertical="center" wrapText="1"/>
    </xf>
    <xf numFmtId="9" fontId="5" fillId="3" borderId="2" xfId="24" applyFont="1" applyFill="1" applyBorder="1" applyAlignment="1">
      <alignment vertical="center" wrapText="1"/>
    </xf>
    <xf numFmtId="167" fontId="5" fillId="0" borderId="23" xfId="25" applyNumberFormat="1" applyFont="1" applyBorder="1" applyAlignment="1">
      <alignment horizontal="right" vertical="center" wrapText="1"/>
    </xf>
    <xf numFmtId="185" fontId="9" fillId="0" borderId="0" xfId="24" applyNumberFormat="1" applyFont="1" applyAlignment="1">
      <alignment wrapText="1"/>
    </xf>
    <xf numFmtId="185" fontId="5" fillId="0" borderId="21" xfId="24" applyNumberFormat="1" applyFont="1" applyBorder="1" applyAlignment="1">
      <alignment vertical="center" wrapText="1"/>
    </xf>
    <xf numFmtId="185" fontId="8" fillId="0" borderId="0" xfId="24" applyNumberFormat="1" applyFont="1" applyAlignment="1">
      <alignment wrapText="1"/>
    </xf>
    <xf numFmtId="185" fontId="3" fillId="0" borderId="0" xfId="24" applyNumberFormat="1" applyFont="1" applyAlignment="1">
      <alignment horizontal="right" vertical="center" wrapText="1" indent="1"/>
    </xf>
    <xf numFmtId="181" fontId="5" fillId="0" borderId="21" xfId="25" applyNumberFormat="1" applyFont="1" applyBorder="1" applyAlignment="1">
      <alignment horizontal="right" vertical="center" wrapText="1"/>
    </xf>
    <xf numFmtId="185" fontId="13" fillId="5" borderId="0" xfId="24" applyNumberFormat="1" applyFont="1" applyFill="1"/>
    <xf numFmtId="167" fontId="5" fillId="3" borderId="22" xfId="25" applyNumberFormat="1" applyFont="1" applyFill="1" applyBorder="1" applyAlignment="1">
      <alignment horizontal="right" vertical="center" wrapText="1"/>
    </xf>
    <xf numFmtId="167" fontId="5" fillId="3" borderId="23" xfId="25" applyNumberFormat="1" applyFont="1" applyFill="1" applyBorder="1" applyAlignment="1">
      <alignment horizontal="right" vertical="center" wrapText="1"/>
    </xf>
    <xf numFmtId="42" fontId="9" fillId="6" borderId="25" xfId="25" applyNumberFormat="1" applyFont="1" applyFill="1" applyBorder="1" applyAlignment="1">
      <alignment horizontal="right" vertical="center" wrapText="1"/>
    </xf>
    <xf numFmtId="9" fontId="9" fillId="6" borderId="26" xfId="24" applyFont="1" applyFill="1" applyBorder="1" applyAlignment="1">
      <alignment horizontal="right" vertical="center" wrapText="1"/>
    </xf>
    <xf numFmtId="10" fontId="13" fillId="5" borderId="0" xfId="24" applyNumberFormat="1" applyFont="1" applyFill="1"/>
    <xf numFmtId="0" fontId="45" fillId="0" borderId="0" xfId="0" applyFont="1"/>
    <xf numFmtId="0" fontId="45" fillId="5" borderId="0" xfId="0" applyFont="1" applyFill="1"/>
    <xf numFmtId="0" fontId="46" fillId="0" borderId="0" xfId="0" applyFont="1" applyAlignment="1">
      <alignment vertical="top"/>
    </xf>
    <xf numFmtId="0" fontId="47" fillId="0" borderId="0" xfId="0" applyFont="1"/>
    <xf numFmtId="0" fontId="48" fillId="0" borderId="0" xfId="0" applyFont="1"/>
    <xf numFmtId="0" fontId="48" fillId="0" borderId="0" xfId="0" applyFont="1" applyAlignment="1">
      <alignment horizontal="center" vertical="center"/>
    </xf>
    <xf numFmtId="0" fontId="49" fillId="0" borderId="0" xfId="0" applyFont="1"/>
    <xf numFmtId="0" fontId="49" fillId="5" borderId="0" xfId="0" applyFont="1" applyFill="1"/>
    <xf numFmtId="0" fontId="48" fillId="0" borderId="1" xfId="0" applyFont="1" applyBorder="1"/>
    <xf numFmtId="0" fontId="48" fillId="0" borderId="2" xfId="0" applyFont="1" applyBorder="1"/>
    <xf numFmtId="0" fontId="48" fillId="2" borderId="2" xfId="0" applyFont="1" applyFill="1" applyBorder="1" applyAlignment="1">
      <alignment horizontal="right" wrapText="1"/>
    </xf>
    <xf numFmtId="0" fontId="48" fillId="3" borderId="2" xfId="0" applyFont="1" applyFill="1" applyBorder="1" applyAlignment="1">
      <alignment horizontal="right" wrapText="1"/>
    </xf>
    <xf numFmtId="0" fontId="48" fillId="2" borderId="7" xfId="0" applyFont="1" applyFill="1" applyBorder="1" applyAlignment="1">
      <alignment horizontal="right" wrapText="1"/>
    </xf>
    <xf numFmtId="0" fontId="48" fillId="0" borderId="0" xfId="0" applyFont="1" applyAlignment="1">
      <alignment horizontal="right"/>
    </xf>
    <xf numFmtId="185" fontId="49" fillId="5" borderId="0" xfId="24" applyNumberFormat="1" applyFont="1" applyFill="1"/>
    <xf numFmtId="181" fontId="47" fillId="3" borderId="30" xfId="25" applyNumberFormat="1" applyFont="1" applyFill="1" applyBorder="1" applyAlignment="1">
      <alignment horizontal="right" wrapText="1"/>
    </xf>
    <xf numFmtId="185" fontId="47" fillId="0" borderId="22" xfId="24" applyNumberFormat="1" applyFont="1" applyBorder="1" applyAlignment="1">
      <alignment wrapText="1"/>
    </xf>
    <xf numFmtId="9" fontId="47" fillId="3" borderId="22" xfId="24" applyFont="1" applyFill="1" applyBorder="1" applyAlignment="1">
      <alignment wrapText="1"/>
    </xf>
    <xf numFmtId="167" fontId="51" fillId="0" borderId="0" xfId="25" applyNumberFormat="1" applyFont="1" applyAlignment="1">
      <alignment wrapText="1"/>
    </xf>
    <xf numFmtId="185" fontId="47" fillId="3" borderId="22" xfId="24" applyNumberFormat="1" applyFont="1" applyFill="1" applyBorder="1" applyAlignment="1">
      <alignment wrapText="1"/>
    </xf>
    <xf numFmtId="9" fontId="47" fillId="0" borderId="22" xfId="24" applyFont="1" applyBorder="1" applyAlignment="1">
      <alignment wrapText="1"/>
    </xf>
    <xf numFmtId="0" fontId="52" fillId="0" borderId="0" xfId="0" applyFont="1"/>
    <xf numFmtId="9" fontId="45" fillId="5" borderId="0" xfId="25" applyNumberFormat="1" applyFont="1" applyFill="1"/>
    <xf numFmtId="43" fontId="45" fillId="5" borderId="0" xfId="25" applyFont="1" applyFill="1"/>
    <xf numFmtId="167" fontId="47" fillId="3" borderId="22" xfId="25" applyNumberFormat="1" applyFont="1" applyFill="1" applyBorder="1" applyAlignment="1">
      <alignment horizontal="right" wrapText="1"/>
    </xf>
    <xf numFmtId="167" fontId="47" fillId="0" borderId="22" xfId="25" applyNumberFormat="1" applyFont="1" applyBorder="1" applyAlignment="1">
      <alignment wrapText="1"/>
    </xf>
    <xf numFmtId="167" fontId="47" fillId="3" borderId="22" xfId="25" applyNumberFormat="1" applyFont="1" applyFill="1" applyBorder="1" applyAlignment="1">
      <alignment wrapText="1"/>
    </xf>
    <xf numFmtId="167" fontId="47" fillId="3" borderId="2" xfId="25" applyNumberFormat="1" applyFont="1" applyFill="1" applyBorder="1" applyAlignment="1">
      <alignment wrapText="1"/>
    </xf>
    <xf numFmtId="0" fontId="53" fillId="2" borderId="29" xfId="0" applyFont="1" applyFill="1" applyBorder="1" applyAlignment="1">
      <alignment horizontal="left" vertical="center"/>
    </xf>
    <xf numFmtId="0" fontId="53" fillId="2" borderId="30" xfId="0" applyFont="1" applyFill="1" applyBorder="1" applyAlignment="1">
      <alignment vertical="center"/>
    </xf>
    <xf numFmtId="0" fontId="54" fillId="0" borderId="0" xfId="0" applyFont="1"/>
    <xf numFmtId="9" fontId="49" fillId="5" borderId="0" xfId="24" applyFont="1" applyFill="1"/>
    <xf numFmtId="43" fontId="51" fillId="3" borderId="22" xfId="25" applyFont="1" applyFill="1" applyBorder="1" applyAlignment="1">
      <alignment wrapText="1"/>
    </xf>
    <xf numFmtId="185" fontId="51" fillId="3" borderId="22" xfId="24" applyNumberFormat="1" applyFont="1" applyFill="1" applyBorder="1" applyAlignment="1">
      <alignment wrapText="1"/>
    </xf>
    <xf numFmtId="9" fontId="51" fillId="0" borderId="22" xfId="24" applyFont="1" applyBorder="1" applyAlignment="1">
      <alignment wrapText="1"/>
    </xf>
    <xf numFmtId="0" fontId="52" fillId="5" borderId="0" xfId="0" applyFont="1" applyFill="1"/>
    <xf numFmtId="9" fontId="52" fillId="5" borderId="0" xfId="24" applyFont="1" applyFill="1"/>
    <xf numFmtId="43" fontId="52" fillId="5" borderId="0" xfId="25" applyFont="1" applyFill="1"/>
    <xf numFmtId="167" fontId="47" fillId="3" borderId="23" xfId="25" applyNumberFormat="1" applyFont="1" applyFill="1" applyBorder="1" applyAlignment="1">
      <alignment horizontal="right" wrapText="1"/>
    </xf>
    <xf numFmtId="43" fontId="51" fillId="3" borderId="23" xfId="25" applyFont="1" applyFill="1" applyBorder="1" applyAlignment="1">
      <alignment wrapText="1"/>
    </xf>
    <xf numFmtId="185" fontId="51" fillId="3" borderId="23" xfId="24" applyNumberFormat="1" applyFont="1" applyFill="1" applyBorder="1" applyAlignment="1">
      <alignment wrapText="1"/>
    </xf>
    <xf numFmtId="9" fontId="51" fillId="0" borderId="23" xfId="24" applyFont="1" applyBorder="1" applyAlignment="1">
      <alignment wrapText="1"/>
    </xf>
    <xf numFmtId="42" fontId="55" fillId="6" borderId="0" xfId="0" applyNumberFormat="1" applyFont="1" applyFill="1" applyAlignment="1">
      <alignment horizontal="right" wrapText="1"/>
    </xf>
    <xf numFmtId="181" fontId="55" fillId="6" borderId="0" xfId="0" applyNumberFormat="1" applyFont="1" applyFill="1" applyAlignment="1">
      <alignment horizontal="right" wrapText="1"/>
    </xf>
    <xf numFmtId="0" fontId="54" fillId="0" borderId="3" xfId="0" applyFont="1" applyBorder="1" applyAlignment="1">
      <alignment vertical="center"/>
    </xf>
    <xf numFmtId="0" fontId="54" fillId="0" borderId="0" xfId="0" applyFont="1" applyAlignment="1">
      <alignment vertical="center"/>
    </xf>
    <xf numFmtId="42" fontId="55" fillId="0" borderId="0" xfId="0" applyNumberFormat="1" applyFont="1" applyAlignment="1">
      <alignment horizontal="right" vertical="center" wrapText="1" indent="1"/>
    </xf>
    <xf numFmtId="175" fontId="47" fillId="0" borderId="21" xfId="25" applyNumberFormat="1" applyFont="1" applyBorder="1" applyAlignment="1">
      <alignment horizontal="right" vertical="center" wrapText="1"/>
    </xf>
    <xf numFmtId="185" fontId="47" fillId="0" borderId="21" xfId="24" applyNumberFormat="1" applyFont="1" applyBorder="1" applyAlignment="1">
      <alignment vertical="center" wrapText="1"/>
    </xf>
    <xf numFmtId="185" fontId="51" fillId="0" borderId="0" xfId="24" applyNumberFormat="1" applyFont="1" applyAlignment="1">
      <alignment horizontal="right" vertical="center" wrapText="1" indent="1"/>
    </xf>
    <xf numFmtId="175" fontId="47" fillId="0" borderId="23" xfId="25" applyNumberFormat="1" applyFont="1" applyBorder="1" applyAlignment="1">
      <alignment horizontal="right" vertical="center" wrapText="1"/>
    </xf>
    <xf numFmtId="175" fontId="47" fillId="0" borderId="23" xfId="25" applyNumberFormat="1" applyFont="1" applyBorder="1" applyAlignment="1">
      <alignment vertical="center" wrapText="1"/>
    </xf>
    <xf numFmtId="177" fontId="47" fillId="0" borderId="23" xfId="0" applyNumberFormat="1" applyFont="1" applyBorder="1" applyAlignment="1">
      <alignment vertical="center" wrapText="1"/>
    </xf>
    <xf numFmtId="177" fontId="51" fillId="0" borderId="0" xfId="0" applyNumberFormat="1" applyFont="1" applyAlignment="1">
      <alignment horizontal="right" vertical="center" wrapText="1" indent="1"/>
    </xf>
    <xf numFmtId="0" fontId="56" fillId="0" borderId="3" xfId="0" applyFont="1" applyBorder="1" applyAlignment="1">
      <alignment vertical="center"/>
    </xf>
    <xf numFmtId="0" fontId="56" fillId="0" borderId="0" xfId="0" applyFont="1" applyAlignment="1">
      <alignment vertical="center"/>
    </xf>
    <xf numFmtId="42" fontId="47" fillId="0" borderId="0" xfId="0" applyNumberFormat="1" applyFont="1" applyAlignment="1">
      <alignment vertical="center" wrapText="1"/>
    </xf>
    <xf numFmtId="42" fontId="56" fillId="0" borderId="0" xfId="0" applyNumberFormat="1" applyFont="1" applyAlignment="1">
      <alignment vertical="center" wrapText="1"/>
    </xf>
    <xf numFmtId="0" fontId="49" fillId="0" borderId="0" xfId="0" applyFont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49" fillId="5" borderId="0" xfId="0" applyFont="1" applyFill="1" applyAlignment="1">
      <alignment horizontal="center" vertical="center"/>
    </xf>
    <xf numFmtId="0" fontId="57" fillId="0" borderId="1" xfId="0" applyFont="1" applyBorder="1" applyAlignment="1">
      <alignment horizontal="left" vertical="center" wrapText="1"/>
    </xf>
    <xf numFmtId="0" fontId="57" fillId="0" borderId="2" xfId="0" applyFont="1" applyBorder="1" applyAlignment="1">
      <alignment horizontal="left" vertical="center" wrapText="1"/>
    </xf>
    <xf numFmtId="0" fontId="48" fillId="0" borderId="0" xfId="0" applyFont="1" applyAlignment="1">
      <alignment horizontal="right" wrapText="1"/>
    </xf>
    <xf numFmtId="0" fontId="48" fillId="3" borderId="7" xfId="0" applyFont="1" applyFill="1" applyBorder="1" applyAlignment="1">
      <alignment horizontal="right" wrapText="1"/>
    </xf>
    <xf numFmtId="181" fontId="47" fillId="0" borderId="30" xfId="23" applyNumberFormat="1" applyFont="1" applyBorder="1" applyAlignment="1">
      <alignment horizontal="right" wrapText="1"/>
    </xf>
    <xf numFmtId="181" fontId="47" fillId="3" borderId="30" xfId="23" applyNumberFormat="1" applyFont="1" applyFill="1" applyBorder="1" applyAlignment="1">
      <alignment horizontal="right" wrapText="1"/>
    </xf>
    <xf numFmtId="9" fontId="47" fillId="0" borderId="30" xfId="24" applyFont="1" applyBorder="1" applyAlignment="1">
      <alignment horizontal="right" wrapText="1"/>
    </xf>
    <xf numFmtId="181" fontId="51" fillId="0" borderId="0" xfId="25" applyNumberFormat="1" applyFont="1" applyAlignment="1">
      <alignment horizontal="right" vertical="center" wrapText="1" indent="1"/>
    </xf>
    <xf numFmtId="9" fontId="47" fillId="3" borderId="30" xfId="24" applyFont="1" applyFill="1" applyBorder="1" applyAlignment="1">
      <alignment horizontal="right" wrapText="1"/>
    </xf>
    <xf numFmtId="0" fontId="51" fillId="0" borderId="0" xfId="0" applyFont="1"/>
    <xf numFmtId="181" fontId="51" fillId="5" borderId="0" xfId="24" applyNumberFormat="1" applyFont="1" applyFill="1"/>
    <xf numFmtId="185" fontId="45" fillId="5" borderId="0" xfId="24" applyNumberFormat="1" applyFont="1" applyFill="1"/>
    <xf numFmtId="167" fontId="47" fillId="0" borderId="22" xfId="25" applyNumberFormat="1" applyFont="1" applyBorder="1" applyAlignment="1">
      <alignment horizontal="right" wrapText="1"/>
    </xf>
    <xf numFmtId="43" fontId="47" fillId="3" borderId="22" xfId="25" applyFont="1" applyFill="1" applyBorder="1" applyAlignment="1">
      <alignment horizontal="right" wrapText="1"/>
    </xf>
    <xf numFmtId="43" fontId="47" fillId="0" borderId="22" xfId="25" applyFont="1" applyBorder="1" applyAlignment="1">
      <alignment horizontal="right" wrapText="1"/>
    </xf>
    <xf numFmtId="167" fontId="51" fillId="0" borderId="0" xfId="25" applyNumberFormat="1" applyFont="1" applyAlignment="1">
      <alignment horizontal="right" vertical="center" wrapText="1" indent="1"/>
    </xf>
    <xf numFmtId="9" fontId="47" fillId="3" borderId="22" xfId="24" applyFont="1" applyFill="1" applyBorder="1" applyAlignment="1">
      <alignment horizontal="right" wrapText="1"/>
    </xf>
    <xf numFmtId="167" fontId="47" fillId="0" borderId="23" xfId="25" applyNumberFormat="1" applyFont="1" applyBorder="1" applyAlignment="1">
      <alignment horizontal="right" wrapText="1"/>
    </xf>
    <xf numFmtId="43" fontId="47" fillId="3" borderId="23" xfId="25" applyFont="1" applyFill="1" applyBorder="1" applyAlignment="1">
      <alignment horizontal="right" wrapText="1"/>
    </xf>
    <xf numFmtId="43" fontId="47" fillId="0" borderId="23" xfId="25" applyFont="1" applyBorder="1" applyAlignment="1">
      <alignment horizontal="right" wrapText="1"/>
    </xf>
    <xf numFmtId="9" fontId="47" fillId="3" borderId="23" xfId="24" applyFont="1" applyFill="1" applyBorder="1" applyAlignment="1">
      <alignment horizontal="right" wrapText="1"/>
    </xf>
    <xf numFmtId="42" fontId="55" fillId="6" borderId="24" xfId="0" applyNumberFormat="1" applyFont="1" applyFill="1" applyBorder="1" applyAlignment="1">
      <alignment horizontal="left" vertical="center"/>
    </xf>
    <xf numFmtId="0" fontId="55" fillId="6" borderId="25" xfId="0" applyFont="1" applyFill="1" applyBorder="1" applyAlignment="1">
      <alignment horizontal="left" vertical="center"/>
    </xf>
    <xf numFmtId="181" fontId="55" fillId="6" borderId="25" xfId="25" applyNumberFormat="1" applyFont="1" applyFill="1" applyBorder="1" applyAlignment="1">
      <alignment horizontal="right" vertical="center" wrapText="1"/>
    </xf>
    <xf numFmtId="9" fontId="55" fillId="6" borderId="26" xfId="24" applyFont="1" applyFill="1" applyBorder="1" applyAlignment="1">
      <alignment horizontal="right" vertical="center" wrapText="1"/>
    </xf>
    <xf numFmtId="0" fontId="55" fillId="0" borderId="0" xfId="0" applyFont="1" applyAlignment="1">
      <alignment horizontal="left" vertical="center" indent="1"/>
    </xf>
    <xf numFmtId="0" fontId="55" fillId="0" borderId="0" xfId="0" applyFont="1"/>
    <xf numFmtId="0" fontId="55" fillId="5" borderId="0" xfId="0" applyFont="1" applyFill="1"/>
    <xf numFmtId="42" fontId="55" fillId="0" borderId="0" xfId="0" applyNumberFormat="1" applyFont="1" applyAlignment="1">
      <alignment vertical="center" wrapText="1"/>
    </xf>
    <xf numFmtId="0" fontId="58" fillId="5" borderId="0" xfId="0" applyFont="1" applyFill="1"/>
    <xf numFmtId="42" fontId="45" fillId="5" borderId="0" xfId="0" applyNumberFormat="1" applyFont="1" applyFill="1"/>
    <xf numFmtId="165" fontId="3" fillId="0" borderId="0" xfId="0" applyNumberFormat="1" applyFont="1" applyAlignment="1">
      <alignment horizontal="right" vertical="center"/>
    </xf>
    <xf numFmtId="0" fontId="4" fillId="5" borderId="0" xfId="0" applyFont="1" applyFill="1" applyAlignment="1">
      <alignment vertical="center"/>
    </xf>
    <xf numFmtId="0" fontId="5" fillId="0" borderId="3" xfId="0" applyFont="1" applyBorder="1" applyAlignment="1">
      <alignment vertical="top"/>
    </xf>
    <xf numFmtId="165" fontId="5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7" fillId="0" borderId="1" xfId="18" applyFont="1" applyBorder="1" applyAlignment="1">
      <alignment horizontal="center"/>
    </xf>
    <xf numFmtId="0" fontId="5" fillId="0" borderId="2" xfId="18" applyFont="1" applyBorder="1" applyAlignment="1">
      <alignment horizontal="center"/>
    </xf>
    <xf numFmtId="0" fontId="8" fillId="3" borderId="0" xfId="18" applyFont="1" applyFill="1" applyAlignment="1">
      <alignment horizontal="right"/>
    </xf>
    <xf numFmtId="165" fontId="8" fillId="0" borderId="0" xfId="18" applyNumberFormat="1" applyFont="1" applyAlignment="1">
      <alignment horizontal="right"/>
    </xf>
    <xf numFmtId="165" fontId="8" fillId="3" borderId="0" xfId="18" applyNumberFormat="1" applyFont="1" applyFill="1" applyAlignment="1">
      <alignment horizontal="right"/>
    </xf>
    <xf numFmtId="0" fontId="7" fillId="0" borderId="3" xfId="18" applyFont="1" applyBorder="1"/>
    <xf numFmtId="41" fontId="5" fillId="3" borderId="0" xfId="26" applyNumberFormat="1" applyFont="1" applyFill="1" applyAlignment="1">
      <alignment horizontal="right" wrapText="1"/>
    </xf>
    <xf numFmtId="194" fontId="5" fillId="0" borderId="0" xfId="1" applyNumberFormat="1" applyFont="1" applyAlignment="1">
      <alignment horizontal="right" wrapText="1"/>
    </xf>
    <xf numFmtId="194" fontId="5" fillId="3" borderId="0" xfId="1" applyNumberFormat="1" applyFont="1" applyFill="1" applyAlignment="1">
      <alignment horizontal="right" wrapText="1"/>
    </xf>
    <xf numFmtId="166" fontId="5" fillId="3" borderId="0" xfId="2" applyNumberFormat="1" applyFont="1" applyFill="1" applyAlignment="1">
      <alignment horizontal="right" wrapText="1"/>
    </xf>
    <xf numFmtId="166" fontId="5" fillId="0" borderId="0" xfId="2" applyNumberFormat="1" applyFont="1" applyAlignment="1">
      <alignment horizontal="right" wrapText="1"/>
    </xf>
    <xf numFmtId="0" fontId="5" fillId="3" borderId="0" xfId="18" applyFont="1" applyFill="1" applyAlignment="1">
      <alignment horizontal="right" wrapText="1"/>
    </xf>
    <xf numFmtId="166" fontId="5" fillId="3" borderId="0" xfId="2" applyNumberFormat="1" applyFont="1" applyFill="1" applyAlignment="1">
      <alignment horizontal="right"/>
    </xf>
    <xf numFmtId="166" fontId="5" fillId="0" borderId="0" xfId="2" applyNumberFormat="1" applyFont="1" applyAlignment="1">
      <alignment horizontal="right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vertical="center"/>
    </xf>
    <xf numFmtId="0" fontId="10" fillId="0" borderId="3" xfId="18" applyFont="1" applyBorder="1"/>
    <xf numFmtId="0" fontId="10" fillId="0" borderId="0" xfId="18" applyFont="1"/>
    <xf numFmtId="0" fontId="10" fillId="0" borderId="0" xfId="18" applyFont="1" applyAlignment="1">
      <alignment horizontal="left"/>
    </xf>
    <xf numFmtId="165" fontId="5" fillId="3" borderId="0" xfId="0" applyNumberFormat="1" applyFont="1" applyFill="1" applyAlignment="1">
      <alignment horizontal="right"/>
    </xf>
    <xf numFmtId="165" fontId="7" fillId="0" borderId="0" xfId="18" applyNumberFormat="1" applyFont="1" applyAlignment="1">
      <alignment horizontal="right" wrapText="1"/>
    </xf>
    <xf numFmtId="0" fontId="5" fillId="3" borderId="0" xfId="0" applyFont="1" applyFill="1" applyAlignment="1">
      <alignment horizontal="right" wrapText="1"/>
    </xf>
    <xf numFmtId="165" fontId="5" fillId="0" borderId="0" xfId="0" applyNumberFormat="1" applyFont="1" applyAlignment="1">
      <alignment horizontal="right"/>
    </xf>
    <xf numFmtId="0" fontId="5" fillId="3" borderId="0" xfId="18" applyFont="1" applyFill="1" applyAlignment="1">
      <alignment horizontal="right"/>
    </xf>
    <xf numFmtId="0" fontId="7" fillId="0" borderId="3" xfId="17" applyFont="1" applyBorder="1" applyAlignment="1">
      <alignment horizontal="left"/>
    </xf>
    <xf numFmtId="0" fontId="5" fillId="0" borderId="3" xfId="0" applyFont="1" applyBorder="1"/>
    <xf numFmtId="165" fontId="5" fillId="0" borderId="0" xfId="26" applyNumberFormat="1" applyFont="1" applyAlignment="1">
      <alignment horizontal="right" wrapText="1"/>
    </xf>
    <xf numFmtId="165" fontId="5" fillId="3" borderId="0" xfId="2" applyNumberFormat="1" applyFont="1" applyFill="1" applyAlignment="1">
      <alignment horizontal="right"/>
    </xf>
    <xf numFmtId="165" fontId="5" fillId="0" borderId="0" xfId="1" applyNumberFormat="1" applyFont="1" applyAlignment="1">
      <alignment horizontal="right"/>
    </xf>
    <xf numFmtId="0" fontId="10" fillId="0" borderId="3" xfId="18" applyFont="1" applyBorder="1" applyAlignment="1">
      <alignment horizontal="left"/>
    </xf>
    <xf numFmtId="41" fontId="9" fillId="0" borderId="0" xfId="26" applyNumberFormat="1" applyFont="1" applyAlignment="1">
      <alignment horizontal="right" wrapText="1"/>
    </xf>
    <xf numFmtId="165" fontId="9" fillId="0" borderId="0" xfId="26" applyNumberFormat="1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9" fillId="0" borderId="0" xfId="26" applyNumberFormat="1" applyFont="1" applyAlignment="1">
      <alignment horizontal="right"/>
    </xf>
    <xf numFmtId="165" fontId="9" fillId="0" borderId="0" xfId="18" applyNumberFormat="1" applyFont="1" applyAlignment="1">
      <alignment horizontal="right" wrapText="1"/>
    </xf>
    <xf numFmtId="179" fontId="9" fillId="0" borderId="0" xfId="18" applyNumberFormat="1" applyFont="1" applyAlignment="1">
      <alignment horizontal="right"/>
    </xf>
    <xf numFmtId="41" fontId="9" fillId="6" borderId="0" xfId="26" applyNumberFormat="1" applyFont="1" applyFill="1" applyAlignment="1">
      <alignment horizontal="right" wrapText="1"/>
    </xf>
    <xf numFmtId="195" fontId="9" fillId="6" borderId="0" xfId="26" applyNumberFormat="1" applyFont="1" applyFill="1" applyAlignment="1">
      <alignment horizontal="right" wrapText="1"/>
    </xf>
    <xf numFmtId="165" fontId="10" fillId="0" borderId="0" xfId="1" applyNumberFormat="1" applyFont="1" applyAlignment="1">
      <alignment horizontal="right"/>
    </xf>
    <xf numFmtId="166" fontId="5" fillId="0" borderId="0" xfId="1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0" fontId="19" fillId="0" borderId="3" xfId="18" applyFont="1" applyBorder="1"/>
    <xf numFmtId="0" fontId="19" fillId="0" borderId="0" xfId="18" applyFont="1"/>
    <xf numFmtId="0" fontId="19" fillId="0" borderId="0" xfId="18" applyFont="1" applyAlignment="1">
      <alignment horizontal="right"/>
    </xf>
    <xf numFmtId="165" fontId="10" fillId="0" borderId="0" xfId="26" applyNumberFormat="1" applyFont="1" applyAlignment="1">
      <alignment horizontal="right"/>
    </xf>
    <xf numFmtId="195" fontId="19" fillId="0" borderId="0" xfId="26" applyNumberFormat="1" applyFont="1" applyAlignment="1">
      <alignment horizontal="right" wrapText="1"/>
    </xf>
    <xf numFmtId="41" fontId="20" fillId="0" borderId="0" xfId="26" applyNumberFormat="1" applyFont="1" applyAlignment="1">
      <alignment horizontal="right"/>
    </xf>
    <xf numFmtId="0" fontId="3" fillId="0" borderId="0" xfId="18" applyFont="1" applyAlignment="1">
      <alignment horizontal="left"/>
    </xf>
    <xf numFmtId="41" fontId="10" fillId="0" borderId="0" xfId="26" applyNumberFormat="1" applyFont="1"/>
    <xf numFmtId="165" fontId="3" fillId="0" borderId="0" xfId="0" applyNumberFormat="1" applyFont="1" applyAlignment="1">
      <alignment horizontal="right"/>
    </xf>
    <xf numFmtId="165" fontId="10" fillId="0" borderId="0" xfId="18" applyNumberFormat="1" applyFont="1"/>
    <xf numFmtId="179" fontId="10" fillId="0" borderId="0" xfId="18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7" fillId="0" borderId="3" xfId="18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18" applyFont="1" applyAlignment="1">
      <alignment horizontal="center"/>
    </xf>
    <xf numFmtId="0" fontId="4" fillId="5" borderId="0" xfId="0" applyFont="1" applyFill="1" applyAlignment="1">
      <alignment horizontal="center" vertical="top"/>
    </xf>
    <xf numFmtId="0" fontId="5" fillId="3" borderId="4" xfId="0" applyFont="1" applyFill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0" fontId="8" fillId="3" borderId="0" xfId="0" applyFont="1" applyFill="1" applyAlignment="1">
      <alignment horizontal="right"/>
    </xf>
    <xf numFmtId="165" fontId="8" fillId="0" borderId="0" xfId="0" applyNumberFormat="1" applyFont="1" applyAlignment="1">
      <alignment horizontal="right"/>
    </xf>
    <xf numFmtId="165" fontId="5" fillId="3" borderId="0" xfId="1" applyNumberFormat="1" applyFont="1" applyFill="1" applyAlignment="1">
      <alignment horizontal="right" wrapText="1"/>
    </xf>
    <xf numFmtId="0" fontId="8" fillId="0" borderId="0" xfId="0" applyFont="1" applyAlignment="1">
      <alignment vertical="center"/>
    </xf>
    <xf numFmtId="165" fontId="5" fillId="0" borderId="0" xfId="1" applyNumberFormat="1" applyFont="1" applyAlignment="1">
      <alignment horizontal="right" wrapText="1"/>
    </xf>
    <xf numFmtId="0" fontId="20" fillId="0" borderId="0" xfId="0" applyFont="1" applyAlignment="1">
      <alignment vertical="center"/>
    </xf>
    <xf numFmtId="0" fontId="20" fillId="5" borderId="0" xfId="0" applyFont="1" applyFill="1" applyAlignment="1">
      <alignment vertical="center"/>
    </xf>
    <xf numFmtId="0" fontId="3" fillId="0" borderId="3" xfId="0" applyFont="1" applyBorder="1"/>
    <xf numFmtId="0" fontId="5" fillId="3" borderId="0" xfId="0" applyFont="1" applyFill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3" borderId="0" xfId="0" applyNumberFormat="1" applyFont="1" applyFill="1" applyAlignment="1">
      <alignment horizontal="right" wrapText="1"/>
    </xf>
    <xf numFmtId="166" fontId="5" fillId="3" borderId="0" xfId="1" applyNumberFormat="1" applyFont="1" applyFill="1" applyAlignment="1">
      <alignment horizontal="right" wrapText="1"/>
    </xf>
    <xf numFmtId="167" fontId="9" fillId="6" borderId="0" xfId="18" applyNumberFormat="1" applyFont="1" applyFill="1" applyAlignment="1">
      <alignment horizontal="right" wrapText="1"/>
    </xf>
    <xf numFmtId="195" fontId="9" fillId="6" borderId="0" xfId="1" applyNumberFormat="1" applyFont="1" applyFill="1" applyAlignment="1">
      <alignment horizontal="right" wrapText="1"/>
    </xf>
    <xf numFmtId="194" fontId="9" fillId="6" borderId="0" xfId="1" applyNumberFormat="1" applyFont="1" applyFill="1" applyAlignment="1">
      <alignment horizontal="right" wrapText="1"/>
    </xf>
    <xf numFmtId="165" fontId="9" fillId="6" borderId="0" xfId="0" applyNumberFormat="1" applyFont="1" applyFill="1" applyAlignment="1">
      <alignment horizontal="right"/>
    </xf>
    <xf numFmtId="0" fontId="9" fillId="6" borderId="0" xfId="0" applyFont="1" applyFill="1" applyAlignment="1">
      <alignment horizontal="right"/>
    </xf>
    <xf numFmtId="0" fontId="8" fillId="5" borderId="0" xfId="0" applyFont="1" applyFill="1" applyAlignment="1">
      <alignment vertical="center"/>
    </xf>
    <xf numFmtId="166" fontId="5" fillId="0" borderId="0" xfId="1" applyNumberFormat="1" applyFont="1" applyFill="1" applyAlignment="1">
      <alignment horizontal="right" wrapText="1"/>
    </xf>
    <xf numFmtId="165" fontId="7" fillId="0" borderId="0" xfId="1" applyNumberFormat="1" applyFont="1" applyAlignment="1">
      <alignment horizontal="right"/>
    </xf>
    <xf numFmtId="165" fontId="19" fillId="0" borderId="0" xfId="26" applyNumberFormat="1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5" fillId="0" borderId="0" xfId="0" applyNumberFormat="1" applyFont="1"/>
    <xf numFmtId="0" fontId="10" fillId="0" borderId="3" xfId="27" applyFont="1" applyBorder="1"/>
    <xf numFmtId="0" fontId="3" fillId="0" borderId="0" xfId="27" applyFont="1"/>
    <xf numFmtId="165" fontId="10" fillId="0" borderId="0" xfId="27" applyNumberFormat="1" applyFont="1" applyAlignment="1">
      <alignment horizontal="center"/>
    </xf>
    <xf numFmtId="165" fontId="10" fillId="4" borderId="7" xfId="27" applyNumberFormat="1" applyFont="1" applyFill="1" applyBorder="1" applyAlignment="1">
      <alignment horizontal="right" wrapText="1"/>
    </xf>
    <xf numFmtId="165" fontId="10" fillId="0" borderId="0" xfId="27" applyNumberFormat="1" applyFont="1"/>
    <xf numFmtId="165" fontId="7" fillId="0" borderId="0" xfId="27" applyNumberFormat="1" applyFont="1"/>
    <xf numFmtId="165" fontId="3" fillId="0" borderId="0" xfId="2" applyNumberFormat="1" applyFont="1"/>
    <xf numFmtId="165" fontId="5" fillId="0" borderId="0" xfId="27" applyNumberFormat="1" applyFont="1"/>
    <xf numFmtId="0" fontId="5" fillId="0" borderId="3" xfId="27" applyFont="1" applyBorder="1"/>
    <xf numFmtId="165" fontId="3" fillId="0" borderId="0" xfId="0" applyNumberFormat="1" applyFont="1"/>
    <xf numFmtId="181" fontId="5" fillId="0" borderId="0" xfId="2" applyNumberFormat="1" applyFont="1" applyFill="1" applyAlignment="1">
      <alignment horizontal="center" wrapText="1"/>
    </xf>
    <xf numFmtId="43" fontId="27" fillId="0" borderId="0" xfId="1" applyFont="1" applyAlignment="1">
      <alignment vertical="center"/>
    </xf>
    <xf numFmtId="167" fontId="5" fillId="0" borderId="0" xfId="1" applyNumberFormat="1" applyFont="1" applyFill="1" applyAlignment="1">
      <alignment horizontal="right" wrapText="1"/>
    </xf>
    <xf numFmtId="0" fontId="5" fillId="0" borderId="0" xfId="27" applyFont="1" applyAlignment="1">
      <alignment horizontal="center"/>
    </xf>
    <xf numFmtId="43" fontId="27" fillId="0" borderId="0" xfId="0" applyNumberFormat="1" applyFont="1" applyAlignment="1">
      <alignment vertical="center"/>
    </xf>
    <xf numFmtId="0" fontId="9" fillId="6" borderId="24" xfId="27" applyFont="1" applyFill="1" applyBorder="1" applyAlignment="1">
      <alignment horizontal="left"/>
    </xf>
    <xf numFmtId="0" fontId="9" fillId="6" borderId="25" xfId="27" applyFont="1" applyFill="1" applyBorder="1"/>
    <xf numFmtId="0" fontId="9" fillId="6" borderId="25" xfId="27" applyFont="1" applyFill="1" applyBorder="1" applyAlignment="1">
      <alignment horizontal="left"/>
    </xf>
    <xf numFmtId="165" fontId="8" fillId="6" borderId="25" xfId="0" applyNumberFormat="1" applyFont="1" applyFill="1" applyBorder="1"/>
    <xf numFmtId="181" fontId="9" fillId="6" borderId="26" xfId="2" applyNumberFormat="1" applyFont="1" applyFill="1" applyBorder="1" applyAlignment="1">
      <alignment horizontal="left" wrapText="1"/>
    </xf>
    <xf numFmtId="0" fontId="3" fillId="0" borderId="3" xfId="27" applyFont="1" applyBorder="1"/>
    <xf numFmtId="44" fontId="8" fillId="0" borderId="0" xfId="2" applyFont="1" applyAlignment="1">
      <alignment horizontal="right" wrapText="1"/>
    </xf>
    <xf numFmtId="181" fontId="5" fillId="0" borderId="0" xfId="2" applyNumberFormat="1" applyFont="1" applyFill="1" applyAlignment="1">
      <alignment horizontal="left" wrapText="1"/>
    </xf>
    <xf numFmtId="190" fontId="27" fillId="0" borderId="0" xfId="0" applyNumberFormat="1" applyFont="1" applyAlignment="1">
      <alignment vertical="center"/>
    </xf>
    <xf numFmtId="0" fontId="8" fillId="6" borderId="25" xfId="27" applyFont="1" applyFill="1" applyBorder="1" applyAlignment="1">
      <alignment horizontal="left"/>
    </xf>
    <xf numFmtId="0" fontId="3" fillId="0" borderId="0" xfId="27" applyFont="1" applyAlignment="1">
      <alignment horizontal="left"/>
    </xf>
    <xf numFmtId="165" fontId="8" fillId="0" borderId="0" xfId="2" applyNumberFormat="1" applyFont="1" applyAlignment="1">
      <alignment horizontal="right" wrapText="1"/>
    </xf>
    <xf numFmtId="43" fontId="4" fillId="0" borderId="0" xfId="1" applyFont="1" applyFill="1" applyAlignment="1">
      <alignment vertical="center"/>
    </xf>
    <xf numFmtId="0" fontId="4" fillId="0" borderId="3" xfId="27" applyFont="1" applyBorder="1"/>
    <xf numFmtId="0" fontId="4" fillId="0" borderId="0" xfId="27" applyFont="1" applyAlignment="1">
      <alignment horizontal="left"/>
    </xf>
    <xf numFmtId="165" fontId="4" fillId="0" borderId="0" xfId="0" applyNumberFormat="1" applyFont="1"/>
    <xf numFmtId="165" fontId="3" fillId="0" borderId="0" xfId="0" applyNumberFormat="1" applyFont="1" applyAlignment="1">
      <alignment horizontal="center"/>
    </xf>
    <xf numFmtId="42" fontId="27" fillId="0" borderId="0" xfId="0" applyNumberFormat="1" applyFont="1" applyAlignment="1">
      <alignment vertical="center"/>
    </xf>
    <xf numFmtId="0" fontId="9" fillId="6" borderId="59" xfId="0" applyFont="1" applyFill="1" applyBorder="1"/>
    <xf numFmtId="0" fontId="9" fillId="6" borderId="60" xfId="0" applyFont="1" applyFill="1" applyBorder="1"/>
    <xf numFmtId="165" fontId="8" fillId="6" borderId="60" xfId="0" applyNumberFormat="1" applyFont="1" applyFill="1" applyBorder="1"/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65" fontId="10" fillId="8" borderId="7" xfId="0" applyNumberFormat="1" applyFont="1" applyFill="1" applyBorder="1" applyAlignment="1">
      <alignment horizontal="right"/>
    </xf>
    <xf numFmtId="165" fontId="10" fillId="4" borderId="7" xfId="0" applyNumberFormat="1" applyFont="1" applyFill="1" applyBorder="1" applyAlignment="1">
      <alignment horizontal="right"/>
    </xf>
    <xf numFmtId="165" fontId="3" fillId="4" borderId="0" xfId="0" applyNumberFormat="1" applyFont="1" applyFill="1"/>
    <xf numFmtId="181" fontId="5" fillId="4" borderId="0" xfId="1" applyNumberFormat="1" applyFont="1" applyFill="1" applyAlignment="1">
      <alignment horizontal="center" wrapText="1"/>
    </xf>
    <xf numFmtId="181" fontId="4" fillId="0" borderId="0" xfId="0" applyNumberFormat="1" applyFont="1" applyAlignment="1">
      <alignment vertical="center"/>
    </xf>
    <xf numFmtId="190" fontId="5" fillId="4" borderId="0" xfId="1" applyNumberFormat="1" applyFont="1" applyFill="1" applyAlignment="1">
      <alignment horizontal="right" wrapText="1"/>
    </xf>
    <xf numFmtId="190" fontId="5" fillId="0" borderId="0" xfId="2" applyNumberFormat="1" applyFont="1" applyFill="1" applyAlignment="1">
      <alignment horizontal="right" wrapText="1"/>
    </xf>
    <xf numFmtId="0" fontId="9" fillId="6" borderId="24" xfId="0" applyFont="1" applyFill="1" applyBorder="1" applyAlignment="1">
      <alignment horizontal="left"/>
    </xf>
    <xf numFmtId="0" fontId="8" fillId="6" borderId="25" xfId="0" applyFont="1" applyFill="1" applyBorder="1"/>
    <xf numFmtId="181" fontId="9" fillId="6" borderId="25" xfId="1" applyNumberFormat="1" applyFont="1" applyFill="1" applyBorder="1" applyAlignment="1">
      <alignment horizontal="center" wrapText="1"/>
    </xf>
    <xf numFmtId="181" fontId="9" fillId="6" borderId="26" xfId="1" applyNumberFormat="1" applyFont="1" applyFill="1" applyBorder="1" applyAlignment="1">
      <alignment horizontal="left" wrapText="1"/>
    </xf>
    <xf numFmtId="181" fontId="8" fillId="4" borderId="0" xfId="0" applyNumberFormat="1" applyFont="1" applyFill="1" applyAlignment="1">
      <alignment horizontal="left" wrapText="1"/>
    </xf>
    <xf numFmtId="181" fontId="8" fillId="0" borderId="0" xfId="0" applyNumberFormat="1" applyFont="1" applyAlignment="1">
      <alignment horizontal="left" wrapText="1"/>
    </xf>
    <xf numFmtId="0" fontId="7" fillId="0" borderId="3" xfId="0" applyFont="1" applyBorder="1"/>
    <xf numFmtId="165" fontId="7" fillId="0" borderId="0" xfId="27" applyNumberFormat="1" applyFont="1" applyAlignment="1">
      <alignment wrapText="1"/>
    </xf>
    <xf numFmtId="0" fontId="30" fillId="0" borderId="0" xfId="0" applyFont="1" applyAlignment="1">
      <alignment vertical="center"/>
    </xf>
    <xf numFmtId="181" fontId="5" fillId="0" borderId="0" xfId="1" applyNumberFormat="1" applyFont="1" applyFill="1" applyAlignment="1">
      <alignment horizontal="left" wrapText="1"/>
    </xf>
    <xf numFmtId="0" fontId="31" fillId="0" borderId="0" xfId="0" applyFont="1" applyAlignment="1">
      <alignment vertical="center"/>
    </xf>
    <xf numFmtId="190" fontId="5" fillId="0" borderId="0" xfId="1" applyNumberFormat="1" applyFont="1" applyFill="1" applyAlignment="1">
      <alignment horizontal="right" wrapText="1"/>
    </xf>
    <xf numFmtId="165" fontId="27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5" borderId="0" xfId="4" applyFont="1" applyFill="1" applyAlignment="1">
      <alignment horizontal="left" vertical="center"/>
    </xf>
    <xf numFmtId="0" fontId="5" fillId="5" borderId="0" xfId="4" applyFont="1" applyFill="1"/>
    <xf numFmtId="0" fontId="9" fillId="6" borderId="0" xfId="7" applyFont="1" applyFill="1"/>
    <xf numFmtId="0" fontId="13" fillId="0" borderId="0" xfId="7" applyFont="1"/>
    <xf numFmtId="0" fontId="5" fillId="0" borderId="23" xfId="7" applyFont="1" applyBorder="1" applyAlignment="1">
      <alignment horizontal="left" vertical="center"/>
    </xf>
    <xf numFmtId="0" fontId="7" fillId="2" borderId="0" xfId="7" applyFont="1" applyFill="1" applyAlignment="1">
      <alignment horizontal="right" wrapText="1"/>
    </xf>
    <xf numFmtId="0" fontId="13" fillId="0" borderId="0" xfId="7" applyFont="1" applyAlignment="1">
      <alignment vertical="center"/>
    </xf>
    <xf numFmtId="0" fontId="5" fillId="0" borderId="21" xfId="7" applyFont="1" applyBorder="1" applyAlignment="1">
      <alignment vertical="center"/>
    </xf>
    <xf numFmtId="0" fontId="5" fillId="0" borderId="3" xfId="7" applyFont="1" applyBorder="1"/>
    <xf numFmtId="0" fontId="9" fillId="6" borderId="25" xfId="0" applyFont="1" applyFill="1" applyBorder="1" applyAlignment="1">
      <alignment horizontal="left"/>
    </xf>
    <xf numFmtId="0" fontId="7" fillId="8" borderId="2" xfId="0" applyFont="1" applyFill="1" applyBorder="1" applyAlignment="1">
      <alignment horizontal="right" wrapText="1"/>
    </xf>
    <xf numFmtId="0" fontId="7" fillId="0" borderId="0" xfId="0" applyFont="1" applyAlignment="1">
      <alignment horizontal="left" wrapText="1"/>
    </xf>
    <xf numFmtId="0" fontId="5" fillId="5" borderId="48" xfId="7" applyFont="1" applyFill="1" applyBorder="1"/>
    <xf numFmtId="0" fontId="5" fillId="5" borderId="49" xfId="7" applyFont="1" applyFill="1" applyBorder="1" applyAlignment="1">
      <alignment horizontal="left"/>
    </xf>
    <xf numFmtId="0" fontId="7" fillId="5" borderId="0" xfId="15" applyFont="1" applyFill="1" applyAlignment="1">
      <alignment vertical="center"/>
    </xf>
    <xf numFmtId="0" fontId="19" fillId="5" borderId="0" xfId="15" applyFont="1" applyFill="1" applyAlignment="1">
      <alignment vertical="center"/>
    </xf>
    <xf numFmtId="0" fontId="5" fillId="5" borderId="0" xfId="15" applyFont="1" applyFill="1" applyAlignment="1">
      <alignment horizontal="left" vertical="center"/>
    </xf>
    <xf numFmtId="0" fontId="9" fillId="6" borderId="0" xfId="15" applyFont="1" applyFill="1" applyAlignment="1">
      <alignment horizontal="left" vertical="center"/>
    </xf>
    <xf numFmtId="0" fontId="5" fillId="0" borderId="0" xfId="18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27" applyFont="1" applyAlignment="1">
      <alignment horizontal="left"/>
    </xf>
    <xf numFmtId="0" fontId="7" fillId="0" borderId="3" xfId="27" applyFont="1" applyBorder="1" applyAlignment="1">
      <alignment horizontal="left"/>
    </xf>
    <xf numFmtId="0" fontId="5" fillId="0" borderId="0" xfId="27" applyFont="1"/>
    <xf numFmtId="165" fontId="7" fillId="3" borderId="0" xfId="18" applyNumberFormat="1" applyFont="1" applyFill="1" applyAlignment="1">
      <alignment horizontal="right" wrapText="1"/>
    </xf>
    <xf numFmtId="165" fontId="5" fillId="3" borderId="0" xfId="1" applyNumberFormat="1" applyFont="1" applyFill="1" applyBorder="1" applyAlignment="1">
      <alignment horizontal="right" vertical="center" wrapText="1"/>
    </xf>
    <xf numFmtId="0" fontId="13" fillId="5" borderId="0" xfId="0" applyFont="1" applyFill="1"/>
    <xf numFmtId="43" fontId="13" fillId="5" borderId="0" xfId="25" applyFont="1" applyFill="1"/>
    <xf numFmtId="0" fontId="13" fillId="0" borderId="0" xfId="0" applyFont="1"/>
    <xf numFmtId="0" fontId="5" fillId="5" borderId="0" xfId="0" applyFont="1" applyFill="1" applyAlignment="1">
      <alignment horizontal="right"/>
    </xf>
    <xf numFmtId="0" fontId="5" fillId="5" borderId="16" xfId="0" applyFont="1" applyFill="1" applyBorder="1"/>
    <xf numFmtId="0" fontId="7" fillId="2" borderId="17" xfId="0" applyFont="1" applyFill="1" applyBorder="1" applyAlignment="1">
      <alignment horizontal="right"/>
    </xf>
    <xf numFmtId="0" fontId="7" fillId="3" borderId="17" xfId="0" applyFont="1" applyFill="1" applyBorder="1" applyAlignment="1">
      <alignment horizontal="right"/>
    </xf>
    <xf numFmtId="0" fontId="10" fillId="5" borderId="0" xfId="0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172" fontId="5" fillId="3" borderId="0" xfId="0" applyNumberFormat="1" applyFont="1" applyFill="1" applyAlignment="1">
      <alignment horizontal="right" wrapText="1"/>
    </xf>
    <xf numFmtId="172" fontId="5" fillId="5" borderId="0" xfId="0" applyNumberFormat="1" applyFont="1" applyFill="1" applyAlignment="1">
      <alignment horizontal="right" wrapText="1"/>
    </xf>
    <xf numFmtId="173" fontId="8" fillId="5" borderId="0" xfId="0" applyNumberFormat="1" applyFont="1" applyFill="1" applyAlignment="1">
      <alignment horizontal="right"/>
    </xf>
    <xf numFmtId="0" fontId="4" fillId="5" borderId="0" xfId="0" applyFont="1" applyFill="1"/>
    <xf numFmtId="166" fontId="9" fillId="3" borderId="0" xfId="0" applyNumberFormat="1" applyFont="1" applyFill="1" applyAlignment="1">
      <alignment horizontal="right" wrapText="1"/>
    </xf>
    <xf numFmtId="166" fontId="5" fillId="5" borderId="0" xfId="0" applyNumberFormat="1" applyFont="1" applyFill="1" applyAlignment="1">
      <alignment horizontal="right" wrapText="1"/>
    </xf>
    <xf numFmtId="3" fontId="8" fillId="5" borderId="0" xfId="0" applyNumberFormat="1" applyFont="1" applyFill="1" applyAlignment="1">
      <alignment horizontal="right"/>
    </xf>
    <xf numFmtId="166" fontId="7" fillId="3" borderId="0" xfId="0" applyNumberFormat="1" applyFont="1" applyFill="1" applyAlignment="1">
      <alignment horizontal="right" wrapText="1"/>
    </xf>
    <xf numFmtId="166" fontId="5" fillId="3" borderId="0" xfId="0" applyNumberFormat="1" applyFont="1" applyFill="1" applyAlignment="1">
      <alignment horizontal="right" wrapText="1"/>
    </xf>
    <xf numFmtId="37" fontId="8" fillId="5" borderId="0" xfId="0" applyNumberFormat="1" applyFont="1" applyFill="1" applyAlignment="1">
      <alignment horizontal="right"/>
    </xf>
    <xf numFmtId="0" fontId="5" fillId="5" borderId="0" xfId="0" applyFont="1" applyFill="1" applyAlignment="1">
      <alignment horizontal="left" wrapText="1"/>
    </xf>
    <xf numFmtId="0" fontId="9" fillId="6" borderId="0" xfId="0" applyFont="1" applyFill="1" applyAlignment="1">
      <alignment horizontal="left"/>
    </xf>
    <xf numFmtId="172" fontId="9" fillId="6" borderId="0" xfId="0" applyNumberFormat="1" applyFont="1" applyFill="1" applyAlignment="1">
      <alignment horizontal="right" vertical="center" wrapText="1"/>
    </xf>
    <xf numFmtId="37" fontId="8" fillId="6" borderId="0" xfId="0" applyNumberFormat="1" applyFont="1" applyFill="1" applyAlignment="1">
      <alignment horizontal="right" vertical="center"/>
    </xf>
    <xf numFmtId="166" fontId="13" fillId="5" borderId="0" xfId="0" applyNumberFormat="1" applyFont="1" applyFill="1"/>
    <xf numFmtId="0" fontId="3" fillId="5" borderId="0" xfId="0" applyFont="1" applyFill="1"/>
    <xf numFmtId="166" fontId="9" fillId="5" borderId="0" xfId="0" applyNumberFormat="1" applyFont="1" applyFill="1" applyAlignment="1">
      <alignment horizontal="right" wrapText="1"/>
    </xf>
    <xf numFmtId="166" fontId="8" fillId="3" borderId="0" xfId="0" applyNumberFormat="1" applyFont="1" applyFill="1" applyAlignment="1">
      <alignment horizontal="right" wrapText="1"/>
    </xf>
    <xf numFmtId="166" fontId="8" fillId="5" borderId="0" xfId="0" applyNumberFormat="1" applyFont="1" applyFill="1" applyAlignment="1">
      <alignment horizontal="right" wrapText="1"/>
    </xf>
    <xf numFmtId="37" fontId="13" fillId="0" borderId="0" xfId="0" applyNumberFormat="1" applyFont="1"/>
    <xf numFmtId="0" fontId="14" fillId="5" borderId="0" xfId="0" applyFont="1" applyFill="1" applyAlignment="1">
      <alignment horizontal="left"/>
    </xf>
    <xf numFmtId="166" fontId="7" fillId="5" borderId="0" xfId="0" applyNumberFormat="1" applyFont="1" applyFill="1" applyAlignment="1">
      <alignment horizontal="right" wrapText="1"/>
    </xf>
    <xf numFmtId="44" fontId="13" fillId="5" borderId="0" xfId="0" applyNumberFormat="1" applyFont="1" applyFill="1"/>
    <xf numFmtId="172" fontId="13" fillId="0" borderId="0" xfId="0" applyNumberFormat="1" applyFont="1"/>
    <xf numFmtId="165" fontId="9" fillId="3" borderId="0" xfId="0" applyNumberFormat="1" applyFont="1" applyFill="1" applyAlignment="1">
      <alignment horizontal="right" wrapText="1"/>
    </xf>
    <xf numFmtId="165" fontId="7" fillId="5" borderId="0" xfId="0" applyNumberFormat="1" applyFont="1" applyFill="1" applyAlignment="1">
      <alignment horizontal="right" wrapText="1"/>
    </xf>
    <xf numFmtId="165" fontId="9" fillId="5" borderId="0" xfId="0" applyNumberFormat="1" applyFont="1" applyFill="1" applyAlignment="1">
      <alignment horizontal="right" wrapText="1"/>
    </xf>
    <xf numFmtId="165" fontId="7" fillId="3" borderId="0" xfId="0" applyNumberFormat="1" applyFont="1" applyFill="1" applyAlignment="1">
      <alignment horizontal="right" wrapText="1"/>
    </xf>
    <xf numFmtId="0" fontId="7" fillId="5" borderId="0" xfId="0" applyFont="1" applyFill="1" applyAlignment="1">
      <alignment horizontal="left"/>
    </xf>
    <xf numFmtId="172" fontId="13" fillId="5" borderId="0" xfId="0" applyNumberFormat="1" applyFont="1" applyFill="1"/>
    <xf numFmtId="0" fontId="8" fillId="6" borderId="0" xfId="0" applyFont="1" applyFill="1" applyAlignment="1">
      <alignment horizontal="left"/>
    </xf>
    <xf numFmtId="168" fontId="5" fillId="3" borderId="0" xfId="4" applyNumberFormat="1" applyFont="1" applyFill="1" applyAlignment="1">
      <alignment horizontal="right" vertical="center" wrapText="1"/>
    </xf>
    <xf numFmtId="0" fontId="3" fillId="5" borderId="0" xfId="0" applyFont="1" applyFill="1" applyAlignment="1">
      <alignment vertical="center"/>
    </xf>
    <xf numFmtId="0" fontId="15" fillId="0" borderId="0" xfId="0" applyFont="1"/>
    <xf numFmtId="174" fontId="15" fillId="0" borderId="0" xfId="0" applyNumberFormat="1" applyFont="1"/>
    <xf numFmtId="0" fontId="15" fillId="0" borderId="0" xfId="0" applyFont="1" applyAlignment="1">
      <alignment vertical="center"/>
    </xf>
    <xf numFmtId="174" fontId="15" fillId="0" borderId="0" xfId="0" applyNumberFormat="1" applyFont="1" applyAlignment="1">
      <alignment vertical="center"/>
    </xf>
    <xf numFmtId="43" fontId="15" fillId="0" borderId="0" xfId="0" applyNumberFormat="1" applyFont="1"/>
    <xf numFmtId="178" fontId="15" fillId="0" borderId="0" xfId="0" applyNumberFormat="1" applyFont="1"/>
    <xf numFmtId="10" fontId="15" fillId="0" borderId="0" xfId="0" applyNumberFormat="1" applyFont="1"/>
    <xf numFmtId="177" fontId="15" fillId="0" borderId="0" xfId="0" applyNumberFormat="1" applyFont="1"/>
    <xf numFmtId="177" fontId="9" fillId="6" borderId="25" xfId="28" applyNumberFormat="1" applyFont="1" applyFill="1" applyBorder="1" applyAlignment="1">
      <alignment horizontal="right" wrapText="1"/>
    </xf>
    <xf numFmtId="2" fontId="9" fillId="6" borderId="25" xfId="28" applyNumberFormat="1" applyFont="1" applyFill="1" applyBorder="1" applyAlignment="1">
      <alignment horizontal="right"/>
    </xf>
    <xf numFmtId="177" fontId="9" fillId="6" borderId="26" xfId="28" applyNumberFormat="1" applyFont="1" applyFill="1" applyBorder="1" applyAlignment="1">
      <alignment horizontal="right" wrapText="1"/>
    </xf>
    <xf numFmtId="0" fontId="9" fillId="0" borderId="0" xfId="0" applyFont="1" applyAlignment="1">
      <alignment vertical="center"/>
    </xf>
    <xf numFmtId="174" fontId="8" fillId="0" borderId="0" xfId="0" applyNumberFormat="1" applyFont="1"/>
    <xf numFmtId="177" fontId="8" fillId="0" borderId="0" xfId="0" applyNumberFormat="1" applyFont="1" applyAlignment="1">
      <alignment vertical="center"/>
    </xf>
    <xf numFmtId="177" fontId="19" fillId="2" borderId="30" xfId="28" applyNumberFormat="1" applyFont="1" applyFill="1" applyBorder="1" applyAlignment="1">
      <alignment horizontal="right" wrapText="1"/>
    </xf>
    <xf numFmtId="2" fontId="19" fillId="2" borderId="30" xfId="28" applyNumberFormat="1" applyFont="1" applyFill="1" applyBorder="1" applyAlignment="1">
      <alignment horizontal="right" wrapText="1"/>
    </xf>
    <xf numFmtId="43" fontId="20" fillId="0" borderId="0" xfId="0" applyNumberFormat="1" applyFont="1"/>
    <xf numFmtId="180" fontId="15" fillId="0" borderId="0" xfId="0" applyNumberFormat="1" applyFont="1"/>
    <xf numFmtId="177" fontId="19" fillId="2" borderId="4" xfId="28" applyNumberFormat="1" applyFont="1" applyFill="1" applyBorder="1" applyAlignment="1">
      <alignment horizontal="right" wrapText="1"/>
    </xf>
    <xf numFmtId="177" fontId="9" fillId="6" borderId="0" xfId="28" applyNumberFormat="1" applyFont="1" applyFill="1" applyAlignment="1">
      <alignment horizontal="right" wrapText="1"/>
    </xf>
    <xf numFmtId="2" fontId="9" fillId="6" borderId="0" xfId="28" applyNumberFormat="1" applyFont="1" applyFill="1" applyAlignment="1">
      <alignment horizontal="right"/>
    </xf>
    <xf numFmtId="43" fontId="5" fillId="0" borderId="0" xfId="0" applyNumberFormat="1" applyFont="1"/>
    <xf numFmtId="178" fontId="4" fillId="0" borderId="0" xfId="0" applyNumberFormat="1" applyFont="1"/>
    <xf numFmtId="177" fontId="8" fillId="0" borderId="0" xfId="28" applyNumberFormat="1" applyFont="1" applyAlignment="1">
      <alignment horizontal="right" wrapText="1"/>
    </xf>
    <xf numFmtId="2" fontId="8" fillId="0" borderId="0" xfId="28" applyNumberFormat="1" applyFont="1" applyAlignment="1">
      <alignment horizontal="right"/>
    </xf>
    <xf numFmtId="177" fontId="9" fillId="6" borderId="6" xfId="28" applyNumberFormat="1" applyFont="1" applyFill="1" applyBorder="1" applyAlignment="1">
      <alignment horizontal="right" wrapText="1"/>
    </xf>
    <xf numFmtId="2" fontId="9" fillId="6" borderId="6" xfId="28" applyNumberFormat="1" applyFont="1" applyFill="1" applyBorder="1" applyAlignment="1">
      <alignment horizontal="right"/>
    </xf>
    <xf numFmtId="0" fontId="9" fillId="0" borderId="0" xfId="0" applyFont="1"/>
    <xf numFmtId="171" fontId="15" fillId="0" borderId="0" xfId="1" applyNumberFormat="1" applyFont="1"/>
    <xf numFmtId="43" fontId="15" fillId="0" borderId="0" xfId="1" applyFont="1"/>
    <xf numFmtId="180" fontId="15" fillId="0" borderId="0" xfId="28" applyNumberFormat="1" applyFont="1"/>
    <xf numFmtId="184" fontId="15" fillId="0" borderId="0" xfId="0" applyNumberFormat="1" applyFont="1"/>
    <xf numFmtId="41" fontId="8" fillId="3" borderId="0" xfId="7" applyNumberFormat="1" applyFont="1" applyFill="1" applyAlignment="1">
      <alignment horizontal="right" vertical="center" wrapText="1"/>
    </xf>
    <xf numFmtId="176" fontId="8" fillId="3" borderId="0" xfId="7" applyNumberFormat="1" applyFont="1" applyFill="1" applyAlignment="1">
      <alignment horizontal="right" vertical="center" wrapText="1"/>
    </xf>
    <xf numFmtId="176" fontId="8" fillId="0" borderId="0" xfId="7" applyNumberFormat="1" applyFont="1" applyAlignment="1">
      <alignment horizontal="right" vertical="center" wrapText="1"/>
    </xf>
    <xf numFmtId="41" fontId="8" fillId="3" borderId="21" xfId="7" applyNumberFormat="1" applyFont="1" applyFill="1" applyBorder="1" applyAlignment="1">
      <alignment horizontal="right" vertical="center" wrapText="1"/>
    </xf>
    <xf numFmtId="41" fontId="8" fillId="0" borderId="21" xfId="7" applyNumberFormat="1" applyFont="1" applyBorder="1" applyAlignment="1">
      <alignment horizontal="right" vertical="center" wrapText="1"/>
    </xf>
    <xf numFmtId="176" fontId="8" fillId="3" borderId="21" xfId="7" applyNumberFormat="1" applyFont="1" applyFill="1" applyBorder="1" applyAlignment="1">
      <alignment horizontal="right" vertical="center" wrapText="1"/>
    </xf>
    <xf numFmtId="179" fontId="8" fillId="0" borderId="21" xfId="7" applyNumberFormat="1" applyFont="1" applyBorder="1" applyAlignment="1">
      <alignment horizontal="right" vertical="center" wrapText="1"/>
    </xf>
    <xf numFmtId="41" fontId="8" fillId="3" borderId="23" xfId="7" applyNumberFormat="1" applyFont="1" applyFill="1" applyBorder="1" applyAlignment="1">
      <alignment horizontal="right" vertical="center" wrapText="1"/>
    </xf>
    <xf numFmtId="41" fontId="8" fillId="0" borderId="23" xfId="7" applyNumberFormat="1" applyFont="1" applyBorder="1" applyAlignment="1">
      <alignment horizontal="right" vertical="center" wrapText="1"/>
    </xf>
    <xf numFmtId="176" fontId="8" fillId="3" borderId="23" xfId="7" applyNumberFormat="1" applyFont="1" applyFill="1" applyBorder="1" applyAlignment="1">
      <alignment horizontal="right" vertical="center" wrapText="1"/>
    </xf>
    <xf numFmtId="176" fontId="8" fillId="0" borderId="23" xfId="7" applyNumberFormat="1" applyFont="1" applyBorder="1" applyAlignment="1">
      <alignment horizontal="right" vertical="center" wrapText="1"/>
    </xf>
    <xf numFmtId="41" fontId="8" fillId="0" borderId="0" xfId="7" applyNumberFormat="1" applyFont="1" applyAlignment="1">
      <alignment horizontal="right" vertical="center" wrapText="1" indent="2"/>
    </xf>
    <xf numFmtId="176" fontId="8" fillId="0" borderId="36" xfId="7" applyNumberFormat="1" applyFont="1" applyBorder="1" applyAlignment="1">
      <alignment horizontal="right" vertical="center" wrapText="1" indent="2"/>
    </xf>
    <xf numFmtId="41" fontId="8" fillId="0" borderId="0" xfId="7" applyNumberFormat="1" applyFont="1" applyAlignment="1">
      <alignment horizontal="right" vertical="center" indent="2"/>
    </xf>
    <xf numFmtId="0" fontId="23" fillId="0" borderId="0" xfId="0" applyFont="1"/>
    <xf numFmtId="41" fontId="8" fillId="0" borderId="0" xfId="0" applyNumberFormat="1" applyFont="1"/>
    <xf numFmtId="44" fontId="15" fillId="0" borderId="0" xfId="0" applyNumberFormat="1" applyFont="1"/>
    <xf numFmtId="42" fontId="15" fillId="0" borderId="0" xfId="0" applyNumberFormat="1" applyFont="1"/>
    <xf numFmtId="0" fontId="7" fillId="2" borderId="0" xfId="0" applyFont="1" applyFill="1" applyAlignment="1">
      <alignment horizontal="right" wrapText="1"/>
    </xf>
    <xf numFmtId="0" fontId="7" fillId="5" borderId="0" xfId="0" applyFont="1" applyFill="1" applyAlignment="1">
      <alignment horizontal="right" wrapText="1"/>
    </xf>
    <xf numFmtId="0" fontId="7" fillId="0" borderId="0" xfId="0" applyFont="1" applyAlignment="1">
      <alignment horizontal="right" wrapText="1"/>
    </xf>
    <xf numFmtId="0" fontId="13" fillId="0" borderId="0" xfId="0" applyFont="1" applyAlignment="1">
      <alignment vertical="center"/>
    </xf>
    <xf numFmtId="0" fontId="5" fillId="0" borderId="38" xfId="0" applyFont="1" applyBorder="1"/>
    <xf numFmtId="0" fontId="7" fillId="0" borderId="16" xfId="0" applyFont="1" applyBorder="1" applyAlignment="1">
      <alignment vertical="center"/>
    </xf>
    <xf numFmtId="0" fontId="7" fillId="2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2" borderId="17" xfId="0" applyFont="1" applyFill="1" applyBorder="1" applyAlignment="1">
      <alignment horizontal="right" wrapText="1"/>
    </xf>
    <xf numFmtId="0" fontId="7" fillId="3" borderId="39" xfId="0" applyFont="1" applyFill="1" applyBorder="1" applyAlignment="1">
      <alignment horizontal="right" wrapText="1"/>
    </xf>
    <xf numFmtId="0" fontId="7" fillId="0" borderId="3" xfId="0" applyFont="1" applyBorder="1" applyAlignment="1">
      <alignment vertical="top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horizontal="right"/>
    </xf>
    <xf numFmtId="185" fontId="7" fillId="4" borderId="0" xfId="24" applyNumberFormat="1" applyFont="1" applyFill="1" applyAlignment="1">
      <alignment horizontal="right"/>
    </xf>
    <xf numFmtId="185" fontId="7" fillId="0" borderId="37" xfId="24" applyNumberFormat="1" applyFont="1" applyBorder="1" applyAlignment="1">
      <alignment horizontal="right"/>
    </xf>
    <xf numFmtId="185" fontId="7" fillId="0" borderId="0" xfId="24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7" fillId="5" borderId="0" xfId="0" applyFont="1" applyFill="1" applyAlignment="1">
      <alignment horizontal="right"/>
    </xf>
    <xf numFmtId="185" fontId="7" fillId="3" borderId="0" xfId="24" applyNumberFormat="1" applyFont="1" applyFill="1" applyAlignment="1">
      <alignment horizontal="right"/>
    </xf>
    <xf numFmtId="41" fontId="8" fillId="5" borderId="0" xfId="0" applyNumberFormat="1" applyFont="1" applyFill="1" applyAlignment="1">
      <alignment horizontal="right" wrapText="1"/>
    </xf>
    <xf numFmtId="0" fontId="24" fillId="2" borderId="41" xfId="0" applyFont="1" applyFill="1" applyBorder="1" applyAlignment="1">
      <alignment vertical="center"/>
    </xf>
    <xf numFmtId="0" fontId="25" fillId="2" borderId="17" xfId="0" applyFont="1" applyFill="1" applyBorder="1" applyAlignment="1">
      <alignment vertical="center"/>
    </xf>
    <xf numFmtId="41" fontId="9" fillId="5" borderId="0" xfId="0" applyNumberFormat="1" applyFont="1" applyFill="1" applyAlignment="1">
      <alignment horizontal="right" wrapText="1"/>
    </xf>
    <xf numFmtId="41" fontId="19" fillId="2" borderId="17" xfId="24" applyNumberFormat="1" applyFont="1" applyFill="1" applyBorder="1" applyAlignment="1">
      <alignment horizontal="right" wrapText="1"/>
    </xf>
    <xf numFmtId="175" fontId="19" fillId="2" borderId="39" xfId="24" applyNumberFormat="1" applyFont="1" applyFill="1" applyBorder="1" applyAlignment="1">
      <alignment horizontal="right" wrapText="1"/>
    </xf>
    <xf numFmtId="175" fontId="19" fillId="2" borderId="17" xfId="25" applyNumberFormat="1" applyFont="1" applyFill="1" applyBorder="1" applyAlignment="1">
      <alignment horizontal="right" wrapText="1"/>
    </xf>
    <xf numFmtId="175" fontId="19" fillId="2" borderId="39" xfId="25" applyNumberFormat="1" applyFont="1" applyFill="1" applyBorder="1" applyAlignment="1">
      <alignment horizontal="right" wrapText="1"/>
    </xf>
    <xf numFmtId="0" fontId="25" fillId="0" borderId="0" xfId="0" applyFont="1"/>
    <xf numFmtId="0" fontId="22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41" fontId="9" fillId="3" borderId="0" xfId="24" applyNumberFormat="1" applyFont="1" applyFill="1" applyAlignment="1">
      <alignment horizontal="right" wrapText="1"/>
    </xf>
    <xf numFmtId="176" fontId="8" fillId="0" borderId="37" xfId="24" applyNumberFormat="1" applyFont="1" applyBorder="1" applyAlignment="1">
      <alignment horizontal="right" wrapText="1"/>
    </xf>
    <xf numFmtId="176" fontId="9" fillId="0" borderId="0" xfId="24" applyNumberFormat="1" applyFont="1" applyAlignment="1">
      <alignment horizontal="right" wrapText="1"/>
    </xf>
    <xf numFmtId="176" fontId="9" fillId="3" borderId="0" xfId="24" applyNumberFormat="1" applyFont="1" applyFill="1" applyAlignment="1">
      <alignment horizontal="right" wrapText="1"/>
    </xf>
    <xf numFmtId="176" fontId="9" fillId="0" borderId="37" xfId="24" applyNumberFormat="1" applyFont="1" applyBorder="1" applyAlignment="1">
      <alignment horizontal="right" wrapText="1"/>
    </xf>
    <xf numFmtId="175" fontId="5" fillId="3" borderId="0" xfId="25" applyNumberFormat="1" applyFont="1" applyFill="1" applyAlignment="1">
      <alignment horizontal="right" wrapText="1"/>
    </xf>
    <xf numFmtId="41" fontId="8" fillId="3" borderId="0" xfId="0" applyNumberFormat="1" applyFont="1" applyFill="1" applyAlignment="1">
      <alignment horizontal="right" wrapText="1"/>
    </xf>
    <xf numFmtId="176" fontId="8" fillId="0" borderId="0" xfId="0" applyNumberFormat="1" applyFont="1" applyAlignment="1">
      <alignment horizontal="right" wrapText="1"/>
    </xf>
    <xf numFmtId="176" fontId="8" fillId="3" borderId="0" xfId="0" applyNumberFormat="1" applyFont="1" applyFill="1" applyAlignment="1">
      <alignment horizontal="right" wrapText="1"/>
    </xf>
    <xf numFmtId="176" fontId="8" fillId="0" borderId="37" xfId="0" applyNumberFormat="1" applyFont="1" applyBorder="1" applyAlignment="1">
      <alignment horizontal="right" wrapText="1"/>
    </xf>
    <xf numFmtId="0" fontId="8" fillId="6" borderId="6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4" fillId="0" borderId="35" xfId="0" applyFont="1" applyBorder="1" applyAlignment="1">
      <alignment vertical="center"/>
    </xf>
    <xf numFmtId="41" fontId="9" fillId="0" borderId="23" xfId="0" applyNumberFormat="1" applyFont="1" applyBorder="1" applyAlignment="1">
      <alignment horizontal="right" wrapText="1"/>
    </xf>
    <xf numFmtId="41" fontId="19" fillId="3" borderId="23" xfId="24" applyNumberFormat="1" applyFont="1" applyFill="1" applyBorder="1" applyAlignment="1">
      <alignment horizontal="right" wrapText="1"/>
    </xf>
    <xf numFmtId="175" fontId="19" fillId="3" borderId="23" xfId="25" applyNumberFormat="1" applyFont="1" applyFill="1" applyBorder="1" applyAlignment="1">
      <alignment horizontal="right" wrapText="1"/>
    </xf>
    <xf numFmtId="175" fontId="19" fillId="0" borderId="23" xfId="25" applyNumberFormat="1" applyFont="1" applyBorder="1" applyAlignment="1">
      <alignment horizontal="right" wrapText="1"/>
    </xf>
    <xf numFmtId="0" fontId="21" fillId="0" borderId="3" xfId="0" applyFont="1" applyBorder="1" applyAlignment="1">
      <alignment vertical="top"/>
    </xf>
    <xf numFmtId="0" fontId="22" fillId="0" borderId="0" xfId="0" applyFont="1" applyAlignment="1">
      <alignment vertical="top"/>
    </xf>
    <xf numFmtId="3" fontId="21" fillId="5" borderId="0" xfId="0" applyNumberFormat="1" applyFont="1" applyFill="1" applyAlignment="1">
      <alignment horizontal="right"/>
    </xf>
    <xf numFmtId="177" fontId="21" fillId="5" borderId="0" xfId="24" applyNumberFormat="1" applyFont="1" applyFill="1" applyAlignment="1">
      <alignment horizontal="right"/>
    </xf>
    <xf numFmtId="0" fontId="22" fillId="5" borderId="0" xfId="0" applyFont="1" applyFill="1" applyAlignment="1">
      <alignment horizontal="right"/>
    </xf>
    <xf numFmtId="185" fontId="21" fillId="5" borderId="0" xfId="24" applyNumberFormat="1" applyFont="1" applyFill="1" applyAlignment="1">
      <alignment horizontal="right"/>
    </xf>
    <xf numFmtId="0" fontId="22" fillId="0" borderId="3" xfId="0" applyFont="1" applyBorder="1" applyAlignment="1">
      <alignment vertical="top"/>
    </xf>
    <xf numFmtId="0" fontId="21" fillId="0" borderId="0" xfId="0" applyFont="1" applyAlignment="1">
      <alignment horizontal="right" wrapText="1"/>
    </xf>
    <xf numFmtId="0" fontId="7" fillId="0" borderId="38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5" fillId="4" borderId="0" xfId="0" applyFont="1" applyFill="1" applyAlignment="1">
      <alignment horizontal="right"/>
    </xf>
    <xf numFmtId="0" fontId="22" fillId="0" borderId="0" xfId="0" applyFont="1" applyAlignment="1">
      <alignment horizontal="right"/>
    </xf>
    <xf numFmtId="177" fontId="22" fillId="0" borderId="0" xfId="24" applyNumberFormat="1" applyFont="1" applyAlignment="1">
      <alignment horizontal="right"/>
    </xf>
    <xf numFmtId="185" fontId="13" fillId="0" borderId="0" xfId="24" applyNumberFormat="1" applyFont="1"/>
    <xf numFmtId="167" fontId="5" fillId="3" borderId="0" xfId="25" applyNumberFormat="1" applyFont="1" applyFill="1" applyAlignment="1">
      <alignment horizontal="right" wrapText="1"/>
    </xf>
    <xf numFmtId="177" fontId="24" fillId="0" borderId="0" xfId="24" applyNumberFormat="1" applyFont="1" applyAlignment="1">
      <alignment horizontal="right"/>
    </xf>
    <xf numFmtId="177" fontId="24" fillId="0" borderId="0" xfId="0" applyNumberFormat="1" applyFont="1" applyAlignment="1">
      <alignment horizontal="right"/>
    </xf>
    <xf numFmtId="177" fontId="25" fillId="0" borderId="0" xfId="0" applyNumberFormat="1" applyFont="1" applyAlignment="1">
      <alignment horizontal="right"/>
    </xf>
    <xf numFmtId="185" fontId="25" fillId="0" borderId="0" xfId="24" applyNumberFormat="1" applyFont="1"/>
    <xf numFmtId="177" fontId="22" fillId="0" borderId="0" xfId="0" applyNumberFormat="1" applyFont="1" applyAlignment="1">
      <alignment horizontal="right"/>
    </xf>
    <xf numFmtId="0" fontId="22" fillId="0" borderId="0" xfId="0" applyFont="1"/>
    <xf numFmtId="177" fontId="8" fillId="0" borderId="0" xfId="0" applyNumberFormat="1" applyFont="1" applyAlignment="1">
      <alignment horizontal="right"/>
    </xf>
    <xf numFmtId="177" fontId="8" fillId="0" borderId="0" xfId="24" applyNumberFormat="1" applyFont="1" applyAlignment="1">
      <alignment horizontal="right"/>
    </xf>
    <xf numFmtId="177" fontId="16" fillId="0" borderId="0" xfId="24" applyNumberFormat="1" applyFont="1" applyAlignment="1">
      <alignment horizontal="right"/>
    </xf>
    <xf numFmtId="177" fontId="4" fillId="0" borderId="0" xfId="24" applyNumberFormat="1" applyFont="1" applyAlignment="1">
      <alignment horizontal="right"/>
    </xf>
    <xf numFmtId="177" fontId="4" fillId="0" borderId="0" xfId="24" applyNumberFormat="1" applyFont="1" applyBorder="1" applyAlignment="1">
      <alignment horizontal="right"/>
    </xf>
    <xf numFmtId="176" fontId="4" fillId="0" borderId="0" xfId="24" applyNumberFormat="1" applyFont="1" applyBorder="1" applyAlignment="1">
      <alignment horizontal="right"/>
    </xf>
    <xf numFmtId="177" fontId="16" fillId="0" borderId="0" xfId="24" applyNumberFormat="1" applyFont="1" applyBorder="1" applyAlignment="1">
      <alignment horizontal="right"/>
    </xf>
    <xf numFmtId="42" fontId="9" fillId="3" borderId="0" xfId="0" applyNumberFormat="1" applyFont="1" applyFill="1" applyAlignment="1">
      <alignment horizontal="right" wrapText="1"/>
    </xf>
    <xf numFmtId="42" fontId="9" fillId="3" borderId="0" xfId="24" applyNumberFormat="1" applyFont="1" applyFill="1" applyAlignment="1">
      <alignment horizontal="right" wrapText="1"/>
    </xf>
    <xf numFmtId="42" fontId="9" fillId="0" borderId="0" xfId="24" applyNumberFormat="1" applyFont="1" applyAlignment="1">
      <alignment horizontal="right" wrapText="1"/>
    </xf>
    <xf numFmtId="176" fontId="16" fillId="0" borderId="0" xfId="24" applyNumberFormat="1" applyFont="1" applyAlignment="1">
      <alignment horizontal="right"/>
    </xf>
    <xf numFmtId="0" fontId="26" fillId="0" borderId="0" xfId="0" applyFont="1"/>
    <xf numFmtId="177" fontId="5" fillId="4" borderId="0" xfId="28" applyNumberFormat="1" applyFont="1" applyFill="1" applyAlignment="1">
      <alignment horizontal="right" wrapText="1"/>
    </xf>
    <xf numFmtId="177" fontId="5" fillId="4" borderId="22" xfId="28" applyNumberFormat="1" applyFont="1" applyFill="1" applyBorder="1" applyAlignment="1">
      <alignment horizontal="right" wrapText="1"/>
    </xf>
    <xf numFmtId="176" fontId="9" fillId="6" borderId="25" xfId="28" applyNumberFormat="1" applyFont="1" applyFill="1" applyBorder="1" applyAlignment="1">
      <alignment horizontal="right" wrapText="1"/>
    </xf>
    <xf numFmtId="177" fontId="5" fillId="4" borderId="23" xfId="28" applyNumberFormat="1" applyFont="1" applyFill="1" applyBorder="1" applyAlignment="1">
      <alignment horizontal="right" wrapText="1"/>
    </xf>
    <xf numFmtId="176" fontId="8" fillId="0" borderId="0" xfId="28" applyNumberFormat="1" applyFont="1" applyAlignment="1">
      <alignment horizontal="right" wrapText="1"/>
    </xf>
    <xf numFmtId="0" fontId="30" fillId="0" borderId="0" xfId="0" applyFont="1"/>
    <xf numFmtId="188" fontId="3" fillId="0" borderId="0" xfId="28" applyNumberFormat="1" applyFont="1" applyAlignment="1">
      <alignment horizontal="right"/>
    </xf>
    <xf numFmtId="0" fontId="33" fillId="5" borderId="0" xfId="0" applyFont="1" applyFill="1"/>
    <xf numFmtId="0" fontId="33" fillId="5" borderId="0" xfId="0" applyFont="1" applyFill="1" applyAlignment="1">
      <alignment horizontal="right"/>
    </xf>
    <xf numFmtId="0" fontId="33" fillId="0" borderId="0" xfId="0" applyFont="1"/>
    <xf numFmtId="0" fontId="35" fillId="5" borderId="0" xfId="0" applyFont="1" applyFill="1" applyAlignment="1">
      <alignment horizontal="right"/>
    </xf>
    <xf numFmtId="2" fontId="33" fillId="0" borderId="0" xfId="0" applyNumberFormat="1" applyFont="1"/>
    <xf numFmtId="43" fontId="5" fillId="5" borderId="48" xfId="1" applyFont="1" applyFill="1" applyBorder="1" applyAlignment="1">
      <alignment horizontal="right" wrapText="1"/>
    </xf>
    <xf numFmtId="0" fontId="34" fillId="5" borderId="0" xfId="0" applyFont="1" applyFill="1" applyAlignment="1">
      <alignment horizontal="right"/>
    </xf>
    <xf numFmtId="0" fontId="36" fillId="5" borderId="0" xfId="0" applyFont="1" applyFill="1"/>
    <xf numFmtId="0" fontId="36" fillId="5" borderId="0" xfId="0" applyFont="1" applyFill="1" applyAlignment="1">
      <alignment horizontal="right"/>
    </xf>
    <xf numFmtId="0" fontId="36" fillId="0" borderId="0" xfId="0" applyFont="1"/>
    <xf numFmtId="178" fontId="33" fillId="0" borderId="0" xfId="0" applyNumberFormat="1" applyFont="1"/>
    <xf numFmtId="0" fontId="37" fillId="0" borderId="0" xfId="0" applyFont="1"/>
    <xf numFmtId="167" fontId="5" fillId="5" borderId="0" xfId="25" applyNumberFormat="1" applyFont="1" applyFill="1" applyAlignment="1">
      <alignment horizontal="right" wrapText="1"/>
    </xf>
    <xf numFmtId="165" fontId="5" fillId="5" borderId="0" xfId="25" applyNumberFormat="1" applyFont="1" applyFill="1" applyAlignment="1">
      <alignment horizontal="right" wrapText="1"/>
    </xf>
    <xf numFmtId="165" fontId="5" fillId="3" borderId="0" xfId="25" applyNumberFormat="1" applyFont="1" applyFill="1" applyAlignment="1">
      <alignment horizontal="right" wrapText="1"/>
    </xf>
    <xf numFmtId="177" fontId="5" fillId="5" borderId="0" xfId="24" applyNumberFormat="1" applyFont="1" applyFill="1" applyAlignment="1">
      <alignment horizontal="right" wrapText="1"/>
    </xf>
    <xf numFmtId="167" fontId="9" fillId="6" borderId="0" xfId="25" applyNumberFormat="1" applyFont="1" applyFill="1" applyAlignment="1">
      <alignment horizontal="right" wrapText="1"/>
    </xf>
    <xf numFmtId="175" fontId="9" fillId="6" borderId="0" xfId="25" applyNumberFormat="1" applyFont="1" applyFill="1" applyAlignment="1">
      <alignment horizontal="right" wrapText="1"/>
    </xf>
    <xf numFmtId="177" fontId="9" fillId="6" borderId="0" xfId="24" applyNumberFormat="1" applyFont="1" applyFill="1" applyAlignment="1">
      <alignment horizontal="right" wrapText="1"/>
    </xf>
    <xf numFmtId="167" fontId="24" fillId="3" borderId="17" xfId="25" applyNumberFormat="1" applyFont="1" applyFill="1" applyBorder="1" applyAlignment="1">
      <alignment horizontal="right" wrapText="1"/>
    </xf>
    <xf numFmtId="167" fontId="24" fillId="5" borderId="17" xfId="25" applyNumberFormat="1" applyFont="1" applyFill="1" applyBorder="1" applyAlignment="1">
      <alignment horizontal="right" wrapText="1"/>
    </xf>
    <xf numFmtId="177" fontId="24" fillId="3" borderId="17" xfId="24" applyNumberFormat="1" applyFont="1" applyFill="1" applyBorder="1" applyAlignment="1">
      <alignment horizontal="right" wrapText="1"/>
    </xf>
    <xf numFmtId="166" fontId="24" fillId="5" borderId="17" xfId="25" applyNumberFormat="1" applyFont="1" applyFill="1" applyBorder="1" applyAlignment="1">
      <alignment horizontal="right" wrapText="1"/>
    </xf>
    <xf numFmtId="166" fontId="24" fillId="3" borderId="17" xfId="25" applyNumberFormat="1" applyFont="1" applyFill="1" applyBorder="1" applyAlignment="1">
      <alignment horizontal="right" wrapText="1"/>
    </xf>
    <xf numFmtId="177" fontId="24" fillId="5" borderId="17" xfId="24" applyNumberFormat="1" applyFont="1" applyFill="1" applyBorder="1" applyAlignment="1">
      <alignment horizontal="right" wrapText="1"/>
    </xf>
    <xf numFmtId="167" fontId="9" fillId="3" borderId="0" xfId="25" applyNumberFormat="1" applyFont="1" applyFill="1" applyAlignment="1">
      <alignment horizontal="right" wrapText="1"/>
    </xf>
    <xf numFmtId="167" fontId="9" fillId="5" borderId="0" xfId="25" applyNumberFormat="1" applyFont="1" applyFill="1" applyAlignment="1">
      <alignment horizontal="right" wrapText="1"/>
    </xf>
    <xf numFmtId="177" fontId="9" fillId="3" borderId="0" xfId="24" applyNumberFormat="1" applyFont="1" applyFill="1" applyAlignment="1">
      <alignment horizontal="right" wrapText="1"/>
    </xf>
    <xf numFmtId="165" fontId="9" fillId="5" borderId="0" xfId="25" applyNumberFormat="1" applyFont="1" applyFill="1" applyAlignment="1">
      <alignment horizontal="right" wrapText="1"/>
    </xf>
    <xf numFmtId="165" fontId="9" fillId="3" borderId="0" xfId="25" applyNumberFormat="1" applyFont="1" applyFill="1" applyAlignment="1">
      <alignment horizontal="right" wrapText="1"/>
    </xf>
    <xf numFmtId="177" fontId="9" fillId="5" borderId="0" xfId="24" applyNumberFormat="1" applyFont="1" applyFill="1" applyAlignment="1">
      <alignment horizontal="right" wrapText="1"/>
    </xf>
    <xf numFmtId="166" fontId="9" fillId="6" borderId="0" xfId="25" applyNumberFormat="1" applyFont="1" applyFill="1" applyAlignment="1">
      <alignment horizontal="right" wrapText="1"/>
    </xf>
    <xf numFmtId="167" fontId="8" fillId="3" borderId="0" xfId="25" applyNumberFormat="1" applyFont="1" applyFill="1" applyAlignment="1">
      <alignment horizontal="right" wrapText="1"/>
    </xf>
    <xf numFmtId="177" fontId="8" fillId="3" borderId="0" xfId="24" applyNumberFormat="1" applyFont="1" applyFill="1" applyAlignment="1">
      <alignment horizontal="right" wrapText="1"/>
    </xf>
    <xf numFmtId="165" fontId="8" fillId="5" borderId="0" xfId="25" applyNumberFormat="1" applyFont="1" applyFill="1" applyAlignment="1">
      <alignment horizontal="right" wrapText="1"/>
    </xf>
    <xf numFmtId="177" fontId="8" fillId="5" borderId="0" xfId="24" applyNumberFormat="1" applyFont="1" applyFill="1" applyAlignment="1">
      <alignment horizontal="right" wrapText="1"/>
    </xf>
    <xf numFmtId="165" fontId="9" fillId="6" borderId="0" xfId="25" applyNumberFormat="1" applyFont="1" applyFill="1" applyAlignment="1">
      <alignment horizontal="right" wrapText="1"/>
    </xf>
    <xf numFmtId="165" fontId="5" fillId="0" borderId="0" xfId="25" applyNumberFormat="1" applyFont="1" applyFill="1" applyAlignment="1">
      <alignment horizontal="right" wrapText="1"/>
    </xf>
    <xf numFmtId="165" fontId="24" fillId="0" borderId="53" xfId="25" applyNumberFormat="1" applyFont="1" applyFill="1" applyBorder="1" applyAlignment="1">
      <alignment horizontal="right" wrapText="1"/>
    </xf>
    <xf numFmtId="0" fontId="5" fillId="0" borderId="0" xfId="15" applyFont="1" applyAlignment="1">
      <alignment horizontal="right"/>
    </xf>
    <xf numFmtId="165" fontId="7" fillId="5" borderId="0" xfId="25" applyNumberFormat="1" applyFont="1" applyFill="1" applyAlignment="1">
      <alignment horizontal="right" wrapText="1"/>
    </xf>
    <xf numFmtId="165" fontId="7" fillId="3" borderId="0" xfId="25" applyNumberFormat="1" applyFont="1" applyFill="1" applyAlignment="1">
      <alignment horizontal="right" wrapText="1"/>
    </xf>
    <xf numFmtId="0" fontId="3" fillId="0" borderId="0" xfId="15" applyFont="1" applyAlignment="1">
      <alignment horizontal="right"/>
    </xf>
    <xf numFmtId="41" fontId="5" fillId="5" borderId="0" xfId="25" applyNumberFormat="1" applyFont="1" applyFill="1" applyAlignment="1">
      <alignment horizontal="right"/>
    </xf>
    <xf numFmtId="0" fontId="3" fillId="0" borderId="16" xfId="15" applyFont="1" applyBorder="1" applyAlignment="1">
      <alignment horizontal="right"/>
    </xf>
    <xf numFmtId="41" fontId="5" fillId="5" borderId="16" xfId="25" applyNumberFormat="1" applyFont="1" applyFill="1" applyBorder="1" applyAlignment="1">
      <alignment horizontal="right"/>
    </xf>
    <xf numFmtId="165" fontId="24" fillId="5" borderId="0" xfId="25" applyNumberFormat="1" applyFont="1" applyFill="1" applyAlignment="1">
      <alignment horizontal="right" wrapText="1"/>
    </xf>
    <xf numFmtId="185" fontId="5" fillId="3" borderId="0" xfId="24" applyNumberFormat="1" applyFont="1" applyFill="1" applyAlignment="1">
      <alignment horizontal="right" vertical="center" wrapText="1" indent="1"/>
    </xf>
    <xf numFmtId="9" fontId="3" fillId="5" borderId="0" xfId="24" applyFont="1" applyFill="1" applyAlignment="1">
      <alignment horizontal="right"/>
    </xf>
    <xf numFmtId="181" fontId="5" fillId="3" borderId="0" xfId="2" applyNumberFormat="1" applyFont="1" applyFill="1" applyAlignment="1">
      <alignment horizontal="right" wrapText="1"/>
    </xf>
    <xf numFmtId="181" fontId="5" fillId="0" borderId="0" xfId="2" applyNumberFormat="1" applyFont="1" applyFill="1" applyAlignment="1">
      <alignment horizontal="right" vertical="center" wrapText="1"/>
    </xf>
    <xf numFmtId="166" fontId="7" fillId="5" borderId="0" xfId="5" applyNumberFormat="1" applyFont="1" applyFill="1" applyAlignment="1">
      <alignment horizontal="right" vertical="center" wrapText="1"/>
    </xf>
    <xf numFmtId="166" fontId="5" fillId="5" borderId="0" xfId="13" applyNumberFormat="1" applyFont="1" applyFill="1" applyAlignment="1">
      <alignment horizontal="right" vertical="center" wrapText="1"/>
    </xf>
    <xf numFmtId="167" fontId="9" fillId="6" borderId="0" xfId="1" applyNumberFormat="1" applyFont="1" applyFill="1" applyAlignment="1">
      <alignment horizontal="right" vertical="center" wrapText="1"/>
    </xf>
    <xf numFmtId="181" fontId="9" fillId="6" borderId="0" xfId="2" applyNumberFormat="1" applyFont="1" applyFill="1" applyAlignment="1">
      <alignment horizontal="right" vertical="center" wrapText="1"/>
    </xf>
    <xf numFmtId="181" fontId="9" fillId="6" borderId="0" xfId="2" applyNumberFormat="1" applyFont="1" applyFill="1" applyAlignment="1">
      <alignment horizontal="right" wrapText="1"/>
    </xf>
    <xf numFmtId="0" fontId="5" fillId="5" borderId="11" xfId="0" applyFont="1" applyFill="1" applyBorder="1"/>
    <xf numFmtId="0" fontId="5" fillId="5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181" fontId="5" fillId="3" borderId="0" xfId="23" applyNumberFormat="1" applyFont="1" applyFill="1" applyAlignment="1">
      <alignment horizontal="right" vertical="center" wrapText="1"/>
    </xf>
    <xf numFmtId="181" fontId="5" fillId="5" borderId="0" xfId="23" applyNumberFormat="1" applyFont="1" applyFill="1" applyAlignment="1">
      <alignment horizontal="right" vertical="center" wrapText="1"/>
    </xf>
    <xf numFmtId="42" fontId="5" fillId="7" borderId="0" xfId="25" applyNumberFormat="1" applyFont="1" applyFill="1" applyBorder="1" applyAlignment="1">
      <alignment horizontal="right" vertical="center" wrapText="1"/>
    </xf>
    <xf numFmtId="41" fontId="5" fillId="3" borderId="0" xfId="25" applyNumberFormat="1" applyFont="1" applyFill="1" applyAlignment="1">
      <alignment horizontal="right" vertical="center" wrapText="1"/>
    </xf>
    <xf numFmtId="41" fontId="5" fillId="5" borderId="0" xfId="25" applyNumberFormat="1" applyFont="1" applyFill="1" applyAlignment="1">
      <alignment horizontal="right" vertical="center" wrapText="1"/>
    </xf>
    <xf numFmtId="41" fontId="19" fillId="5" borderId="17" xfId="25" applyNumberFormat="1" applyFont="1" applyFill="1" applyBorder="1" applyAlignment="1">
      <alignment horizontal="right" vertical="center" wrapText="1"/>
    </xf>
    <xf numFmtId="41" fontId="5" fillId="3" borderId="0" xfId="25" applyNumberFormat="1" applyFont="1" applyFill="1" applyAlignment="1">
      <alignment horizontal="right" wrapText="1"/>
    </xf>
    <xf numFmtId="41" fontId="5" fillId="5" borderId="0" xfId="25" applyNumberFormat="1" applyFont="1" applyFill="1" applyAlignment="1">
      <alignment horizontal="right" wrapText="1"/>
    </xf>
    <xf numFmtId="42" fontId="19" fillId="5" borderId="17" xfId="25" applyNumberFormat="1" applyFont="1" applyFill="1" applyBorder="1" applyAlignment="1">
      <alignment horizontal="right" vertical="center" wrapText="1"/>
    </xf>
    <xf numFmtId="191" fontId="5" fillId="5" borderId="0" xfId="25" applyNumberFormat="1" applyFont="1" applyFill="1" applyAlignment="1">
      <alignment horizontal="right" vertical="center"/>
    </xf>
    <xf numFmtId="0" fontId="5" fillId="5" borderId="11" xfId="0" applyFont="1" applyFill="1" applyBorder="1" applyAlignment="1">
      <alignment vertical="center"/>
    </xf>
    <xf numFmtId="191" fontId="5" fillId="3" borderId="0" xfId="25" applyNumberFormat="1" applyFont="1" applyFill="1" applyAlignment="1">
      <alignment horizontal="right"/>
    </xf>
    <xf numFmtId="191" fontId="5" fillId="5" borderId="0" xfId="25" applyNumberFormat="1" applyFont="1" applyFill="1" applyAlignment="1">
      <alignment horizontal="right"/>
    </xf>
    <xf numFmtId="43" fontId="4" fillId="5" borderId="0" xfId="25" applyFont="1" applyFill="1"/>
    <xf numFmtId="42" fontId="9" fillId="6" borderId="0" xfId="25" applyNumberFormat="1" applyFont="1" applyFill="1" applyAlignment="1">
      <alignment horizontal="right" vertical="center" wrapText="1"/>
    </xf>
    <xf numFmtId="41" fontId="9" fillId="3" borderId="0" xfId="25" applyNumberFormat="1" applyFont="1" applyFill="1" applyAlignment="1">
      <alignment horizontal="right" vertical="center" wrapText="1"/>
    </xf>
    <xf numFmtId="41" fontId="9" fillId="5" borderId="0" xfId="25" applyNumberFormat="1" applyFont="1" applyFill="1" applyAlignment="1">
      <alignment horizontal="right" vertical="center" wrapText="1"/>
    </xf>
    <xf numFmtId="192" fontId="5" fillId="3" borderId="0" xfId="25" applyNumberFormat="1" applyFont="1" applyFill="1" applyAlignment="1">
      <alignment horizontal="right" vertical="center" wrapText="1"/>
    </xf>
    <xf numFmtId="192" fontId="5" fillId="5" borderId="0" xfId="25" applyNumberFormat="1" applyFont="1" applyFill="1" applyAlignment="1">
      <alignment horizontal="right" vertical="center" wrapText="1"/>
    </xf>
    <xf numFmtId="0" fontId="22" fillId="5" borderId="0" xfId="0" applyFont="1" applyFill="1" applyAlignment="1">
      <alignment vertical="center"/>
    </xf>
    <xf numFmtId="185" fontId="7" fillId="3" borderId="0" xfId="24" applyNumberFormat="1" applyFont="1" applyFill="1" applyAlignment="1">
      <alignment horizontal="right" vertical="center" wrapText="1"/>
    </xf>
    <xf numFmtId="185" fontId="7" fillId="5" borderId="0" xfId="24" applyNumberFormat="1" applyFont="1" applyFill="1" applyAlignment="1">
      <alignment horizontal="right" vertical="center" wrapText="1"/>
    </xf>
    <xf numFmtId="0" fontId="22" fillId="5" borderId="0" xfId="0" applyFont="1" applyFill="1"/>
    <xf numFmtId="167" fontId="4" fillId="5" borderId="0" xfId="25" applyNumberFormat="1" applyFont="1" applyFill="1"/>
    <xf numFmtId="0" fontId="8" fillId="3" borderId="0" xfId="0" applyFont="1" applyFill="1"/>
    <xf numFmtId="0" fontId="5" fillId="5" borderId="37" xfId="0" applyFont="1" applyFill="1" applyBorder="1"/>
    <xf numFmtId="191" fontId="5" fillId="3" borderId="0" xfId="25" applyNumberFormat="1" applyFont="1" applyFill="1" applyBorder="1" applyAlignment="1">
      <alignment vertical="center" wrapText="1"/>
    </xf>
    <xf numFmtId="193" fontId="8" fillId="5" borderId="0" xfId="25" applyNumberFormat="1" applyFont="1" applyFill="1" applyAlignment="1">
      <alignment vertical="center" wrapText="1"/>
    </xf>
    <xf numFmtId="191" fontId="5" fillId="5" borderId="0" xfId="25" applyNumberFormat="1" applyFont="1" applyFill="1" applyBorder="1" applyAlignment="1">
      <alignment vertical="center" wrapText="1"/>
    </xf>
    <xf numFmtId="167" fontId="5" fillId="3" borderId="0" xfId="25" applyNumberFormat="1" applyFont="1" applyFill="1" applyAlignment="1">
      <alignment vertical="center" wrapText="1"/>
    </xf>
    <xf numFmtId="41" fontId="8" fillId="5" borderId="0" xfId="25" applyNumberFormat="1" applyFont="1" applyFill="1" applyAlignment="1">
      <alignment vertical="center" wrapText="1"/>
    </xf>
    <xf numFmtId="41" fontId="5" fillId="5" borderId="37" xfId="25" applyNumberFormat="1" applyFont="1" applyFill="1" applyBorder="1" applyAlignment="1">
      <alignment vertical="center" wrapText="1"/>
    </xf>
    <xf numFmtId="41" fontId="5" fillId="5" borderId="54" xfId="25" applyNumberFormat="1" applyFont="1" applyFill="1" applyBorder="1" applyAlignment="1">
      <alignment vertical="center" wrapText="1"/>
    </xf>
    <xf numFmtId="41" fontId="19" fillId="3" borderId="17" xfId="25" applyNumberFormat="1" applyFont="1" applyFill="1" applyBorder="1" applyAlignment="1">
      <alignment vertical="center" wrapText="1"/>
    </xf>
    <xf numFmtId="41" fontId="9" fillId="5" borderId="0" xfId="25" applyNumberFormat="1" applyFont="1" applyFill="1" applyAlignment="1">
      <alignment vertical="center" wrapText="1"/>
    </xf>
    <xf numFmtId="41" fontId="19" fillId="5" borderId="39" xfId="25" applyNumberFormat="1" applyFont="1" applyFill="1" applyBorder="1" applyAlignment="1">
      <alignment vertical="center" wrapText="1"/>
    </xf>
    <xf numFmtId="41" fontId="8" fillId="0" borderId="0" xfId="25" applyNumberFormat="1" applyFont="1" applyFill="1" applyAlignment="1">
      <alignment vertical="center" wrapText="1"/>
    </xf>
    <xf numFmtId="167" fontId="8" fillId="3" borderId="0" xfId="25" applyNumberFormat="1" applyFont="1" applyFill="1" applyAlignment="1">
      <alignment vertical="center" wrapText="1"/>
    </xf>
    <xf numFmtId="41" fontId="8" fillId="5" borderId="37" xfId="25" applyNumberFormat="1" applyFont="1" applyFill="1" applyBorder="1" applyAlignment="1">
      <alignment vertical="center" wrapText="1"/>
    </xf>
    <xf numFmtId="191" fontId="19" fillId="3" borderId="17" xfId="25" applyNumberFormat="1" applyFont="1" applyFill="1" applyBorder="1" applyAlignment="1">
      <alignment vertical="center" wrapText="1"/>
    </xf>
    <xf numFmtId="191" fontId="9" fillId="5" borderId="0" xfId="25" applyNumberFormat="1" applyFont="1" applyFill="1" applyAlignment="1">
      <alignment vertical="center" wrapText="1"/>
    </xf>
    <xf numFmtId="191" fontId="19" fillId="5" borderId="39" xfId="25" applyNumberFormat="1" applyFont="1" applyFill="1" applyBorder="1" applyAlignment="1">
      <alignment vertical="center" wrapText="1"/>
    </xf>
    <xf numFmtId="191" fontId="3" fillId="5" borderId="0" xfId="25" applyNumberFormat="1" applyFont="1" applyFill="1"/>
    <xf numFmtId="191" fontId="3" fillId="5" borderId="37" xfId="25" applyNumberFormat="1" applyFont="1" applyFill="1" applyBorder="1"/>
    <xf numFmtId="191" fontId="3" fillId="5" borderId="0" xfId="25" applyNumberFormat="1" applyFont="1" applyFill="1" applyBorder="1"/>
    <xf numFmtId="191" fontId="3" fillId="3" borderId="0" xfId="25" applyNumberFormat="1" applyFont="1" applyFill="1" applyAlignment="1">
      <alignment horizontal="right"/>
    </xf>
    <xf numFmtId="191" fontId="3" fillId="5" borderId="0" xfId="25" applyNumberFormat="1" applyFont="1" applyFill="1" applyAlignment="1">
      <alignment horizontal="right"/>
    </xf>
    <xf numFmtId="191" fontId="5" fillId="5" borderId="37" xfId="25" applyNumberFormat="1" applyFont="1" applyFill="1" applyBorder="1" applyAlignment="1">
      <alignment horizontal="right"/>
    </xf>
    <xf numFmtId="42" fontId="8" fillId="5" borderId="0" xfId="25" applyNumberFormat="1" applyFont="1" applyFill="1" applyAlignment="1">
      <alignment horizontal="right" vertical="center" wrapText="1"/>
    </xf>
    <xf numFmtId="41" fontId="8" fillId="5" borderId="0" xfId="25" applyNumberFormat="1" applyFont="1" applyFill="1" applyAlignment="1">
      <alignment horizontal="right" vertical="center" wrapText="1"/>
    </xf>
    <xf numFmtId="167" fontId="5" fillId="5" borderId="37" xfId="25" applyNumberFormat="1" applyFont="1" applyFill="1" applyBorder="1" applyAlignment="1">
      <alignment vertical="center" wrapText="1"/>
    </xf>
    <xf numFmtId="42" fontId="9" fillId="6" borderId="25" xfId="25" applyNumberFormat="1" applyFont="1" applyFill="1" applyBorder="1" applyAlignment="1">
      <alignment horizontal="center" vertical="center" wrapText="1"/>
    </xf>
    <xf numFmtId="42" fontId="9" fillId="6" borderId="55" xfId="25" applyNumberFormat="1" applyFont="1" applyFill="1" applyBorder="1" applyAlignment="1">
      <alignment horizontal="center" vertical="center" wrapText="1"/>
    </xf>
    <xf numFmtId="41" fontId="9" fillId="5" borderId="37" xfId="25" applyNumberFormat="1" applyFont="1" applyFill="1" applyBorder="1" applyAlignment="1">
      <alignment horizontal="right" vertical="center" wrapText="1"/>
    </xf>
    <xf numFmtId="191" fontId="5" fillId="0" borderId="0" xfId="25" applyNumberFormat="1" applyFont="1" applyFill="1" applyBorder="1" applyAlignment="1">
      <alignment vertical="center" wrapText="1"/>
    </xf>
    <xf numFmtId="185" fontId="9" fillId="5" borderId="0" xfId="24" applyNumberFormat="1" applyFont="1" applyFill="1" applyAlignment="1">
      <alignment horizontal="right" vertical="center" wrapText="1"/>
    </xf>
    <xf numFmtId="185" fontId="7" fillId="5" borderId="37" xfId="24" applyNumberFormat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vertical="center"/>
    </xf>
    <xf numFmtId="41" fontId="5" fillId="3" borderId="0" xfId="0" applyNumberFormat="1" applyFont="1" applyFill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167" fontId="5" fillId="5" borderId="16" xfId="25" applyNumberFormat="1" applyFont="1" applyFill="1" applyBorder="1"/>
    <xf numFmtId="0" fontId="43" fillId="0" borderId="0" xfId="0" applyFont="1"/>
    <xf numFmtId="0" fontId="10" fillId="0" borderId="0" xfId="0" applyFo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/>
    <xf numFmtId="0" fontId="14" fillId="5" borderId="0" xfId="0" applyFont="1" applyFill="1"/>
    <xf numFmtId="0" fontId="7" fillId="0" borderId="1" xfId="0" applyFont="1" applyBorder="1"/>
    <xf numFmtId="0" fontId="7" fillId="0" borderId="2" xfId="0" applyFont="1" applyBorder="1"/>
    <xf numFmtId="0" fontId="7" fillId="2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181" fontId="8" fillId="0" borderId="21" xfId="23" applyNumberFormat="1" applyFont="1" applyBorder="1" applyAlignment="1">
      <alignment vertical="center" wrapText="1"/>
    </xf>
    <xf numFmtId="167" fontId="3" fillId="0" borderId="0" xfId="25" applyNumberFormat="1" applyFont="1" applyAlignment="1">
      <alignment horizontal="right" vertical="center" wrapText="1" indent="1"/>
    </xf>
    <xf numFmtId="181" fontId="13" fillId="5" borderId="0" xfId="0" applyNumberFormat="1" applyFont="1" applyFill="1"/>
    <xf numFmtId="167" fontId="13" fillId="0" borderId="0" xfId="25" applyNumberFormat="1" applyFont="1"/>
    <xf numFmtId="0" fontId="5" fillId="0" borderId="44" xfId="0" applyFont="1" applyBorder="1" applyAlignment="1">
      <alignment horizontal="left" vertical="center" wrapText="1"/>
    </xf>
    <xf numFmtId="167" fontId="5" fillId="0" borderId="21" xfId="25" applyNumberFormat="1" applyFont="1" applyBorder="1" applyAlignment="1">
      <alignment horizontal="left" vertical="center"/>
    </xf>
    <xf numFmtId="167" fontId="8" fillId="0" borderId="21" xfId="25" applyNumberFormat="1" applyFont="1" applyBorder="1" applyAlignment="1">
      <alignment vertical="center" wrapText="1"/>
    </xf>
    <xf numFmtId="167" fontId="8" fillId="5" borderId="0" xfId="25" applyNumberFormat="1" applyFont="1" applyFill="1"/>
    <xf numFmtId="167" fontId="13" fillId="5" borderId="0" xfId="25" applyNumberFormat="1" applyFont="1" applyFill="1"/>
    <xf numFmtId="0" fontId="5" fillId="0" borderId="22" xfId="0" applyFont="1" applyBorder="1" applyAlignment="1">
      <alignment horizontal="left" vertical="center"/>
    </xf>
    <xf numFmtId="167" fontId="8" fillId="0" borderId="22" xfId="25" applyNumberFormat="1" applyFont="1" applyBorder="1" applyAlignment="1">
      <alignment vertical="center" wrapText="1"/>
    </xf>
    <xf numFmtId="167" fontId="8" fillId="0" borderId="2" xfId="25" applyNumberFormat="1" applyFont="1" applyBorder="1" applyAlignment="1">
      <alignment vertical="center" wrapText="1"/>
    </xf>
    <xf numFmtId="0" fontId="19" fillId="2" borderId="56" xfId="0" applyFont="1" applyFill="1" applyBorder="1" applyAlignment="1">
      <alignment horizontal="left" vertical="center"/>
    </xf>
    <xf numFmtId="0" fontId="19" fillId="2" borderId="57" xfId="0" applyFont="1" applyFill="1" applyBorder="1" applyAlignment="1">
      <alignment vertical="center"/>
    </xf>
    <xf numFmtId="167" fontId="19" fillId="2" borderId="57" xfId="25" applyNumberFormat="1" applyFont="1" applyFill="1" applyBorder="1" applyAlignment="1">
      <alignment vertical="center" wrapText="1"/>
    </xf>
    <xf numFmtId="185" fontId="19" fillId="2" borderId="57" xfId="24" applyNumberFormat="1" applyFont="1" applyFill="1" applyBorder="1" applyAlignment="1">
      <alignment vertical="center" wrapText="1"/>
    </xf>
    <xf numFmtId="9" fontId="19" fillId="2" borderId="57" xfId="24" applyFont="1" applyFill="1" applyBorder="1" applyAlignment="1">
      <alignment vertical="center" wrapText="1"/>
    </xf>
    <xf numFmtId="0" fontId="9" fillId="5" borderId="0" xfId="0" applyFont="1" applyFill="1"/>
    <xf numFmtId="167" fontId="10" fillId="0" borderId="0" xfId="25" applyNumberFormat="1" applyFont="1" applyAlignment="1">
      <alignment horizontal="right" vertical="center" wrapText="1" indent="1"/>
    </xf>
    <xf numFmtId="9" fontId="8" fillId="0" borderId="0" xfId="24" applyFont="1" applyAlignment="1">
      <alignment vertical="center" wrapText="1"/>
    </xf>
    <xf numFmtId="167" fontId="8" fillId="0" borderId="0" xfId="25" applyNumberFormat="1" applyFont="1" applyAlignment="1">
      <alignment vertical="center" wrapText="1"/>
    </xf>
    <xf numFmtId="167" fontId="5" fillId="0" borderId="0" xfId="25" applyNumberFormat="1" applyFont="1" applyAlignment="1">
      <alignment horizontal="right" vertical="center" wrapText="1" indent="1"/>
    </xf>
    <xf numFmtId="42" fontId="9" fillId="6" borderId="0" xfId="0" applyNumberFormat="1" applyFont="1" applyFill="1" applyAlignment="1">
      <alignment wrapText="1"/>
    </xf>
    <xf numFmtId="42" fontId="9" fillId="0" borderId="0" xfId="0" applyNumberFormat="1" applyFont="1" applyAlignment="1">
      <alignment wrapText="1"/>
    </xf>
    <xf numFmtId="42" fontId="10" fillId="0" borderId="0" xfId="0" applyNumberFormat="1" applyFont="1" applyAlignment="1">
      <alignment horizontal="right" vertical="center" wrapText="1" indent="1"/>
    </xf>
    <xf numFmtId="177" fontId="5" fillId="0" borderId="23" xfId="0" applyNumberFormat="1" applyFont="1" applyBorder="1" applyAlignment="1">
      <alignment vertical="center" wrapText="1"/>
    </xf>
    <xf numFmtId="175" fontId="5" fillId="0" borderId="0" xfId="25" applyNumberFormat="1" applyFont="1" applyBorder="1" applyAlignment="1">
      <alignment vertical="center" wrapText="1"/>
    </xf>
    <xf numFmtId="175" fontId="5" fillId="0" borderId="23" xfId="25" applyNumberFormat="1" applyFont="1" applyBorder="1" applyAlignment="1">
      <alignment vertical="center" wrapText="1"/>
    </xf>
    <xf numFmtId="177" fontId="8" fillId="0" borderId="0" xfId="0" applyNumberFormat="1" applyFont="1" applyAlignment="1">
      <alignment wrapText="1"/>
    </xf>
    <xf numFmtId="177" fontId="3" fillId="0" borderId="0" xfId="0" applyNumberFormat="1" applyFont="1" applyAlignment="1">
      <alignment horizontal="right" vertical="center" wrapText="1" indent="1"/>
    </xf>
    <xf numFmtId="42" fontId="5" fillId="0" borderId="0" xfId="0" applyNumberFormat="1" applyFont="1" applyAlignment="1">
      <alignment vertical="center" wrapText="1"/>
    </xf>
    <xf numFmtId="42" fontId="8" fillId="0" borderId="0" xfId="0" applyNumberFormat="1" applyFont="1" applyAlignment="1">
      <alignment vertical="center" wrapText="1"/>
    </xf>
    <xf numFmtId="42" fontId="3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14" fillId="5" borderId="0" xfId="0" applyFont="1" applyFill="1" applyAlignment="1">
      <alignment horizontal="center" vertical="center"/>
    </xf>
    <xf numFmtId="0" fontId="7" fillId="0" borderId="58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2" borderId="7" xfId="0" applyFont="1" applyFill="1" applyBorder="1" applyAlignment="1">
      <alignment horizontal="right"/>
    </xf>
    <xf numFmtId="0" fontId="7" fillId="3" borderId="7" xfId="0" applyFont="1" applyFill="1" applyBorder="1" applyAlignment="1">
      <alignment horizontal="right" wrapText="1"/>
    </xf>
    <xf numFmtId="0" fontId="7" fillId="2" borderId="7" xfId="0" applyFont="1" applyFill="1" applyBorder="1" applyAlignment="1">
      <alignment horizontal="right" wrapText="1"/>
    </xf>
    <xf numFmtId="0" fontId="7" fillId="5" borderId="0" xfId="0" applyFont="1" applyFill="1" applyAlignment="1">
      <alignment horizontal="center" vertical="center"/>
    </xf>
    <xf numFmtId="9" fontId="5" fillId="0" borderId="21" xfId="24" applyFont="1" applyBorder="1" applyAlignment="1">
      <alignment horizontal="right" vertical="center" wrapText="1"/>
    </xf>
    <xf numFmtId="181" fontId="5" fillId="0" borderId="0" xfId="25" applyNumberFormat="1" applyFont="1" applyBorder="1" applyAlignment="1">
      <alignment horizontal="right" vertical="center" wrapText="1"/>
    </xf>
    <xf numFmtId="181" fontId="3" fillId="0" borderId="0" xfId="25" applyNumberFormat="1" applyFont="1" applyAlignment="1">
      <alignment horizontal="right" vertical="center" wrapText="1" indent="1"/>
    </xf>
    <xf numFmtId="0" fontId="5" fillId="0" borderId="0" xfId="0" applyFont="1" applyAlignment="1">
      <alignment horizontal="left" vertical="center" indent="1"/>
    </xf>
    <xf numFmtId="167" fontId="5" fillId="0" borderId="0" xfId="25" applyNumberFormat="1" applyFont="1" applyBorder="1" applyAlignment="1">
      <alignment horizontal="right" vertical="center" wrapText="1"/>
    </xf>
    <xf numFmtId="167" fontId="5" fillId="0" borderId="0" xfId="25" applyNumberFormat="1" applyFont="1" applyAlignment="1">
      <alignment horizontal="right" vertical="center" wrapText="1"/>
    </xf>
    <xf numFmtId="167" fontId="5" fillId="0" borderId="0" xfId="25" applyNumberFormat="1" applyFont="1" applyFill="1" applyAlignment="1">
      <alignment horizontal="right" vertical="center" wrapText="1"/>
    </xf>
    <xf numFmtId="0" fontId="9" fillId="6" borderId="24" xfId="0" applyFont="1" applyFill="1" applyBorder="1" applyAlignment="1">
      <alignment vertical="center"/>
    </xf>
    <xf numFmtId="0" fontId="9" fillId="6" borderId="25" xfId="0" applyFont="1" applyFill="1" applyBorder="1" applyAlignment="1">
      <alignment vertical="center"/>
    </xf>
    <xf numFmtId="42" fontId="9" fillId="6" borderId="25" xfId="0" applyNumberFormat="1" applyFont="1" applyFill="1" applyBorder="1" applyAlignment="1">
      <alignment horizontal="right" vertical="center" wrapText="1"/>
    </xf>
    <xf numFmtId="42" fontId="9" fillId="6" borderId="26" xfId="0" applyNumberFormat="1" applyFont="1" applyFill="1" applyBorder="1" applyAlignment="1">
      <alignment horizontal="right" vertical="center" wrapText="1"/>
    </xf>
    <xf numFmtId="167" fontId="14" fillId="5" borderId="0" xfId="0" applyNumberFormat="1" applyFont="1" applyFill="1"/>
    <xf numFmtId="167" fontId="4" fillId="0" borderId="0" xfId="25" applyNumberFormat="1" applyFont="1" applyAlignment="1">
      <alignment horizontal="right" vertical="center" wrapText="1" indent="1"/>
    </xf>
    <xf numFmtId="42" fontId="9" fillId="0" borderId="0" xfId="0" applyNumberFormat="1" applyFont="1" applyAlignment="1">
      <alignment vertical="center" wrapText="1"/>
    </xf>
    <xf numFmtId="42" fontId="13" fillId="5" borderId="0" xfId="0" applyNumberFormat="1" applyFont="1" applyFill="1"/>
    <xf numFmtId="181" fontId="53" fillId="2" borderId="30" xfId="23" applyNumberFormat="1" applyFont="1" applyFill="1" applyBorder="1" applyAlignment="1">
      <alignment horizontal="right" wrapText="1"/>
    </xf>
    <xf numFmtId="185" fontId="53" fillId="2" borderId="30" xfId="24" applyNumberFormat="1" applyFont="1" applyFill="1" applyBorder="1" applyAlignment="1">
      <alignment wrapText="1"/>
    </xf>
    <xf numFmtId="9" fontId="53" fillId="2" borderId="30" xfId="24" applyFont="1" applyFill="1" applyBorder="1" applyAlignment="1">
      <alignment wrapText="1"/>
    </xf>
    <xf numFmtId="0" fontId="55" fillId="0" borderId="0" xfId="0" applyFont="1" applyAlignment="1">
      <alignment horizontal="right"/>
    </xf>
    <xf numFmtId="185" fontId="51" fillId="0" borderId="21" xfId="24" applyNumberFormat="1" applyFont="1" applyBorder="1" applyAlignment="1">
      <alignment vertical="center" wrapText="1"/>
    </xf>
    <xf numFmtId="177" fontId="51" fillId="0" borderId="23" xfId="0" applyNumberFormat="1" applyFont="1" applyBorder="1" applyAlignment="1">
      <alignment vertical="center" wrapText="1"/>
    </xf>
    <xf numFmtId="185" fontId="5" fillId="3" borderId="0" xfId="28" applyNumberFormat="1" applyFont="1" applyFill="1" applyAlignment="1">
      <alignment horizontal="right"/>
    </xf>
    <xf numFmtId="9" fontId="5" fillId="3" borderId="0" xfId="28" applyFont="1" applyFill="1" applyAlignment="1">
      <alignment horizontal="right"/>
    </xf>
    <xf numFmtId="41" fontId="19" fillId="2" borderId="57" xfId="26" applyNumberFormat="1" applyFont="1" applyFill="1" applyBorder="1" applyAlignment="1">
      <alignment horizontal="right" wrapText="1"/>
    </xf>
    <xf numFmtId="41" fontId="19" fillId="2" borderId="57" xfId="1" applyNumberFormat="1" applyFont="1" applyFill="1" applyBorder="1" applyAlignment="1">
      <alignment horizontal="right" wrapText="1"/>
    </xf>
    <xf numFmtId="185" fontId="19" fillId="2" borderId="57" xfId="28" applyNumberFormat="1" applyFont="1" applyFill="1" applyBorder="1" applyAlignment="1">
      <alignment horizontal="right"/>
    </xf>
    <xf numFmtId="41" fontId="19" fillId="2" borderId="4" xfId="26" applyNumberFormat="1" applyFont="1" applyFill="1" applyBorder="1" applyAlignment="1">
      <alignment horizontal="right" wrapText="1"/>
    </xf>
    <xf numFmtId="41" fontId="19" fillId="2" borderId="4" xfId="1" applyNumberFormat="1" applyFont="1" applyFill="1" applyBorder="1" applyAlignment="1">
      <alignment horizontal="right" wrapText="1"/>
    </xf>
    <xf numFmtId="185" fontId="19" fillId="2" borderId="4" xfId="28" applyNumberFormat="1" applyFont="1" applyFill="1" applyBorder="1" applyAlignment="1">
      <alignment horizontal="right"/>
    </xf>
    <xf numFmtId="185" fontId="9" fillId="6" borderId="0" xfId="28" applyNumberFormat="1" applyFont="1" applyFill="1" applyAlignment="1">
      <alignment horizontal="right"/>
    </xf>
    <xf numFmtId="185" fontId="5" fillId="3" borderId="0" xfId="28" applyNumberFormat="1" applyFont="1" applyFill="1" applyAlignment="1">
      <alignment horizontal="right" wrapText="1"/>
    </xf>
    <xf numFmtId="166" fontId="19" fillId="2" borderId="57" xfId="26" applyNumberFormat="1" applyFont="1" applyFill="1" applyBorder="1" applyAlignment="1">
      <alignment horizontal="right" wrapText="1"/>
    </xf>
    <xf numFmtId="166" fontId="19" fillId="2" borderId="4" xfId="1" applyNumberFormat="1" applyFont="1" applyFill="1" applyBorder="1" applyAlignment="1">
      <alignment horizontal="right" wrapText="1"/>
    </xf>
    <xf numFmtId="166" fontId="19" fillId="2" borderId="4" xfId="26" applyNumberFormat="1" applyFont="1" applyFill="1" applyBorder="1" applyAlignment="1">
      <alignment horizontal="right" wrapText="1"/>
    </xf>
    <xf numFmtId="0" fontId="61" fillId="0" borderId="0" xfId="0" applyFont="1" applyAlignment="1">
      <alignment vertical="center"/>
    </xf>
    <xf numFmtId="165" fontId="7" fillId="0" borderId="0" xfId="2" applyNumberFormat="1" applyFont="1" applyFill="1"/>
    <xf numFmtId="165" fontId="5" fillId="0" borderId="0" xfId="2" applyNumberFormat="1" applyFont="1" applyFill="1" applyAlignment="1">
      <alignment horizontal="right" wrapText="1"/>
    </xf>
    <xf numFmtId="165" fontId="7" fillId="0" borderId="0" xfId="0" applyNumberFormat="1" applyFont="1" applyAlignment="1">
      <alignment horizontal="center" wrapText="1"/>
    </xf>
    <xf numFmtId="165" fontId="7" fillId="0" borderId="60" xfId="0" applyNumberFormat="1" applyFont="1" applyBorder="1" applyAlignment="1">
      <alignment horizontal="right" wrapText="1"/>
    </xf>
    <xf numFmtId="165" fontId="8" fillId="0" borderId="0" xfId="0" applyNumberFormat="1" applyFont="1"/>
    <xf numFmtId="181" fontId="5" fillId="0" borderId="0" xfId="2" applyNumberFormat="1" applyFont="1" applyFill="1" applyBorder="1" applyAlignment="1">
      <alignment horizontal="left" wrapText="1"/>
    </xf>
    <xf numFmtId="181" fontId="5" fillId="0" borderId="0" xfId="2" applyNumberFormat="1" applyFont="1" applyFill="1" applyAlignment="1">
      <alignment horizontal="right" wrapText="1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5" borderId="0" xfId="0" applyFont="1" applyFill="1" applyAlignment="1">
      <alignment horizontal="left" vertical="center"/>
    </xf>
    <xf numFmtId="0" fontId="9" fillId="6" borderId="3" xfId="3" applyFont="1" applyFill="1" applyBorder="1" applyAlignment="1">
      <alignment horizontal="left" vertical="center" wrapText="1"/>
    </xf>
    <xf numFmtId="0" fontId="9" fillId="6" borderId="0" xfId="3" applyFont="1" applyFill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5" fillId="0" borderId="3" xfId="3" applyFont="1" applyBorder="1" applyAlignment="1">
      <alignment vertical="center" wrapText="1"/>
    </xf>
    <xf numFmtId="0" fontId="5" fillId="0" borderId="0" xfId="3" applyFont="1" applyAlignment="1">
      <alignment vertical="center" wrapText="1"/>
    </xf>
    <xf numFmtId="0" fontId="9" fillId="6" borderId="5" xfId="3" applyFont="1" applyFill="1" applyBorder="1" applyAlignment="1">
      <alignment vertical="center" wrapText="1"/>
    </xf>
    <xf numFmtId="0" fontId="8" fillId="6" borderId="6" xfId="3" applyFont="1" applyFill="1" applyBorder="1" applyAlignment="1">
      <alignment vertical="center" wrapText="1"/>
    </xf>
    <xf numFmtId="41" fontId="5" fillId="0" borderId="0" xfId="3" applyNumberFormat="1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7" fillId="0" borderId="3" xfId="3" applyFont="1" applyBorder="1" applyAlignment="1">
      <alignment vertical="center" wrapText="1"/>
    </xf>
    <xf numFmtId="0" fontId="5" fillId="0" borderId="3" xfId="3" applyFont="1" applyBorder="1" applyAlignment="1">
      <alignment horizontal="left" vertical="top"/>
    </xf>
    <xf numFmtId="0" fontId="5" fillId="0" borderId="0" xfId="3" applyFont="1" applyAlignment="1">
      <alignment horizontal="left" vertical="top"/>
    </xf>
    <xf numFmtId="0" fontId="7" fillId="2" borderId="0" xfId="3" applyFont="1" applyFill="1" applyAlignment="1">
      <alignment horizontal="right"/>
    </xf>
    <xf numFmtId="164" fontId="7" fillId="2" borderId="2" xfId="3" quotePrefix="1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9" fillId="6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7" fillId="2" borderId="0" xfId="0" applyFont="1" applyFill="1" applyAlignment="1">
      <alignment horizontal="right"/>
    </xf>
    <xf numFmtId="0" fontId="7" fillId="2" borderId="0" xfId="0" quotePrefix="1" applyFont="1" applyFill="1" applyAlignment="1">
      <alignment horizontal="right"/>
    </xf>
    <xf numFmtId="0" fontId="10" fillId="5" borderId="0" xfId="0" applyFont="1" applyFill="1" applyAlignment="1">
      <alignment horizontal="left"/>
    </xf>
    <xf numFmtId="0" fontId="5" fillId="5" borderId="0" xfId="0" applyFont="1" applyFill="1" applyAlignment="1">
      <alignment horizontal="left" wrapText="1"/>
    </xf>
    <xf numFmtId="0" fontId="9" fillId="6" borderId="0" xfId="4" applyFont="1" applyFill="1" applyAlignment="1">
      <alignment horizontal="left" vertical="center"/>
    </xf>
    <xf numFmtId="0" fontId="5" fillId="5" borderId="0" xfId="4" applyFont="1" applyFill="1" applyAlignment="1">
      <alignment horizontal="left" vertical="center" wrapText="1"/>
    </xf>
    <xf numFmtId="0" fontId="5" fillId="5" borderId="0" xfId="4" applyFont="1" applyFill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5" fillId="5" borderId="0" xfId="4" applyFont="1" applyFill="1" applyAlignment="1">
      <alignment horizontal="left"/>
    </xf>
    <xf numFmtId="0" fontId="5" fillId="5" borderId="0" xfId="0" applyFont="1" applyFill="1"/>
    <xf numFmtId="0" fontId="7" fillId="2" borderId="0" xfId="4" applyFont="1" applyFill="1" applyAlignment="1">
      <alignment horizontal="right"/>
    </xf>
    <xf numFmtId="0" fontId="7" fillId="2" borderId="11" xfId="4" quotePrefix="1" applyFont="1" applyFill="1" applyBorder="1" applyAlignment="1">
      <alignment horizontal="right"/>
    </xf>
    <xf numFmtId="0" fontId="7" fillId="2" borderId="11" xfId="4" applyFont="1" applyFill="1" applyBorder="1" applyAlignment="1">
      <alignment horizontal="right"/>
    </xf>
    <xf numFmtId="0" fontId="13" fillId="0" borderId="0" xfId="7" applyFont="1" applyAlignment="1">
      <alignment horizontal="left" vertical="top"/>
    </xf>
    <xf numFmtId="0" fontId="19" fillId="2" borderId="31" xfId="7" applyFont="1" applyFill="1" applyBorder="1"/>
    <xf numFmtId="0" fontId="20" fillId="2" borderId="4" xfId="7" applyFont="1" applyFill="1" applyBorder="1"/>
    <xf numFmtId="0" fontId="9" fillId="6" borderId="3" xfId="7" applyFont="1" applyFill="1" applyBorder="1"/>
    <xf numFmtId="0" fontId="9" fillId="6" borderId="0" xfId="7" applyFont="1" applyFill="1"/>
    <xf numFmtId="0" fontId="9" fillId="6" borderId="5" xfId="7" applyFont="1" applyFill="1" applyBorder="1"/>
    <xf numFmtId="0" fontId="9" fillId="6" borderId="6" xfId="7" applyFont="1" applyFill="1" applyBorder="1"/>
    <xf numFmtId="0" fontId="13" fillId="0" borderId="0" xfId="7" applyFont="1"/>
    <xf numFmtId="0" fontId="5" fillId="0" borderId="32" xfId="7" applyFont="1" applyBorder="1" applyAlignment="1">
      <alignment horizontal="left"/>
    </xf>
    <xf numFmtId="0" fontId="5" fillId="0" borderId="27" xfId="7" applyFont="1" applyBorder="1" applyAlignment="1">
      <alignment horizontal="left"/>
    </xf>
    <xf numFmtId="0" fontId="5" fillId="0" borderId="33" xfId="7" applyFont="1" applyBorder="1" applyAlignment="1">
      <alignment horizontal="left"/>
    </xf>
    <xf numFmtId="0" fontId="5" fillId="0" borderId="28" xfId="7" applyFont="1" applyBorder="1" applyAlignment="1">
      <alignment horizontal="left"/>
    </xf>
    <xf numFmtId="0" fontId="9" fillId="6" borderId="24" xfId="7" applyFont="1" applyFill="1" applyBorder="1"/>
    <xf numFmtId="0" fontId="9" fillId="6" borderId="25" xfId="7" applyFont="1" applyFill="1" applyBorder="1"/>
    <xf numFmtId="0" fontId="5" fillId="0" borderId="0" xfId="7" applyFont="1"/>
    <xf numFmtId="0" fontId="19" fillId="2" borderId="29" xfId="7" applyFont="1" applyFill="1" applyBorder="1" applyAlignment="1">
      <alignment horizontal="left"/>
    </xf>
    <xf numFmtId="0" fontId="19" fillId="2" borderId="30" xfId="7" applyFont="1" applyFill="1" applyBorder="1" applyAlignment="1">
      <alignment horizontal="left"/>
    </xf>
    <xf numFmtId="0" fontId="19" fillId="2" borderId="29" xfId="7" applyFont="1" applyFill="1" applyBorder="1"/>
    <xf numFmtId="0" fontId="20" fillId="2" borderId="30" xfId="7" applyFont="1" applyFill="1" applyBorder="1"/>
    <xf numFmtId="0" fontId="5" fillId="0" borderId="23" xfId="7" applyFont="1" applyBorder="1" applyAlignment="1">
      <alignment horizontal="left" vertical="center"/>
    </xf>
    <xf numFmtId="0" fontId="5" fillId="0" borderId="0" xfId="7" applyFont="1" applyAlignment="1">
      <alignment horizontal="left" vertical="center"/>
    </xf>
    <xf numFmtId="0" fontId="5" fillId="0" borderId="22" xfId="7" applyFont="1" applyBorder="1" applyAlignment="1">
      <alignment horizontal="left" vertical="center"/>
    </xf>
    <xf numFmtId="0" fontId="5" fillId="0" borderId="3" xfId="7" applyFont="1" applyBorder="1" applyAlignment="1">
      <alignment horizontal="left" wrapText="1"/>
    </xf>
    <xf numFmtId="0" fontId="5" fillId="0" borderId="0" xfId="7" applyFont="1" applyAlignment="1">
      <alignment horizontal="left" wrapText="1"/>
    </xf>
    <xf numFmtId="0" fontId="5" fillId="0" borderId="18" xfId="7" applyFont="1" applyBorder="1" applyAlignment="1">
      <alignment horizontal="left" wrapText="1"/>
    </xf>
    <xf numFmtId="0" fontId="5" fillId="0" borderId="19" xfId="7" applyFont="1" applyBorder="1" applyAlignment="1">
      <alignment horizontal="left" wrapText="1"/>
    </xf>
    <xf numFmtId="0" fontId="7" fillId="2" borderId="0" xfId="7" applyFont="1" applyFill="1" applyAlignment="1">
      <alignment horizontal="right" wrapText="1"/>
    </xf>
    <xf numFmtId="0" fontId="14" fillId="0" borderId="3" xfId="7" applyFont="1" applyBorder="1" applyAlignment="1">
      <alignment horizontal="left" vertical="top"/>
    </xf>
    <xf numFmtId="0" fontId="14" fillId="0" borderId="0" xfId="7" applyFont="1" applyAlignment="1">
      <alignment horizontal="left" vertical="top"/>
    </xf>
    <xf numFmtId="0" fontId="19" fillId="2" borderId="31" xfId="7" applyFont="1" applyFill="1" applyBorder="1" applyAlignment="1">
      <alignment vertical="center"/>
    </xf>
    <xf numFmtId="0" fontId="20" fillId="2" borderId="4" xfId="7" applyFont="1" applyFill="1" applyBorder="1" applyAlignment="1">
      <alignment vertical="center"/>
    </xf>
    <xf numFmtId="0" fontId="9" fillId="6" borderId="3" xfId="7" applyFont="1" applyFill="1" applyBorder="1" applyAlignment="1">
      <alignment vertical="center"/>
    </xf>
    <xf numFmtId="0" fontId="9" fillId="6" borderId="0" xfId="7" applyFont="1" applyFill="1" applyAlignment="1">
      <alignment vertical="center"/>
    </xf>
    <xf numFmtId="0" fontId="9" fillId="6" borderId="5" xfId="7" applyFont="1" applyFill="1" applyBorder="1" applyAlignment="1">
      <alignment vertical="center"/>
    </xf>
    <xf numFmtId="0" fontId="9" fillId="6" borderId="6" xfId="7" applyFont="1" applyFill="1" applyBorder="1" applyAlignment="1">
      <alignment vertical="center"/>
    </xf>
    <xf numFmtId="0" fontId="13" fillId="0" borderId="0" xfId="7" applyFont="1" applyAlignment="1">
      <alignment vertical="center"/>
    </xf>
    <xf numFmtId="0" fontId="5" fillId="0" borderId="34" xfId="7" applyFont="1" applyBorder="1" applyAlignment="1">
      <alignment horizontal="left" vertical="center"/>
    </xf>
    <xf numFmtId="0" fontId="5" fillId="0" borderId="21" xfId="7" applyFont="1" applyBorder="1" applyAlignment="1">
      <alignment horizontal="left" vertical="center"/>
    </xf>
    <xf numFmtId="0" fontId="5" fillId="0" borderId="35" xfId="7" applyFont="1" applyBorder="1" applyAlignment="1">
      <alignment horizontal="left" vertical="center"/>
    </xf>
    <xf numFmtId="0" fontId="5" fillId="0" borderId="0" xfId="7" applyFont="1" applyAlignment="1">
      <alignment vertical="center"/>
    </xf>
    <xf numFmtId="0" fontId="19" fillId="2" borderId="29" xfId="7" applyFont="1" applyFill="1" applyBorder="1" applyAlignment="1">
      <alignment horizontal="left" vertical="center"/>
    </xf>
    <xf numFmtId="0" fontId="19" fillId="2" borderId="30" xfId="7" applyFont="1" applyFill="1" applyBorder="1" applyAlignment="1">
      <alignment horizontal="left" vertical="center"/>
    </xf>
    <xf numFmtId="0" fontId="19" fillId="2" borderId="29" xfId="7" applyFont="1" applyFill="1" applyBorder="1" applyAlignment="1">
      <alignment vertical="center"/>
    </xf>
    <xf numFmtId="0" fontId="20" fillId="2" borderId="30" xfId="7" applyFont="1" applyFill="1" applyBorder="1" applyAlignment="1">
      <alignment vertical="center"/>
    </xf>
    <xf numFmtId="0" fontId="5" fillId="0" borderId="21" xfId="7" applyFont="1" applyBorder="1" applyAlignment="1">
      <alignment vertical="center"/>
    </xf>
    <xf numFmtId="0" fontId="7" fillId="2" borderId="2" xfId="7" applyFont="1" applyFill="1" applyBorder="1" applyAlignment="1">
      <alignment horizontal="right" wrapText="1"/>
    </xf>
    <xf numFmtId="0" fontId="21" fillId="0" borderId="3" xfId="7" applyFont="1" applyBorder="1" applyAlignment="1">
      <alignment horizontal="left"/>
    </xf>
    <xf numFmtId="0" fontId="21" fillId="0" borderId="0" xfId="7" applyFont="1" applyAlignment="1">
      <alignment horizontal="left"/>
    </xf>
    <xf numFmtId="0" fontId="19" fillId="0" borderId="3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2" borderId="0" xfId="0" applyFont="1" applyFill="1" applyAlignment="1">
      <alignment horizontal="center" wrapText="1"/>
    </xf>
    <xf numFmtId="0" fontId="5" fillId="0" borderId="40" xfId="0" applyFont="1" applyBorder="1" applyAlignment="1">
      <alignment vertical="center"/>
    </xf>
    <xf numFmtId="0" fontId="5" fillId="0" borderId="3" xfId="0" applyFont="1" applyBorder="1"/>
    <xf numFmtId="0" fontId="5" fillId="0" borderId="0" xfId="0" applyFont="1"/>
    <xf numFmtId="0" fontId="7" fillId="2" borderId="37" xfId="0" applyFont="1" applyFill="1" applyBorder="1" applyAlignment="1">
      <alignment horizontal="center" wrapText="1"/>
    </xf>
    <xf numFmtId="0" fontId="9" fillId="6" borderId="46" xfId="0" applyFont="1" applyFill="1" applyBorder="1" applyAlignment="1">
      <alignment horizontal="left"/>
    </xf>
    <xf numFmtId="0" fontId="9" fillId="6" borderId="25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8" borderId="0" xfId="0" applyFont="1" applyFill="1" applyAlignment="1">
      <alignment horizontal="right" wrapText="1"/>
    </xf>
    <xf numFmtId="0" fontId="7" fillId="8" borderId="2" xfId="0" applyFont="1" applyFill="1" applyBorder="1" applyAlignment="1">
      <alignment horizontal="right" wrapText="1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8" borderId="2" xfId="0" applyFont="1" applyFill="1" applyBorder="1" applyAlignment="1">
      <alignment horizontal="center" wrapText="1"/>
    </xf>
    <xf numFmtId="0" fontId="7" fillId="8" borderId="4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7" fillId="8" borderId="4" xfId="0" applyFont="1" applyFill="1" applyBorder="1" applyAlignment="1">
      <alignment horizontal="right" wrapText="1"/>
    </xf>
    <xf numFmtId="0" fontId="5" fillId="5" borderId="52" xfId="7" applyFont="1" applyFill="1" applyBorder="1"/>
    <xf numFmtId="0" fontId="5" fillId="5" borderId="48" xfId="7" applyFont="1" applyFill="1" applyBorder="1"/>
    <xf numFmtId="0" fontId="5" fillId="5" borderId="49" xfId="7" applyFont="1" applyFill="1" applyBorder="1" applyAlignment="1">
      <alignment horizontal="left"/>
    </xf>
    <xf numFmtId="0" fontId="5" fillId="5" borderId="51" xfId="7" applyFont="1" applyFill="1" applyBorder="1"/>
    <xf numFmtId="0" fontId="5" fillId="5" borderId="0" xfId="7" applyFont="1" applyFill="1" applyAlignment="1">
      <alignment horizontal="left" wrapText="1" indent="1"/>
    </xf>
    <xf numFmtId="0" fontId="5" fillId="5" borderId="19" xfId="7" applyFont="1" applyFill="1" applyBorder="1" applyAlignment="1">
      <alignment horizontal="left" wrapText="1" indent="1"/>
    </xf>
    <xf numFmtId="0" fontId="5" fillId="5" borderId="21" xfId="7" applyFont="1" applyFill="1" applyBorder="1" applyAlignment="1">
      <alignment horizontal="left"/>
    </xf>
    <xf numFmtId="0" fontId="5" fillId="5" borderId="22" xfId="7" applyFont="1" applyFill="1" applyBorder="1" applyAlignment="1">
      <alignment horizontal="left"/>
    </xf>
    <xf numFmtId="0" fontId="7" fillId="5" borderId="0" xfId="15" applyFont="1" applyFill="1" applyAlignment="1">
      <alignment vertical="center"/>
    </xf>
    <xf numFmtId="0" fontId="19" fillId="5" borderId="0" xfId="15" applyFont="1" applyFill="1" applyAlignment="1">
      <alignment vertical="center"/>
    </xf>
    <xf numFmtId="0" fontId="7" fillId="2" borderId="0" xfId="15" applyFont="1" applyFill="1" applyAlignment="1">
      <alignment horizontal="right"/>
    </xf>
    <xf numFmtId="0" fontId="5" fillId="5" borderId="0" xfId="15" applyFont="1" applyFill="1" applyAlignment="1">
      <alignment horizontal="left" vertical="center"/>
    </xf>
    <xf numFmtId="0" fontId="9" fillId="6" borderId="0" xfId="15" applyFont="1" applyFill="1" applyAlignment="1">
      <alignment horizontal="left" vertical="center"/>
    </xf>
    <xf numFmtId="0" fontId="7" fillId="5" borderId="16" xfId="15" applyFont="1" applyFill="1" applyBorder="1" applyAlignment="1">
      <alignment vertical="center"/>
    </xf>
    <xf numFmtId="0" fontId="7" fillId="5" borderId="16" xfId="18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5" fillId="5" borderId="0" xfId="19" applyFont="1" applyFill="1" applyAlignment="1">
      <alignment horizontal="left" vertical="center" wrapText="1"/>
    </xf>
    <xf numFmtId="0" fontId="9" fillId="6" borderId="0" xfId="19" applyFont="1" applyFill="1" applyAlignment="1">
      <alignment horizontal="left" vertical="center" wrapText="1"/>
    </xf>
    <xf numFmtId="0" fontId="7" fillId="5" borderId="0" xfId="19" applyFont="1" applyFill="1" applyAlignment="1">
      <alignment horizontal="left" vertical="center" wrapText="1"/>
    </xf>
    <xf numFmtId="0" fontId="22" fillId="5" borderId="0" xfId="19" applyFont="1" applyFill="1" applyAlignment="1">
      <alignment horizontal="left" vertical="center" wrapText="1"/>
    </xf>
    <xf numFmtId="0" fontId="19" fillId="5" borderId="17" xfId="19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19" fillId="5" borderId="17" xfId="19" applyFont="1" applyFill="1" applyBorder="1" applyAlignment="1">
      <alignment horizontal="left" vertical="center" wrapText="1"/>
    </xf>
    <xf numFmtId="0" fontId="7" fillId="5" borderId="3" xfId="19" applyFont="1" applyFill="1" applyBorder="1" applyAlignment="1">
      <alignment vertical="center" wrapText="1"/>
    </xf>
    <xf numFmtId="0" fontId="7" fillId="5" borderId="0" xfId="19" applyFont="1" applyFill="1" applyAlignment="1">
      <alignment vertical="center" wrapText="1"/>
    </xf>
    <xf numFmtId="0" fontId="7" fillId="5" borderId="16" xfId="17" applyFont="1" applyFill="1" applyBorder="1" applyAlignment="1">
      <alignment horizontal="center"/>
    </xf>
    <xf numFmtId="0" fontId="7" fillId="5" borderId="54" xfId="17" applyFont="1" applyFill="1" applyBorder="1" applyAlignment="1">
      <alignment horizontal="center"/>
    </xf>
    <xf numFmtId="0" fontId="3" fillId="5" borderId="3" xfId="19" applyFont="1" applyFill="1" applyBorder="1" applyAlignment="1">
      <alignment vertical="center" wrapText="1"/>
    </xf>
    <xf numFmtId="0" fontId="3" fillId="5" borderId="0" xfId="19" applyFont="1" applyFill="1" applyAlignment="1">
      <alignment vertical="center" wrapText="1"/>
    </xf>
    <xf numFmtId="0" fontId="9" fillId="6" borderId="46" xfId="19" applyFont="1" applyFill="1" applyBorder="1" applyAlignment="1">
      <alignment vertical="center" wrapText="1"/>
    </xf>
    <xf numFmtId="0" fontId="9" fillId="6" borderId="25" xfId="19" applyFont="1" applyFill="1" applyBorder="1" applyAlignment="1">
      <alignment vertical="center" wrapText="1"/>
    </xf>
    <xf numFmtId="0" fontId="19" fillId="5" borderId="41" xfId="19" applyFont="1" applyFill="1" applyBorder="1" applyAlignment="1">
      <alignment vertical="center"/>
    </xf>
    <xf numFmtId="0" fontId="20" fillId="5" borderId="17" xfId="0" applyFont="1" applyFill="1" applyBorder="1" applyAlignment="1">
      <alignment vertical="center"/>
    </xf>
    <xf numFmtId="0" fontId="5" fillId="5" borderId="3" xfId="19" applyFont="1" applyFill="1" applyBorder="1" applyAlignment="1">
      <alignment vertical="center" wrapText="1"/>
    </xf>
    <xf numFmtId="0" fontId="5" fillId="5" borderId="0" xfId="19" applyFont="1" applyFill="1" applyAlignment="1">
      <alignment vertical="center" wrapText="1"/>
    </xf>
    <xf numFmtId="0" fontId="5" fillId="0" borderId="3" xfId="19" applyFont="1" applyBorder="1" applyAlignment="1">
      <alignment vertical="center" wrapText="1"/>
    </xf>
    <xf numFmtId="0" fontId="5" fillId="0" borderId="0" xfId="19" applyFont="1" applyAlignment="1">
      <alignment vertical="center" wrapText="1"/>
    </xf>
    <xf numFmtId="0" fontId="19" fillId="5" borderId="41" xfId="19" applyFont="1" applyFill="1" applyBorder="1" applyAlignment="1">
      <alignment vertical="center" wrapText="1"/>
    </xf>
    <xf numFmtId="0" fontId="19" fillId="5" borderId="17" xfId="19" applyFont="1" applyFill="1" applyBorder="1" applyAlignment="1">
      <alignment vertical="center" wrapText="1"/>
    </xf>
    <xf numFmtId="0" fontId="5" fillId="5" borderId="3" xfId="19" applyFont="1" applyFill="1" applyBorder="1" applyAlignment="1">
      <alignment horizontal="left" vertical="center" wrapText="1"/>
    </xf>
    <xf numFmtId="0" fontId="5" fillId="0" borderId="44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7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9" fillId="6" borderId="3" xfId="0" applyFont="1" applyFill="1" applyBorder="1" applyAlignment="1">
      <alignment horizontal="left" wrapText="1"/>
    </xf>
    <xf numFmtId="0" fontId="9" fillId="6" borderId="0" xfId="0" applyFont="1" applyFill="1" applyAlignment="1">
      <alignment horizontal="left" wrapText="1"/>
    </xf>
    <xf numFmtId="0" fontId="5" fillId="0" borderId="35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left" wrapText="1"/>
    </xf>
    <xf numFmtId="0" fontId="47" fillId="0" borderId="44" xfId="0" applyFont="1" applyBorder="1" applyAlignment="1">
      <alignment horizontal="left" vertical="center"/>
    </xf>
    <xf numFmtId="0" fontId="47" fillId="0" borderId="22" xfId="0" applyFont="1" applyBorder="1" applyAlignment="1">
      <alignment horizontal="left" vertical="center"/>
    </xf>
    <xf numFmtId="42" fontId="55" fillId="0" borderId="0" xfId="0" applyNumberFormat="1" applyFont="1" applyAlignment="1">
      <alignment horizontal="center" vertical="center" wrapText="1"/>
    </xf>
    <xf numFmtId="0" fontId="47" fillId="0" borderId="35" xfId="0" applyFont="1" applyBorder="1" applyAlignment="1">
      <alignment horizontal="left" vertical="center"/>
    </xf>
    <xf numFmtId="0" fontId="47" fillId="0" borderId="23" xfId="0" applyFont="1" applyBorder="1" applyAlignment="1">
      <alignment horizontal="left" vertical="center"/>
    </xf>
    <xf numFmtId="0" fontId="47" fillId="0" borderId="35" xfId="0" applyFont="1" applyBorder="1" applyAlignment="1">
      <alignment vertical="center" wrapText="1"/>
    </xf>
    <xf numFmtId="0" fontId="47" fillId="0" borderId="23" xfId="0" applyFont="1" applyBorder="1" applyAlignment="1">
      <alignment vertical="center" wrapText="1"/>
    </xf>
    <xf numFmtId="0" fontId="48" fillId="0" borderId="1" xfId="0" applyFont="1" applyBorder="1" applyAlignment="1">
      <alignment horizontal="left" wrapText="1"/>
    </xf>
    <xf numFmtId="0" fontId="48" fillId="0" borderId="2" xfId="0" applyFont="1" applyBorder="1" applyAlignment="1">
      <alignment horizontal="left" wrapText="1"/>
    </xf>
    <xf numFmtId="0" fontId="57" fillId="0" borderId="0" xfId="0" applyFont="1" applyAlignment="1">
      <alignment horizontal="left" vertical="center" wrapText="1"/>
    </xf>
    <xf numFmtId="0" fontId="47" fillId="0" borderId="29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55" fillId="6" borderId="3" xfId="0" applyFont="1" applyFill="1" applyBorder="1" applyAlignment="1">
      <alignment horizontal="left" wrapText="1"/>
    </xf>
    <xf numFmtId="0" fontId="55" fillId="6" borderId="0" xfId="0" applyFont="1" applyFill="1" applyAlignment="1">
      <alignment horizontal="left" wrapText="1"/>
    </xf>
    <xf numFmtId="0" fontId="47" fillId="0" borderId="34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48" fillId="2" borderId="2" xfId="0" applyFont="1" applyFill="1" applyBorder="1" applyAlignment="1">
      <alignment horizontal="center" vertical="center"/>
    </xf>
    <xf numFmtId="0" fontId="5" fillId="0" borderId="0" xfId="18" applyFont="1" applyAlignment="1">
      <alignment horizontal="left"/>
    </xf>
    <xf numFmtId="0" fontId="19" fillId="2" borderId="31" xfId="18" applyFont="1" applyFill="1" applyBorder="1" applyAlignment="1">
      <alignment horizontal="left"/>
    </xf>
    <xf numFmtId="0" fontId="19" fillId="2" borderId="4" xfId="18" applyFont="1" applyFill="1" applyBorder="1" applyAlignment="1">
      <alignment horizontal="left"/>
    </xf>
    <xf numFmtId="0" fontId="9" fillId="6" borderId="3" xfId="18" applyFont="1" applyFill="1" applyBorder="1" applyAlignment="1">
      <alignment horizontal="left"/>
    </xf>
    <xf numFmtId="0" fontId="9" fillId="6" borderId="0" xfId="18" applyFont="1" applyFill="1" applyAlignment="1">
      <alignment horizontal="left"/>
    </xf>
    <xf numFmtId="0" fontId="5" fillId="0" borderId="3" xfId="18" applyFont="1" applyBorder="1" applyAlignment="1">
      <alignment horizontal="left"/>
    </xf>
    <xf numFmtId="0" fontId="19" fillId="2" borderId="56" xfId="18" applyFont="1" applyFill="1" applyBorder="1" applyAlignment="1">
      <alignment horizontal="left"/>
    </xf>
    <xf numFmtId="0" fontId="19" fillId="2" borderId="57" xfId="18" applyFont="1" applyFill="1" applyBorder="1" applyAlignment="1">
      <alignment horizontal="left"/>
    </xf>
    <xf numFmtId="0" fontId="7" fillId="0" borderId="3" xfId="18" applyFont="1" applyBorder="1" applyAlignment="1">
      <alignment horizontal="left"/>
    </xf>
    <xf numFmtId="0" fontId="59" fillId="0" borderId="0" xfId="18" applyFont="1" applyAlignment="1">
      <alignment horizontal="left"/>
    </xf>
    <xf numFmtId="0" fontId="7" fillId="2" borderId="4" xfId="18" applyFont="1" applyFill="1" applyBorder="1" applyAlignment="1">
      <alignment horizontal="right" wrapText="1"/>
    </xf>
    <xf numFmtId="0" fontId="7" fillId="2" borderId="2" xfId="18" applyFont="1" applyFill="1" applyBorder="1" applyAlignment="1">
      <alignment horizontal="right" wrapText="1"/>
    </xf>
    <xf numFmtId="0" fontId="7" fillId="0" borderId="31" xfId="18" applyFont="1" applyBorder="1" applyAlignment="1">
      <alignment horizontal="left"/>
    </xf>
    <xf numFmtId="0" fontId="7" fillId="0" borderId="4" xfId="18" applyFont="1" applyBorder="1" applyAlignment="1">
      <alignment horizontal="left"/>
    </xf>
    <xf numFmtId="0" fontId="7" fillId="0" borderId="0" xfId="18" applyFont="1" applyAlignment="1">
      <alignment horizontal="left"/>
    </xf>
    <xf numFmtId="165" fontId="7" fillId="3" borderId="0" xfId="18" applyNumberFormat="1" applyFont="1" applyFill="1" applyAlignment="1">
      <alignment horizontal="right" wrapText="1"/>
    </xf>
    <xf numFmtId="165" fontId="7" fillId="2" borderId="0" xfId="18" applyNumberFormat="1" applyFont="1" applyFill="1" applyAlignment="1">
      <alignment horizontal="right" wrapText="1"/>
    </xf>
    <xf numFmtId="0" fontId="7" fillId="0" borderId="1" xfId="17" applyFont="1" applyBorder="1" applyAlignment="1">
      <alignment horizontal="left"/>
    </xf>
    <xf numFmtId="0" fontId="7" fillId="0" borderId="2" xfId="17" applyFont="1" applyBorder="1" applyAlignment="1">
      <alignment horizontal="left"/>
    </xf>
    <xf numFmtId="0" fontId="5" fillId="0" borderId="0" xfId="18" applyFont="1" applyAlignment="1">
      <alignment horizontal="left" wrapText="1"/>
    </xf>
    <xf numFmtId="0" fontId="5" fillId="0" borderId="31" xfId="18" applyFont="1" applyBorder="1" applyAlignment="1">
      <alignment horizontal="center"/>
    </xf>
    <xf numFmtId="0" fontId="5" fillId="0" borderId="4" xfId="18" applyFont="1" applyBorder="1" applyAlignment="1">
      <alignment horizontal="center"/>
    </xf>
    <xf numFmtId="165" fontId="7" fillId="3" borderId="4" xfId="18" applyNumberFormat="1" applyFont="1" applyFill="1" applyBorder="1" applyAlignment="1">
      <alignment horizontal="right" wrapText="1"/>
    </xf>
    <xf numFmtId="165" fontId="7" fillId="3" borderId="2" xfId="18" applyNumberFormat="1" applyFont="1" applyFill="1" applyBorder="1" applyAlignment="1">
      <alignment horizontal="right" wrapText="1"/>
    </xf>
    <xf numFmtId="165" fontId="7" fillId="2" borderId="4" xfId="18" applyNumberFormat="1" applyFont="1" applyFill="1" applyBorder="1" applyAlignment="1">
      <alignment horizontal="right" wrapText="1"/>
    </xf>
    <xf numFmtId="165" fontId="7" fillId="2" borderId="2" xfId="18" applyNumberFormat="1" applyFont="1" applyFill="1" applyBorder="1" applyAlignment="1">
      <alignment horizontal="right" wrapText="1"/>
    </xf>
    <xf numFmtId="0" fontId="7" fillId="0" borderId="3" xfId="0" applyFont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2" xfId="0" applyFont="1" applyFill="1" applyBorder="1" applyAlignment="1">
      <alignment horizontal="left"/>
    </xf>
    <xf numFmtId="0" fontId="60" fillId="0" borderId="3" xfId="0" applyFont="1" applyBorder="1" applyAlignment="1">
      <alignment horizontal="left"/>
    </xf>
    <xf numFmtId="0" fontId="60" fillId="0" borderId="0" xfId="0" applyFont="1" applyAlignment="1">
      <alignment horizontal="left"/>
    </xf>
    <xf numFmtId="0" fontId="7" fillId="0" borderId="3" xfId="27" applyFont="1" applyBorder="1" applyAlignment="1">
      <alignment horizontal="left"/>
    </xf>
    <xf numFmtId="0" fontId="7" fillId="0" borderId="0" xfId="27" applyFont="1" applyAlignment="1">
      <alignment horizontal="left"/>
    </xf>
    <xf numFmtId="0" fontId="5" fillId="0" borderId="0" xfId="27" applyFont="1" applyAlignment="1">
      <alignment horizontal="left"/>
    </xf>
    <xf numFmtId="0" fontId="5" fillId="0" borderId="0" xfId="27" applyFont="1"/>
    <xf numFmtId="0" fontId="7" fillId="8" borderId="58" xfId="0" applyFont="1" applyFill="1" applyBorder="1" applyAlignment="1">
      <alignment horizontal="left"/>
    </xf>
    <xf numFmtId="0" fontId="7" fillId="8" borderId="7" xfId="0" applyFont="1" applyFill="1" applyBorder="1" applyAlignment="1">
      <alignment horizontal="left"/>
    </xf>
    <xf numFmtId="0" fontId="5" fillId="0" borderId="3" xfId="27" applyFont="1" applyBorder="1" applyAlignment="1">
      <alignment horizontal="left"/>
    </xf>
    <xf numFmtId="0" fontId="5" fillId="0" borderId="22" xfId="7" applyFont="1" applyBorder="1" applyAlignment="1">
      <alignment horizontal="right" vertical="center" wrapText="1"/>
    </xf>
    <xf numFmtId="0" fontId="5" fillId="0" borderId="22" xfId="7" applyFont="1" applyBorder="1" applyAlignment="1">
      <alignment horizontal="right" vertical="center"/>
    </xf>
    <xf numFmtId="167" fontId="5" fillId="0" borderId="22" xfId="1" applyNumberFormat="1" applyFont="1" applyBorder="1" applyAlignment="1">
      <alignment horizontal="right" vertical="center" wrapText="1"/>
    </xf>
    <xf numFmtId="175" fontId="5" fillId="0" borderId="22" xfId="1" applyNumberFormat="1" applyFont="1" applyBorder="1" applyAlignment="1">
      <alignment horizontal="right" vertical="center" wrapText="1"/>
    </xf>
    <xf numFmtId="2" fontId="8" fillId="0" borderId="21" xfId="28" applyNumberFormat="1" applyFont="1" applyBorder="1" applyAlignment="1">
      <alignment horizontal="right"/>
    </xf>
    <xf numFmtId="41" fontId="8" fillId="0" borderId="22" xfId="7" applyNumberFormat="1" applyFont="1" applyBorder="1" applyAlignment="1">
      <alignment horizontal="right"/>
    </xf>
    <xf numFmtId="2" fontId="8" fillId="0" borderId="22" xfId="28" applyNumberFormat="1" applyFont="1" applyBorder="1" applyAlignment="1">
      <alignment horizontal="right"/>
    </xf>
    <xf numFmtId="0" fontId="5" fillId="0" borderId="22" xfId="7" applyFont="1" applyBorder="1" applyAlignment="1">
      <alignment vertical="center" wrapText="1"/>
    </xf>
    <xf numFmtId="0" fontId="5" fillId="0" borderId="22" xfId="7" applyFont="1" applyBorder="1" applyAlignment="1">
      <alignment vertical="center"/>
    </xf>
    <xf numFmtId="41" fontId="8" fillId="0" borderId="23" xfId="7" applyNumberFormat="1" applyFont="1" applyBorder="1" applyAlignment="1">
      <alignment horizontal="right"/>
    </xf>
    <xf numFmtId="2" fontId="8" fillId="0" borderId="23" xfId="28" applyNumberFormat="1" applyFont="1" applyBorder="1" applyAlignment="1">
      <alignment horizontal="right"/>
    </xf>
    <xf numFmtId="177" fontId="5" fillId="0" borderId="22" xfId="7" applyNumberFormat="1" applyFont="1" applyBorder="1" applyAlignment="1">
      <alignment horizontal="right" vertical="center" wrapText="1"/>
    </xf>
    <xf numFmtId="41" fontId="9" fillId="2" borderId="30" xfId="7" applyNumberFormat="1" applyFont="1" applyFill="1" applyBorder="1" applyAlignment="1">
      <alignment horizontal="right" wrapText="1"/>
    </xf>
    <xf numFmtId="181" fontId="5" fillId="0" borderId="21" xfId="2" applyNumberFormat="1" applyFont="1" applyBorder="1" applyAlignment="1">
      <alignment vertical="center"/>
    </xf>
    <xf numFmtId="175" fontId="5" fillId="0" borderId="21" xfId="1" applyNumberFormat="1" applyFont="1" applyBorder="1" applyAlignment="1">
      <alignment vertical="center"/>
    </xf>
    <xf numFmtId="167" fontId="5" fillId="0" borderId="21" xfId="1" applyNumberFormat="1" applyFont="1" applyBorder="1" applyAlignment="1">
      <alignment vertical="center"/>
    </xf>
    <xf numFmtId="182" fontId="9" fillId="6" borderId="6" xfId="7" applyNumberFormat="1" applyFont="1" applyFill="1" applyBorder="1" applyAlignment="1">
      <alignment vertical="center" wrapText="1"/>
    </xf>
    <xf numFmtId="176" fontId="9" fillId="6" borderId="6" xfId="7" applyNumberFormat="1" applyFont="1" applyFill="1" applyBorder="1" applyAlignment="1">
      <alignment vertical="center" wrapText="1"/>
    </xf>
    <xf numFmtId="41" fontId="19" fillId="2" borderId="30" xfId="7" applyNumberFormat="1" applyFont="1" applyFill="1" applyBorder="1" applyAlignment="1">
      <alignment vertical="center" wrapText="1"/>
    </xf>
    <xf numFmtId="175" fontId="19" fillId="2" borderId="30" xfId="1" applyNumberFormat="1" applyFont="1" applyFill="1" applyBorder="1" applyAlignment="1">
      <alignment vertical="center" wrapText="1"/>
    </xf>
    <xf numFmtId="176" fontId="19" fillId="2" borderId="30" xfId="1" applyNumberFormat="1" applyFont="1" applyFill="1" applyBorder="1" applyAlignment="1">
      <alignment vertical="center" wrapText="1"/>
    </xf>
    <xf numFmtId="175" fontId="19" fillId="2" borderId="30" xfId="7" applyNumberFormat="1" applyFont="1" applyFill="1" applyBorder="1" applyAlignment="1">
      <alignment vertical="center" wrapText="1"/>
    </xf>
    <xf numFmtId="41" fontId="19" fillId="2" borderId="4" xfId="7" applyNumberFormat="1" applyFont="1" applyFill="1" applyBorder="1" applyAlignment="1">
      <alignment vertical="center" wrapText="1"/>
    </xf>
    <xf numFmtId="175" fontId="19" fillId="2" borderId="4" xfId="1" applyNumberFormat="1" applyFont="1" applyFill="1" applyBorder="1" applyAlignment="1">
      <alignment vertical="center" wrapText="1"/>
    </xf>
    <xf numFmtId="175" fontId="19" fillId="2" borderId="4" xfId="7" applyNumberFormat="1" applyFont="1" applyFill="1" applyBorder="1" applyAlignment="1">
      <alignment vertical="center" wrapText="1"/>
    </xf>
    <xf numFmtId="41" fontId="8" fillId="0" borderId="0" xfId="7" applyNumberFormat="1" applyFont="1" applyAlignment="1">
      <alignment vertical="center" wrapText="1"/>
    </xf>
    <xf numFmtId="41" fontId="8" fillId="0" borderId="0" xfId="11" applyNumberFormat="1" applyFont="1" applyAlignment="1">
      <alignment vertical="center" wrapText="1"/>
    </xf>
    <xf numFmtId="176" fontId="8" fillId="0" borderId="0" xfId="11" applyNumberFormat="1" applyFont="1" applyAlignment="1">
      <alignment vertical="center" wrapText="1"/>
    </xf>
    <xf numFmtId="41" fontId="8" fillId="0" borderId="0" xfId="7" applyNumberFormat="1" applyFont="1" applyAlignment="1">
      <alignment vertical="center"/>
    </xf>
    <xf numFmtId="183" fontId="8" fillId="0" borderId="0" xfId="11" applyNumberFormat="1" applyFont="1" applyAlignment="1">
      <alignment vertical="center" wrapText="1"/>
    </xf>
    <xf numFmtId="41" fontId="9" fillId="6" borderId="0" xfId="7" applyNumberFormat="1" applyFont="1" applyFill="1" applyAlignment="1">
      <alignment vertical="center" wrapText="1"/>
    </xf>
    <xf numFmtId="176" fontId="9" fillId="6" borderId="0" xfId="7" applyNumberFormat="1" applyFont="1" applyFill="1" applyAlignment="1">
      <alignment vertical="center" wrapText="1"/>
    </xf>
    <xf numFmtId="41" fontId="9" fillId="6" borderId="0" xfId="7" applyNumberFormat="1" applyFont="1" applyFill="1" applyAlignment="1">
      <alignment vertical="center"/>
    </xf>
    <xf numFmtId="42" fontId="9" fillId="6" borderId="6" xfId="7" applyNumberFormat="1" applyFont="1" applyFill="1" applyBorder="1" applyAlignment="1">
      <alignment vertical="center" wrapText="1"/>
    </xf>
    <xf numFmtId="41" fontId="9" fillId="6" borderId="6" xfId="7" applyNumberFormat="1" applyFont="1" applyFill="1" applyBorder="1" applyAlignment="1">
      <alignment vertical="center"/>
    </xf>
    <xf numFmtId="167" fontId="5" fillId="3" borderId="40" xfId="25" applyNumberFormat="1" applyFont="1" applyFill="1" applyBorder="1" applyAlignment="1">
      <alignment vertical="center"/>
    </xf>
    <xf numFmtId="167" fontId="5" fillId="5" borderId="0" xfId="25" applyNumberFormat="1" applyFont="1" applyFill="1" applyBorder="1" applyAlignment="1">
      <alignment vertical="center"/>
    </xf>
    <xf numFmtId="167" fontId="5" fillId="0" borderId="40" xfId="25" applyNumberFormat="1" applyFont="1" applyBorder="1" applyAlignment="1">
      <alignment vertical="center"/>
    </xf>
    <xf numFmtId="0" fontId="5" fillId="3" borderId="40" xfId="0" applyFont="1" applyFill="1" applyBorder="1" applyAlignment="1">
      <alignment vertical="center"/>
    </xf>
    <xf numFmtId="177" fontId="5" fillId="0" borderId="40" xfId="0" applyNumberFormat="1" applyFont="1" applyBorder="1" applyAlignment="1">
      <alignment vertical="center"/>
    </xf>
    <xf numFmtId="0" fontId="62" fillId="0" borderId="40" xfId="0" applyFont="1" applyBorder="1" applyAlignment="1">
      <alignment vertical="center"/>
    </xf>
    <xf numFmtId="0" fontId="5" fillId="3" borderId="40" xfId="0" applyFont="1" applyFill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41" fontId="19" fillId="2" borderId="17" xfId="0" applyNumberFormat="1" applyFont="1" applyFill="1" applyBorder="1" applyAlignment="1">
      <alignment wrapText="1"/>
    </xf>
    <xf numFmtId="41" fontId="19" fillId="5" borderId="0" xfId="0" applyNumberFormat="1" applyFont="1" applyFill="1" applyAlignment="1">
      <alignment horizontal="right" wrapText="1"/>
    </xf>
    <xf numFmtId="41" fontId="19" fillId="2" borderId="17" xfId="24" applyNumberFormat="1" applyFont="1" applyFill="1" applyBorder="1" applyAlignment="1">
      <alignment wrapText="1"/>
    </xf>
    <xf numFmtId="176" fontId="19" fillId="5" borderId="0" xfId="24" applyNumberFormat="1" applyFont="1" applyFill="1" applyAlignment="1">
      <alignment horizontal="right" wrapText="1"/>
    </xf>
    <xf numFmtId="41" fontId="9" fillId="3" borderId="0" xfId="24" applyNumberFormat="1" applyFont="1" applyFill="1" applyAlignment="1">
      <alignment wrapText="1"/>
    </xf>
    <xf numFmtId="41" fontId="9" fillId="0" borderId="0" xfId="0" applyNumberFormat="1" applyFont="1" applyAlignment="1">
      <alignment wrapText="1"/>
    </xf>
    <xf numFmtId="167" fontId="8" fillId="5" borderId="0" xfId="25" applyNumberFormat="1" applyFont="1" applyFill="1" applyBorder="1" applyAlignment="1">
      <alignment horizontal="right" wrapText="1"/>
    </xf>
    <xf numFmtId="177" fontId="5" fillId="3" borderId="40" xfId="0" applyNumberFormat="1" applyFont="1" applyFill="1" applyBorder="1" applyAlignment="1">
      <alignment horizontal="right" vertical="center"/>
    </xf>
    <xf numFmtId="177" fontId="5" fillId="0" borderId="40" xfId="0" applyNumberFormat="1" applyFont="1" applyBorder="1" applyAlignment="1">
      <alignment horizontal="right" vertical="center"/>
    </xf>
    <xf numFmtId="41" fontId="8" fillId="3" borderId="0" xfId="0" applyNumberFormat="1" applyFont="1" applyFill="1" applyAlignment="1">
      <alignment wrapText="1"/>
    </xf>
    <xf numFmtId="41" fontId="8" fillId="0" borderId="0" xfId="0" applyNumberFormat="1" applyFont="1" applyAlignment="1">
      <alignment wrapText="1"/>
    </xf>
    <xf numFmtId="0" fontId="9" fillId="6" borderId="41" xfId="0" applyFont="1" applyFill="1" applyBorder="1" applyAlignment="1">
      <alignment vertical="center"/>
    </xf>
    <xf numFmtId="0" fontId="8" fillId="6" borderId="17" xfId="0" applyFont="1" applyFill="1" applyBorder="1" applyAlignment="1">
      <alignment vertical="center"/>
    </xf>
    <xf numFmtId="167" fontId="9" fillId="6" borderId="17" xfId="25" applyNumberFormat="1" applyFont="1" applyFill="1" applyBorder="1" applyAlignment="1">
      <alignment wrapText="1"/>
    </xf>
    <xf numFmtId="42" fontId="9" fillId="6" borderId="17" xfId="24" applyNumberFormat="1" applyFont="1" applyFill="1" applyBorder="1" applyAlignment="1">
      <alignment horizontal="right" wrapText="1"/>
    </xf>
    <xf numFmtId="167" fontId="9" fillId="6" borderId="17" xfId="0" applyNumberFormat="1" applyFont="1" applyFill="1" applyBorder="1" applyAlignment="1">
      <alignment wrapText="1"/>
    </xf>
    <xf numFmtId="176" fontId="9" fillId="6" borderId="17" xfId="0" applyNumberFormat="1" applyFont="1" applyFill="1" applyBorder="1" applyAlignment="1">
      <alignment horizontal="right" wrapText="1"/>
    </xf>
    <xf numFmtId="175" fontId="9" fillId="6" borderId="17" xfId="25" applyNumberFormat="1" applyFont="1" applyFill="1" applyBorder="1" applyAlignment="1">
      <alignment horizontal="right" wrapText="1"/>
    </xf>
    <xf numFmtId="175" fontId="5" fillId="0" borderId="40" xfId="25" applyNumberFormat="1" applyFont="1" applyBorder="1" applyAlignment="1">
      <alignment horizontal="right" vertical="center"/>
    </xf>
    <xf numFmtId="41" fontId="19" fillId="3" borderId="23" xfId="0" applyNumberFormat="1" applyFont="1" applyFill="1" applyBorder="1" applyAlignment="1">
      <alignment wrapText="1"/>
    </xf>
    <xf numFmtId="41" fontId="19" fillId="0" borderId="23" xfId="0" applyNumberFormat="1" applyFont="1" applyBorder="1" applyAlignment="1">
      <alignment wrapText="1"/>
    </xf>
    <xf numFmtId="41" fontId="19" fillId="3" borderId="23" xfId="24" applyNumberFormat="1" applyFont="1" applyFill="1" applyBorder="1" applyAlignment="1">
      <alignment wrapText="1"/>
    </xf>
    <xf numFmtId="176" fontId="20" fillId="0" borderId="23" xfId="0" applyNumberFormat="1" applyFont="1" applyBorder="1" applyAlignment="1">
      <alignment horizontal="right" wrapText="1"/>
    </xf>
    <xf numFmtId="176" fontId="19" fillId="0" borderId="23" xfId="24" applyNumberFormat="1" applyFont="1" applyBorder="1" applyAlignment="1">
      <alignment horizontal="right" wrapText="1"/>
    </xf>
    <xf numFmtId="167" fontId="5" fillId="3" borderId="0" xfId="25" applyNumberFormat="1" applyFont="1" applyFill="1" applyBorder="1" applyAlignment="1">
      <alignment vertical="center"/>
    </xf>
    <xf numFmtId="167" fontId="5" fillId="0" borderId="0" xfId="25" applyNumberFormat="1" applyFont="1" applyBorder="1" applyAlignment="1">
      <alignment vertical="center"/>
    </xf>
    <xf numFmtId="181" fontId="5" fillId="3" borderId="40" xfId="23" applyNumberFormat="1" applyFont="1" applyFill="1" applyBorder="1" applyAlignment="1">
      <alignment vertical="center"/>
    </xf>
    <xf numFmtId="181" fontId="5" fillId="0" borderId="40" xfId="23" applyNumberFormat="1" applyFont="1" applyBorder="1" applyAlignment="1">
      <alignment vertical="center"/>
    </xf>
    <xf numFmtId="175" fontId="5" fillId="3" borderId="40" xfId="25" applyNumberFormat="1" applyFont="1" applyFill="1" applyBorder="1" applyAlignment="1">
      <alignment vertical="center"/>
    </xf>
    <xf numFmtId="175" fontId="5" fillId="0" borderId="40" xfId="25" applyNumberFormat="1" applyFont="1" applyBorder="1" applyAlignment="1">
      <alignment vertical="center"/>
    </xf>
    <xf numFmtId="42" fontId="19" fillId="2" borderId="17" xfId="0" applyNumberFormat="1" applyFont="1" applyFill="1" applyBorder="1" applyAlignment="1">
      <alignment wrapText="1"/>
    </xf>
    <xf numFmtId="42" fontId="19" fillId="2" borderId="17" xfId="24" applyNumberFormat="1" applyFont="1" applyFill="1" applyBorder="1" applyAlignment="1">
      <alignment wrapText="1"/>
    </xf>
    <xf numFmtId="175" fontId="19" fillId="2" borderId="17" xfId="0" applyNumberFormat="1" applyFont="1" applyFill="1" applyBorder="1" applyAlignment="1">
      <alignment wrapText="1"/>
    </xf>
    <xf numFmtId="177" fontId="19" fillId="0" borderId="0" xfId="24" applyNumberFormat="1" applyFont="1" applyAlignment="1"/>
    <xf numFmtId="176" fontId="19" fillId="2" borderId="17" xfId="0" applyNumberFormat="1" applyFont="1" applyFill="1" applyBorder="1" applyAlignment="1">
      <alignment wrapText="1"/>
    </xf>
    <xf numFmtId="175" fontId="8" fillId="3" borderId="0" xfId="0" applyNumberFormat="1" applyFont="1" applyFill="1" applyAlignment="1">
      <alignment wrapText="1"/>
    </xf>
    <xf numFmtId="176" fontId="8" fillId="0" borderId="0" xfId="0" applyNumberFormat="1" applyFont="1" applyAlignment="1">
      <alignment wrapText="1"/>
    </xf>
    <xf numFmtId="176" fontId="5" fillId="0" borderId="0" xfId="24" applyNumberFormat="1" applyFont="1" applyAlignment="1">
      <alignment wrapText="1"/>
    </xf>
    <xf numFmtId="175" fontId="19" fillId="2" borderId="17" xfId="24" applyNumberFormat="1" applyFont="1" applyFill="1" applyBorder="1" applyAlignment="1">
      <alignment wrapText="1"/>
    </xf>
    <xf numFmtId="176" fontId="8" fillId="3" borderId="0" xfId="0" applyNumberFormat="1" applyFont="1" applyFill="1" applyAlignment="1">
      <alignment wrapText="1"/>
    </xf>
    <xf numFmtId="176" fontId="8" fillId="0" borderId="0" xfId="24" applyNumberFormat="1" applyFont="1" applyAlignment="1">
      <alignment wrapText="1"/>
    </xf>
    <xf numFmtId="42" fontId="8" fillId="3" borderId="40" xfId="0" applyNumberFormat="1" applyFont="1" applyFill="1" applyBorder="1" applyAlignment="1">
      <alignment wrapText="1"/>
    </xf>
    <xf numFmtId="42" fontId="8" fillId="3" borderId="40" xfId="24" applyNumberFormat="1" applyFont="1" applyFill="1" applyBorder="1" applyAlignment="1">
      <alignment wrapText="1"/>
    </xf>
    <xf numFmtId="42" fontId="8" fillId="0" borderId="40" xfId="24" applyNumberFormat="1" applyFont="1" applyBorder="1" applyAlignment="1">
      <alignment wrapText="1"/>
    </xf>
    <xf numFmtId="176" fontId="8" fillId="3" borderId="40" xfId="24" applyNumberFormat="1" applyFont="1" applyFill="1" applyBorder="1" applyAlignment="1">
      <alignment wrapText="1"/>
    </xf>
    <xf numFmtId="176" fontId="8" fillId="0" borderId="0" xfId="24" applyNumberFormat="1" applyFont="1" applyBorder="1" applyAlignment="1">
      <alignment wrapText="1"/>
    </xf>
    <xf numFmtId="42" fontId="8" fillId="0" borderId="21" xfId="24" applyNumberFormat="1" applyFont="1" applyBorder="1" applyAlignment="1">
      <alignment wrapText="1"/>
    </xf>
    <xf numFmtId="42" fontId="8" fillId="3" borderId="21" xfId="24" applyNumberFormat="1" applyFont="1" applyFill="1" applyBorder="1" applyAlignment="1">
      <alignment wrapText="1"/>
    </xf>
    <xf numFmtId="176" fontId="8" fillId="0" borderId="21" xfId="24" applyNumberFormat="1" applyFont="1" applyBorder="1" applyAlignment="1">
      <alignment wrapText="1"/>
    </xf>
    <xf numFmtId="41" fontId="8" fillId="3" borderId="0" xfId="24" applyNumberFormat="1" applyFont="1" applyFill="1" applyAlignment="1">
      <alignment wrapText="1"/>
    </xf>
    <xf numFmtId="41" fontId="8" fillId="0" borderId="0" xfId="24" applyNumberFormat="1" applyFont="1" applyAlignment="1">
      <alignment wrapText="1"/>
    </xf>
    <xf numFmtId="176" fontId="8" fillId="3" borderId="0" xfId="24" applyNumberFormat="1" applyFont="1" applyFill="1" applyAlignment="1">
      <alignment wrapText="1"/>
    </xf>
    <xf numFmtId="42" fontId="9" fillId="6" borderId="6" xfId="0" applyNumberFormat="1" applyFont="1" applyFill="1" applyBorder="1" applyAlignment="1">
      <alignment wrapText="1"/>
    </xf>
    <xf numFmtId="42" fontId="9" fillId="3" borderId="6" xfId="24" applyNumberFormat="1" applyFont="1" applyFill="1" applyBorder="1" applyAlignment="1">
      <alignment wrapText="1"/>
    </xf>
    <xf numFmtId="42" fontId="9" fillId="6" borderId="6" xfId="24" applyNumberFormat="1" applyFont="1" applyFill="1" applyBorder="1" applyAlignment="1">
      <alignment wrapText="1"/>
    </xf>
    <xf numFmtId="176" fontId="9" fillId="3" borderId="6" xfId="24" applyNumberFormat="1" applyFont="1" applyFill="1" applyBorder="1" applyAlignment="1">
      <alignment wrapText="1"/>
    </xf>
    <xf numFmtId="176" fontId="9" fillId="6" borderId="0" xfId="24" applyNumberFormat="1" applyFont="1" applyFill="1" applyBorder="1" applyAlignment="1">
      <alignment wrapText="1"/>
    </xf>
    <xf numFmtId="176" fontId="9" fillId="6" borderId="6" xfId="24" applyNumberFormat="1" applyFont="1" applyFill="1" applyBorder="1" applyAlignment="1">
      <alignment wrapText="1"/>
    </xf>
    <xf numFmtId="181" fontId="5" fillId="3" borderId="0" xfId="23" applyNumberFormat="1" applyFont="1" applyFill="1" applyBorder="1" applyAlignment="1">
      <alignment vertical="center"/>
    </xf>
    <xf numFmtId="181" fontId="5" fillId="0" borderId="0" xfId="23" applyNumberFormat="1" applyFont="1" applyBorder="1" applyAlignment="1">
      <alignment vertical="center"/>
    </xf>
    <xf numFmtId="177" fontId="4" fillId="5" borderId="0" xfId="24" applyNumberFormat="1" applyFont="1" applyFill="1" applyAlignment="1">
      <alignment horizontal="right"/>
    </xf>
    <xf numFmtId="49" fontId="5" fillId="5" borderId="0" xfId="0" applyNumberFormat="1" applyFont="1" applyFill="1" applyBorder="1"/>
    <xf numFmtId="0" fontId="27" fillId="5" borderId="0" xfId="0" applyFont="1" applyFill="1" applyBorder="1"/>
    <xf numFmtId="165" fontId="24" fillId="3" borderId="53" xfId="25" applyNumberFormat="1" applyFont="1" applyFill="1" applyBorder="1" applyAlignment="1">
      <alignment horizontal="right" wrapText="1"/>
    </xf>
    <xf numFmtId="167" fontId="4" fillId="3" borderId="0" xfId="25" applyNumberFormat="1" applyFont="1" applyFill="1" applyAlignment="1">
      <alignment vertical="center" wrapText="1"/>
    </xf>
    <xf numFmtId="0" fontId="8" fillId="5" borderId="37" xfId="0" applyFont="1" applyFill="1" applyBorder="1" applyAlignment="1">
      <alignment horizontal="right" vertical="center" wrapText="1"/>
    </xf>
    <xf numFmtId="167" fontId="3" fillId="5" borderId="0" xfId="25" applyNumberFormat="1" applyFont="1" applyFill="1"/>
    <xf numFmtId="181" fontId="5" fillId="3" borderId="21" xfId="22" applyNumberFormat="1" applyFont="1" applyFill="1" applyBorder="1" applyAlignment="1">
      <alignment horizontal="right" vertical="center" wrapText="1"/>
    </xf>
    <xf numFmtId="167" fontId="5" fillId="3" borderId="2" xfId="25" applyNumberFormat="1" applyFont="1" applyFill="1" applyBorder="1" applyAlignment="1">
      <alignment horizontal="right" vertical="center" wrapText="1"/>
    </xf>
    <xf numFmtId="167" fontId="19" fillId="2" borderId="57" xfId="25" applyNumberFormat="1" applyFont="1" applyFill="1" applyBorder="1" applyAlignment="1">
      <alignment horizontal="right" vertical="center" wrapText="1"/>
    </xf>
    <xf numFmtId="167" fontId="8" fillId="0" borderId="23" xfId="25" applyNumberFormat="1" applyFont="1" applyBorder="1" applyAlignment="1">
      <alignment vertical="center" wrapText="1"/>
    </xf>
    <xf numFmtId="42" fontId="9" fillId="6" borderId="0" xfId="0" applyNumberFormat="1" applyFont="1" applyFill="1" applyAlignment="1">
      <alignment horizontal="right" wrapText="1"/>
    </xf>
    <xf numFmtId="181" fontId="47" fillId="0" borderId="22" xfId="23" applyNumberFormat="1" applyFont="1" applyBorder="1" applyAlignment="1">
      <alignment horizontal="right" wrapText="1"/>
    </xf>
    <xf numFmtId="181" fontId="47" fillId="3" borderId="22" xfId="23" applyNumberFormat="1" applyFont="1" applyFill="1" applyBorder="1" applyAlignment="1">
      <alignment horizontal="right" wrapText="1"/>
    </xf>
    <xf numFmtId="167" fontId="47" fillId="3" borderId="2" xfId="25" applyNumberFormat="1" applyFont="1" applyFill="1" applyBorder="1" applyAlignment="1">
      <alignment horizontal="right" wrapText="1"/>
    </xf>
    <xf numFmtId="43" fontId="47" fillId="0" borderId="22" xfId="25" applyFont="1" applyFill="1" applyBorder="1" applyAlignment="1">
      <alignment wrapText="1"/>
    </xf>
    <xf numFmtId="167" fontId="47" fillId="0" borderId="23" xfId="25" applyNumberFormat="1" applyFont="1" applyFill="1" applyBorder="1" applyAlignment="1">
      <alignment horizontal="right" wrapText="1"/>
    </xf>
    <xf numFmtId="43" fontId="47" fillId="0" borderId="23" xfId="25" applyFont="1" applyFill="1" applyBorder="1" applyAlignment="1">
      <alignment wrapText="1"/>
    </xf>
    <xf numFmtId="0" fontId="47" fillId="5" borderId="0" xfId="0" applyFont="1" applyFill="1"/>
    <xf numFmtId="41" fontId="7" fillId="3" borderId="0" xfId="26" applyNumberFormat="1" applyFont="1" applyFill="1" applyAlignment="1">
      <alignment horizontal="right" wrapText="1"/>
    </xf>
    <xf numFmtId="165" fontId="7" fillId="0" borderId="0" xfId="26" applyNumberFormat="1" applyFont="1" applyAlignment="1">
      <alignment horizontal="right" wrapText="1"/>
    </xf>
    <xf numFmtId="165" fontId="7" fillId="0" borderId="0" xfId="26" applyNumberFormat="1" applyFont="1" applyAlignment="1">
      <alignment horizontal="right"/>
    </xf>
    <xf numFmtId="179" fontId="7" fillId="3" borderId="0" xfId="18" applyNumberFormat="1" applyFont="1" applyFill="1" applyAlignment="1">
      <alignment horizontal="right"/>
    </xf>
  </cellXfs>
  <cellStyles count="29">
    <cellStyle name="Comma" xfId="1" builtinId="3"/>
    <cellStyle name="Comma 12" xfId="25" xr:uid="{A762290D-965F-4465-BEED-D8643BE359A2}"/>
    <cellStyle name="Comma 2" xfId="5" xr:uid="{626F99D0-0147-48E7-8BD3-9DCBAFBBE77E}"/>
    <cellStyle name="Comma 2 2" xfId="21" xr:uid="{D6DEE132-6F79-4EB1-B2D4-3FC867570C28}"/>
    <cellStyle name="Comma 3" xfId="8" xr:uid="{86297375-5992-485C-9B6C-D84414960401}"/>
    <cellStyle name="Comma 88" xfId="11" xr:uid="{520152AF-7B13-498E-A25E-C727B024D6F9}"/>
    <cellStyle name="Currency" xfId="2" builtinId="4"/>
    <cellStyle name="Currency 11" xfId="23" xr:uid="{6BE4F539-360C-46B2-B918-00FC2FBA614C}"/>
    <cellStyle name="Currency 2" xfId="12" xr:uid="{9B474C66-42CA-4037-856E-82B7CE5FD798}"/>
    <cellStyle name="Currency 3" xfId="13" xr:uid="{7C0B4912-C7C4-4E2F-AD6C-49D06D8CE80A}"/>
    <cellStyle name="Currency 6" xfId="22" xr:uid="{F3D5EE54-6EB6-4740-9EF6-992E09269343}"/>
    <cellStyle name="Normal" xfId="0" builtinId="0"/>
    <cellStyle name="Normal 18" xfId="7" xr:uid="{EC7C299B-840D-47B4-8647-2C43E356D9AA}"/>
    <cellStyle name="Normal 2" xfId="4" xr:uid="{4B884C47-D40A-498A-B26F-18A3C3250E1D}"/>
    <cellStyle name="Normal 2 2" xfId="15" xr:uid="{6623285F-A52C-4C0D-83AF-D83FDA96D44A}"/>
    <cellStyle name="Normal 2 3" xfId="16" xr:uid="{70EDD258-2657-4B56-9057-9FA496F53358}"/>
    <cellStyle name="Normal 2 3 2" xfId="20" xr:uid="{F25EF455-648C-45AC-BC20-D1A9C41CDF2F}"/>
    <cellStyle name="Normal 3" xfId="6" xr:uid="{E5CA1E90-1446-45E5-998B-209BF34B878A}"/>
    <cellStyle name="Normal_Display" xfId="17" xr:uid="{9913F0F4-7237-4924-B1EE-B767A83F73DD}"/>
    <cellStyle name="Normal_Display 2" xfId="3" xr:uid="{412BC3AC-A575-479D-AD02-40B7E7AE3C88}"/>
    <cellStyle name="Normal_PR 6 to 11 2" xfId="19" xr:uid="{DB3509B4-B71E-4BAA-8667-4F0EBF809B90}"/>
    <cellStyle name="Normal_PR 9" xfId="18" xr:uid="{A8BB1E78-E5BC-4085-B4A6-2AFC391FD99E}"/>
    <cellStyle name="Normal_PR 9 2" xfId="27" xr:uid="{19F9CCB4-56CA-49BA-BCA9-A17F9C353030}"/>
    <cellStyle name="Normal_Suggested Section 6 - Liquidity and Valuation Information" xfId="26" xr:uid="{45E72C45-A9F2-4413-8ED7-F62D8B9E0C47}"/>
    <cellStyle name="Percent" xfId="28" builtinId="5"/>
    <cellStyle name="Percent 10" xfId="24" xr:uid="{60A8477E-9BA4-4AB1-A11D-D74A75B638EB}"/>
    <cellStyle name="Percent 19" xfId="9" xr:uid="{BC75BD4E-8CB6-4E36-8B7A-814FAC610404}"/>
    <cellStyle name="Percent 2" xfId="10" xr:uid="{8E3FC066-2751-4BA8-838C-DF3A322447DF}"/>
    <cellStyle name="Percent 3" xfId="14" xr:uid="{DF3D8729-0A6B-41E5-A5E6-8AB93FFC4B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Fontana\TCC%20Files\CASHFLO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7\model%20draft\03.31.07\Q1'07-Debt%20Model%20Data%204.03.07%20(Beg%20Bal%20Correction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PEPF%20II\Consolidation\2011\06%20June\US%20Report\US%20Quarter%20reports\Europe%20Consolidated%20Reporting%20Package%20-%20template%20Q2-201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DE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DEV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Documents%20and%20Settings\kbuchanan\Local%20Settings\Temporary%20Internet%20Files\OLK6\Fund%20III%20Q1%202007%20MTM%204%204%2007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dcw01\FMR\Essbase\Repo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LSG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LS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8\Q4\Quarter%20Book\China%20Earnings%20-%20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MFW01\Capital_Mkts\SECURED%20DEBT\Q302\Secured%20Deb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luth\AppData\Local\Microsoft\Windows\Temporary%20Internet%20Files\Content.Outlook\92NS4IL4\Prologis%202%20Project%20ID%20list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7\Q3\Supp%20Files\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rporate\EXTERNAL\PRESREL\2006\Q2\Quarter%20Book\Interest%20and%20Other%20In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Texas\Dallas\Financial%20Analysis\Erie%20Cap%20Rate%20Inf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1'10\Debt%20Model\Debt%20Model%20Reports%20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CA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CA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9\Q209\Debt%20Model\Debt%20Model%20Reports%20v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4'10\Debt%20Model\Debt%20Model%20Reports%20v8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RR GRID"/>
      <sheetName val="IRR OPT"/>
      <sheetName val="AMORT"/>
      <sheetName val="IMPORT"/>
    </sheetNames>
    <sheetDataSet>
      <sheetData sheetId="0">
        <row r="31">
          <cell r="D31">
            <v>2295538</v>
          </cell>
        </row>
      </sheetData>
      <sheetData sheetId="1" refreshError="1"/>
      <sheetData sheetId="2" refreshError="1"/>
      <sheetData sheetId="3">
        <row r="5">
          <cell r="B5">
            <v>664524</v>
          </cell>
        </row>
      </sheetData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acilities"/>
      <sheetName val="Entities"/>
      <sheetName val="Lenders"/>
      <sheetName val="ConslidationCodes"/>
      <sheetName val="FixedRates"/>
      <sheetName val="FloatingRates"/>
      <sheetName val="CurrencyRates"/>
    </sheetNames>
    <sheetDataSet>
      <sheetData sheetId="0" refreshError="1"/>
      <sheetData sheetId="1">
        <row r="2">
          <cell r="N2">
            <v>87</v>
          </cell>
        </row>
        <row r="3">
          <cell r="N3">
            <v>3</v>
          </cell>
        </row>
        <row r="33">
          <cell r="B33" t="str">
            <v>Facility Name</v>
          </cell>
        </row>
      </sheetData>
      <sheetData sheetId="2">
        <row r="2">
          <cell r="P2">
            <v>14</v>
          </cell>
        </row>
        <row r="3">
          <cell r="P3">
            <v>2</v>
          </cell>
        </row>
        <row r="7">
          <cell r="B7" t="str">
            <v>Entity Name</v>
          </cell>
        </row>
      </sheetData>
      <sheetData sheetId="3">
        <row r="2">
          <cell r="N2">
            <v>49</v>
          </cell>
        </row>
        <row r="3">
          <cell r="N3">
            <v>1</v>
          </cell>
        </row>
        <row r="5">
          <cell r="B5" t="str">
            <v>Lender Name</v>
          </cell>
        </row>
      </sheetData>
      <sheetData sheetId="4">
        <row r="2">
          <cell r="P2">
            <v>17</v>
          </cell>
        </row>
        <row r="3">
          <cell r="P3">
            <v>1</v>
          </cell>
        </row>
        <row r="7">
          <cell r="B7" t="str">
            <v>Consolidation Code</v>
          </cell>
        </row>
      </sheetData>
      <sheetData sheetId="5" refreshError="1"/>
      <sheetData sheetId="6">
        <row r="2">
          <cell r="N2">
            <v>5</v>
          </cell>
        </row>
        <row r="3">
          <cell r="N3">
            <v>211</v>
          </cell>
        </row>
        <row r="8">
          <cell r="B8" t="str">
            <v>Index</v>
          </cell>
        </row>
      </sheetData>
      <sheetData sheetId="7">
        <row r="2">
          <cell r="M2">
            <v>7</v>
          </cell>
        </row>
        <row r="3">
          <cell r="M3">
            <v>211</v>
          </cell>
        </row>
        <row r="7">
          <cell r="B7" t="str">
            <v>Symbol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6 Same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CZ1" t="str">
            <v>USD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Rates"/>
      <sheetName val="Fund III MTM for presentation"/>
      <sheetName val="Debt Mark to Market Detail (2)"/>
      <sheetName val="Monthly Summary (2)"/>
    </sheetNames>
    <sheetDataSet>
      <sheetData sheetId="0">
        <row r="2">
          <cell r="Q2">
            <v>5</v>
          </cell>
        </row>
        <row r="3">
          <cell r="Q3">
            <v>31</v>
          </cell>
        </row>
        <row r="8">
          <cell r="B8" t="str">
            <v>Index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Box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Inc Stmt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302 Prin Re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logis 2 LP Listing"/>
      <sheetName val="FRDB"/>
      <sheetName val="Sheet1"/>
      <sheetName val="Sheet1 (2)"/>
    </sheetNames>
    <sheetDataSet>
      <sheetData sheetId="0" refreshError="1"/>
      <sheetData sheetId="1" refreshError="1"/>
      <sheetData sheetId="2">
        <row r="3">
          <cell r="R3" t="str">
            <v>2016</v>
          </cell>
        </row>
      </sheetData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able of Contents (2)"/>
      <sheetName val="Table of Contents (3)"/>
    </sheetNames>
    <sheetDataSet>
      <sheetData sheetId="0" refreshError="1"/>
      <sheetData sheetId="1" refreshError="1"/>
      <sheetData sheetId="2">
        <row r="5">
          <cell r="A5" t="str">
            <v xml:space="preserve">  ?</v>
          </cell>
          <cell r="B5" t="str">
            <v xml:space="preserve">  ?</v>
          </cell>
          <cell r="C5" t="str">
            <v xml:space="preserve">  ?</v>
          </cell>
          <cell r="D5" t="str">
            <v xml:space="preserve">  ?</v>
          </cell>
          <cell r="E5">
            <v>0</v>
          </cell>
        </row>
        <row r="6">
          <cell r="A6" t="str">
            <v>First Quarter 2007</v>
          </cell>
        </row>
        <row r="8">
          <cell r="A8" t="str">
            <v>SUPPLEMENTAL INFORMATION</v>
          </cell>
        </row>
        <row r="9">
          <cell r="A9" t="str">
            <v>(Unaudited)</v>
          </cell>
        </row>
        <row r="11">
          <cell r="G11" t="str">
            <v>Page</v>
          </cell>
        </row>
        <row r="13">
          <cell r="B13" t="str">
            <v>OVERVIEW:</v>
          </cell>
        </row>
        <row r="14">
          <cell r="B14" t="str">
            <v>Selected Financial Information......................................................................................................………………………………………………………..</v>
          </cell>
          <cell r="C14">
            <v>1</v>
          </cell>
          <cell r="D14">
            <v>1</v>
          </cell>
        </row>
        <row r="16">
          <cell r="B16" t="str">
            <v>FINANCIAL STATEMENTS:</v>
          </cell>
        </row>
        <row r="17">
          <cell r="B17" t="str">
            <v>Consolidated Statements of Earnings….........................................................................................................……………………………………</v>
          </cell>
          <cell r="C17" t="str">
            <v>2 - 2a</v>
          </cell>
          <cell r="D17" t="str">
            <v>2 - 2a</v>
          </cell>
        </row>
        <row r="19">
          <cell r="B19" t="str">
            <v>Consolidated Statements of Funds From Operations (FFO)......................................................................................................…………………….</v>
          </cell>
          <cell r="C19" t="str">
            <v>3 - 3b</v>
          </cell>
          <cell r="D19" t="str">
            <v>3 - 3b</v>
          </cell>
        </row>
        <row r="21">
          <cell r="B21" t="str">
            <v>Reconciliations of Net Earnings to FFO......................................................................................................………………………..</v>
          </cell>
          <cell r="C21">
            <v>4</v>
          </cell>
          <cell r="D21">
            <v>4</v>
          </cell>
        </row>
        <row r="23">
          <cell r="B23" t="str">
            <v>Reconciliations of Net Earnings to EBITDA......................................................................................................………………………..</v>
          </cell>
          <cell r="C23">
            <v>5</v>
          </cell>
          <cell r="D23">
            <v>5</v>
          </cell>
        </row>
        <row r="25">
          <cell r="B25" t="str">
            <v>Consolidated Balance Sheets......................................................................................................……………………………………………………….</v>
          </cell>
          <cell r="C25">
            <v>6</v>
          </cell>
          <cell r="D25">
            <v>6</v>
          </cell>
        </row>
        <row r="27">
          <cell r="B27" t="str">
            <v>Notes to Consolidated Financial Statements......................................................................................................………………………………</v>
          </cell>
          <cell r="C27" t="str">
            <v>7 - 7d</v>
          </cell>
          <cell r="D27" t="str">
            <v>7 - 7d</v>
          </cell>
        </row>
        <row r="29">
          <cell r="B29" t="str">
            <v>SELECTED FINANCIAL INFORMATION:</v>
          </cell>
        </row>
        <row r="30">
          <cell r="B30" t="str">
            <v>Investments in and Advances to Unconsolidated Investees/Land Owned and Controlled......................................................................................................…………</v>
          </cell>
          <cell r="C30">
            <v>8</v>
          </cell>
          <cell r="D30">
            <v>8</v>
          </cell>
        </row>
        <row r="32">
          <cell r="B32" t="str">
            <v>Components of Net Asset Value and Related Comments.................................................................……………………………………..</v>
          </cell>
          <cell r="C32" t="str">
            <v>9 - 9a</v>
          </cell>
          <cell r="D32" t="str">
            <v>9 - 9a</v>
          </cell>
        </row>
        <row r="34">
          <cell r="B34" t="str">
            <v>Property Funds - EBITDA, FFO and Net Earnings…......................................................................................…………</v>
          </cell>
          <cell r="C34">
            <v>10</v>
          </cell>
          <cell r="D34">
            <v>10</v>
          </cell>
        </row>
        <row r="36">
          <cell r="B36" t="str">
            <v>Property Funds - Balance Sheets........................................................................……………………………………………………………..</v>
          </cell>
          <cell r="C36">
            <v>11</v>
          </cell>
          <cell r="D36">
            <v>11</v>
          </cell>
        </row>
        <row r="38">
          <cell r="B38" t="str">
            <v>SELECTED STATISTICAL INFORMATION:</v>
          </cell>
        </row>
        <row r="39">
          <cell r="B39" t="str">
            <v>Portfolio Analysis...................................................................................................……………………………………………………………………….</v>
          </cell>
          <cell r="C39" t="str">
            <v>12 - 12a</v>
          </cell>
          <cell r="D39" t="str">
            <v>12 - 12a</v>
          </cell>
        </row>
        <row r="41">
          <cell r="B41" t="str">
            <v>Lease Expirations........................................................................................................……………………………………………………………………….</v>
          </cell>
          <cell r="C41">
            <v>13</v>
          </cell>
          <cell r="D41">
            <v>13</v>
          </cell>
        </row>
        <row r="43">
          <cell r="B43" t="str">
            <v>Top 25 Customers.........................................................................................……………………………………………………………………….</v>
          </cell>
          <cell r="C43" t="str">
            <v>13a</v>
          </cell>
          <cell r="D43" t="str">
            <v>13a</v>
          </cell>
        </row>
        <row r="45">
          <cell r="B45" t="str">
            <v>Leasing Activity/Actual Capital Expenditures...................................................................................………………………………………………</v>
          </cell>
          <cell r="C45">
            <v>14</v>
          </cell>
          <cell r="D45">
            <v>14</v>
          </cell>
        </row>
        <row r="47">
          <cell r="B47" t="str">
            <v>Same Store Analysis...........................................................................................................……………………………………………………………………..</v>
          </cell>
          <cell r="C47">
            <v>15</v>
          </cell>
          <cell r="D47">
            <v>15</v>
          </cell>
        </row>
        <row r="49">
          <cell r="B49" t="str">
            <v>SELECTED INVESTMENT INFORMATION:</v>
          </cell>
        </row>
        <row r="50">
          <cell r="B50" t="str">
            <v>Acquisitions and Dispositions ......................................................................................................………………………………………………………</v>
          </cell>
          <cell r="C50">
            <v>16</v>
          </cell>
          <cell r="D50">
            <v>16</v>
          </cell>
        </row>
        <row r="52">
          <cell r="B52" t="str">
            <v>CDFS Business Summary......................................................................................................……………………………………………………………….</v>
          </cell>
          <cell r="C52" t="str">
            <v>17 - 17a</v>
          </cell>
          <cell r="D52" t="str">
            <v>17 - 17a</v>
          </cell>
        </row>
        <row r="54">
          <cell r="B54" t="str">
            <v>Development Summary...........................................................................................…………………………………………………………………………..</v>
          </cell>
          <cell r="C54" t="str">
            <v>18 - 18a</v>
          </cell>
          <cell r="D54" t="str">
            <v>18 - 18a</v>
          </cell>
        </row>
        <row r="56">
          <cell r="B56" t="str">
            <v>SELECTED OTHER INFORMATION:</v>
          </cell>
        </row>
        <row r="57">
          <cell r="B57" t="str">
            <v>Capital Structure......................................................................................................………………………………………………………………………………..</v>
          </cell>
          <cell r="C57">
            <v>19</v>
          </cell>
          <cell r="D57">
            <v>19</v>
          </cell>
        </row>
        <row r="59">
          <cell r="B59" t="str">
            <v>Debt Analysis......................................................................................................…………………………………………………………………………………….</v>
          </cell>
          <cell r="C59">
            <v>20</v>
          </cell>
          <cell r="D59">
            <v>20</v>
          </cell>
        </row>
        <row r="61">
          <cell r="B61" t="str">
            <v>Geographic Distribution Based on Square Footage......................................................................................................……………………………………………………………………..</v>
          </cell>
          <cell r="C61">
            <v>21</v>
          </cell>
          <cell r="D61">
            <v>21</v>
          </cell>
        </row>
        <row r="63">
          <cell r="A63" t="str">
            <v>Executive Office Address:</v>
          </cell>
        </row>
        <row r="64">
          <cell r="A64" t="str">
            <v>4545 Airport Way</v>
          </cell>
        </row>
        <row r="65">
          <cell r="A65" t="str">
            <v>Denver, Colorado  80239</v>
          </cell>
        </row>
        <row r="66">
          <cell r="A66" t="str">
            <v>(303) 567-5000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 Inc"/>
      <sheetName val="inv account - 2006"/>
      <sheetName val="inv acct - 2005"/>
      <sheetName val="2006"/>
      <sheetName val="2005"/>
      <sheetName val="IM all propertie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ap Rate Summary"/>
      <sheetName val="Best and Final"/>
    </sheetNames>
    <sheetDataSet>
      <sheetData sheetId="0" refreshError="1"/>
      <sheetData sheetId="1" refreshError="1"/>
      <sheetData sheetId="2">
        <row r="1">
          <cell r="B1" t="str">
            <v>AMB DALLAS INDUSTRIAL PORTFOLIO</v>
          </cell>
        </row>
        <row r="2">
          <cell r="B2" t="str">
            <v>Summary of "Best and Final" Offers</v>
          </cell>
        </row>
        <row r="3">
          <cell r="B3">
            <v>36774</v>
          </cell>
        </row>
        <row r="5">
          <cell r="C5">
            <v>2525</v>
          </cell>
          <cell r="D5" t="str">
            <v>12019-97</v>
          </cell>
          <cell r="E5" t="str">
            <v>3701-75</v>
          </cell>
          <cell r="F5" t="str">
            <v>3662-64</v>
          </cell>
          <cell r="G5" t="str">
            <v>3668</v>
          </cell>
          <cell r="H5" t="str">
            <v>11220-40</v>
          </cell>
          <cell r="I5" t="str">
            <v>2046-54</v>
          </cell>
          <cell r="J5" t="str">
            <v>12150</v>
          </cell>
          <cell r="K5" t="str">
            <v>1001-1137</v>
          </cell>
          <cell r="L5" t="str">
            <v>1101</v>
          </cell>
          <cell r="M5" t="str">
            <v>2727-2833</v>
          </cell>
          <cell r="N5" t="str">
            <v>2845</v>
          </cell>
          <cell r="O5" t="str">
            <v>Quebec</v>
          </cell>
          <cell r="P5" t="str">
            <v>Mockingbird</v>
          </cell>
          <cell r="Q5">
            <v>5800</v>
          </cell>
        </row>
        <row r="6">
          <cell r="C6" t="str">
            <v>Shiloh Road</v>
          </cell>
          <cell r="D6" t="str">
            <v>Corporate Dr.</v>
          </cell>
          <cell r="E6" t="str">
            <v>Marquis Dr.</v>
          </cell>
          <cell r="F6" t="str">
            <v>Miller Park Dr.</v>
          </cell>
          <cell r="G6" t="str">
            <v>Miller Park Dr.</v>
          </cell>
          <cell r="H6" t="str">
            <v>Grader St.</v>
          </cell>
          <cell r="I6" t="str">
            <v>Forest Ln.</v>
          </cell>
          <cell r="J6" t="str">
            <v>Shiloh Rd.</v>
          </cell>
          <cell r="K6" t="str">
            <v>Jupiter Rd.</v>
          </cell>
          <cell r="L6" t="str">
            <v>Summit Ave.</v>
          </cell>
          <cell r="M6" t="str">
            <v>W. Airport Fwy</v>
          </cell>
          <cell r="N6" t="str">
            <v>W. Airport Fwy</v>
          </cell>
          <cell r="O6" t="str">
            <v>I &amp; II</v>
          </cell>
          <cell r="P6" t="str">
            <v>Place</v>
          </cell>
          <cell r="Q6" t="str">
            <v>Kiest Blvd.</v>
          </cell>
          <cell r="R6" t="str">
            <v>Portfolio</v>
          </cell>
        </row>
        <row r="7">
          <cell r="C7" t="str">
            <v>Price</v>
          </cell>
          <cell r="D7" t="str">
            <v>Price</v>
          </cell>
          <cell r="E7" t="str">
            <v>Price</v>
          </cell>
          <cell r="F7" t="str">
            <v>Price</v>
          </cell>
          <cell r="G7" t="str">
            <v>Price</v>
          </cell>
          <cell r="H7" t="str">
            <v>Price</v>
          </cell>
          <cell r="I7" t="str">
            <v>Price</v>
          </cell>
          <cell r="J7" t="str">
            <v>Price</v>
          </cell>
          <cell r="K7" t="str">
            <v>Price</v>
          </cell>
          <cell r="L7" t="str">
            <v>Price</v>
          </cell>
          <cell r="M7" t="str">
            <v>Price</v>
          </cell>
          <cell r="N7" t="str">
            <v>Price</v>
          </cell>
          <cell r="O7" t="str">
            <v>Price</v>
          </cell>
          <cell r="P7" t="str">
            <v>Price</v>
          </cell>
          <cell r="Q7" t="str">
            <v>Price</v>
          </cell>
          <cell r="R7" t="str">
            <v>Price</v>
          </cell>
        </row>
        <row r="8">
          <cell r="C8" t="str">
            <v>Acq. Basis</v>
          </cell>
          <cell r="D8" t="str">
            <v>Acq. Basis</v>
          </cell>
          <cell r="E8" t="str">
            <v>Acq. Basis</v>
          </cell>
          <cell r="F8" t="str">
            <v>Acq. Basis</v>
          </cell>
          <cell r="G8" t="str">
            <v>Acq. Basis</v>
          </cell>
          <cell r="H8" t="str">
            <v>Acq. Basis</v>
          </cell>
          <cell r="I8" t="str">
            <v>Acq. Basis</v>
          </cell>
          <cell r="J8" t="str">
            <v>Acq. Basis</v>
          </cell>
          <cell r="K8" t="str">
            <v>Acq. Basis</v>
          </cell>
          <cell r="L8" t="str">
            <v>Acq. Basis</v>
          </cell>
          <cell r="M8" t="str">
            <v>Acq. Basis</v>
          </cell>
          <cell r="N8" t="str">
            <v>Acq. Basis</v>
          </cell>
          <cell r="O8" t="str">
            <v>Acq. Basis</v>
          </cell>
          <cell r="P8" t="str">
            <v>Acq. Basis</v>
          </cell>
          <cell r="Q8" t="str">
            <v>Acq. Basis</v>
          </cell>
          <cell r="R8" t="str">
            <v>Acq. Basis</v>
          </cell>
        </row>
        <row r="9">
          <cell r="C9" t="str">
            <v>Basis PSF</v>
          </cell>
          <cell r="D9" t="str">
            <v>Basis PSF</v>
          </cell>
          <cell r="E9" t="str">
            <v>Basis PSF</v>
          </cell>
          <cell r="F9" t="str">
            <v>Basis PSF</v>
          </cell>
          <cell r="G9" t="str">
            <v>Basis PSF</v>
          </cell>
          <cell r="H9" t="str">
            <v>Basis PSF</v>
          </cell>
          <cell r="I9" t="str">
            <v>Basis PSF</v>
          </cell>
          <cell r="J9" t="str">
            <v>Basis PSF</v>
          </cell>
          <cell r="K9" t="str">
            <v>Basis PSF</v>
          </cell>
          <cell r="L9" t="str">
            <v>Basis PSF</v>
          </cell>
          <cell r="M9" t="str">
            <v>Basis PSF</v>
          </cell>
          <cell r="N9" t="str">
            <v>Basis PSF</v>
          </cell>
          <cell r="O9" t="str">
            <v>Basis PSF</v>
          </cell>
          <cell r="P9" t="str">
            <v>Basis PSF</v>
          </cell>
          <cell r="Q9" t="str">
            <v>Basis PSF</v>
          </cell>
          <cell r="R9" t="str">
            <v>Basis PSF</v>
          </cell>
        </row>
        <row r="10">
          <cell r="B10" t="str">
            <v>Buyer</v>
          </cell>
          <cell r="C10" t="str">
            <v>Cap Rate</v>
          </cell>
          <cell r="D10" t="str">
            <v>Cap Rate</v>
          </cell>
          <cell r="E10" t="str">
            <v>Cap Rate</v>
          </cell>
          <cell r="F10" t="str">
            <v>Cap Rate</v>
          </cell>
          <cell r="G10" t="str">
            <v>Cap Rate</v>
          </cell>
          <cell r="H10" t="str">
            <v>Cap Rate</v>
          </cell>
          <cell r="I10" t="str">
            <v>Cap Rate</v>
          </cell>
          <cell r="J10" t="str">
            <v>Cap Rate</v>
          </cell>
          <cell r="K10" t="str">
            <v>Cap Rate</v>
          </cell>
          <cell r="L10" t="str">
            <v>Cap Rate</v>
          </cell>
          <cell r="M10" t="str">
            <v>Cap Rate</v>
          </cell>
          <cell r="N10" t="str">
            <v>Cap Rate</v>
          </cell>
          <cell r="O10" t="str">
            <v>Cap Rate</v>
          </cell>
          <cell r="P10" t="str">
            <v>Cap Rate</v>
          </cell>
          <cell r="Q10" t="str">
            <v>Cap Rate</v>
          </cell>
          <cell r="R10" t="str">
            <v>Cap Rate</v>
          </cell>
          <cell r="S10" t="str">
            <v>Comments</v>
          </cell>
        </row>
        <row r="11">
          <cell r="B11" t="str">
            <v>Westcore Industrial Properties</v>
          </cell>
          <cell r="C11" t="str">
            <v>Incl.</v>
          </cell>
          <cell r="D11" t="str">
            <v>Incl.</v>
          </cell>
          <cell r="E11" t="str">
            <v>Incl.</v>
          </cell>
          <cell r="F11" t="str">
            <v>Incl.</v>
          </cell>
          <cell r="G11" t="str">
            <v>Incl.</v>
          </cell>
          <cell r="H11" t="str">
            <v>Incl.</v>
          </cell>
          <cell r="I11" t="str">
            <v>Incl.</v>
          </cell>
          <cell r="J11" t="str">
            <v>Incl.</v>
          </cell>
          <cell r="K11" t="str">
            <v>Incl.</v>
          </cell>
          <cell r="L11" t="str">
            <v>Incl.</v>
          </cell>
          <cell r="M11" t="str">
            <v>Incl.</v>
          </cell>
          <cell r="N11" t="str">
            <v>Incl.</v>
          </cell>
          <cell r="O11" t="str">
            <v>Incl.</v>
          </cell>
          <cell r="P11" t="str">
            <v>Incl.</v>
          </cell>
          <cell r="Q11" t="str">
            <v>Incl.</v>
          </cell>
          <cell r="R11" t="str">
            <v>?</v>
          </cell>
        </row>
        <row r="12">
          <cell r="B12" t="str">
            <v>Acquisition Basis</v>
          </cell>
          <cell r="C12">
            <v>8</v>
          </cell>
        </row>
        <row r="13">
          <cell r="B13" t="str">
            <v>Basis PSF</v>
          </cell>
          <cell r="C13">
            <v>8</v>
          </cell>
        </row>
        <row r="14">
          <cell r="B14" t="str">
            <v>Cap Rate</v>
          </cell>
          <cell r="C14">
            <v>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trol"/>
      <sheetName val="CapTable"/>
      <sheetName val="AMBShareCapTable"/>
      <sheetName val="AMBShareAggregate"/>
      <sheetName val="AMBShareDetail"/>
      <sheetName val="Extensions"/>
      <sheetName val="M2MSummary"/>
      <sheetName val="DebtAnalysis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>
        <row r="12">
          <cell r="C12" t="str">
            <v>Other Debt Consolidated JVs</v>
          </cell>
        </row>
        <row r="14">
          <cell r="C14" t="str">
            <v>SGP</v>
          </cell>
        </row>
        <row r="15">
          <cell r="C15" t="str">
            <v>AMB-AMS</v>
          </cell>
        </row>
        <row r="16">
          <cell r="C16" t="str">
            <v>FUND II</v>
          </cell>
        </row>
        <row r="17">
          <cell r="C17" t="str">
            <v>Other JVs</v>
          </cell>
        </row>
      </sheetData>
      <sheetData sheetId="2" refreshError="1"/>
      <sheetData sheetId="3">
        <row r="3">
          <cell r="A3">
            <v>39813</v>
          </cell>
        </row>
        <row r="7">
          <cell r="A7" t="str">
            <v>AMBShareDetail</v>
          </cell>
          <cell r="B7">
            <v>11</v>
          </cell>
          <cell r="C7">
            <v>11</v>
          </cell>
          <cell r="D7">
            <v>9</v>
          </cell>
          <cell r="E7">
            <v>9</v>
          </cell>
          <cell r="F7">
            <v>12</v>
          </cell>
          <cell r="G7">
            <v>12</v>
          </cell>
          <cell r="H7">
            <v>10</v>
          </cell>
          <cell r="I7">
            <v>10</v>
          </cell>
          <cell r="J7">
            <v>13</v>
          </cell>
          <cell r="K7">
            <v>15</v>
          </cell>
          <cell r="L7">
            <v>15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18</v>
          </cell>
          <cell r="R7">
            <v>18</v>
          </cell>
          <cell r="S7">
            <v>19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22</v>
          </cell>
          <cell r="Z7">
            <v>22</v>
          </cell>
          <cell r="AA7">
            <v>54</v>
          </cell>
          <cell r="AB7">
            <v>23</v>
          </cell>
        </row>
        <row r="11">
          <cell r="AQ11" t="str">
            <v>G</v>
          </cell>
          <cell r="AR11" t="str">
            <v>H</v>
          </cell>
        </row>
        <row r="12">
          <cell r="AQ12" t="str">
            <v>I</v>
          </cell>
          <cell r="AR12" t="str">
            <v>J</v>
          </cell>
        </row>
        <row r="13">
          <cell r="AQ13" t="str">
            <v>K</v>
          </cell>
          <cell r="AR13" t="str">
            <v>L</v>
          </cell>
        </row>
        <row r="14">
          <cell r="AQ14" t="str">
            <v>M</v>
          </cell>
          <cell r="AR14" t="str">
            <v>N</v>
          </cell>
        </row>
        <row r="15">
          <cell r="AQ15" t="str">
            <v>O</v>
          </cell>
          <cell r="AR15" t="str">
            <v>P</v>
          </cell>
        </row>
        <row r="16">
          <cell r="AQ16" t="str">
            <v>Q</v>
          </cell>
          <cell r="AR16" t="str">
            <v>R</v>
          </cell>
        </row>
        <row r="17">
          <cell r="AQ17" t="str">
            <v>S</v>
          </cell>
          <cell r="AR17" t="str">
            <v>T</v>
          </cell>
        </row>
        <row r="18">
          <cell r="AQ18" t="str">
            <v>U</v>
          </cell>
          <cell r="AR18" t="str">
            <v>V</v>
          </cell>
        </row>
        <row r="19">
          <cell r="AQ19" t="str">
            <v>W</v>
          </cell>
          <cell r="AR19" t="str">
            <v>X</v>
          </cell>
        </row>
        <row r="20">
          <cell r="AQ20" t="str">
            <v>Y</v>
          </cell>
          <cell r="AR20" t="str">
            <v>Z</v>
          </cell>
        </row>
        <row r="21">
          <cell r="AQ21" t="str">
            <v>AA</v>
          </cell>
          <cell r="AR21" t="str">
            <v>AB</v>
          </cell>
        </row>
        <row r="25">
          <cell r="C25">
            <v>25</v>
          </cell>
          <cell r="D25">
            <v>25</v>
          </cell>
          <cell r="E25">
            <v>26</v>
          </cell>
          <cell r="F25">
            <v>26</v>
          </cell>
          <cell r="G25">
            <v>27</v>
          </cell>
          <cell r="H25">
            <v>27</v>
          </cell>
          <cell r="I25">
            <v>28</v>
          </cell>
          <cell r="J25">
            <v>28</v>
          </cell>
          <cell r="K25">
            <v>29</v>
          </cell>
          <cell r="L25">
            <v>29</v>
          </cell>
          <cell r="M25">
            <v>30</v>
          </cell>
          <cell r="N25">
            <v>30</v>
          </cell>
          <cell r="O25">
            <v>31</v>
          </cell>
          <cell r="P25">
            <v>31</v>
          </cell>
          <cell r="Q25">
            <v>32</v>
          </cell>
          <cell r="R25">
            <v>32</v>
          </cell>
          <cell r="S25">
            <v>33</v>
          </cell>
          <cell r="T25">
            <v>36</v>
          </cell>
          <cell r="U25">
            <v>36</v>
          </cell>
          <cell r="V25">
            <v>37</v>
          </cell>
          <cell r="W25">
            <v>37</v>
          </cell>
          <cell r="X25">
            <v>38</v>
          </cell>
          <cell r="Y25">
            <v>38</v>
          </cell>
          <cell r="Z25">
            <v>39</v>
          </cell>
          <cell r="AA25">
            <v>39</v>
          </cell>
          <cell r="AB25">
            <v>40</v>
          </cell>
          <cell r="AC25">
            <v>40</v>
          </cell>
          <cell r="AD25">
            <v>41</v>
          </cell>
          <cell r="AE25">
            <v>41</v>
          </cell>
          <cell r="AF25">
            <v>42</v>
          </cell>
          <cell r="AG25">
            <v>42</v>
          </cell>
          <cell r="AH25">
            <v>43</v>
          </cell>
          <cell r="AI25">
            <v>43</v>
          </cell>
          <cell r="AJ25">
            <v>44</v>
          </cell>
          <cell r="AK25">
            <v>44</v>
          </cell>
          <cell r="AL25">
            <v>45</v>
          </cell>
        </row>
        <row r="29">
          <cell r="AQ29" t="str">
            <v>G</v>
          </cell>
          <cell r="AR29" t="str">
            <v>H</v>
          </cell>
        </row>
        <row r="30">
          <cell r="AQ30" t="str">
            <v>I</v>
          </cell>
          <cell r="AR30" t="str">
            <v>J</v>
          </cell>
        </row>
        <row r="31">
          <cell r="AQ31" t="str">
            <v>K</v>
          </cell>
          <cell r="AR31" t="str">
            <v>L</v>
          </cell>
        </row>
        <row r="32">
          <cell r="AQ32" t="str">
            <v>M</v>
          </cell>
          <cell r="AR32" t="str">
            <v>N</v>
          </cell>
        </row>
        <row r="33">
          <cell r="AQ33" t="str">
            <v>O</v>
          </cell>
          <cell r="AR33" t="str">
            <v>P</v>
          </cell>
        </row>
        <row r="34">
          <cell r="AQ34" t="str">
            <v>Q</v>
          </cell>
          <cell r="AR34" t="str">
            <v>R</v>
          </cell>
        </row>
        <row r="35">
          <cell r="AQ35" t="str">
            <v>S</v>
          </cell>
          <cell r="AR35" t="str">
            <v>T</v>
          </cell>
        </row>
        <row r="36">
          <cell r="AQ36" t="str">
            <v>U</v>
          </cell>
          <cell r="AR36" t="str">
            <v>V</v>
          </cell>
        </row>
        <row r="37">
          <cell r="AQ37" t="str">
            <v>W</v>
          </cell>
          <cell r="AR37" t="str">
            <v>X</v>
          </cell>
        </row>
        <row r="38">
          <cell r="AQ38" t="str">
            <v>Y</v>
          </cell>
          <cell r="AR38" t="str">
            <v>Z</v>
          </cell>
        </row>
        <row r="39">
          <cell r="AQ39" t="str">
            <v>AA</v>
          </cell>
          <cell r="AR39" t="str">
            <v>AB</v>
          </cell>
        </row>
      </sheetData>
      <sheetData sheetId="4">
        <row r="7">
          <cell r="A7" t="str">
            <v>AMBShareCapTable</v>
          </cell>
          <cell r="B7" t="str">
            <v>C</v>
          </cell>
          <cell r="C7" t="str">
            <v>D</v>
          </cell>
          <cell r="D7" t="str">
            <v>E</v>
          </cell>
          <cell r="E7" t="str">
            <v>F</v>
          </cell>
          <cell r="F7" t="str">
            <v>I</v>
          </cell>
          <cell r="G7" t="str">
            <v>J</v>
          </cell>
        </row>
        <row r="8">
          <cell r="S8" t="str">
            <v>G</v>
          </cell>
          <cell r="T8" t="str">
            <v>H</v>
          </cell>
          <cell r="U8" t="str">
            <v>V</v>
          </cell>
          <cell r="V8" t="str">
            <v>W</v>
          </cell>
          <cell r="W8" t="str">
            <v>AL</v>
          </cell>
          <cell r="X8" t="str">
            <v>AM</v>
          </cell>
          <cell r="Y8" t="str">
            <v>S</v>
          </cell>
          <cell r="Z8" t="str">
            <v>T</v>
          </cell>
          <cell r="AA8" t="str">
            <v>AN</v>
          </cell>
          <cell r="AB8" t="str">
            <v>AO</v>
          </cell>
        </row>
        <row r="9">
          <cell r="S9" t="str">
            <v>Other Debt</v>
          </cell>
          <cell r="T9" t="str">
            <v>JV Other Debt</v>
          </cell>
          <cell r="U9" t="str">
            <v>Consol JV Secured Debt</v>
          </cell>
          <cell r="V9" t="str">
            <v>Total Unconsol Other</v>
          </cell>
          <cell r="W9" t="str">
            <v>Total Unconsol JV Secured</v>
          </cell>
        </row>
        <row r="11">
          <cell r="Q11">
            <v>11</v>
          </cell>
          <cell r="R11">
            <v>29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Q12">
            <v>12</v>
          </cell>
          <cell r="R12">
            <v>30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Q13">
            <v>13</v>
          </cell>
          <cell r="R13">
            <v>31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Q14">
            <v>14</v>
          </cell>
          <cell r="R14">
            <v>32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Q15">
            <v>15</v>
          </cell>
          <cell r="R15">
            <v>33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Q16">
            <v>16</v>
          </cell>
          <cell r="R16">
            <v>34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Q17">
            <v>17</v>
          </cell>
          <cell r="R17">
            <v>35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Q18">
            <v>18</v>
          </cell>
          <cell r="R18">
            <v>36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Q19">
            <v>19</v>
          </cell>
          <cell r="R19">
            <v>37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Q20">
            <v>20</v>
          </cell>
          <cell r="R20">
            <v>38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Q21">
            <v>21</v>
          </cell>
          <cell r="R21">
            <v>39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Q22">
            <v>22</v>
          </cell>
          <cell r="R22">
            <v>40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</sheetData>
      <sheetData sheetId="5">
        <row r="2">
          <cell r="A2" t="str">
            <v>AMB Share Detail</v>
          </cell>
        </row>
        <row r="3">
          <cell r="A3">
            <v>39813</v>
          </cell>
        </row>
        <row r="6">
          <cell r="G6">
            <v>39813</v>
          </cell>
        </row>
        <row r="7">
          <cell r="E7" t="str">
            <v>AMB Share</v>
          </cell>
          <cell r="F7">
            <v>2009</v>
          </cell>
          <cell r="G7">
            <v>2010</v>
          </cell>
          <cell r="H7">
            <v>2011</v>
          </cell>
          <cell r="I7">
            <v>2012</v>
          </cell>
          <cell r="J7">
            <v>2013</v>
          </cell>
          <cell r="K7">
            <v>2014</v>
          </cell>
          <cell r="L7">
            <v>2015</v>
          </cell>
          <cell r="M7">
            <v>2016</v>
          </cell>
          <cell r="N7">
            <v>2017</v>
          </cell>
          <cell r="O7">
            <v>2018</v>
          </cell>
          <cell r="P7" t="str">
            <v>Thereafter</v>
          </cell>
          <cell r="Q7" t="str">
            <v>Total</v>
          </cell>
        </row>
        <row r="9">
          <cell r="A9" t="str">
            <v>Unsecured Senior Debt</v>
          </cell>
          <cell r="B9" t="str">
            <v>D39</v>
          </cell>
          <cell r="C9">
            <v>1</v>
          </cell>
          <cell r="D9">
            <v>0</v>
          </cell>
          <cell r="E9">
            <v>0</v>
          </cell>
        </row>
        <row r="10">
          <cell r="A10" t="str">
            <v>Credit Facilities</v>
          </cell>
          <cell r="B10" t="str">
            <v>F39</v>
          </cell>
          <cell r="C10">
            <v>1</v>
          </cell>
          <cell r="D10">
            <v>0</v>
          </cell>
          <cell r="E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G13">
            <v>0</v>
          </cell>
        </row>
        <row r="15">
          <cell r="B15" t="str">
            <v>Other Debt Consolidated JVs</v>
          </cell>
        </row>
        <row r="16">
          <cell r="B16" t="str">
            <v>SGP</v>
          </cell>
        </row>
        <row r="17">
          <cell r="B17" t="str">
            <v>AMB-AMS</v>
          </cell>
        </row>
        <row r="18">
          <cell r="B18" t="str">
            <v>FUND II</v>
          </cell>
        </row>
        <row r="19">
          <cell r="B19" t="str">
            <v>Other JVs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G23">
            <v>0</v>
          </cell>
        </row>
        <row r="25">
          <cell r="B25" t="str">
            <v>Mexico Fund</v>
          </cell>
        </row>
        <row r="26">
          <cell r="B26" t="str">
            <v>Japan Fund</v>
          </cell>
        </row>
        <row r="27">
          <cell r="B27" t="str">
            <v>Europe Fund</v>
          </cell>
        </row>
        <row r="28">
          <cell r="B28" t="str">
            <v>US Logistics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G33">
            <v>0</v>
          </cell>
        </row>
        <row r="36">
          <cell r="B36" t="str">
            <v>Mexico Fund</v>
          </cell>
        </row>
        <row r="37">
          <cell r="B37" t="str">
            <v>Japan Fund</v>
          </cell>
        </row>
        <row r="38">
          <cell r="B38" t="str">
            <v>Europe Fund</v>
          </cell>
        </row>
        <row r="39">
          <cell r="B39" t="str">
            <v>US Logistics</v>
          </cell>
        </row>
        <row r="40">
          <cell r="B40" t="str">
            <v>Unconsolidated Other JVs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G45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4">
          <cell r="G54">
            <v>0</v>
          </cell>
        </row>
      </sheetData>
      <sheetData sheetId="6">
        <row r="39">
          <cell r="A39" t="str">
            <v>TOTAL AMB's SHARE</v>
          </cell>
          <cell r="B39">
            <v>8</v>
          </cell>
          <cell r="C39">
            <v>8</v>
          </cell>
          <cell r="D39">
            <v>8</v>
          </cell>
          <cell r="E39">
            <v>8</v>
          </cell>
          <cell r="F39">
            <v>8</v>
          </cell>
          <cell r="G39">
            <v>8</v>
          </cell>
          <cell r="H39">
            <v>8</v>
          </cell>
          <cell r="I39">
            <v>8</v>
          </cell>
          <cell r="J39">
            <v>8</v>
          </cell>
          <cell r="K39">
            <v>8</v>
          </cell>
          <cell r="L39">
            <v>8</v>
          </cell>
          <cell r="M39">
            <v>8</v>
          </cell>
          <cell r="N39">
            <v>8</v>
          </cell>
          <cell r="O39">
            <v>8</v>
          </cell>
          <cell r="P39">
            <v>8</v>
          </cell>
          <cell r="Q39">
            <v>8</v>
          </cell>
          <cell r="R39">
            <v>8</v>
          </cell>
          <cell r="S39">
            <v>8</v>
          </cell>
          <cell r="T39">
            <v>8</v>
          </cell>
          <cell r="U39">
            <v>8</v>
          </cell>
          <cell r="V39">
            <v>8</v>
          </cell>
          <cell r="W39">
            <v>8</v>
          </cell>
          <cell r="X39">
            <v>8</v>
          </cell>
          <cell r="Y39">
            <v>8</v>
          </cell>
        </row>
        <row r="44">
          <cell r="A44" t="str">
            <v>Millions</v>
          </cell>
        </row>
        <row r="45">
          <cell r="A45" t="str">
            <v>Thousands</v>
          </cell>
        </row>
        <row r="46">
          <cell r="A46" t="str">
            <v>Actual Values</v>
          </cell>
        </row>
        <row r="47">
          <cell r="A47">
            <v>2</v>
          </cell>
        </row>
        <row r="48">
          <cell r="A48">
            <v>1000</v>
          </cell>
        </row>
      </sheetData>
      <sheetData sheetId="7" refreshError="1"/>
      <sheetData sheetId="8" refreshError="1"/>
      <sheetData sheetId="9">
        <row r="2">
          <cell r="A2" t="str">
            <v>CURRENCY ANALYSIS</v>
          </cell>
        </row>
        <row r="11">
          <cell r="B11" t="str">
            <v>CAD</v>
          </cell>
        </row>
        <row r="14">
          <cell r="B14" t="str">
            <v>CAD</v>
          </cell>
        </row>
        <row r="17">
          <cell r="B17" t="str">
            <v>EURO</v>
          </cell>
        </row>
        <row r="20">
          <cell r="B20" t="str">
            <v>EURO</v>
          </cell>
        </row>
        <row r="23">
          <cell r="B23" t="str">
            <v>GBP</v>
          </cell>
        </row>
        <row r="26">
          <cell r="B26" t="str">
            <v>GBP</v>
          </cell>
        </row>
        <row r="29">
          <cell r="B29" t="str">
            <v>MXN</v>
          </cell>
        </row>
        <row r="32">
          <cell r="B32" t="str">
            <v>MXN</v>
          </cell>
        </row>
        <row r="35">
          <cell r="B35" t="str">
            <v>RMB</v>
          </cell>
        </row>
        <row r="38">
          <cell r="B38" t="str">
            <v>RMB</v>
          </cell>
        </row>
        <row r="41">
          <cell r="B41" t="str">
            <v>SGD</v>
          </cell>
        </row>
        <row r="44">
          <cell r="B44" t="str">
            <v>SGD</v>
          </cell>
        </row>
        <row r="47">
          <cell r="B47" t="str">
            <v>SOR</v>
          </cell>
        </row>
        <row r="50">
          <cell r="B50" t="str">
            <v>SOR</v>
          </cell>
        </row>
        <row r="53">
          <cell r="B53" t="str">
            <v>USD</v>
          </cell>
        </row>
        <row r="57">
          <cell r="B57" t="str">
            <v>USD</v>
          </cell>
        </row>
        <row r="60">
          <cell r="B60" t="str">
            <v>YEN</v>
          </cell>
        </row>
        <row r="63">
          <cell r="B63" t="str">
            <v>YEN</v>
          </cell>
        </row>
        <row r="100">
          <cell r="B100" t="str">
            <v>CAD</v>
          </cell>
        </row>
        <row r="101">
          <cell r="B101" t="str">
            <v>CAD</v>
          </cell>
        </row>
        <row r="104">
          <cell r="B104" t="str">
            <v>EURO</v>
          </cell>
        </row>
        <row r="105">
          <cell r="B105" t="str">
            <v>EURO</v>
          </cell>
        </row>
        <row r="108">
          <cell r="B108" t="str">
            <v>GBP</v>
          </cell>
        </row>
        <row r="109">
          <cell r="B109" t="str">
            <v>GBP</v>
          </cell>
        </row>
        <row r="112">
          <cell r="B112" t="str">
            <v>MXN</v>
          </cell>
        </row>
        <row r="113">
          <cell r="B113" t="str">
            <v>MXN</v>
          </cell>
        </row>
        <row r="116">
          <cell r="B116" t="str">
            <v>RMB</v>
          </cell>
        </row>
        <row r="117">
          <cell r="B117" t="str">
            <v>RMB</v>
          </cell>
        </row>
        <row r="120">
          <cell r="B120" t="str">
            <v>SGD</v>
          </cell>
        </row>
        <row r="121">
          <cell r="B121" t="str">
            <v>SGD</v>
          </cell>
        </row>
        <row r="124">
          <cell r="B124" t="str">
            <v>SOR</v>
          </cell>
        </row>
        <row r="125">
          <cell r="B125" t="str">
            <v>SOR</v>
          </cell>
        </row>
        <row r="128">
          <cell r="B128" t="str">
            <v>USD</v>
          </cell>
        </row>
        <row r="129">
          <cell r="B129" t="str">
            <v>USD</v>
          </cell>
        </row>
        <row r="132">
          <cell r="B132" t="str">
            <v>YEN</v>
          </cell>
        </row>
        <row r="133">
          <cell r="B133" t="str">
            <v>YEN</v>
          </cell>
        </row>
      </sheetData>
      <sheetData sheetId="10">
        <row r="11">
          <cell r="C11">
            <v>0</v>
          </cell>
        </row>
      </sheetData>
      <sheetData sheetId="11">
        <row r="2">
          <cell r="A2" t="str">
            <v>CURRENCY ANALYSIS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2">
        <row r="2">
          <cell r="A2" t="str">
            <v>TREASURY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3">
        <row r="2">
          <cell r="A2" t="str">
            <v>Debt Model Export</v>
          </cell>
        </row>
        <row r="3">
          <cell r="A3">
            <v>39813</v>
          </cell>
        </row>
      </sheetData>
      <sheetData sheetId="14" refreshError="1"/>
      <sheetData sheetId="15" refreshError="1"/>
      <sheetData sheetId="16">
        <row r="2">
          <cell r="A2" t="str">
            <v>DEBT ALLOCATION DETAIL</v>
          </cell>
        </row>
        <row r="5">
          <cell r="K5">
            <v>0</v>
          </cell>
        </row>
        <row r="9">
          <cell r="A9" t="str">
            <v>NotesStartHere</v>
          </cell>
        </row>
      </sheetData>
      <sheetData sheetId="17" refreshError="1"/>
      <sheetData sheetId="18">
        <row r="5">
          <cell r="R5">
            <v>0</v>
          </cell>
        </row>
        <row r="7">
          <cell r="R7" t="str">
            <v>AMB's Share</v>
          </cell>
          <cell r="S7" t="str">
            <v>Entity</v>
          </cell>
        </row>
        <row r="11">
          <cell r="R11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apTable"/>
      <sheetName val="Maturities"/>
      <sheetName val="Extensions"/>
      <sheetName val="Rollforward"/>
      <sheetName val="CapTableInstructions"/>
      <sheetName val="WeightedAvg"/>
      <sheetName val="WeightedAvgDetail"/>
      <sheetName val="M2MSummary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Extensions Analysis</v>
          </cell>
        </row>
        <row r="3">
          <cell r="A3">
            <v>39813</v>
          </cell>
        </row>
        <row r="4">
          <cell r="A4" t="str">
            <v>in Thousands</v>
          </cell>
        </row>
        <row r="6">
          <cell r="F6">
            <v>39813</v>
          </cell>
        </row>
        <row r="7">
          <cell r="D7" t="str">
            <v>AMB Share</v>
          </cell>
          <cell r="E7">
            <v>2009</v>
          </cell>
          <cell r="F7">
            <v>2010</v>
          </cell>
          <cell r="G7">
            <v>2011</v>
          </cell>
          <cell r="H7">
            <v>2012</v>
          </cell>
          <cell r="I7">
            <v>2013</v>
          </cell>
          <cell r="J7" t="str">
            <v>Total</v>
          </cell>
          <cell r="K7">
            <v>2009</v>
          </cell>
          <cell r="L7">
            <v>2010</v>
          </cell>
          <cell r="M7">
            <v>2011</v>
          </cell>
          <cell r="N7">
            <v>2012</v>
          </cell>
          <cell r="O7">
            <v>2013</v>
          </cell>
        </row>
        <row r="9">
          <cell r="A9" t="str">
            <v>Credit Facilities</v>
          </cell>
          <cell r="B9">
            <v>1</v>
          </cell>
          <cell r="C9">
            <v>0</v>
          </cell>
          <cell r="D9">
            <v>0</v>
          </cell>
        </row>
        <row r="10">
          <cell r="A10" t="str">
            <v>Unsecured Senior Debt</v>
          </cell>
          <cell r="B10">
            <v>1</v>
          </cell>
          <cell r="C10">
            <v>0</v>
          </cell>
          <cell r="D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F13">
            <v>0</v>
          </cell>
        </row>
        <row r="15">
          <cell r="B15" t="str">
            <v>AMB-AMS</v>
          </cell>
        </row>
        <row r="16">
          <cell r="B16" t="str">
            <v>FUND II</v>
          </cell>
        </row>
        <row r="17">
          <cell r="B17" t="str">
            <v>SGP</v>
          </cell>
        </row>
        <row r="18">
          <cell r="B18" t="str">
            <v>Other JVs</v>
          </cell>
        </row>
        <row r="19">
          <cell r="F19">
            <v>0</v>
          </cell>
        </row>
        <row r="21">
          <cell r="B21" t="str">
            <v>FUND III</v>
          </cell>
        </row>
        <row r="22">
          <cell r="B22" t="str">
            <v>Japan Fund</v>
          </cell>
        </row>
        <row r="23">
          <cell r="B23" t="str">
            <v>Mexico Fund</v>
          </cell>
        </row>
        <row r="24">
          <cell r="B24" t="str">
            <v>Unconsolidated Other JVs</v>
          </cell>
        </row>
        <row r="25">
          <cell r="B25" t="str">
            <v>Europe Fund</v>
          </cell>
        </row>
        <row r="26">
          <cell r="F26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41">
          <cell r="A41">
            <v>1000</v>
          </cell>
        </row>
      </sheetData>
      <sheetData sheetId="4" refreshError="1"/>
      <sheetData sheetId="5" refreshError="1"/>
      <sheetData sheetId="6">
        <row r="43">
          <cell r="D43">
            <v>0</v>
          </cell>
        </row>
        <row r="48">
          <cell r="D48">
            <v>0</v>
          </cell>
        </row>
      </sheetData>
      <sheetData sheetId="7" refreshError="1"/>
      <sheetData sheetId="8">
        <row r="13">
          <cell r="C13" t="str">
            <v>Secured</v>
          </cell>
        </row>
        <row r="14">
          <cell r="C14" t="str">
            <v>Other Debt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7">
          <cell r="C17" t="str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fig"/>
      <sheetName val="Control"/>
      <sheetName val="CapTable"/>
      <sheetName val="PresentationCapTable"/>
      <sheetName val="DebtSnapshot"/>
      <sheetName val="DebtAnalysis"/>
      <sheetName val="AMBShareCapTable"/>
      <sheetName val="AMBShareAggregate"/>
      <sheetName val="AMBShareDetail"/>
      <sheetName val="Extensions"/>
      <sheetName val="M2MSummary"/>
      <sheetName val="CurrencyOverview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NotesByRegion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</sheetNames>
    <sheetDataSet>
      <sheetData sheetId="0" refreshError="1"/>
      <sheetData sheetId="1" refreshError="1"/>
      <sheetData sheetId="2" refreshError="1"/>
      <sheetData sheetId="3">
        <row r="3">
          <cell r="A3">
            <v>39903</v>
          </cell>
        </row>
        <row r="140">
          <cell r="C140">
            <v>0</v>
          </cell>
        </row>
        <row r="157">
          <cell r="C15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B16FD-03E8-4110-B823-59C8077BC5AD}">
  <sheetPr>
    <pageSetUpPr fitToPage="1"/>
  </sheetPr>
  <dimension ref="B1:M36"/>
  <sheetViews>
    <sheetView showGridLines="0" zoomScale="90" zoomScaleNormal="90" zoomScalePageLayoutView="125" workbookViewId="0">
      <selection activeCell="S30" sqref="S30"/>
    </sheetView>
  </sheetViews>
  <sheetFormatPr defaultColWidth="8.59765625" defaultRowHeight="11.65"/>
  <cols>
    <col min="1" max="1" width="1.59765625" style="2" customWidth="1"/>
    <col min="2" max="2" width="2.59765625" style="2" hidden="1" customWidth="1"/>
    <col min="3" max="6" width="2.59765625" style="2" customWidth="1"/>
    <col min="7" max="7" width="44.59765625" style="2" customWidth="1"/>
    <col min="8" max="8" width="20.73046875" style="2" customWidth="1"/>
    <col min="9" max="9" width="0.59765625" style="2" customWidth="1"/>
    <col min="10" max="10" width="20.3984375" style="2" customWidth="1"/>
    <col min="11" max="11" width="0.59765625" style="2" customWidth="1"/>
    <col min="12" max="12" width="20.59765625" style="2" customWidth="1"/>
    <col min="13" max="13" width="1.3984375" style="2" customWidth="1"/>
    <col min="14" max="16384" width="8.59765625" style="2"/>
  </cols>
  <sheetData>
    <row r="1" spans="2:1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s="10" customFormat="1" ht="12" customHeight="1">
      <c r="B2" s="3"/>
      <c r="C2" s="4" t="s">
        <v>0</v>
      </c>
      <c r="D2" s="5"/>
      <c r="E2" s="5"/>
      <c r="F2" s="5"/>
      <c r="G2" s="5"/>
      <c r="H2" s="6">
        <v>45291</v>
      </c>
      <c r="I2" s="7"/>
      <c r="J2" s="8">
        <v>45199</v>
      </c>
      <c r="K2" s="9"/>
      <c r="L2" s="6">
        <v>44926</v>
      </c>
      <c r="M2" s="3"/>
    </row>
    <row r="3" spans="2:13" s="10" customFormat="1" ht="12" customHeight="1">
      <c r="B3" s="3"/>
      <c r="C3" s="1258" t="s">
        <v>1</v>
      </c>
      <c r="D3" s="1259"/>
      <c r="E3" s="1259"/>
      <c r="F3" s="1259"/>
      <c r="G3" s="1259"/>
      <c r="H3" s="11"/>
      <c r="I3" s="12"/>
      <c r="J3" s="13"/>
      <c r="K3" s="13"/>
      <c r="L3" s="11"/>
      <c r="M3" s="3"/>
    </row>
    <row r="4" spans="2:13" s="10" customFormat="1" ht="12" customHeight="1">
      <c r="B4" s="3"/>
      <c r="C4" s="14"/>
      <c r="D4" s="1259" t="s">
        <v>2</v>
      </c>
      <c r="E4" s="1259"/>
      <c r="F4" s="1259"/>
      <c r="G4" s="1259"/>
      <c r="H4" s="15"/>
      <c r="I4" s="16"/>
      <c r="J4" s="17"/>
      <c r="K4" s="18"/>
      <c r="L4" s="15"/>
      <c r="M4" s="3"/>
    </row>
    <row r="5" spans="2:13" s="10" customFormat="1" ht="12" customHeight="1">
      <c r="B5" s="3"/>
      <c r="C5" s="14"/>
      <c r="D5" s="19"/>
      <c r="E5" s="1257" t="s">
        <v>3</v>
      </c>
      <c r="F5" s="1257"/>
      <c r="G5" s="1257"/>
      <c r="H5" s="20">
        <v>75435497</v>
      </c>
      <c r="I5" s="16"/>
      <c r="J5" s="21">
        <v>73866759</v>
      </c>
      <c r="K5" s="18"/>
      <c r="L5" s="20">
        <v>69038795</v>
      </c>
      <c r="M5" s="3"/>
    </row>
    <row r="6" spans="2:13" s="10" customFormat="1" ht="12" customHeight="1">
      <c r="B6" s="3"/>
      <c r="C6" s="14"/>
      <c r="D6" s="19"/>
      <c r="E6" s="1257" t="s">
        <v>4</v>
      </c>
      <c r="F6" s="1257"/>
      <c r="G6" s="1257"/>
      <c r="H6" s="22">
        <v>4367455</v>
      </c>
      <c r="I6" s="23"/>
      <c r="J6" s="24">
        <v>4420246</v>
      </c>
      <c r="K6" s="25"/>
      <c r="L6" s="22">
        <v>4212154</v>
      </c>
      <c r="M6" s="3"/>
    </row>
    <row r="7" spans="2:13" s="10" customFormat="1" ht="12" customHeight="1">
      <c r="B7" s="3"/>
      <c r="C7" s="14"/>
      <c r="D7" s="19"/>
      <c r="E7" s="1257" t="s">
        <v>5</v>
      </c>
      <c r="F7" s="1257"/>
      <c r="G7" s="1257"/>
      <c r="H7" s="22">
        <v>3775553</v>
      </c>
      <c r="I7" s="26"/>
      <c r="J7" s="24">
        <v>3730346</v>
      </c>
      <c r="K7" s="27"/>
      <c r="L7" s="22">
        <v>3338121</v>
      </c>
      <c r="M7" s="3"/>
    </row>
    <row r="8" spans="2:13" s="10" customFormat="1" ht="12" customHeight="1">
      <c r="B8" s="3"/>
      <c r="C8" s="14"/>
      <c r="D8" s="19"/>
      <c r="E8" s="1257" t="s">
        <v>6</v>
      </c>
      <c r="F8" s="1257"/>
      <c r="G8" s="1257"/>
      <c r="H8" s="28">
        <v>5088070</v>
      </c>
      <c r="I8" s="29"/>
      <c r="J8" s="30">
        <v>5004234</v>
      </c>
      <c r="K8" s="31"/>
      <c r="L8" s="28">
        <v>5034326</v>
      </c>
      <c r="M8" s="3"/>
    </row>
    <row r="9" spans="2:13" s="10" customFormat="1" ht="12" customHeight="1">
      <c r="B9" s="3"/>
      <c r="C9" s="14"/>
      <c r="D9" s="19"/>
      <c r="E9" s="19"/>
      <c r="F9" s="19"/>
      <c r="G9" s="19"/>
      <c r="H9" s="32">
        <v>88666575</v>
      </c>
      <c r="I9" s="23"/>
      <c r="J9" s="33">
        <v>87021585</v>
      </c>
      <c r="K9" s="25"/>
      <c r="L9" s="32">
        <v>81623396</v>
      </c>
      <c r="M9" s="3"/>
    </row>
    <row r="10" spans="2:13" s="10" customFormat="1" ht="12" customHeight="1">
      <c r="B10" s="3"/>
      <c r="C10" s="14"/>
      <c r="D10" s="19"/>
      <c r="E10" s="1259" t="s">
        <v>7</v>
      </c>
      <c r="F10" s="1259"/>
      <c r="G10" s="1259"/>
      <c r="H10" s="28">
        <v>10931485</v>
      </c>
      <c r="I10" s="29"/>
      <c r="J10" s="30">
        <v>10439374</v>
      </c>
      <c r="K10" s="31"/>
      <c r="L10" s="28">
        <v>9036085</v>
      </c>
      <c r="M10" s="3"/>
    </row>
    <row r="11" spans="2:13" s="10" customFormat="1" ht="12" customHeight="1">
      <c r="B11" s="3"/>
      <c r="C11" s="14"/>
      <c r="D11" s="19"/>
      <c r="E11" s="19"/>
      <c r="F11" s="19"/>
      <c r="G11" s="19" t="s">
        <v>8</v>
      </c>
      <c r="H11" s="32">
        <v>77735090</v>
      </c>
      <c r="I11" s="29"/>
      <c r="J11" s="33">
        <v>76582211</v>
      </c>
      <c r="K11" s="31"/>
      <c r="L11" s="32">
        <v>72587311</v>
      </c>
      <c r="M11" s="3"/>
    </row>
    <row r="12" spans="2:13" s="10" customFormat="1" ht="12" customHeight="1">
      <c r="B12" s="3"/>
      <c r="C12" s="14"/>
      <c r="D12" s="1259" t="s">
        <v>9</v>
      </c>
      <c r="E12" s="1259"/>
      <c r="F12" s="1259"/>
      <c r="G12" s="1259"/>
      <c r="H12" s="22">
        <v>9543970</v>
      </c>
      <c r="I12" s="29"/>
      <c r="J12" s="24">
        <v>9091824</v>
      </c>
      <c r="K12" s="31"/>
      <c r="L12" s="22">
        <v>9698898</v>
      </c>
      <c r="M12" s="3"/>
    </row>
    <row r="13" spans="2:13" s="10" customFormat="1" ht="12" customHeight="1">
      <c r="B13" s="3"/>
      <c r="C13" s="14"/>
      <c r="D13" s="1259" t="s">
        <v>10</v>
      </c>
      <c r="E13" s="1259"/>
      <c r="F13" s="1259"/>
      <c r="G13" s="1259"/>
      <c r="H13" s="22">
        <v>461657</v>
      </c>
      <c r="I13" s="29"/>
      <c r="J13" s="30">
        <v>797758</v>
      </c>
      <c r="K13" s="31"/>
      <c r="L13" s="22">
        <v>531257</v>
      </c>
      <c r="M13" s="3"/>
    </row>
    <row r="14" spans="2:13" s="10" customFormat="1" ht="12" customHeight="1">
      <c r="B14" s="3"/>
      <c r="C14" s="14"/>
      <c r="D14" s="19"/>
      <c r="E14" s="19"/>
      <c r="F14" s="19"/>
      <c r="G14" s="19" t="s">
        <v>11</v>
      </c>
      <c r="H14" s="34">
        <v>87740717</v>
      </c>
      <c r="I14" s="29"/>
      <c r="J14" s="33">
        <v>86471793</v>
      </c>
      <c r="K14" s="31"/>
      <c r="L14" s="34">
        <v>82817466</v>
      </c>
      <c r="M14" s="3"/>
    </row>
    <row r="15" spans="2:13" s="10" customFormat="1" ht="21" customHeight="1">
      <c r="B15" s="3"/>
      <c r="C15" s="14"/>
      <c r="D15" s="19"/>
      <c r="E15" s="19"/>
      <c r="F15" s="19"/>
      <c r="G15" s="19"/>
      <c r="H15" s="32"/>
      <c r="I15" s="29"/>
      <c r="J15" s="33"/>
      <c r="K15" s="31"/>
      <c r="L15" s="35"/>
      <c r="M15" s="3"/>
    </row>
    <row r="16" spans="2:13" s="10" customFormat="1" ht="10.5" hidden="1" customHeight="1">
      <c r="B16" s="3"/>
      <c r="C16" s="14"/>
      <c r="D16" s="1259" t="s">
        <v>12</v>
      </c>
      <c r="E16" s="1259"/>
      <c r="F16" s="1259"/>
      <c r="G16" s="1259"/>
      <c r="H16" s="22">
        <v>735430</v>
      </c>
      <c r="I16" s="29"/>
      <c r="J16" s="24">
        <v>735430</v>
      </c>
      <c r="K16" s="31"/>
      <c r="L16" s="36">
        <v>735430</v>
      </c>
      <c r="M16" s="3"/>
    </row>
    <row r="17" spans="2:13" s="10" customFormat="1" ht="12" customHeight="1">
      <c r="B17" s="3"/>
      <c r="C17" s="14"/>
      <c r="D17" s="1259" t="s">
        <v>13</v>
      </c>
      <c r="E17" s="1259"/>
      <c r="F17" s="1259"/>
      <c r="G17" s="1259"/>
      <c r="H17" s="22">
        <v>530388</v>
      </c>
      <c r="I17" s="29"/>
      <c r="J17" s="24">
        <v>740841</v>
      </c>
      <c r="K17" s="31"/>
      <c r="L17" s="22">
        <v>278483</v>
      </c>
      <c r="M17" s="3"/>
    </row>
    <row r="18" spans="2:13" s="10" customFormat="1" ht="12" customHeight="1">
      <c r="B18" s="3"/>
      <c r="C18" s="14"/>
      <c r="D18" s="1260" t="s">
        <v>14</v>
      </c>
      <c r="E18" s="1260"/>
      <c r="F18" s="1260"/>
      <c r="G18" s="1260"/>
      <c r="H18" s="22">
        <v>4749735</v>
      </c>
      <c r="I18" s="29"/>
      <c r="J18" s="24">
        <v>4736775</v>
      </c>
      <c r="K18" s="31"/>
      <c r="L18" s="22">
        <v>4801499</v>
      </c>
      <c r="M18" s="3"/>
    </row>
    <row r="19" spans="2:13" s="10" customFormat="1" ht="12" customHeight="1">
      <c r="B19" s="3"/>
      <c r="C19" s="37"/>
      <c r="D19" s="38"/>
      <c r="E19" s="38"/>
      <c r="F19" s="38"/>
      <c r="G19" s="38" t="s">
        <v>15</v>
      </c>
      <c r="H19" s="39">
        <v>93020840</v>
      </c>
      <c r="I19" s="40"/>
      <c r="J19" s="39">
        <v>91949409</v>
      </c>
      <c r="K19" s="41"/>
      <c r="L19" s="39">
        <v>87897448</v>
      </c>
      <c r="M19" s="3"/>
    </row>
    <row r="20" spans="2:13" s="10" customFormat="1" ht="12" customHeight="1">
      <c r="B20" s="3"/>
      <c r="C20" s="14"/>
      <c r="D20" s="19"/>
      <c r="E20" s="19"/>
      <c r="F20" s="19"/>
      <c r="G20" s="19"/>
      <c r="H20" s="42"/>
      <c r="I20" s="16"/>
      <c r="J20" s="43"/>
      <c r="K20" s="16"/>
      <c r="L20" s="42"/>
      <c r="M20" s="3"/>
    </row>
    <row r="21" spans="2:13" s="10" customFormat="1" ht="12" customHeight="1">
      <c r="B21" s="3"/>
      <c r="C21" s="1258" t="s">
        <v>16</v>
      </c>
      <c r="D21" s="1259"/>
      <c r="E21" s="1259"/>
      <c r="F21" s="1259"/>
      <c r="G21" s="1259"/>
      <c r="H21" s="42"/>
      <c r="I21" s="16"/>
      <c r="J21" s="17"/>
      <c r="K21" s="18"/>
      <c r="L21" s="42"/>
      <c r="M21" s="3"/>
    </row>
    <row r="22" spans="2:13" s="10" customFormat="1" ht="12" customHeight="1">
      <c r="B22" s="3"/>
      <c r="C22" s="14"/>
      <c r="D22" s="1259" t="s">
        <v>17</v>
      </c>
      <c r="E22" s="1259"/>
      <c r="F22" s="1259"/>
      <c r="G22" s="1259"/>
      <c r="H22" s="42"/>
      <c r="I22" s="16"/>
      <c r="J22" s="17"/>
      <c r="K22" s="18"/>
      <c r="L22" s="42"/>
      <c r="M22" s="3"/>
    </row>
    <row r="23" spans="2:13" s="10" customFormat="1" ht="12" customHeight="1">
      <c r="B23" s="3"/>
      <c r="C23" s="14"/>
      <c r="D23" s="19"/>
      <c r="E23" s="1259" t="s">
        <v>28</v>
      </c>
      <c r="F23" s="1259"/>
      <c r="G23" s="1259"/>
      <c r="H23" s="20">
        <v>29000501</v>
      </c>
      <c r="I23" s="43"/>
      <c r="J23" s="44">
        <v>27578197</v>
      </c>
      <c r="K23" s="17"/>
      <c r="L23" s="20">
        <v>23875961</v>
      </c>
      <c r="M23" s="3"/>
    </row>
    <row r="24" spans="2:13" s="10" customFormat="1" ht="12.75" hidden="1" customHeight="1">
      <c r="B24" s="3"/>
      <c r="C24" s="14"/>
      <c r="D24" s="19"/>
      <c r="E24" s="1259" t="s">
        <v>29</v>
      </c>
      <c r="F24" s="1259"/>
      <c r="G24" s="1259"/>
      <c r="H24" s="22">
        <v>638811</v>
      </c>
      <c r="I24" s="43"/>
      <c r="J24" s="45">
        <v>638811</v>
      </c>
      <c r="K24" s="17"/>
      <c r="L24" s="22">
        <v>638811</v>
      </c>
      <c r="M24" s="3"/>
    </row>
    <row r="25" spans="2:13" s="10" customFormat="1" ht="12" customHeight="1">
      <c r="B25" s="3"/>
      <c r="C25" s="14"/>
      <c r="D25" s="19"/>
      <c r="E25" s="1260" t="s">
        <v>18</v>
      </c>
      <c r="F25" s="1260"/>
      <c r="G25" s="1260"/>
      <c r="H25" s="22">
        <v>6196619</v>
      </c>
      <c r="I25" s="29"/>
      <c r="J25" s="30">
        <v>6110350</v>
      </c>
      <c r="K25" s="31"/>
      <c r="L25" s="22">
        <v>6158394</v>
      </c>
      <c r="M25" s="3"/>
    </row>
    <row r="26" spans="2:13" s="10" customFormat="1" ht="12" customHeight="1">
      <c r="B26" s="3"/>
      <c r="C26" s="14"/>
      <c r="D26" s="19"/>
      <c r="E26" s="19"/>
      <c r="F26" s="19"/>
      <c r="G26" s="19" t="s">
        <v>19</v>
      </c>
      <c r="H26" s="46">
        <v>35197120</v>
      </c>
      <c r="I26" s="23"/>
      <c r="J26" s="47">
        <v>33688547</v>
      </c>
      <c r="K26" s="25"/>
      <c r="L26" s="46">
        <v>30034355</v>
      </c>
      <c r="M26" s="3"/>
    </row>
    <row r="27" spans="2:13" s="10" customFormat="1" ht="12" customHeight="1">
      <c r="B27" s="3"/>
      <c r="C27" s="14"/>
      <c r="D27" s="19"/>
      <c r="E27" s="19"/>
      <c r="F27" s="19"/>
      <c r="G27" s="19"/>
      <c r="H27" s="32"/>
      <c r="I27" s="29"/>
      <c r="J27" s="33"/>
      <c r="K27" s="31"/>
      <c r="L27" s="32"/>
      <c r="M27" s="3"/>
    </row>
    <row r="28" spans="2:13" s="10" customFormat="1" ht="12" customHeight="1">
      <c r="B28" s="3"/>
      <c r="C28" s="14"/>
      <c r="D28" s="1259" t="s">
        <v>20</v>
      </c>
      <c r="E28" s="1259"/>
      <c r="F28" s="1259"/>
      <c r="G28" s="1259"/>
      <c r="H28" s="32"/>
      <c r="I28" s="29"/>
      <c r="J28" s="33"/>
      <c r="K28" s="31"/>
      <c r="L28" s="32"/>
      <c r="M28" s="3"/>
    </row>
    <row r="29" spans="2:13" s="10" customFormat="1" ht="12" customHeight="1">
      <c r="B29" s="3"/>
      <c r="C29" s="14"/>
      <c r="D29" s="19"/>
      <c r="E29" s="1257" t="s">
        <v>21</v>
      </c>
      <c r="F29" s="1257"/>
      <c r="G29" s="1257" t="s">
        <v>22</v>
      </c>
      <c r="H29" s="32">
        <v>53181724</v>
      </c>
      <c r="I29" s="23"/>
      <c r="J29" s="33">
        <v>53635831</v>
      </c>
      <c r="K29" s="25"/>
      <c r="L29" s="32">
        <v>53237282</v>
      </c>
      <c r="M29" s="3"/>
    </row>
    <row r="30" spans="2:13" s="10" customFormat="1" ht="12" customHeight="1">
      <c r="B30" s="3"/>
      <c r="C30" s="14"/>
      <c r="D30" s="19"/>
      <c r="E30" s="1257" t="s">
        <v>23</v>
      </c>
      <c r="F30" s="1257"/>
      <c r="G30" s="1257"/>
      <c r="H30" s="22">
        <v>3324275</v>
      </c>
      <c r="I30" s="29"/>
      <c r="J30" s="24">
        <v>3298296</v>
      </c>
      <c r="K30" s="31"/>
      <c r="L30" s="22">
        <v>3317767</v>
      </c>
      <c r="M30" s="3"/>
    </row>
    <row r="31" spans="2:13" s="10" customFormat="1" ht="12" customHeight="1">
      <c r="B31" s="3"/>
      <c r="C31" s="14"/>
      <c r="D31" s="19"/>
      <c r="E31" s="1257" t="s">
        <v>24</v>
      </c>
      <c r="F31" s="1257"/>
      <c r="G31" s="1257"/>
      <c r="H31" s="22">
        <v>1317721</v>
      </c>
      <c r="I31" s="29"/>
      <c r="J31" s="30">
        <v>1326735</v>
      </c>
      <c r="K31" s="31"/>
      <c r="L31" s="22">
        <v>1308044</v>
      </c>
      <c r="M31" s="3"/>
    </row>
    <row r="32" spans="2:13" s="10" customFormat="1" ht="12" customHeight="1">
      <c r="B32" s="3"/>
      <c r="C32" s="14"/>
      <c r="D32" s="19"/>
      <c r="E32" s="19"/>
      <c r="F32" s="19"/>
      <c r="G32" s="19" t="s">
        <v>25</v>
      </c>
      <c r="H32" s="46">
        <v>57823720</v>
      </c>
      <c r="I32" s="23"/>
      <c r="J32" s="47">
        <v>58260862</v>
      </c>
      <c r="K32" s="25"/>
      <c r="L32" s="46">
        <v>57863093</v>
      </c>
      <c r="M32" s="3"/>
    </row>
    <row r="33" spans="2:13" s="10" customFormat="1" ht="12" customHeight="1">
      <c r="B33" s="3"/>
      <c r="C33" s="14"/>
      <c r="D33" s="19"/>
      <c r="E33" s="19"/>
      <c r="F33" s="19"/>
      <c r="G33" s="19"/>
      <c r="H33" s="43"/>
      <c r="I33" s="48"/>
      <c r="J33" s="17"/>
      <c r="K33" s="49"/>
      <c r="L33" s="43"/>
      <c r="M33" s="3"/>
    </row>
    <row r="34" spans="2:13" s="10" customFormat="1" ht="12" customHeight="1">
      <c r="B34" s="3"/>
      <c r="C34" s="50"/>
      <c r="D34" s="51" t="s">
        <v>26</v>
      </c>
      <c r="E34" s="51"/>
      <c r="F34" s="51"/>
      <c r="G34" s="52" t="s">
        <v>27</v>
      </c>
      <c r="H34" s="53">
        <v>93020840</v>
      </c>
      <c r="I34" s="54"/>
      <c r="J34" s="53">
        <v>91949409</v>
      </c>
      <c r="K34" s="55"/>
      <c r="L34" s="53">
        <v>87897448</v>
      </c>
      <c r="M34" s="56"/>
    </row>
    <row r="35" spans="2:13" s="10" customFormat="1" ht="12" customHeight="1">
      <c r="B35" s="3"/>
      <c r="C35" s="57"/>
      <c r="D35" s="58"/>
      <c r="E35" s="58"/>
      <c r="F35" s="58"/>
      <c r="G35" s="59"/>
      <c r="H35" s="3"/>
      <c r="I35" s="59"/>
      <c r="J35" s="60"/>
      <c r="K35" s="59"/>
      <c r="L35" s="3"/>
      <c r="M35" s="3"/>
    </row>
    <row r="36" spans="2:1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sheetProtection formatCells="0" formatColumns="0" formatRows="0" sort="0" autoFilter="0" pivotTables="0"/>
  <mergeCells count="21">
    <mergeCell ref="D18:G18"/>
    <mergeCell ref="C3:G3"/>
    <mergeCell ref="D4:G4"/>
    <mergeCell ref="E5:G5"/>
    <mergeCell ref="E6:G6"/>
    <mergeCell ref="E7:G7"/>
    <mergeCell ref="E8:G8"/>
    <mergeCell ref="E10:G10"/>
    <mergeCell ref="D12:G12"/>
    <mergeCell ref="D13:G13"/>
    <mergeCell ref="D16:G16"/>
    <mergeCell ref="D17:G17"/>
    <mergeCell ref="E29:G29"/>
    <mergeCell ref="E30:G30"/>
    <mergeCell ref="E31:G31"/>
    <mergeCell ref="C21:G21"/>
    <mergeCell ref="D22:G22"/>
    <mergeCell ref="E23:G23"/>
    <mergeCell ref="E24:G24"/>
    <mergeCell ref="E25:G25"/>
    <mergeCell ref="D28:G28"/>
  </mergeCells>
  <pageMargins left="0" right="0" top="0" bottom="0" header="0" footer="0"/>
  <pageSetup scale="89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E2DDF-2087-4ACD-8810-6BE1074E2096}">
  <sheetPr>
    <pageSetUpPr fitToPage="1"/>
  </sheetPr>
  <dimension ref="A1:N48"/>
  <sheetViews>
    <sheetView showGridLines="0" topLeftCell="B1" zoomScaleNormal="100" zoomScalePageLayoutView="150" workbookViewId="0">
      <selection activeCell="L26" sqref="L26"/>
    </sheetView>
  </sheetViews>
  <sheetFormatPr defaultColWidth="8.73046875" defaultRowHeight="11.65"/>
  <cols>
    <col min="1" max="1" width="1.73046875" style="341" customWidth="1"/>
    <col min="2" max="3" width="2.73046875" style="341" customWidth="1"/>
    <col min="4" max="4" width="37.73046875" style="384" customWidth="1"/>
    <col min="5" max="7" width="18.265625" style="384" customWidth="1"/>
    <col min="8" max="8" width="0.59765625" style="384" customWidth="1"/>
    <col min="9" max="9" width="18.265625" style="384" customWidth="1"/>
    <col min="10" max="11" width="18.265625" style="411" customWidth="1"/>
    <col min="12" max="12" width="2.73046875" style="341" customWidth="1"/>
    <col min="13" max="16384" width="8.73046875" style="341"/>
  </cols>
  <sheetData>
    <row r="1" spans="1:14" ht="6.75" customHeight="1">
      <c r="A1" s="338"/>
      <c r="B1" s="338"/>
      <c r="C1" s="338"/>
      <c r="D1" s="339"/>
      <c r="E1" s="339"/>
      <c r="F1" s="339"/>
      <c r="G1" s="339"/>
      <c r="H1" s="339"/>
      <c r="I1" s="339"/>
      <c r="J1" s="340"/>
      <c r="K1" s="340"/>
      <c r="L1" s="338"/>
    </row>
    <row r="2" spans="1:14" ht="12" customHeight="1">
      <c r="A2" s="338"/>
      <c r="B2" s="342"/>
      <c r="C2" s="343"/>
      <c r="D2" s="343"/>
      <c r="E2" s="1376" t="s">
        <v>193</v>
      </c>
      <c r="F2" s="1376"/>
      <c r="G2" s="1376"/>
      <c r="H2" s="344"/>
      <c r="I2" s="1376" t="s">
        <v>194</v>
      </c>
      <c r="J2" s="1376"/>
      <c r="K2" s="1376"/>
      <c r="L2" s="338"/>
    </row>
    <row r="3" spans="1:14" ht="12" customHeight="1">
      <c r="A3" s="338"/>
      <c r="B3" s="345" t="s">
        <v>199</v>
      </c>
      <c r="C3" s="346"/>
      <c r="D3" s="346"/>
      <c r="E3" s="347" t="s">
        <v>154</v>
      </c>
      <c r="F3" s="348" t="s">
        <v>177</v>
      </c>
      <c r="G3" s="347" t="s">
        <v>160</v>
      </c>
      <c r="H3" s="344"/>
      <c r="I3" s="348" t="s">
        <v>154</v>
      </c>
      <c r="J3" s="347" t="s">
        <v>177</v>
      </c>
      <c r="K3" s="348" t="s">
        <v>160</v>
      </c>
      <c r="L3" s="338"/>
    </row>
    <row r="4" spans="1:14" ht="4.3499999999999996" customHeight="1">
      <c r="A4" s="338"/>
      <c r="B4" s="349"/>
      <c r="C4" s="349"/>
      <c r="D4" s="350"/>
      <c r="E4" s="351"/>
      <c r="F4" s="352"/>
      <c r="G4" s="351"/>
      <c r="H4" s="352"/>
      <c r="I4" s="353"/>
      <c r="J4" s="354"/>
      <c r="K4" s="355"/>
      <c r="L4" s="338"/>
    </row>
    <row r="5" spans="1:14" ht="12" customHeight="1">
      <c r="A5" s="338"/>
      <c r="B5" s="349"/>
      <c r="C5" s="849" t="s">
        <v>200</v>
      </c>
      <c r="D5" s="356"/>
      <c r="E5" s="1012">
        <v>1386</v>
      </c>
      <c r="F5" s="1050">
        <v>1372</v>
      </c>
      <c r="G5" s="986">
        <v>16.7</v>
      </c>
      <c r="H5" s="357"/>
      <c r="I5" s="1051">
        <v>445154</v>
      </c>
      <c r="J5" s="1052">
        <v>442895</v>
      </c>
      <c r="K5" s="1053">
        <v>11.6</v>
      </c>
      <c r="L5" s="338"/>
    </row>
    <row r="6" spans="1:14" ht="12" customHeight="1">
      <c r="A6" s="338"/>
      <c r="B6" s="349"/>
      <c r="C6" s="358" t="s">
        <v>201</v>
      </c>
      <c r="D6" s="349"/>
      <c r="E6" s="1012">
        <v>1299</v>
      </c>
      <c r="F6" s="1050">
        <v>1274</v>
      </c>
      <c r="G6" s="986">
        <v>15.5</v>
      </c>
      <c r="H6" s="357"/>
      <c r="I6" s="359">
        <v>668355</v>
      </c>
      <c r="J6" s="360">
        <v>661025</v>
      </c>
      <c r="K6" s="1053">
        <v>17.3</v>
      </c>
      <c r="L6" s="338"/>
    </row>
    <row r="7" spans="1:14" ht="12" customHeight="1">
      <c r="A7" s="338"/>
      <c r="B7" s="349"/>
      <c r="C7" s="849" t="s">
        <v>202</v>
      </c>
      <c r="D7" s="356"/>
      <c r="E7" s="1012">
        <v>2914</v>
      </c>
      <c r="F7" s="1050">
        <v>2887</v>
      </c>
      <c r="G7" s="986">
        <v>35.200000000000003</v>
      </c>
      <c r="H7" s="357"/>
      <c r="I7" s="359">
        <v>1389003</v>
      </c>
      <c r="J7" s="360">
        <v>1378879</v>
      </c>
      <c r="K7" s="1053">
        <v>36.200000000000003</v>
      </c>
      <c r="L7" s="338"/>
      <c r="M7" s="361"/>
    </row>
    <row r="8" spans="1:14" ht="12" customHeight="1">
      <c r="A8" s="362"/>
      <c r="B8" s="363" t="s">
        <v>203</v>
      </c>
      <c r="C8" s="363"/>
      <c r="D8" s="363"/>
      <c r="E8" s="1054">
        <v>5599</v>
      </c>
      <c r="F8" s="1054">
        <v>5533</v>
      </c>
      <c r="G8" s="1055">
        <v>67.400000000000006</v>
      </c>
      <c r="H8" s="364"/>
      <c r="I8" s="365">
        <v>2502512</v>
      </c>
      <c r="J8" s="365">
        <v>2482799</v>
      </c>
      <c r="K8" s="1056">
        <v>65.099999999999994</v>
      </c>
      <c r="L8" s="338"/>
    </row>
    <row r="9" spans="1:14" ht="12" customHeight="1">
      <c r="A9" s="338"/>
      <c r="B9" s="349"/>
      <c r="C9" s="1377" t="s">
        <v>119</v>
      </c>
      <c r="D9" s="1377"/>
      <c r="E9" s="1012">
        <v>760</v>
      </c>
      <c r="F9" s="1050">
        <v>753</v>
      </c>
      <c r="G9" s="986">
        <v>9.1999999999999993</v>
      </c>
      <c r="H9" s="357"/>
      <c r="I9" s="359">
        <v>240474</v>
      </c>
      <c r="J9" s="360">
        <v>239375</v>
      </c>
      <c r="K9" s="1053">
        <v>6.3</v>
      </c>
      <c r="L9" s="338"/>
    </row>
    <row r="10" spans="1:14" ht="12" customHeight="1">
      <c r="A10" s="338"/>
      <c r="B10" s="349"/>
      <c r="C10" s="849" t="s">
        <v>120</v>
      </c>
      <c r="D10" s="849"/>
      <c r="E10" s="1012">
        <v>239</v>
      </c>
      <c r="F10" s="1050">
        <v>239</v>
      </c>
      <c r="G10" s="986">
        <v>2.9</v>
      </c>
      <c r="H10" s="357"/>
      <c r="I10" s="359">
        <v>407692</v>
      </c>
      <c r="J10" s="360">
        <v>407692</v>
      </c>
      <c r="K10" s="1053">
        <v>10.7</v>
      </c>
      <c r="L10" s="338"/>
    </row>
    <row r="11" spans="1:14" ht="12" customHeight="1">
      <c r="A11" s="338"/>
      <c r="B11" s="349"/>
      <c r="C11" s="849" t="s">
        <v>121</v>
      </c>
      <c r="D11" s="849"/>
      <c r="E11" s="1012">
        <v>581</v>
      </c>
      <c r="F11" s="1050">
        <v>415</v>
      </c>
      <c r="G11" s="986">
        <v>5</v>
      </c>
      <c r="H11" s="357"/>
      <c r="I11" s="359">
        <v>104683</v>
      </c>
      <c r="J11" s="360">
        <v>75483</v>
      </c>
      <c r="K11" s="1053">
        <v>2</v>
      </c>
      <c r="L11" s="338"/>
    </row>
    <row r="12" spans="1:14" s="371" customFormat="1" ht="12" customHeight="1">
      <c r="A12" s="366"/>
      <c r="B12" s="367" t="s">
        <v>196</v>
      </c>
      <c r="C12" s="368"/>
      <c r="D12" s="369"/>
      <c r="E12" s="1057">
        <v>1580</v>
      </c>
      <c r="F12" s="1058">
        <v>1407</v>
      </c>
      <c r="G12" s="1059">
        <v>17.100000000000001</v>
      </c>
      <c r="H12" s="370"/>
      <c r="I12" s="1060">
        <v>752849</v>
      </c>
      <c r="J12" s="1061">
        <v>722550</v>
      </c>
      <c r="K12" s="1062">
        <v>19</v>
      </c>
      <c r="L12" s="366"/>
    </row>
    <row r="13" spans="1:14" ht="12" customHeight="1">
      <c r="A13" s="338"/>
      <c r="B13" s="349"/>
      <c r="C13" s="849" t="s">
        <v>204</v>
      </c>
      <c r="D13" s="356"/>
      <c r="E13" s="1012">
        <v>513</v>
      </c>
      <c r="F13" s="1050">
        <v>490</v>
      </c>
      <c r="G13" s="986">
        <v>6</v>
      </c>
      <c r="H13" s="357"/>
      <c r="I13" s="1050">
        <v>97979</v>
      </c>
      <c r="J13" s="1012">
        <v>93704</v>
      </c>
      <c r="K13" s="1053">
        <v>2.5</v>
      </c>
      <c r="L13" s="338"/>
    </row>
    <row r="14" spans="1:14" ht="12" customHeight="1">
      <c r="A14" s="338"/>
      <c r="B14" s="349"/>
      <c r="C14" s="358" t="s">
        <v>205</v>
      </c>
      <c r="D14" s="349"/>
      <c r="E14" s="1012">
        <v>172</v>
      </c>
      <c r="F14" s="1050">
        <v>120</v>
      </c>
      <c r="G14" s="986">
        <v>1.4</v>
      </c>
      <c r="H14" s="357"/>
      <c r="I14" s="1050">
        <v>123142</v>
      </c>
      <c r="J14" s="1012">
        <v>84711</v>
      </c>
      <c r="K14" s="1053">
        <v>2.2000000000000002</v>
      </c>
      <c r="L14" s="338"/>
      <c r="N14" s="372"/>
    </row>
    <row r="15" spans="1:14" ht="12" customHeight="1">
      <c r="A15" s="338"/>
      <c r="B15" s="349"/>
      <c r="C15" s="849" t="s">
        <v>206</v>
      </c>
      <c r="D15" s="356"/>
      <c r="E15" s="1012">
        <v>393</v>
      </c>
      <c r="F15" s="1050">
        <v>327</v>
      </c>
      <c r="G15" s="986">
        <v>4</v>
      </c>
      <c r="H15" s="357"/>
      <c r="I15" s="1050">
        <v>177160</v>
      </c>
      <c r="J15" s="1012">
        <v>164060</v>
      </c>
      <c r="K15" s="1053">
        <v>4.3</v>
      </c>
      <c r="L15" s="338"/>
    </row>
    <row r="16" spans="1:14" ht="12" customHeight="1">
      <c r="A16" s="338"/>
      <c r="B16" s="349"/>
      <c r="C16" s="358" t="s">
        <v>123</v>
      </c>
      <c r="D16" s="349"/>
      <c r="E16" s="1012">
        <v>284</v>
      </c>
      <c r="F16" s="1050">
        <v>284</v>
      </c>
      <c r="G16" s="986">
        <v>3.5</v>
      </c>
      <c r="H16" s="357"/>
      <c r="I16" s="1050">
        <v>227888</v>
      </c>
      <c r="J16" s="1012">
        <v>227888</v>
      </c>
      <c r="K16" s="1053">
        <v>6</v>
      </c>
      <c r="L16" s="338"/>
    </row>
    <row r="17" spans="1:12" s="371" customFormat="1" ht="12" customHeight="1">
      <c r="A17" s="366"/>
      <c r="B17" s="367" t="s">
        <v>207</v>
      </c>
      <c r="C17" s="367"/>
      <c r="D17" s="367"/>
      <c r="E17" s="1057">
        <v>1362</v>
      </c>
      <c r="F17" s="1058">
        <v>1221</v>
      </c>
      <c r="G17" s="1059">
        <v>14.9</v>
      </c>
      <c r="H17" s="370"/>
      <c r="I17" s="1060">
        <v>626169</v>
      </c>
      <c r="J17" s="1061">
        <v>570363</v>
      </c>
      <c r="K17" s="1062">
        <v>15</v>
      </c>
      <c r="L17" s="366"/>
    </row>
    <row r="18" spans="1:12" ht="12" customHeight="1">
      <c r="A18" s="338"/>
      <c r="B18" s="349"/>
      <c r="C18" s="849" t="s">
        <v>129</v>
      </c>
      <c r="D18" s="849"/>
      <c r="E18" s="1012">
        <v>42</v>
      </c>
      <c r="F18" s="1050">
        <v>42</v>
      </c>
      <c r="G18" s="986">
        <v>0.5</v>
      </c>
      <c r="H18" s="373"/>
      <c r="I18" s="359">
        <v>36056</v>
      </c>
      <c r="J18" s="360">
        <v>36056</v>
      </c>
      <c r="K18" s="1053">
        <v>0.9</v>
      </c>
      <c r="L18" s="338"/>
    </row>
    <row r="19" spans="1:12" ht="12" customHeight="1">
      <c r="A19" s="338"/>
      <c r="B19" s="349"/>
      <c r="C19" s="1377" t="s">
        <v>130</v>
      </c>
      <c r="D19" s="1377"/>
      <c r="E19" s="1012">
        <v>47</v>
      </c>
      <c r="F19" s="1050">
        <v>7</v>
      </c>
      <c r="G19" s="986">
        <v>0.1</v>
      </c>
      <c r="H19" s="373"/>
      <c r="I19" s="359">
        <v>13202</v>
      </c>
      <c r="J19" s="360">
        <v>1980</v>
      </c>
      <c r="K19" s="1053">
        <v>0</v>
      </c>
      <c r="L19" s="338"/>
    </row>
    <row r="20" spans="1:12" s="371" customFormat="1" ht="12" customHeight="1">
      <c r="A20" s="366"/>
      <c r="B20" s="367" t="s">
        <v>132</v>
      </c>
      <c r="C20" s="368"/>
      <c r="D20" s="369"/>
      <c r="E20" s="1057">
        <v>89</v>
      </c>
      <c r="F20" s="1058">
        <v>49</v>
      </c>
      <c r="G20" s="1059">
        <v>0.6</v>
      </c>
      <c r="H20" s="370"/>
      <c r="I20" s="1060">
        <v>49258</v>
      </c>
      <c r="J20" s="1061">
        <v>38036</v>
      </c>
      <c r="K20" s="1062">
        <v>0.9</v>
      </c>
      <c r="L20" s="366"/>
    </row>
    <row r="21" spans="1:12" ht="12" customHeight="1">
      <c r="A21" s="338"/>
      <c r="B21" s="343"/>
      <c r="C21" s="374"/>
      <c r="D21" s="356"/>
      <c r="E21" s="1063"/>
      <c r="F21" s="1064"/>
      <c r="G21" s="1065"/>
      <c r="H21" s="375"/>
      <c r="I21" s="1066"/>
      <c r="J21" s="1067"/>
      <c r="K21" s="1068"/>
      <c r="L21" s="338"/>
    </row>
    <row r="22" spans="1:12" ht="12" customHeight="1">
      <c r="A22" s="362"/>
      <c r="B22" s="363" t="s">
        <v>133</v>
      </c>
      <c r="C22" s="850"/>
      <c r="D22" s="850"/>
      <c r="E22" s="1054">
        <v>3031</v>
      </c>
      <c r="F22" s="1054">
        <v>2677</v>
      </c>
      <c r="G22" s="1056">
        <v>32.6</v>
      </c>
      <c r="H22" s="364"/>
      <c r="I22" s="1069">
        <v>1428276</v>
      </c>
      <c r="J22" s="1069">
        <v>1330949</v>
      </c>
      <c r="K22" s="1056">
        <v>34.9</v>
      </c>
      <c r="L22" s="338"/>
    </row>
    <row r="23" spans="1:12" ht="12" customHeight="1">
      <c r="A23" s="338"/>
      <c r="B23" s="338"/>
      <c r="C23" s="376"/>
      <c r="D23" s="376"/>
      <c r="E23" s="1070"/>
      <c r="F23" s="377"/>
      <c r="G23" s="1071"/>
      <c r="H23" s="377"/>
      <c r="I23" s="1072"/>
      <c r="J23" s="378"/>
      <c r="K23" s="1073"/>
      <c r="L23" s="338"/>
    </row>
    <row r="24" spans="1:12" ht="12" customHeight="1">
      <c r="A24" s="362"/>
      <c r="B24" s="1378" t="s">
        <v>208</v>
      </c>
      <c r="C24" s="1378"/>
      <c r="D24" s="1378"/>
      <c r="E24" s="1054">
        <v>8630</v>
      </c>
      <c r="F24" s="1054">
        <v>8210</v>
      </c>
      <c r="G24" s="1056">
        <v>100</v>
      </c>
      <c r="H24" s="364"/>
      <c r="I24" s="1074">
        <v>3930788</v>
      </c>
      <c r="J24" s="1074">
        <v>3813748</v>
      </c>
      <c r="K24" s="1056">
        <v>100</v>
      </c>
      <c r="L24" s="338"/>
    </row>
    <row r="25" spans="1:12" ht="12" customHeight="1">
      <c r="A25" s="338"/>
      <c r="B25" s="343"/>
      <c r="C25" s="343"/>
      <c r="D25" s="343"/>
      <c r="E25" s="379"/>
      <c r="F25" s="380"/>
      <c r="G25" s="379"/>
      <c r="H25" s="380"/>
      <c r="I25" s="381"/>
      <c r="J25" s="382"/>
      <c r="K25" s="383"/>
      <c r="L25" s="338"/>
    </row>
    <row r="26" spans="1:12" ht="12" customHeight="1">
      <c r="A26" s="338"/>
      <c r="B26" s="358" t="s">
        <v>209</v>
      </c>
      <c r="C26" s="847"/>
      <c r="D26" s="847"/>
      <c r="E26" s="379"/>
      <c r="F26" s="380"/>
      <c r="G26" s="379"/>
      <c r="H26" s="380"/>
      <c r="I26" s="1075">
        <v>23300000</v>
      </c>
      <c r="J26" s="1052">
        <v>22600000</v>
      </c>
      <c r="K26" s="380"/>
      <c r="L26" s="338"/>
    </row>
    <row r="27" spans="1:12" ht="12" customHeight="1">
      <c r="A27" s="338"/>
      <c r="B27" s="358" t="s">
        <v>210</v>
      </c>
      <c r="E27" s="379"/>
      <c r="F27" s="380"/>
      <c r="G27" s="379"/>
      <c r="H27" s="380"/>
      <c r="I27" s="385">
        <v>7900000</v>
      </c>
      <c r="J27" s="360">
        <v>6500000</v>
      </c>
      <c r="K27" s="380"/>
      <c r="L27" s="338"/>
    </row>
    <row r="28" spans="1:12" ht="12" customHeight="1">
      <c r="A28" s="338"/>
      <c r="B28" s="358" t="s">
        <v>211</v>
      </c>
      <c r="C28" s="847"/>
      <c r="D28" s="847"/>
      <c r="E28" s="379"/>
      <c r="F28" s="380"/>
      <c r="G28" s="379"/>
      <c r="H28" s="380"/>
      <c r="I28" s="385">
        <v>8800000</v>
      </c>
      <c r="J28" s="360">
        <v>7900000</v>
      </c>
      <c r="K28" s="380"/>
      <c r="L28" s="338"/>
    </row>
    <row r="29" spans="1:12" s="371" customFormat="1" ht="12" customHeight="1">
      <c r="A29" s="366"/>
      <c r="B29" s="848" t="s">
        <v>170</v>
      </c>
      <c r="C29" s="848"/>
      <c r="D29" s="848"/>
      <c r="E29" s="379"/>
      <c r="F29" s="380"/>
      <c r="G29" s="379"/>
      <c r="H29" s="380"/>
      <c r="I29" s="1076">
        <v>40000000</v>
      </c>
      <c r="J29" s="1588">
        <v>37000000</v>
      </c>
      <c r="K29" s="380"/>
      <c r="L29" s="366"/>
    </row>
    <row r="30" spans="1:12" s="338" customFormat="1" ht="12" customHeight="1">
      <c r="B30" s="343"/>
      <c r="C30" s="343"/>
      <c r="D30" s="343"/>
      <c r="E30" s="386"/>
      <c r="F30" s="387"/>
      <c r="G30" s="386"/>
      <c r="H30" s="387"/>
      <c r="I30" s="388"/>
      <c r="J30" s="388"/>
      <c r="K30" s="387"/>
    </row>
    <row r="31" spans="1:12" ht="12" hidden="1" customHeight="1">
      <c r="A31" s="338"/>
      <c r="B31" s="343"/>
      <c r="C31" s="343"/>
      <c r="D31" s="389"/>
      <c r="E31" s="390"/>
      <c r="F31" s="391"/>
      <c r="G31" s="390"/>
      <c r="H31" s="391"/>
      <c r="I31" s="392"/>
      <c r="J31" s="392"/>
      <c r="K31" s="387"/>
      <c r="L31" s="338"/>
    </row>
    <row r="32" spans="1:12" ht="12" hidden="1" customHeight="1">
      <c r="A32" s="338"/>
      <c r="B32" s="343"/>
      <c r="C32" s="343"/>
      <c r="D32" s="389"/>
      <c r="E32" s="390"/>
      <c r="F32" s="391"/>
      <c r="G32" s="390"/>
      <c r="H32" s="391"/>
      <c r="I32" s="392"/>
      <c r="J32" s="392"/>
      <c r="K32" s="387"/>
      <c r="L32" s="338"/>
    </row>
    <row r="33" spans="1:12" ht="12" hidden="1" customHeight="1">
      <c r="A33" s="338"/>
      <c r="B33" s="343"/>
      <c r="C33" s="343"/>
      <c r="D33" s="389"/>
      <c r="E33" s="390"/>
      <c r="F33" s="391"/>
      <c r="G33" s="390"/>
      <c r="H33" s="391"/>
      <c r="I33" s="392"/>
      <c r="J33" s="392"/>
      <c r="K33" s="387"/>
      <c r="L33" s="338"/>
    </row>
    <row r="34" spans="1:12" ht="12" customHeight="1">
      <c r="A34" s="338"/>
      <c r="B34" s="1379" t="s">
        <v>212</v>
      </c>
      <c r="C34" s="1379"/>
      <c r="D34" s="1379"/>
      <c r="E34" s="393"/>
      <c r="F34" s="394" t="s">
        <v>213</v>
      </c>
      <c r="G34" s="395" t="s">
        <v>214</v>
      </c>
      <c r="H34" s="394"/>
      <c r="I34" s="394" t="s">
        <v>215</v>
      </c>
      <c r="J34" s="395" t="s">
        <v>216</v>
      </c>
      <c r="K34" s="396" t="s">
        <v>170</v>
      </c>
      <c r="L34" s="338"/>
    </row>
    <row r="35" spans="1:12" ht="12" customHeight="1">
      <c r="A35" s="338"/>
      <c r="B35" s="1374" t="s">
        <v>414</v>
      </c>
      <c r="C35" s="1374"/>
      <c r="D35" s="1374"/>
      <c r="E35" s="1077"/>
      <c r="F35" s="1078">
        <v>2433918</v>
      </c>
      <c r="G35" s="1079">
        <v>675720</v>
      </c>
      <c r="H35" s="1078"/>
      <c r="I35" s="1078">
        <v>613665</v>
      </c>
      <c r="J35" s="1079">
        <v>49536</v>
      </c>
      <c r="K35" s="1078">
        <v>3772839</v>
      </c>
      <c r="L35" s="338"/>
    </row>
    <row r="36" spans="1:12" ht="12" customHeight="1">
      <c r="A36" s="338"/>
      <c r="B36" s="349"/>
      <c r="C36" s="397"/>
      <c r="D36" s="849" t="s">
        <v>217</v>
      </c>
      <c r="E36" s="1080"/>
      <c r="F36" s="398">
        <v>94672</v>
      </c>
      <c r="G36" s="399">
        <v>74770</v>
      </c>
      <c r="H36" s="1081"/>
      <c r="I36" s="398">
        <v>21535</v>
      </c>
      <c r="J36" s="399">
        <v>13218</v>
      </c>
      <c r="K36" s="398">
        <v>204195</v>
      </c>
      <c r="L36" s="338"/>
    </row>
    <row r="37" spans="1:12" ht="12" customHeight="1">
      <c r="A37" s="338"/>
      <c r="B37" s="349"/>
      <c r="C37" s="397"/>
      <c r="D37" s="849" t="s">
        <v>218</v>
      </c>
      <c r="E37" s="1080"/>
      <c r="F37" s="398">
        <v>29351</v>
      </c>
      <c r="G37" s="399">
        <v>0</v>
      </c>
      <c r="H37" s="1081"/>
      <c r="I37" s="398">
        <v>0</v>
      </c>
      <c r="J37" s="399">
        <v>0</v>
      </c>
      <c r="K37" s="398">
        <v>29351</v>
      </c>
      <c r="L37" s="338"/>
    </row>
    <row r="38" spans="1:12" ht="12" customHeight="1">
      <c r="A38" s="338"/>
      <c r="B38" s="349"/>
      <c r="C38" s="397"/>
      <c r="D38" s="849" t="s">
        <v>219</v>
      </c>
      <c r="E38" s="1080"/>
      <c r="F38" s="398">
        <v>0</v>
      </c>
      <c r="G38" s="399">
        <v>0</v>
      </c>
      <c r="H38" s="1081"/>
      <c r="I38" s="398">
        <v>-662</v>
      </c>
      <c r="J38" s="399">
        <v>0</v>
      </c>
      <c r="K38" s="398">
        <v>-662</v>
      </c>
      <c r="L38" s="338"/>
    </row>
    <row r="39" spans="1:12" ht="12" customHeight="1">
      <c r="A39" s="338"/>
      <c r="B39" s="349"/>
      <c r="C39" s="397"/>
      <c r="D39" s="849" t="s">
        <v>220</v>
      </c>
      <c r="E39" s="1080"/>
      <c r="F39" s="398">
        <v>-180403</v>
      </c>
      <c r="G39" s="399">
        <v>-56218</v>
      </c>
      <c r="H39" s="1081"/>
      <c r="I39" s="398">
        <v>-99688</v>
      </c>
      <c r="J39" s="399">
        <v>-29276</v>
      </c>
      <c r="K39" s="398">
        <v>-365585</v>
      </c>
      <c r="L39" s="338"/>
    </row>
    <row r="40" spans="1:12" ht="12" customHeight="1">
      <c r="A40" s="338"/>
      <c r="B40" s="349"/>
      <c r="C40" s="397"/>
      <c r="D40" s="849" t="s">
        <v>221</v>
      </c>
      <c r="E40" s="1080"/>
      <c r="F40" s="398">
        <v>59929</v>
      </c>
      <c r="G40" s="399">
        <v>20109</v>
      </c>
      <c r="H40" s="1081"/>
      <c r="I40" s="398">
        <v>9905</v>
      </c>
      <c r="J40" s="399">
        <v>1804</v>
      </c>
      <c r="K40" s="398">
        <v>91747</v>
      </c>
      <c r="L40" s="338"/>
    </row>
    <row r="41" spans="1:12" ht="12" customHeight="1">
      <c r="A41" s="338"/>
      <c r="B41" s="400"/>
      <c r="C41" s="401"/>
      <c r="D41" s="402" t="s">
        <v>222</v>
      </c>
      <c r="E41" s="1082"/>
      <c r="F41" s="403">
        <v>45332</v>
      </c>
      <c r="G41" s="404">
        <v>8169</v>
      </c>
      <c r="H41" s="1083"/>
      <c r="I41" s="403">
        <v>25608</v>
      </c>
      <c r="J41" s="404">
        <v>2754</v>
      </c>
      <c r="K41" s="403">
        <v>81863</v>
      </c>
      <c r="L41" s="338"/>
    </row>
    <row r="42" spans="1:12" s="371" customFormat="1" ht="12" customHeight="1">
      <c r="A42" s="366"/>
      <c r="B42" s="1375" t="s">
        <v>430</v>
      </c>
      <c r="C42" s="1375"/>
      <c r="D42" s="1375"/>
      <c r="E42" s="405"/>
      <c r="F42" s="1084">
        <v>2482799</v>
      </c>
      <c r="G42" s="1084">
        <v>722550</v>
      </c>
      <c r="H42" s="1084">
        <v>0</v>
      </c>
      <c r="I42" s="1084">
        <v>570363</v>
      </c>
      <c r="J42" s="1084">
        <v>38036</v>
      </c>
      <c r="K42" s="1084">
        <v>3813748</v>
      </c>
      <c r="L42" s="366"/>
    </row>
    <row r="43" spans="1:12">
      <c r="A43" s="338"/>
      <c r="B43" s="338"/>
      <c r="C43" s="338"/>
      <c r="D43" s="339"/>
      <c r="E43" s="339"/>
      <c r="F43" s="406"/>
      <c r="G43" s="407"/>
      <c r="H43" s="408"/>
      <c r="I43" s="409"/>
      <c r="J43" s="407"/>
      <c r="K43" s="409"/>
      <c r="L43" s="338"/>
    </row>
    <row r="44" spans="1:12">
      <c r="A44" s="338"/>
      <c r="B44" s="338"/>
      <c r="C44" s="338"/>
      <c r="D44" s="339"/>
      <c r="E44" s="339"/>
      <c r="F44" s="406"/>
      <c r="G44" s="410"/>
      <c r="H44" s="339"/>
      <c r="I44" s="406"/>
      <c r="J44" s="340"/>
      <c r="K44" s="340"/>
      <c r="L44" s="338"/>
    </row>
    <row r="45" spans="1:12">
      <c r="A45" s="338"/>
      <c r="B45" s="338"/>
      <c r="C45" s="338"/>
      <c r="D45" s="339"/>
      <c r="E45" s="339"/>
      <c r="F45" s="339"/>
      <c r="G45" s="339"/>
      <c r="H45" s="339"/>
      <c r="I45" s="339"/>
      <c r="J45" s="340"/>
      <c r="K45" s="340"/>
      <c r="L45" s="338"/>
    </row>
    <row r="46" spans="1:12">
      <c r="A46" s="338"/>
      <c r="B46" s="338"/>
      <c r="C46" s="338"/>
      <c r="D46" s="339"/>
      <c r="E46" s="339"/>
      <c r="F46" s="339"/>
      <c r="G46" s="339"/>
      <c r="H46" s="339"/>
      <c r="I46" s="339"/>
      <c r="J46" s="340"/>
      <c r="K46" s="340"/>
      <c r="L46" s="338"/>
    </row>
    <row r="47" spans="1:12">
      <c r="A47" s="338"/>
      <c r="B47" s="338"/>
      <c r="C47" s="338"/>
      <c r="D47" s="339"/>
      <c r="E47" s="339"/>
      <c r="F47" s="339"/>
      <c r="G47" s="339"/>
      <c r="H47" s="339"/>
      <c r="I47" s="339"/>
      <c r="J47" s="340"/>
      <c r="K47" s="340"/>
      <c r="L47" s="338"/>
    </row>
    <row r="48" spans="1:12">
      <c r="A48" s="338"/>
      <c r="B48" s="338"/>
      <c r="C48" s="338"/>
      <c r="D48" s="339"/>
      <c r="E48" s="339"/>
      <c r="F48" s="339"/>
      <c r="G48" s="339"/>
      <c r="H48" s="339"/>
      <c r="I48" s="339"/>
      <c r="J48" s="340"/>
      <c r="K48" s="340"/>
      <c r="L48" s="338"/>
    </row>
  </sheetData>
  <sheetProtection formatCells="0" formatColumns="0" formatRows="0" sort="0" autoFilter="0" pivotTables="0"/>
  <mergeCells count="8">
    <mergeCell ref="B35:D35"/>
    <mergeCell ref="B42:D42"/>
    <mergeCell ref="E2:G2"/>
    <mergeCell ref="I2:K2"/>
    <mergeCell ref="C9:D9"/>
    <mergeCell ref="C19:D19"/>
    <mergeCell ref="B24:D24"/>
    <mergeCell ref="B34:D34"/>
  </mergeCells>
  <pageMargins left="0.5" right="0.5" top="0.6" bottom="0.6" header="0.5" footer="0.5"/>
  <pageSetup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DCE15-D968-46E7-9A50-78C1CA020B2C}">
  <dimension ref="A1:O42"/>
  <sheetViews>
    <sheetView showGridLines="0" workbookViewId="0">
      <selection activeCell="R24" sqref="R24"/>
    </sheetView>
  </sheetViews>
  <sheetFormatPr defaultColWidth="8.86328125" defaultRowHeight="11.65"/>
  <cols>
    <col min="1" max="1" width="1.73046875" style="415" customWidth="1"/>
    <col min="2" max="2" width="42.73046875" style="415" customWidth="1"/>
    <col min="3" max="3" width="10.73046875" style="415" customWidth="1"/>
    <col min="4" max="4" width="0.3984375" style="415" customWidth="1"/>
    <col min="5" max="5" width="19.73046875" style="415" customWidth="1"/>
    <col min="6" max="6" width="10.73046875" style="515" customWidth="1"/>
    <col min="7" max="7" width="15.265625" style="415" customWidth="1"/>
    <col min="8" max="8" width="18" style="516" customWidth="1"/>
    <col min="9" max="9" width="20.86328125" style="415" customWidth="1"/>
    <col min="10" max="10" width="0.3984375" style="415" customWidth="1"/>
    <col min="11" max="11" width="12.59765625" style="415" customWidth="1"/>
    <col min="12" max="12" width="1.86328125" style="415" hidden="1" customWidth="1"/>
    <col min="13" max="13" width="0" style="415" hidden="1" customWidth="1"/>
    <col min="14" max="14" width="11.59765625" style="415" hidden="1" customWidth="1"/>
    <col min="15" max="15" width="10.73046875" style="415" hidden="1" customWidth="1"/>
    <col min="16" max="17" width="0" style="415" hidden="1" customWidth="1"/>
    <col min="18" max="16384" width="8.86328125" style="415"/>
  </cols>
  <sheetData>
    <row r="1" spans="1:12" ht="12" customHeight="1">
      <c r="A1" s="412"/>
      <c r="B1" s="412"/>
      <c r="C1" s="412"/>
      <c r="D1" s="412"/>
      <c r="E1" s="412"/>
      <c r="F1" s="413"/>
      <c r="G1" s="412"/>
      <c r="H1" s="414"/>
      <c r="I1" s="412"/>
      <c r="J1" s="412"/>
      <c r="K1" s="412"/>
      <c r="L1" s="412"/>
    </row>
    <row r="2" spans="1:12" s="423" customFormat="1" ht="24" customHeight="1">
      <c r="A2" s="416"/>
      <c r="B2" s="417" t="s">
        <v>223</v>
      </c>
      <c r="C2" s="418" t="s">
        <v>224</v>
      </c>
      <c r="D2" s="418" t="s">
        <v>26</v>
      </c>
      <c r="E2" s="419" t="s">
        <v>225</v>
      </c>
      <c r="F2" s="418" t="s">
        <v>226</v>
      </c>
      <c r="G2" s="419" t="s">
        <v>227</v>
      </c>
      <c r="H2" s="420" t="s">
        <v>228</v>
      </c>
      <c r="I2" s="421" t="s">
        <v>229</v>
      </c>
      <c r="J2" s="421"/>
      <c r="K2" s="420" t="s">
        <v>230</v>
      </c>
      <c r="L2" s="422"/>
    </row>
    <row r="3" spans="1:12" s="431" customFormat="1" ht="12" hidden="1" customHeight="1">
      <c r="A3" s="424"/>
      <c r="B3" s="425"/>
      <c r="C3" s="426"/>
      <c r="D3" s="426"/>
      <c r="E3" s="427"/>
      <c r="F3" s="426"/>
      <c r="G3" s="427"/>
      <c r="H3" s="428"/>
      <c r="I3" s="425"/>
      <c r="J3" s="425"/>
      <c r="K3" s="429"/>
      <c r="L3" s="430"/>
    </row>
    <row r="4" spans="1:12" s="431" customFormat="1" ht="12" customHeight="1">
      <c r="A4" s="424"/>
      <c r="B4" s="432" t="s">
        <v>231</v>
      </c>
      <c r="C4" s="433" t="s">
        <v>213</v>
      </c>
      <c r="D4" s="433"/>
      <c r="E4" s="434" t="s">
        <v>232</v>
      </c>
      <c r="F4" s="433" t="s">
        <v>233</v>
      </c>
      <c r="G4" s="434" t="s">
        <v>141</v>
      </c>
      <c r="H4" s="1085">
        <v>0.5504</v>
      </c>
      <c r="I4" s="434" t="s">
        <v>234</v>
      </c>
      <c r="J4" s="434"/>
      <c r="K4" s="433" t="s">
        <v>431</v>
      </c>
      <c r="L4" s="435"/>
    </row>
    <row r="5" spans="1:12" s="431" customFormat="1" ht="12" customHeight="1">
      <c r="A5" s="424"/>
      <c r="B5" s="432" t="s">
        <v>235</v>
      </c>
      <c r="C5" s="433" t="s">
        <v>213</v>
      </c>
      <c r="D5" s="433"/>
      <c r="E5" s="434" t="s">
        <v>232</v>
      </c>
      <c r="F5" s="433" t="s">
        <v>236</v>
      </c>
      <c r="G5" s="434" t="s">
        <v>143</v>
      </c>
      <c r="H5" s="1085">
        <v>0.27289999999999998</v>
      </c>
      <c r="I5" s="434" t="s">
        <v>234</v>
      </c>
      <c r="J5" s="434"/>
      <c r="K5" s="433" t="s">
        <v>237</v>
      </c>
      <c r="L5" s="435"/>
    </row>
    <row r="6" spans="1:12" ht="12" customHeight="1">
      <c r="A6" s="412"/>
      <c r="B6" s="436" t="s">
        <v>238</v>
      </c>
      <c r="C6" s="433" t="s">
        <v>119</v>
      </c>
      <c r="D6" s="433"/>
      <c r="E6" s="434" t="s">
        <v>232</v>
      </c>
      <c r="F6" s="437" t="s">
        <v>233</v>
      </c>
      <c r="G6" s="434" t="s">
        <v>143</v>
      </c>
      <c r="H6" s="1085">
        <v>0.45069999999999999</v>
      </c>
      <c r="I6" s="434" t="s">
        <v>239</v>
      </c>
      <c r="J6" s="434"/>
      <c r="K6" s="433" t="s">
        <v>240</v>
      </c>
      <c r="L6" s="435"/>
    </row>
    <row r="7" spans="1:12" ht="12" customHeight="1">
      <c r="A7" s="412"/>
      <c r="B7" s="438" t="s">
        <v>241</v>
      </c>
      <c r="C7" s="433" t="s">
        <v>121</v>
      </c>
      <c r="D7" s="433"/>
      <c r="E7" s="439" t="s">
        <v>242</v>
      </c>
      <c r="F7" s="433" t="s">
        <v>243</v>
      </c>
      <c r="G7" s="439" t="s">
        <v>143</v>
      </c>
      <c r="H7" s="1085">
        <v>0.2</v>
      </c>
      <c r="I7" s="434" t="s">
        <v>244</v>
      </c>
      <c r="J7" s="434"/>
      <c r="K7" s="433" t="s">
        <v>431</v>
      </c>
      <c r="L7" s="440"/>
    </row>
    <row r="8" spans="1:12" ht="12" customHeight="1">
      <c r="A8" s="412"/>
      <c r="B8" s="438" t="s">
        <v>245</v>
      </c>
      <c r="C8" s="433" t="s">
        <v>215</v>
      </c>
      <c r="D8" s="433"/>
      <c r="E8" s="434" t="s">
        <v>232</v>
      </c>
      <c r="F8" s="433" t="s">
        <v>246</v>
      </c>
      <c r="G8" s="434" t="s">
        <v>143</v>
      </c>
      <c r="H8" s="1085">
        <v>0.25130000000000002</v>
      </c>
      <c r="I8" s="434" t="s">
        <v>234</v>
      </c>
      <c r="J8" s="434"/>
      <c r="K8" s="433" t="s">
        <v>247</v>
      </c>
      <c r="L8" s="435"/>
    </row>
    <row r="9" spans="1:12" ht="12" customHeight="1">
      <c r="A9" s="412"/>
      <c r="B9" s="438" t="s">
        <v>248</v>
      </c>
      <c r="C9" s="433" t="s">
        <v>215</v>
      </c>
      <c r="D9" s="433"/>
      <c r="E9" s="434" t="s">
        <v>232</v>
      </c>
      <c r="F9" s="433" t="s">
        <v>249</v>
      </c>
      <c r="G9" s="434" t="s">
        <v>143</v>
      </c>
      <c r="H9" s="1085">
        <v>0.5</v>
      </c>
      <c r="I9" s="434" t="s">
        <v>234</v>
      </c>
      <c r="J9" s="434"/>
      <c r="K9" s="433" t="s">
        <v>431</v>
      </c>
      <c r="L9" s="435"/>
    </row>
    <row r="10" spans="1:12" ht="12" hidden="1" customHeight="1">
      <c r="A10" s="412"/>
      <c r="B10" s="438" t="s">
        <v>250</v>
      </c>
      <c r="C10" s="433" t="s">
        <v>215</v>
      </c>
      <c r="D10" s="433"/>
      <c r="E10" s="434" t="s">
        <v>242</v>
      </c>
      <c r="F10" s="433" t="s">
        <v>251</v>
      </c>
      <c r="G10" s="434" t="s">
        <v>143</v>
      </c>
      <c r="H10" s="1085"/>
      <c r="I10" s="434"/>
      <c r="J10" s="434"/>
      <c r="K10" s="433"/>
      <c r="L10" s="435"/>
    </row>
    <row r="11" spans="1:12">
      <c r="A11" s="412"/>
      <c r="B11" s="438" t="s">
        <v>252</v>
      </c>
      <c r="C11" s="433" t="s">
        <v>129</v>
      </c>
      <c r="D11" s="433"/>
      <c r="E11" s="434" t="s">
        <v>232</v>
      </c>
      <c r="F11" s="433" t="s">
        <v>249</v>
      </c>
      <c r="G11" s="434" t="s">
        <v>143</v>
      </c>
      <c r="H11" s="1085">
        <v>0.1507</v>
      </c>
      <c r="I11" s="434" t="s">
        <v>253</v>
      </c>
      <c r="J11" s="434"/>
      <c r="K11" s="433" t="s">
        <v>415</v>
      </c>
      <c r="L11" s="435"/>
    </row>
    <row r="12" spans="1:12">
      <c r="A12" s="412"/>
      <c r="B12" s="438" t="s">
        <v>254</v>
      </c>
      <c r="C12" s="433" t="s">
        <v>129</v>
      </c>
      <c r="D12" s="433"/>
      <c r="E12" s="434" t="s">
        <v>232</v>
      </c>
      <c r="F12" s="441">
        <v>2023</v>
      </c>
      <c r="G12" s="434" t="s">
        <v>143</v>
      </c>
      <c r="H12" s="1085">
        <v>0.16250000000000001</v>
      </c>
      <c r="I12" s="434" t="s">
        <v>244</v>
      </c>
      <c r="J12" s="434"/>
      <c r="K12" s="433" t="s">
        <v>240</v>
      </c>
      <c r="L12" s="435"/>
    </row>
    <row r="13" spans="1:12" ht="12" customHeight="1">
      <c r="A13" s="412"/>
      <c r="B13" s="438" t="s">
        <v>256</v>
      </c>
      <c r="C13" s="433" t="s">
        <v>130</v>
      </c>
      <c r="D13" s="433"/>
      <c r="E13" s="434" t="s">
        <v>232</v>
      </c>
      <c r="F13" s="441">
        <v>2019</v>
      </c>
      <c r="G13" s="439" t="s">
        <v>143</v>
      </c>
      <c r="H13" s="1085">
        <v>0.15460000000000002</v>
      </c>
      <c r="I13" s="434" t="s">
        <v>234</v>
      </c>
      <c r="J13" s="434"/>
      <c r="K13" s="433" t="s">
        <v>247</v>
      </c>
      <c r="L13" s="440"/>
    </row>
    <row r="14" spans="1:12" ht="12" customHeight="1">
      <c r="A14" s="412"/>
      <c r="B14" s="438" t="s">
        <v>257</v>
      </c>
      <c r="C14" s="433" t="s">
        <v>130</v>
      </c>
      <c r="D14" s="433"/>
      <c r="E14" s="439" t="s">
        <v>258</v>
      </c>
      <c r="F14" s="433" t="s">
        <v>259</v>
      </c>
      <c r="G14" s="439" t="s">
        <v>143</v>
      </c>
      <c r="H14" s="1085">
        <v>0.15</v>
      </c>
      <c r="I14" s="434" t="s">
        <v>244</v>
      </c>
      <c r="J14" s="434"/>
      <c r="K14" s="433" t="s">
        <v>255</v>
      </c>
      <c r="L14" s="440"/>
    </row>
    <row r="15" spans="1:12" ht="12" customHeight="1">
      <c r="A15" s="412"/>
      <c r="B15" s="432"/>
      <c r="C15" s="442"/>
      <c r="D15" s="442"/>
      <c r="E15" s="442"/>
      <c r="F15" s="443"/>
      <c r="G15" s="442"/>
      <c r="H15" s="1086"/>
      <c r="I15" s="443"/>
      <c r="J15" s="443"/>
      <c r="K15" s="443"/>
      <c r="L15" s="435"/>
    </row>
    <row r="16" spans="1:12" ht="12" hidden="1" customHeight="1">
      <c r="A16" s="412"/>
      <c r="B16" s="444"/>
      <c r="C16" s="412"/>
      <c r="D16" s="412"/>
      <c r="E16" s="412"/>
      <c r="F16" s="413"/>
      <c r="G16" s="412"/>
      <c r="H16" s="414"/>
      <c r="I16" s="412"/>
      <c r="J16" s="412"/>
      <c r="K16" s="412"/>
      <c r="L16" s="412"/>
    </row>
    <row r="17" spans="1:15" ht="12" hidden="1" customHeight="1">
      <c r="A17" s="412"/>
      <c r="B17" s="444"/>
      <c r="C17" s="412"/>
      <c r="D17" s="412"/>
      <c r="E17" s="412"/>
      <c r="F17" s="413"/>
      <c r="G17" s="412"/>
      <c r="H17" s="414"/>
      <c r="I17" s="412"/>
      <c r="J17" s="412"/>
      <c r="K17" s="412"/>
      <c r="L17" s="412"/>
    </row>
    <row r="18" spans="1:15" ht="12" hidden="1" customHeight="1">
      <c r="A18" s="412"/>
      <c r="B18" s="444"/>
      <c r="C18" s="412"/>
      <c r="D18" s="412"/>
      <c r="E18" s="412"/>
      <c r="F18" s="413"/>
      <c r="G18" s="412"/>
      <c r="H18" s="414"/>
      <c r="I18" s="412"/>
      <c r="J18" s="412"/>
      <c r="K18" s="412"/>
      <c r="L18" s="412"/>
    </row>
    <row r="19" spans="1:15" ht="12" customHeight="1">
      <c r="A19" s="445"/>
      <c r="B19" s="446"/>
      <c r="C19" s="447"/>
      <c r="D19" s="447"/>
      <c r="E19" s="447"/>
      <c r="F19" s="447"/>
      <c r="G19" s="447"/>
      <c r="H19" s="1380" t="s">
        <v>260</v>
      </c>
      <c r="I19" s="1380"/>
      <c r="J19" s="1380"/>
      <c r="K19" s="1380"/>
      <c r="L19" s="448"/>
    </row>
    <row r="20" spans="1:15" s="458" customFormat="1" ht="12" customHeight="1">
      <c r="A20" s="445"/>
      <c r="B20" s="449" t="s">
        <v>0</v>
      </c>
      <c r="C20" s="450"/>
      <c r="D20" s="451"/>
      <c r="E20" s="452"/>
      <c r="F20" s="450"/>
      <c r="G20" s="453" t="s">
        <v>91</v>
      </c>
      <c r="H20" s="454" t="s">
        <v>261</v>
      </c>
      <c r="I20" s="455" t="s">
        <v>262</v>
      </c>
      <c r="J20" s="456"/>
      <c r="K20" s="454" t="s">
        <v>263</v>
      </c>
      <c r="L20" s="457"/>
      <c r="O20" s="415"/>
    </row>
    <row r="21" spans="1:15" ht="12" hidden="1" customHeight="1">
      <c r="A21" s="412"/>
      <c r="B21" s="459"/>
      <c r="C21" s="460"/>
      <c r="D21" s="461"/>
      <c r="E21" s="462"/>
      <c r="F21" s="463"/>
      <c r="G21" s="464"/>
      <c r="H21" s="1087"/>
      <c r="I21" s="1088"/>
      <c r="J21" s="465"/>
      <c r="K21" s="466"/>
      <c r="L21" s="467"/>
    </row>
    <row r="22" spans="1:15" s="458" customFormat="1" ht="12" customHeight="1">
      <c r="A22" s="445"/>
      <c r="B22" s="468" t="s">
        <v>264</v>
      </c>
      <c r="C22" s="469"/>
      <c r="D22" s="470"/>
      <c r="E22" s="462"/>
      <c r="F22" s="471"/>
      <c r="G22" s="1089"/>
      <c r="H22" s="1087"/>
      <c r="I22" s="1088"/>
      <c r="J22" s="472"/>
      <c r="K22" s="473"/>
      <c r="L22" s="474"/>
    </row>
    <row r="23" spans="1:15" s="458" customFormat="1" ht="12" customHeight="1">
      <c r="A23" s="445"/>
      <c r="B23" s="446" t="s">
        <v>235</v>
      </c>
      <c r="C23" s="475">
        <v>51792</v>
      </c>
      <c r="D23" s="476"/>
      <c r="E23" s="477"/>
      <c r="F23" s="478"/>
      <c r="G23" s="479">
        <v>125848</v>
      </c>
      <c r="H23" s="1087">
        <v>13161814</v>
      </c>
      <c r="I23" s="1088">
        <v>13657657</v>
      </c>
      <c r="J23" s="1090">
        <v>11385877</v>
      </c>
      <c r="K23" s="1087">
        <v>4184761</v>
      </c>
      <c r="L23" s="480"/>
      <c r="N23" s="481"/>
    </row>
    <row r="24" spans="1:15" s="458" customFormat="1" ht="12" customHeight="1">
      <c r="A24" s="445"/>
      <c r="B24" s="482" t="s">
        <v>265</v>
      </c>
      <c r="C24" s="475" t="e">
        <v>#REF!</v>
      </c>
      <c r="D24" s="483"/>
      <c r="E24" s="484"/>
      <c r="F24" s="478"/>
      <c r="G24" s="479">
        <v>46850</v>
      </c>
      <c r="H24" s="485">
        <v>3284064</v>
      </c>
      <c r="I24" s="486">
        <v>3296964</v>
      </c>
      <c r="J24" s="479"/>
      <c r="K24" s="488">
        <v>915283</v>
      </c>
      <c r="L24" s="489"/>
      <c r="N24" s="490"/>
    </row>
    <row r="25" spans="1:15" s="458" customFormat="1" ht="12" customHeight="1">
      <c r="A25" s="445"/>
      <c r="B25" s="446" t="s">
        <v>266</v>
      </c>
      <c r="C25" s="475"/>
      <c r="D25" s="483"/>
      <c r="E25" s="477"/>
      <c r="F25" s="478"/>
      <c r="G25" s="479">
        <v>17914</v>
      </c>
      <c r="H25" s="485">
        <v>936479</v>
      </c>
      <c r="I25" s="486">
        <v>1002277</v>
      </c>
      <c r="J25" s="479"/>
      <c r="K25" s="488">
        <v>0</v>
      </c>
      <c r="L25" s="489"/>
    </row>
    <row r="26" spans="1:15" s="458" customFormat="1" ht="12" customHeight="1">
      <c r="A26" s="445"/>
      <c r="B26" s="432" t="s">
        <v>245</v>
      </c>
      <c r="C26" s="475">
        <v>58406</v>
      </c>
      <c r="D26" s="483"/>
      <c r="E26" s="477"/>
      <c r="F26" s="478"/>
      <c r="G26" s="479">
        <v>163684</v>
      </c>
      <c r="H26" s="488">
        <v>18786172</v>
      </c>
      <c r="I26" s="486">
        <v>18958768</v>
      </c>
      <c r="J26" s="479"/>
      <c r="K26" s="488">
        <v>5804638</v>
      </c>
      <c r="L26" s="489"/>
      <c r="N26" s="490"/>
    </row>
    <row r="27" spans="1:15" s="458" customFormat="1" ht="12" customHeight="1">
      <c r="A27" s="445"/>
      <c r="B27" s="432" t="s">
        <v>248</v>
      </c>
      <c r="C27" s="475" t="e">
        <v>#REF!</v>
      </c>
      <c r="D27" s="483"/>
      <c r="E27" s="477"/>
      <c r="F27" s="478"/>
      <c r="G27" s="479">
        <v>59298</v>
      </c>
      <c r="H27" s="488">
        <v>6868026</v>
      </c>
      <c r="I27" s="486">
        <v>7064965</v>
      </c>
      <c r="J27" s="479"/>
      <c r="K27" s="488">
        <v>0</v>
      </c>
      <c r="L27" s="489"/>
    </row>
    <row r="28" spans="1:15" s="458" customFormat="1" ht="12" hidden="1" customHeight="1">
      <c r="A28" s="445"/>
      <c r="B28" s="432" t="s">
        <v>250</v>
      </c>
      <c r="C28" s="475"/>
      <c r="D28" s="483"/>
      <c r="E28" s="477"/>
      <c r="F28" s="478"/>
      <c r="G28" s="479"/>
      <c r="H28" s="488"/>
      <c r="I28" s="486"/>
      <c r="J28" s="479"/>
      <c r="K28" s="488"/>
      <c r="L28" s="489"/>
    </row>
    <row r="29" spans="1:15" s="458" customFormat="1" ht="12" customHeight="1">
      <c r="A29" s="445"/>
      <c r="B29" s="446" t="s">
        <v>267</v>
      </c>
      <c r="C29" s="475">
        <v>437977</v>
      </c>
      <c r="D29" s="483"/>
      <c r="E29" s="477"/>
      <c r="F29" s="478"/>
      <c r="G29" s="479">
        <v>43371</v>
      </c>
      <c r="H29" s="488">
        <v>6600962</v>
      </c>
      <c r="I29" s="486">
        <v>6600962</v>
      </c>
      <c r="J29" s="479"/>
      <c r="K29" s="488">
        <v>2342781</v>
      </c>
      <c r="L29" s="489"/>
      <c r="N29" s="490"/>
    </row>
    <row r="30" spans="1:15" s="458" customFormat="1" ht="12" customHeight="1">
      <c r="A30" s="445"/>
      <c r="B30" s="438" t="s">
        <v>254</v>
      </c>
      <c r="C30" s="475"/>
      <c r="D30" s="483"/>
      <c r="E30" s="477"/>
      <c r="F30" s="478"/>
      <c r="G30" s="479">
        <v>2598</v>
      </c>
      <c r="H30" s="488">
        <v>490604</v>
      </c>
      <c r="I30" s="486">
        <v>490604</v>
      </c>
      <c r="J30" s="479"/>
      <c r="K30" s="488">
        <v>290358</v>
      </c>
      <c r="L30" s="489"/>
      <c r="N30" s="490"/>
    </row>
    <row r="31" spans="1:15" s="458" customFormat="1" ht="12" customHeight="1">
      <c r="A31" s="445"/>
      <c r="B31" s="446" t="s">
        <v>256</v>
      </c>
      <c r="C31" s="475"/>
      <c r="D31" s="483"/>
      <c r="E31" s="477"/>
      <c r="F31" s="478"/>
      <c r="G31" s="479">
        <v>30002</v>
      </c>
      <c r="H31" s="488">
        <v>2245524</v>
      </c>
      <c r="I31" s="486">
        <v>2289653</v>
      </c>
      <c r="J31" s="479"/>
      <c r="K31" s="488">
        <v>815764</v>
      </c>
      <c r="L31" s="489"/>
    </row>
    <row r="32" spans="1:15" s="458" customFormat="1" ht="12" customHeight="1">
      <c r="A32" s="445"/>
      <c r="B32" s="446" t="s">
        <v>268</v>
      </c>
      <c r="C32" s="475" t="e">
        <v>#REF!</v>
      </c>
      <c r="D32" s="483"/>
      <c r="E32" s="477"/>
      <c r="F32" s="478"/>
      <c r="G32" s="479">
        <v>18703</v>
      </c>
      <c r="H32" s="488">
        <v>912484</v>
      </c>
      <c r="I32" s="486">
        <v>1214934</v>
      </c>
      <c r="J32" s="479"/>
      <c r="K32" s="488">
        <v>533894</v>
      </c>
      <c r="L32" s="491"/>
    </row>
    <row r="33" spans="1:15" s="458" customFormat="1" ht="12" customHeight="1">
      <c r="A33" s="445"/>
      <c r="B33" s="492" t="s">
        <v>269</v>
      </c>
      <c r="C33" s="493" t="e">
        <v>#REF!</v>
      </c>
      <c r="D33" s="494"/>
      <c r="E33" s="492"/>
      <c r="F33" s="495"/>
      <c r="G33" s="494">
        <v>508268</v>
      </c>
      <c r="H33" s="496">
        <v>53286129</v>
      </c>
      <c r="I33" s="497">
        <v>54576784</v>
      </c>
      <c r="J33" s="494"/>
      <c r="K33" s="496">
        <v>14887479</v>
      </c>
      <c r="L33" s="498"/>
    </row>
    <row r="34" spans="1:15" s="458" customFormat="1" ht="12" customHeight="1">
      <c r="A34" s="445"/>
      <c r="B34" s="484"/>
      <c r="C34" s="478"/>
      <c r="D34" s="483"/>
      <c r="E34" s="484"/>
      <c r="F34" s="478"/>
      <c r="G34" s="487"/>
      <c r="H34" s="499"/>
      <c r="I34" s="500"/>
      <c r="J34" s="487"/>
      <c r="K34" s="499"/>
      <c r="L34" s="489"/>
    </row>
    <row r="35" spans="1:15" s="458" customFormat="1" ht="12" customHeight="1">
      <c r="A35" s="445"/>
      <c r="B35" s="459" t="s">
        <v>270</v>
      </c>
      <c r="C35" s="501"/>
      <c r="D35" s="479"/>
      <c r="E35" s="459"/>
      <c r="F35" s="501"/>
      <c r="G35" s="487"/>
      <c r="H35" s="499"/>
      <c r="I35" s="500"/>
      <c r="J35" s="487"/>
      <c r="K35" s="499"/>
      <c r="L35" s="489"/>
      <c r="O35" s="490"/>
    </row>
    <row r="36" spans="1:15" s="458" customFormat="1" ht="12" customHeight="1">
      <c r="A36" s="445"/>
      <c r="B36" s="502" t="s">
        <v>231</v>
      </c>
      <c r="C36" s="501"/>
      <c r="D36" s="479"/>
      <c r="E36" s="502"/>
      <c r="F36" s="501"/>
      <c r="G36" s="479">
        <v>77567</v>
      </c>
      <c r="H36" s="488">
        <v>8167202</v>
      </c>
      <c r="I36" s="486">
        <v>8341062</v>
      </c>
      <c r="J36" s="479"/>
      <c r="K36" s="488">
        <v>0</v>
      </c>
      <c r="L36" s="489"/>
    </row>
    <row r="37" spans="1:15" s="458" customFormat="1" ht="12" customHeight="1">
      <c r="A37" s="445"/>
      <c r="B37" s="492" t="s">
        <v>271</v>
      </c>
      <c r="C37" s="495"/>
      <c r="D37" s="494"/>
      <c r="E37" s="492"/>
      <c r="F37" s="495"/>
      <c r="G37" s="494">
        <v>77567</v>
      </c>
      <c r="H37" s="496">
        <v>8167202</v>
      </c>
      <c r="I37" s="497">
        <v>8341062</v>
      </c>
      <c r="J37" s="494"/>
      <c r="K37" s="496">
        <v>0</v>
      </c>
      <c r="L37" s="498"/>
    </row>
    <row r="38" spans="1:15" s="458" customFormat="1" ht="12" customHeight="1">
      <c r="A38" s="445"/>
      <c r="B38" s="484"/>
      <c r="C38" s="478"/>
      <c r="D38" s="483"/>
      <c r="E38" s="484"/>
      <c r="F38" s="478"/>
      <c r="G38" s="487"/>
      <c r="H38" s="499"/>
      <c r="I38" s="500"/>
      <c r="J38" s="487"/>
      <c r="K38" s="499"/>
      <c r="L38" s="489"/>
    </row>
    <row r="39" spans="1:15" s="458" customFormat="1" ht="12" customHeight="1">
      <c r="A39" s="447"/>
      <c r="B39" s="503" t="s">
        <v>170</v>
      </c>
      <c r="C39" s="504"/>
      <c r="D39" s="505"/>
      <c r="E39" s="503"/>
      <c r="F39" s="506"/>
      <c r="G39" s="1091">
        <v>585835</v>
      </c>
      <c r="H39" s="1092">
        <v>61453331</v>
      </c>
      <c r="I39" s="1092">
        <v>62917846</v>
      </c>
      <c r="J39" s="507"/>
      <c r="K39" s="1093">
        <v>14887479</v>
      </c>
      <c r="L39" s="508"/>
    </row>
    <row r="40" spans="1:15" ht="3.95" customHeight="1">
      <c r="A40" s="412"/>
      <c r="B40" s="509"/>
      <c r="C40" s="509"/>
      <c r="D40" s="509"/>
      <c r="E40" s="509"/>
      <c r="F40" s="509"/>
      <c r="G40" s="510"/>
      <c r="H40" s="509"/>
      <c r="I40" s="509"/>
      <c r="J40" s="509"/>
      <c r="K40" s="511"/>
      <c r="L40" s="511"/>
    </row>
    <row r="41" spans="1:15" ht="3.95" customHeight="1">
      <c r="A41" s="412"/>
      <c r="B41" s="509"/>
      <c r="C41" s="509"/>
      <c r="D41" s="509"/>
      <c r="E41" s="509"/>
      <c r="F41" s="509"/>
      <c r="G41" s="510"/>
      <c r="H41" s="509"/>
      <c r="I41" s="509"/>
      <c r="J41" s="509"/>
      <c r="K41" s="511"/>
      <c r="L41" s="511"/>
    </row>
    <row r="42" spans="1:15" ht="3.95" customHeight="1">
      <c r="B42" s="512"/>
      <c r="C42" s="512"/>
      <c r="D42" s="512"/>
      <c r="E42" s="512"/>
      <c r="F42" s="512"/>
      <c r="G42" s="513"/>
      <c r="H42" s="512"/>
      <c r="I42" s="512"/>
      <c r="J42" s="512"/>
      <c r="K42" s="514"/>
      <c r="L42" s="514"/>
    </row>
  </sheetData>
  <mergeCells count="1">
    <mergeCell ref="H19:K19"/>
  </mergeCells>
  <pageMargins left="0.7" right="0.7" top="0.75" bottom="0.75" header="0.3" footer="0.3"/>
  <ignoredErrors>
    <ignoredError sqref="F4:F1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EB8CE-09B9-46FD-A0C4-ED1F80EBCACF}">
  <sheetPr>
    <pageSetUpPr fitToPage="1"/>
  </sheetPr>
  <dimension ref="B3:R61"/>
  <sheetViews>
    <sheetView zoomScale="110" zoomScaleNormal="110" zoomScalePageLayoutView="125" workbookViewId="0">
      <selection activeCell="N32" sqref="N32"/>
    </sheetView>
  </sheetViews>
  <sheetFormatPr defaultColWidth="8.86328125" defaultRowHeight="11.65"/>
  <cols>
    <col min="1" max="1" width="1.73046875" style="522" customWidth="1"/>
    <col min="2" max="3" width="2.73046875" style="522" customWidth="1"/>
    <col min="4" max="4" width="65" style="522" customWidth="1"/>
    <col min="5" max="9" width="16.265625" style="522" customWidth="1"/>
    <col min="10" max="10" width="3.73046875" style="522" hidden="1" customWidth="1"/>
    <col min="11" max="11" width="10.73046875" style="522" hidden="1" customWidth="1"/>
    <col min="12" max="12" width="9.86328125" style="522" hidden="1" customWidth="1"/>
    <col min="13" max="13" width="10.73046875" style="522" customWidth="1"/>
    <col min="14" max="14" width="12.3984375" style="522" customWidth="1"/>
    <col min="15" max="15" width="12.86328125" style="522" customWidth="1"/>
    <col min="16" max="16" width="14.265625" style="522" customWidth="1"/>
    <col min="17" max="17" width="12" style="522" customWidth="1"/>
    <col min="18" max="16384" width="8.86328125" style="522"/>
  </cols>
  <sheetData>
    <row r="3" spans="2:14" ht="12" customHeight="1">
      <c r="B3" s="517" t="s">
        <v>199</v>
      </c>
      <c r="C3" s="518"/>
      <c r="D3" s="518"/>
      <c r="E3" s="519" t="s">
        <v>213</v>
      </c>
      <c r="F3" s="520" t="s">
        <v>214</v>
      </c>
      <c r="G3" s="519" t="s">
        <v>215</v>
      </c>
      <c r="H3" s="520" t="s">
        <v>216</v>
      </c>
      <c r="I3" s="519" t="s">
        <v>170</v>
      </c>
      <c r="J3" s="521"/>
      <c r="K3" s="521"/>
      <c r="L3" s="521"/>
    </row>
    <row r="4" spans="2:14" ht="12" hidden="1" customHeight="1">
      <c r="B4" s="523"/>
      <c r="C4" s="524"/>
      <c r="D4" s="524"/>
      <c r="E4" s="525"/>
      <c r="F4" s="525"/>
      <c r="G4" s="525"/>
      <c r="H4" s="525"/>
      <c r="I4" s="525"/>
      <c r="J4" s="521"/>
      <c r="K4" s="521"/>
      <c r="L4" s="521"/>
    </row>
    <row r="5" spans="2:14" ht="12" customHeight="1">
      <c r="B5" s="526" t="s">
        <v>272</v>
      </c>
      <c r="C5" s="1094"/>
      <c r="D5" s="1094"/>
      <c r="E5" s="1381" t="s">
        <v>432</v>
      </c>
      <c r="F5" s="1381"/>
      <c r="G5" s="1381"/>
      <c r="H5" s="1381"/>
      <c r="I5" s="1381"/>
      <c r="J5" s="521"/>
      <c r="K5" s="521"/>
      <c r="L5" s="521"/>
    </row>
    <row r="6" spans="2:14" ht="12" hidden="1" customHeight="1">
      <c r="B6" s="527"/>
      <c r="C6" s="1095"/>
      <c r="D6" s="1095"/>
      <c r="E6" s="1096"/>
      <c r="F6" s="1097"/>
      <c r="G6" s="1096"/>
      <c r="H6" s="1097"/>
      <c r="I6" s="1096"/>
      <c r="J6" s="521"/>
      <c r="K6" s="521"/>
      <c r="L6" s="521"/>
    </row>
    <row r="7" spans="2:14" ht="12" customHeight="1">
      <c r="B7" s="1382" t="s">
        <v>273</v>
      </c>
      <c r="C7" s="1382"/>
      <c r="D7" s="1382"/>
      <c r="E7" s="1098">
        <v>331517</v>
      </c>
      <c r="F7" s="1099">
        <v>112851</v>
      </c>
      <c r="G7" s="1098">
        <v>440067</v>
      </c>
      <c r="H7" s="1099">
        <v>163147</v>
      </c>
      <c r="I7" s="1100">
        <v>1047582</v>
      </c>
      <c r="J7" s="521"/>
      <c r="K7" s="521"/>
      <c r="L7" s="521"/>
      <c r="N7" s="528"/>
    </row>
    <row r="8" spans="2:14" ht="12" customHeight="1">
      <c r="B8" s="1382" t="s">
        <v>274</v>
      </c>
      <c r="C8" s="1382"/>
      <c r="D8" s="1382"/>
      <c r="E8" s="1101">
        <v>-79813</v>
      </c>
      <c r="F8" s="1102">
        <v>-17823</v>
      </c>
      <c r="G8" s="1101">
        <v>-101762</v>
      </c>
      <c r="H8" s="1102">
        <v>-44787</v>
      </c>
      <c r="I8" s="1101">
        <v>-244185</v>
      </c>
      <c r="J8" s="521"/>
      <c r="K8" s="521"/>
      <c r="L8" s="521"/>
      <c r="N8" s="528"/>
    </row>
    <row r="9" spans="2:14" ht="12" customHeight="1">
      <c r="B9" s="1382" t="s">
        <v>275</v>
      </c>
      <c r="C9" s="1382"/>
      <c r="D9" s="1382"/>
      <c r="E9" s="1101">
        <v>-17424</v>
      </c>
      <c r="F9" s="1102">
        <v>-12118</v>
      </c>
      <c r="G9" s="1101">
        <v>-19449</v>
      </c>
      <c r="H9" s="1102">
        <v>-15125</v>
      </c>
      <c r="I9" s="1101">
        <v>-64116</v>
      </c>
      <c r="J9" s="521"/>
      <c r="K9" s="521"/>
      <c r="L9" s="521"/>
      <c r="N9" s="528"/>
    </row>
    <row r="10" spans="2:14" ht="12" customHeight="1">
      <c r="B10" s="1382" t="s">
        <v>276</v>
      </c>
      <c r="C10" s="1382"/>
      <c r="D10" s="1382"/>
      <c r="E10" s="1101">
        <v>-112944</v>
      </c>
      <c r="F10" s="1102">
        <v>-28227</v>
      </c>
      <c r="G10" s="1101">
        <v>-180016</v>
      </c>
      <c r="H10" s="1102">
        <v>-55881</v>
      </c>
      <c r="I10" s="1101">
        <v>-377068</v>
      </c>
      <c r="J10" s="521"/>
      <c r="K10" s="521"/>
      <c r="L10" s="521"/>
      <c r="N10" s="528"/>
    </row>
    <row r="11" spans="2:14" ht="12" customHeight="1">
      <c r="B11" s="1382" t="s">
        <v>277</v>
      </c>
      <c r="C11" s="1382"/>
      <c r="D11" s="1382"/>
      <c r="E11" s="1101">
        <v>-840</v>
      </c>
      <c r="F11" s="1102">
        <v>46</v>
      </c>
      <c r="G11" s="1101">
        <v>219</v>
      </c>
      <c r="H11" s="1102">
        <v>-5</v>
      </c>
      <c r="I11" s="1101">
        <v>-580</v>
      </c>
      <c r="J11" s="521"/>
      <c r="K11" s="521"/>
      <c r="L11" s="521"/>
      <c r="N11" s="528"/>
    </row>
    <row r="12" spans="2:14" ht="12" hidden="1" customHeight="1">
      <c r="B12" s="1388" t="s">
        <v>278</v>
      </c>
      <c r="C12" s="1388"/>
      <c r="D12" s="1388"/>
      <c r="E12" s="1103">
        <v>120496</v>
      </c>
      <c r="F12" s="1103">
        <v>54729</v>
      </c>
      <c r="G12" s="1103">
        <v>139059</v>
      </c>
      <c r="H12" s="1103">
        <v>47349</v>
      </c>
      <c r="I12" s="1103">
        <v>361633</v>
      </c>
      <c r="N12" s="528"/>
    </row>
    <row r="13" spans="2:14" ht="12" hidden="1" customHeight="1">
      <c r="B13" s="1382" t="s">
        <v>433</v>
      </c>
      <c r="C13" s="1382"/>
      <c r="D13" s="1382"/>
      <c r="E13" s="1101">
        <v>177</v>
      </c>
      <c r="F13" s="1102">
        <v>-163</v>
      </c>
      <c r="G13" s="1101">
        <v>8503</v>
      </c>
      <c r="H13" s="1102">
        <v>2</v>
      </c>
      <c r="I13" s="1101">
        <v>8519</v>
      </c>
      <c r="N13" s="528"/>
    </row>
    <row r="14" spans="2:14" ht="12" customHeight="1">
      <c r="B14" s="1388" t="s">
        <v>46</v>
      </c>
      <c r="C14" s="1388"/>
      <c r="D14" s="1388"/>
      <c r="E14" s="1103">
        <v>120673</v>
      </c>
      <c r="F14" s="1103">
        <v>54566</v>
      </c>
      <c r="G14" s="1103">
        <v>147562</v>
      </c>
      <c r="H14" s="1103">
        <v>47351</v>
      </c>
      <c r="I14" s="1103">
        <v>370152</v>
      </c>
      <c r="N14" s="528"/>
    </row>
    <row r="15" spans="2:14" ht="12" customHeight="1">
      <c r="B15" s="1382" t="s">
        <v>50</v>
      </c>
      <c r="C15" s="1382"/>
      <c r="D15" s="1382"/>
      <c r="E15" s="1101">
        <v>-40670</v>
      </c>
      <c r="F15" s="1102">
        <v>-9859</v>
      </c>
      <c r="G15" s="1101">
        <v>-39813</v>
      </c>
      <c r="H15" s="1102">
        <v>-24080</v>
      </c>
      <c r="I15" s="1101">
        <v>-114422</v>
      </c>
      <c r="N15" s="528"/>
    </row>
    <row r="16" spans="2:14" hidden="1">
      <c r="B16" s="1382" t="s">
        <v>51</v>
      </c>
      <c r="C16" s="1382"/>
      <c r="D16" s="1382"/>
      <c r="E16" s="1101">
        <v>0</v>
      </c>
      <c r="F16" s="1102">
        <v>0</v>
      </c>
      <c r="G16" s="1101">
        <v>0</v>
      </c>
      <c r="H16" s="1102">
        <v>0</v>
      </c>
      <c r="I16" s="1101">
        <v>0</v>
      </c>
      <c r="N16" s="528"/>
    </row>
    <row r="17" spans="2:18" ht="12" customHeight="1">
      <c r="B17" s="1382" t="s">
        <v>434</v>
      </c>
      <c r="C17" s="1382"/>
      <c r="D17" s="1382"/>
      <c r="E17" s="1101">
        <v>832</v>
      </c>
      <c r="F17" s="1102">
        <v>-137</v>
      </c>
      <c r="G17" s="1101">
        <v>778</v>
      </c>
      <c r="H17" s="1102">
        <v>-5405</v>
      </c>
      <c r="I17" s="1101">
        <v>-3932</v>
      </c>
      <c r="N17" s="528"/>
    </row>
    <row r="18" spans="2:18" ht="12" customHeight="1">
      <c r="B18" s="1382" t="s">
        <v>435</v>
      </c>
      <c r="C18" s="1382"/>
      <c r="D18" s="1382"/>
      <c r="E18" s="1101">
        <v>1076</v>
      </c>
      <c r="F18" s="1102">
        <v>4703</v>
      </c>
      <c r="G18" s="1101">
        <v>5986</v>
      </c>
      <c r="H18" s="1102">
        <v>212</v>
      </c>
      <c r="I18" s="1101">
        <v>11977</v>
      </c>
      <c r="N18" s="528"/>
    </row>
    <row r="19" spans="2:18" ht="12" customHeight="1">
      <c r="B19" s="1386" t="s">
        <v>279</v>
      </c>
      <c r="C19" s="1387"/>
      <c r="D19" s="1387"/>
      <c r="E19" s="1103">
        <v>81911</v>
      </c>
      <c r="F19" s="1103">
        <v>49273</v>
      </c>
      <c r="G19" s="1103">
        <v>114513</v>
      </c>
      <c r="H19" s="1103">
        <v>18078</v>
      </c>
      <c r="I19" s="1103">
        <v>263775</v>
      </c>
      <c r="N19" s="528"/>
    </row>
    <row r="20" spans="2:18" s="529" customFormat="1" ht="12" customHeight="1">
      <c r="B20" s="1382" t="s">
        <v>280</v>
      </c>
      <c r="C20" s="1382"/>
      <c r="D20" s="1382"/>
      <c r="E20" s="1101">
        <v>109531</v>
      </c>
      <c r="F20" s="1102">
        <v>28227</v>
      </c>
      <c r="G20" s="1101">
        <v>176570</v>
      </c>
      <c r="H20" s="1102">
        <v>53514</v>
      </c>
      <c r="I20" s="1101">
        <v>367842</v>
      </c>
      <c r="N20" s="528"/>
    </row>
    <row r="21" spans="2:18" s="529" customFormat="1" ht="11.65" hidden="1" customHeight="1">
      <c r="B21" s="1382" t="s">
        <v>281</v>
      </c>
      <c r="C21" s="1382"/>
      <c r="D21" s="1382"/>
      <c r="E21" s="1104">
        <v>-1076</v>
      </c>
      <c r="F21" s="1105">
        <v>0</v>
      </c>
      <c r="G21" s="1104">
        <v>-8555</v>
      </c>
      <c r="H21" s="1102">
        <v>-2</v>
      </c>
      <c r="I21" s="1104">
        <v>-9633</v>
      </c>
      <c r="N21" s="528"/>
    </row>
    <row r="22" spans="2:18" s="529" customFormat="1" ht="12" customHeight="1">
      <c r="B22" s="1382" t="s">
        <v>72</v>
      </c>
      <c r="C22" s="1382"/>
      <c r="D22" s="1382"/>
      <c r="E22" s="1101">
        <v>0</v>
      </c>
      <c r="F22" s="1102">
        <v>197</v>
      </c>
      <c r="G22" s="1101">
        <v>-2643</v>
      </c>
      <c r="H22" s="1102">
        <v>-39</v>
      </c>
      <c r="I22" s="1101">
        <v>-2485</v>
      </c>
      <c r="N22" s="528"/>
    </row>
    <row r="23" spans="2:18" s="529" customFormat="1" ht="12" hidden="1" customHeight="1">
      <c r="B23" s="1382" t="s">
        <v>436</v>
      </c>
      <c r="C23" s="1382"/>
      <c r="D23" s="1382"/>
      <c r="E23" s="1101">
        <v>0</v>
      </c>
      <c r="F23" s="1102">
        <v>0</v>
      </c>
      <c r="G23" s="1101">
        <v>-12777</v>
      </c>
      <c r="H23" s="1102">
        <v>-21</v>
      </c>
      <c r="I23" s="1101">
        <v>-12798</v>
      </c>
      <c r="N23" s="528"/>
    </row>
    <row r="24" spans="2:18" ht="12" customHeight="1">
      <c r="B24" s="1386" t="s">
        <v>282</v>
      </c>
      <c r="C24" s="1387"/>
      <c r="D24" s="1387"/>
      <c r="E24" s="1103">
        <v>190366</v>
      </c>
      <c r="F24" s="1103">
        <v>77697</v>
      </c>
      <c r="G24" s="1103">
        <v>267108</v>
      </c>
      <c r="H24" s="1103">
        <v>71530</v>
      </c>
      <c r="I24" s="1103">
        <v>606701</v>
      </c>
      <c r="N24" s="528"/>
    </row>
    <row r="25" spans="2:18" ht="12" customHeight="1">
      <c r="B25" s="1382" t="s">
        <v>283</v>
      </c>
      <c r="C25" s="1382"/>
      <c r="D25" s="1382"/>
      <c r="E25" s="1101">
        <v>0</v>
      </c>
      <c r="F25" s="1102">
        <v>163</v>
      </c>
      <c r="G25" s="1101">
        <v>408</v>
      </c>
      <c r="H25" s="1102">
        <v>0</v>
      </c>
      <c r="I25" s="1101">
        <v>571</v>
      </c>
      <c r="N25" s="528"/>
    </row>
    <row r="26" spans="2:18" ht="12" customHeight="1">
      <c r="B26" s="1386" t="s">
        <v>284</v>
      </c>
      <c r="C26" s="1387"/>
      <c r="D26" s="1387"/>
      <c r="E26" s="1106">
        <v>190366</v>
      </c>
      <c r="F26" s="1106">
        <v>77860</v>
      </c>
      <c r="G26" s="1106">
        <v>267516</v>
      </c>
      <c r="H26" s="1106">
        <v>71530</v>
      </c>
      <c r="I26" s="1106">
        <v>607272</v>
      </c>
      <c r="N26" s="528"/>
    </row>
    <row r="27" spans="2:18" ht="12" customHeight="1">
      <c r="B27" s="358"/>
      <c r="C27" s="530"/>
      <c r="D27" s="530"/>
      <c r="E27" s="1107"/>
      <c r="F27" s="1107"/>
      <c r="G27" s="1107"/>
      <c r="H27" s="1107"/>
      <c r="I27" s="1107"/>
      <c r="N27" s="528"/>
    </row>
    <row r="28" spans="2:18" ht="12" customHeight="1">
      <c r="B28" s="526" t="s">
        <v>285</v>
      </c>
      <c r="C28" s="1108"/>
      <c r="D28" s="1108"/>
      <c r="E28" s="1381" t="s">
        <v>430</v>
      </c>
      <c r="F28" s="1381"/>
      <c r="G28" s="1381"/>
      <c r="H28" s="1381"/>
      <c r="I28" s="1381"/>
      <c r="N28" s="528"/>
    </row>
    <row r="29" spans="2:18" ht="12" hidden="1" customHeight="1">
      <c r="B29" s="529"/>
      <c r="C29" s="531"/>
      <c r="D29" s="531"/>
      <c r="E29" s="1109"/>
      <c r="F29" s="1110"/>
      <c r="G29" s="1109"/>
      <c r="H29" s="1110"/>
      <c r="I29" s="1109"/>
      <c r="N29" s="528"/>
    </row>
    <row r="30" spans="2:18" ht="12" customHeight="1">
      <c r="B30" s="1382" t="s">
        <v>286</v>
      </c>
      <c r="C30" s="1382"/>
      <c r="D30" s="1382"/>
      <c r="E30" s="1098">
        <v>13161814</v>
      </c>
      <c r="F30" s="1099">
        <v>4220543</v>
      </c>
      <c r="G30" s="1098">
        <v>25654198</v>
      </c>
      <c r="H30" s="1099">
        <v>10249574</v>
      </c>
      <c r="I30" s="1100">
        <v>53286129</v>
      </c>
      <c r="J30" s="532"/>
      <c r="K30" s="533"/>
      <c r="L30" s="533"/>
      <c r="M30" s="533"/>
      <c r="N30" s="528"/>
      <c r="O30" s="1111"/>
      <c r="P30" s="1111"/>
      <c r="Q30" s="1111"/>
      <c r="R30" s="1111"/>
    </row>
    <row r="31" spans="2:18" ht="12" customHeight="1">
      <c r="B31" s="1382" t="s">
        <v>287</v>
      </c>
      <c r="C31" s="1382"/>
      <c r="D31" s="1382"/>
      <c r="E31" s="1101">
        <v>-2567942</v>
      </c>
      <c r="F31" s="1102">
        <v>-626464</v>
      </c>
      <c r="G31" s="1101">
        <v>-3812555</v>
      </c>
      <c r="H31" s="1102">
        <v>-1049475</v>
      </c>
      <c r="I31" s="1101">
        <v>-8056436</v>
      </c>
      <c r="J31" s="532"/>
      <c r="K31" s="533"/>
      <c r="L31" s="533"/>
      <c r="M31" s="533"/>
      <c r="N31" s="528"/>
      <c r="O31" s="1111"/>
      <c r="P31" s="1111"/>
      <c r="Q31" s="1111"/>
      <c r="R31" s="1111"/>
    </row>
    <row r="32" spans="2:18" ht="12" customHeight="1">
      <c r="B32" s="1382" t="s">
        <v>288</v>
      </c>
      <c r="C32" s="1382"/>
      <c r="D32" s="1382"/>
      <c r="E32" s="1101">
        <v>495843</v>
      </c>
      <c r="F32" s="1102">
        <v>78698</v>
      </c>
      <c r="G32" s="1101">
        <v>369535</v>
      </c>
      <c r="H32" s="1102">
        <v>346579</v>
      </c>
      <c r="I32" s="1101">
        <v>1290655</v>
      </c>
      <c r="J32" s="532"/>
      <c r="K32" s="533"/>
      <c r="L32" s="533"/>
      <c r="M32" s="532"/>
      <c r="N32" s="528"/>
      <c r="P32" s="1111"/>
      <c r="Q32" s="1111"/>
      <c r="R32" s="1111"/>
    </row>
    <row r="33" spans="2:18" hidden="1">
      <c r="B33" s="1382" t="s">
        <v>289</v>
      </c>
      <c r="C33" s="1382"/>
      <c r="D33" s="1382"/>
      <c r="E33" s="1101">
        <v>0</v>
      </c>
      <c r="F33" s="1102">
        <v>0</v>
      </c>
      <c r="G33" s="1101">
        <v>0</v>
      </c>
      <c r="H33" s="1102">
        <v>0</v>
      </c>
      <c r="I33" s="1101">
        <v>0</v>
      </c>
      <c r="J33" s="532"/>
      <c r="K33" s="532"/>
      <c r="L33" s="532"/>
      <c r="M33" s="532"/>
      <c r="N33" s="528"/>
      <c r="O33" s="1111"/>
      <c r="P33" s="1111"/>
      <c r="Q33" s="1111"/>
      <c r="R33" s="1111"/>
    </row>
    <row r="34" spans="2:18" ht="12" customHeight="1">
      <c r="B34" s="1382" t="s">
        <v>14</v>
      </c>
      <c r="C34" s="1382"/>
      <c r="D34" s="1382"/>
      <c r="E34" s="1101">
        <v>793924</v>
      </c>
      <c r="F34" s="1102">
        <v>433526</v>
      </c>
      <c r="G34" s="1101">
        <v>1292606</v>
      </c>
      <c r="H34" s="1102">
        <v>679786</v>
      </c>
      <c r="I34" s="1101">
        <v>3199842</v>
      </c>
      <c r="J34" s="532"/>
      <c r="K34" s="532"/>
      <c r="L34" s="534"/>
      <c r="M34" s="533"/>
      <c r="N34" s="528"/>
      <c r="O34" s="1111"/>
      <c r="P34" s="1111"/>
      <c r="Q34" s="1111"/>
      <c r="R34" s="1111"/>
    </row>
    <row r="35" spans="2:18" ht="12" customHeight="1">
      <c r="B35" s="1383" t="s">
        <v>15</v>
      </c>
      <c r="C35" s="1383"/>
      <c r="D35" s="1383"/>
      <c r="E35" s="1112">
        <v>11883639</v>
      </c>
      <c r="F35" s="1112">
        <v>4106303</v>
      </c>
      <c r="G35" s="1112">
        <v>23503784</v>
      </c>
      <c r="H35" s="1112">
        <v>10226464</v>
      </c>
      <c r="I35" s="1112">
        <v>49720190</v>
      </c>
      <c r="J35" s="532"/>
      <c r="K35" s="532"/>
      <c r="L35" s="532"/>
      <c r="M35" s="532"/>
      <c r="N35" s="528"/>
      <c r="O35" s="535"/>
      <c r="P35" s="535"/>
      <c r="Q35" s="535"/>
    </row>
    <row r="36" spans="2:18" ht="12" customHeight="1">
      <c r="B36" s="1385"/>
      <c r="C36" s="1385"/>
      <c r="D36" s="1385"/>
      <c r="E36" s="1113"/>
      <c r="F36" s="1114"/>
      <c r="G36" s="1113"/>
      <c r="H36" s="1114"/>
      <c r="I36" s="1113"/>
      <c r="J36" s="532"/>
      <c r="K36" s="532"/>
      <c r="L36" s="532"/>
      <c r="M36" s="532"/>
      <c r="N36" s="528"/>
    </row>
    <row r="37" spans="2:18" ht="12" customHeight="1">
      <c r="B37" s="1382" t="s">
        <v>290</v>
      </c>
      <c r="C37" s="1382"/>
      <c r="D37" s="1382"/>
      <c r="E37" s="1098">
        <v>4184761</v>
      </c>
      <c r="F37" s="1099">
        <v>915283</v>
      </c>
      <c r="G37" s="1098">
        <v>5804638</v>
      </c>
      <c r="H37" s="1099">
        <v>3982797</v>
      </c>
      <c r="I37" s="1100">
        <v>14887479</v>
      </c>
      <c r="J37" s="532"/>
      <c r="K37" s="532"/>
      <c r="L37" s="532"/>
      <c r="M37" s="532"/>
      <c r="N37" s="528"/>
    </row>
    <row r="38" spans="2:18" ht="12" customHeight="1">
      <c r="B38" s="1382" t="s">
        <v>291</v>
      </c>
      <c r="C38" s="1382"/>
      <c r="D38" s="1382"/>
      <c r="E38" s="1115">
        <v>744925</v>
      </c>
      <c r="F38" s="1116">
        <v>82051</v>
      </c>
      <c r="G38" s="1115">
        <v>2044488</v>
      </c>
      <c r="H38" s="1116">
        <v>445645</v>
      </c>
      <c r="I38" s="1115">
        <v>3317109</v>
      </c>
      <c r="J38" s="532"/>
      <c r="K38" s="532"/>
      <c r="L38" s="532"/>
      <c r="M38" s="532"/>
      <c r="N38" s="528"/>
    </row>
    <row r="39" spans="2:18" ht="12" customHeight="1">
      <c r="B39" s="1383" t="s">
        <v>292</v>
      </c>
      <c r="C39" s="1383"/>
      <c r="D39" s="1383"/>
      <c r="E39" s="1112">
        <v>4929686</v>
      </c>
      <c r="F39" s="1112">
        <v>997334</v>
      </c>
      <c r="G39" s="1112">
        <v>7849126</v>
      </c>
      <c r="H39" s="1112">
        <v>4428442</v>
      </c>
      <c r="I39" s="1112">
        <v>18204588</v>
      </c>
      <c r="J39" s="532"/>
      <c r="K39" s="532"/>
      <c r="L39" s="532"/>
      <c r="M39" s="532"/>
      <c r="N39" s="528"/>
    </row>
    <row r="40" spans="2:18" ht="12" customHeight="1">
      <c r="B40" s="536"/>
      <c r="C40" s="1117"/>
      <c r="D40" s="537"/>
      <c r="E40" s="538"/>
      <c r="F40" s="539"/>
      <c r="G40" s="538"/>
      <c r="H40" s="539"/>
      <c r="I40" s="538"/>
      <c r="J40" s="532"/>
      <c r="K40" s="532"/>
      <c r="L40" s="532"/>
      <c r="M40" s="532"/>
    </row>
    <row r="41" spans="2:18" s="541" customFormat="1" ht="12" customHeight="1">
      <c r="B41" s="1384" t="s">
        <v>293</v>
      </c>
      <c r="C41" s="1384"/>
      <c r="D41" s="1384"/>
      <c r="E41" s="1118">
        <v>0.27289999999999998</v>
      </c>
      <c r="F41" s="1119">
        <v>0.39268085430394689</v>
      </c>
      <c r="G41" s="1118">
        <v>0.31923496970896986</v>
      </c>
      <c r="H41" s="1119">
        <v>0.15205532745635839</v>
      </c>
      <c r="I41" s="1118">
        <v>0.28067650138198486</v>
      </c>
      <c r="J41" s="540"/>
      <c r="K41" s="540"/>
      <c r="L41" s="540"/>
      <c r="M41" s="540"/>
    </row>
    <row r="42" spans="2:18" s="543" customFormat="1" ht="3" hidden="1" customHeight="1">
      <c r="B42" s="1120"/>
      <c r="C42" s="1120"/>
      <c r="D42" s="1120"/>
      <c r="E42" s="272"/>
      <c r="F42" s="272"/>
      <c r="G42" s="272"/>
      <c r="H42" s="272"/>
      <c r="I42" s="272"/>
      <c r="J42" s="542"/>
      <c r="K42" s="542"/>
      <c r="L42" s="542"/>
      <c r="M42" s="542"/>
    </row>
    <row r="43" spans="2:18" ht="3.95" hidden="1" customHeight="1">
      <c r="E43" s="544"/>
      <c r="F43" s="544"/>
      <c r="G43" s="544"/>
      <c r="H43" s="544"/>
      <c r="I43" s="532"/>
      <c r="J43" s="532"/>
      <c r="K43" s="532"/>
      <c r="L43" s="532"/>
      <c r="M43" s="532"/>
    </row>
    <row r="44" spans="2:18" ht="3.95" hidden="1" customHeight="1">
      <c r="E44" s="544"/>
      <c r="F44" s="544"/>
      <c r="G44" s="544"/>
      <c r="H44" s="544"/>
      <c r="I44" s="532"/>
      <c r="J44" s="532"/>
      <c r="K44" s="532"/>
      <c r="L44" s="532"/>
      <c r="M44" s="532"/>
    </row>
    <row r="45" spans="2:18" ht="3.95" hidden="1" customHeight="1">
      <c r="E45" s="533"/>
      <c r="F45" s="533"/>
      <c r="G45" s="533"/>
      <c r="H45" s="533"/>
      <c r="I45" s="532"/>
      <c r="J45" s="532"/>
      <c r="K45" s="532"/>
      <c r="L45" s="532"/>
      <c r="M45" s="532"/>
    </row>
    <row r="46" spans="2:18" hidden="1">
      <c r="E46" s="533"/>
      <c r="F46" s="533"/>
      <c r="G46" s="533"/>
      <c r="H46" s="533"/>
      <c r="I46" s="533"/>
      <c r="J46" s="532"/>
      <c r="K46" s="532"/>
      <c r="L46" s="532"/>
      <c r="M46" s="532"/>
    </row>
    <row r="47" spans="2:18" hidden="1">
      <c r="E47" s="533"/>
      <c r="F47" s="533"/>
      <c r="G47" s="533"/>
      <c r="H47" s="533"/>
      <c r="I47" s="533"/>
      <c r="J47" s="532"/>
      <c r="K47" s="532"/>
      <c r="L47" s="532"/>
      <c r="M47" s="532"/>
    </row>
    <row r="48" spans="2:18" hidden="1">
      <c r="E48" s="532"/>
      <c r="F48" s="532"/>
      <c r="G48" s="533"/>
      <c r="H48" s="532"/>
      <c r="I48" s="532"/>
      <c r="J48" s="532"/>
      <c r="K48" s="532"/>
      <c r="L48" s="532"/>
      <c r="M48" s="532"/>
    </row>
    <row r="49" spans="5:13" hidden="1">
      <c r="E49" s="533"/>
      <c r="F49" s="533"/>
      <c r="G49" s="533"/>
      <c r="H49" s="533"/>
      <c r="I49" s="533"/>
      <c r="J49" s="532"/>
      <c r="K49" s="532"/>
      <c r="L49" s="532"/>
      <c r="M49" s="532"/>
    </row>
    <row r="50" spans="5:13" hidden="1">
      <c r="E50" s="532"/>
      <c r="F50" s="532"/>
      <c r="G50" s="532"/>
      <c r="H50" s="532"/>
      <c r="I50" s="532"/>
      <c r="J50" s="532"/>
      <c r="K50" s="532"/>
      <c r="L50" s="532"/>
      <c r="M50" s="532"/>
    </row>
    <row r="51" spans="5:13" hidden="1">
      <c r="E51" s="532"/>
      <c r="F51" s="532"/>
      <c r="G51" s="532"/>
      <c r="H51" s="532"/>
      <c r="I51" s="532"/>
      <c r="J51" s="532"/>
      <c r="K51" s="532"/>
      <c r="L51" s="532"/>
      <c r="M51" s="532"/>
    </row>
    <row r="52" spans="5:13" hidden="1">
      <c r="E52" s="532"/>
      <c r="F52" s="532"/>
      <c r="G52" s="532"/>
      <c r="H52" s="532"/>
      <c r="I52" s="532"/>
      <c r="J52" s="532"/>
      <c r="K52" s="532"/>
      <c r="L52" s="532"/>
      <c r="M52" s="532"/>
    </row>
    <row r="53" spans="5:13">
      <c r="E53" s="532"/>
      <c r="F53" s="532"/>
      <c r="G53" s="532"/>
      <c r="H53" s="532"/>
      <c r="I53" s="532"/>
      <c r="J53" s="532"/>
      <c r="K53" s="532"/>
      <c r="L53" s="532"/>
      <c r="M53" s="532"/>
    </row>
    <row r="54" spans="5:13">
      <c r="E54" s="533"/>
      <c r="F54" s="532"/>
      <c r="G54" s="532"/>
      <c r="H54" s="532"/>
      <c r="I54" s="532"/>
      <c r="J54" s="532"/>
      <c r="K54" s="532"/>
      <c r="L54" s="532"/>
      <c r="M54" s="532"/>
    </row>
    <row r="55" spans="5:13">
      <c r="E55" s="545"/>
      <c r="F55" s="545"/>
      <c r="G55" s="545"/>
      <c r="H55" s="545"/>
      <c r="I55" s="545"/>
      <c r="J55" s="532"/>
      <c r="K55" s="532"/>
      <c r="L55" s="532"/>
      <c r="M55" s="532"/>
    </row>
    <row r="56" spans="5:13">
      <c r="E56" s="1121"/>
      <c r="F56" s="1121"/>
      <c r="G56" s="1121"/>
      <c r="H56" s="1121"/>
      <c r="I56" s="1121"/>
    </row>
    <row r="57" spans="5:13">
      <c r="E57" s="528"/>
      <c r="F57" s="528"/>
      <c r="G57" s="528"/>
      <c r="H57" s="528"/>
      <c r="I57" s="528"/>
    </row>
    <row r="59" spans="5:13">
      <c r="E59" s="1121"/>
      <c r="F59" s="1121"/>
      <c r="G59" s="1121"/>
      <c r="H59" s="1121"/>
      <c r="I59" s="1121"/>
    </row>
    <row r="60" spans="5:13">
      <c r="E60" s="1121"/>
      <c r="F60" s="1121"/>
      <c r="G60" s="1121"/>
      <c r="H60" s="1121"/>
      <c r="I60" s="1121"/>
    </row>
    <row r="61" spans="5:13">
      <c r="E61" s="546"/>
      <c r="F61" s="546"/>
      <c r="G61" s="546"/>
      <c r="H61" s="546"/>
      <c r="I61" s="546"/>
      <c r="J61" s="546"/>
      <c r="K61" s="546"/>
      <c r="L61" s="546"/>
    </row>
  </sheetData>
  <sheetProtection formatCells="0" formatColumns="0" formatRows="0" sort="0" autoFilter="0" pivotTables="0"/>
  <mergeCells count="33">
    <mergeCell ref="B16:D16"/>
    <mergeCell ref="B11:D11"/>
    <mergeCell ref="B12:D12"/>
    <mergeCell ref="B13:D13"/>
    <mergeCell ref="B14:D14"/>
    <mergeCell ref="B15:D15"/>
    <mergeCell ref="E5:I5"/>
    <mergeCell ref="B7:D7"/>
    <mergeCell ref="B8:D8"/>
    <mergeCell ref="B9:D9"/>
    <mergeCell ref="B10:D10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B22:D22"/>
    <mergeCell ref="E28:I28"/>
    <mergeCell ref="B30:D30"/>
    <mergeCell ref="B38:D38"/>
    <mergeCell ref="B39:D39"/>
    <mergeCell ref="B41:D41"/>
    <mergeCell ref="B32:D32"/>
    <mergeCell ref="B33:D33"/>
    <mergeCell ref="B34:D34"/>
    <mergeCell ref="B35:D35"/>
    <mergeCell ref="B36:D36"/>
    <mergeCell ref="B37:D37"/>
    <mergeCell ref="B31:D31"/>
  </mergeCells>
  <pageMargins left="0.5" right="0.5" top="0.43" bottom="0.46" header="0.17" footer="0.17"/>
  <pageSetup scale="83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A924-1EFE-4E5D-8A53-C093B591F5B4}">
  <sheetPr>
    <pageSetUpPr fitToPage="1"/>
  </sheetPr>
  <dimension ref="B1:N55"/>
  <sheetViews>
    <sheetView zoomScaleNormal="100" zoomScalePageLayoutView="125" workbookViewId="0">
      <selection activeCell="M33" sqref="M33"/>
    </sheetView>
  </sheetViews>
  <sheetFormatPr defaultColWidth="8.86328125" defaultRowHeight="11.65"/>
  <cols>
    <col min="1" max="1" width="1.86328125" style="522" customWidth="1"/>
    <col min="2" max="3" width="2.86328125" style="522" customWidth="1"/>
    <col min="4" max="4" width="86.1328125" style="522" customWidth="1"/>
    <col min="5" max="5" width="30.86328125" style="522" customWidth="1"/>
    <col min="6" max="6" width="0.59765625" style="522" customWidth="1"/>
    <col min="7" max="7" width="30.86328125" style="522" customWidth="1"/>
    <col min="8" max="8" width="2.1328125" style="522" customWidth="1"/>
    <col min="9" max="9" width="0" style="522" hidden="1" customWidth="1"/>
    <col min="10" max="10" width="8.86328125" style="522"/>
    <col min="11" max="11" width="9.86328125" style="522" bestFit="1" customWidth="1"/>
    <col min="12" max="16384" width="8.86328125" style="522"/>
  </cols>
  <sheetData>
    <row r="1" spans="2:7" ht="12" customHeight="1"/>
    <row r="2" spans="2:7" ht="24" customHeight="1">
      <c r="B2" s="547" t="s">
        <v>199</v>
      </c>
      <c r="C2" s="548"/>
      <c r="D2" s="548"/>
      <c r="E2" s="549" t="s">
        <v>416</v>
      </c>
      <c r="F2" s="550"/>
      <c r="G2" s="551" t="s">
        <v>294</v>
      </c>
    </row>
    <row r="3" spans="2:7" ht="6" hidden="1" customHeight="1">
      <c r="B3" s="552"/>
      <c r="C3" s="524"/>
      <c r="D3" s="524"/>
      <c r="E3" s="553"/>
      <c r="F3" s="553"/>
      <c r="G3" s="554"/>
    </row>
    <row r="4" spans="2:7" ht="12" customHeight="1">
      <c r="B4" s="555" t="s">
        <v>295</v>
      </c>
      <c r="C4" s="556"/>
      <c r="D4" s="556"/>
      <c r="E4" s="1391" t="s">
        <v>432</v>
      </c>
      <c r="F4" s="1391"/>
      <c r="G4" s="1392"/>
    </row>
    <row r="5" spans="2:7" ht="3.75" hidden="1" customHeight="1">
      <c r="B5" s="557"/>
      <c r="C5" s="271"/>
      <c r="D5" s="271"/>
      <c r="E5" s="1122"/>
      <c r="F5" s="272"/>
      <c r="G5" s="1123"/>
    </row>
    <row r="6" spans="2:7" ht="12" customHeight="1">
      <c r="B6" s="1399" t="s">
        <v>273</v>
      </c>
      <c r="C6" s="1400"/>
      <c r="D6" s="1400"/>
      <c r="E6" s="1124">
        <v>95145</v>
      </c>
      <c r="F6" s="1125"/>
      <c r="G6" s="1126">
        <v>295897</v>
      </c>
    </row>
    <row r="7" spans="2:7" ht="12" customHeight="1">
      <c r="B7" s="1399" t="s">
        <v>274</v>
      </c>
      <c r="C7" s="1400"/>
      <c r="D7" s="1400"/>
      <c r="E7" s="1127">
        <v>-23208</v>
      </c>
      <c r="F7" s="1128"/>
      <c r="G7" s="1129">
        <v>-66717</v>
      </c>
    </row>
    <row r="8" spans="2:7" ht="12" customHeight="1">
      <c r="B8" s="1399" t="s">
        <v>275</v>
      </c>
      <c r="C8" s="1400"/>
      <c r="D8" s="1400"/>
      <c r="E8" s="1127">
        <v>-11947</v>
      </c>
      <c r="F8" s="1128"/>
      <c r="G8" s="1129">
        <v>-20410</v>
      </c>
    </row>
    <row r="9" spans="2:7" ht="12" customHeight="1">
      <c r="B9" s="1399" t="s">
        <v>276</v>
      </c>
      <c r="C9" s="1400"/>
      <c r="D9" s="1400"/>
      <c r="E9" s="1127">
        <v>-30768</v>
      </c>
      <c r="F9" s="1128"/>
      <c r="G9" s="1129">
        <v>-105047</v>
      </c>
    </row>
    <row r="10" spans="2:7" ht="12" customHeight="1">
      <c r="B10" s="1399" t="s">
        <v>437</v>
      </c>
      <c r="C10" s="1400"/>
      <c r="D10" s="1400"/>
      <c r="E10" s="1127">
        <v>-1180</v>
      </c>
      <c r="F10" s="1128"/>
      <c r="G10" s="1130">
        <v>-137</v>
      </c>
    </row>
    <row r="11" spans="2:7" ht="12" customHeight="1">
      <c r="B11" s="1403" t="s">
        <v>278</v>
      </c>
      <c r="C11" s="1404"/>
      <c r="D11" s="1404"/>
      <c r="E11" s="1131">
        <v>28042</v>
      </c>
      <c r="F11" s="1132"/>
      <c r="G11" s="1133">
        <v>103586</v>
      </c>
    </row>
    <row r="12" spans="2:7" ht="12" customHeight="1">
      <c r="B12" s="1399" t="s">
        <v>433</v>
      </c>
      <c r="C12" s="1400"/>
      <c r="D12" s="1400"/>
      <c r="E12" s="1127">
        <v>-21</v>
      </c>
      <c r="F12" s="1128"/>
      <c r="G12" s="1129">
        <v>3801</v>
      </c>
    </row>
    <row r="13" spans="2:7" ht="12" customHeight="1">
      <c r="B13" s="1403" t="s">
        <v>46</v>
      </c>
      <c r="C13" s="1404"/>
      <c r="D13" s="1404"/>
      <c r="E13" s="1131">
        <v>28021</v>
      </c>
      <c r="F13" s="1132"/>
      <c r="G13" s="1133">
        <v>107387</v>
      </c>
    </row>
    <row r="14" spans="2:7" ht="12" customHeight="1">
      <c r="B14" s="1399" t="s">
        <v>50</v>
      </c>
      <c r="C14" s="1400"/>
      <c r="D14" s="1400"/>
      <c r="E14" s="1127">
        <v>-343</v>
      </c>
      <c r="F14" s="1128"/>
      <c r="G14" s="1129">
        <v>-29019</v>
      </c>
    </row>
    <row r="15" spans="2:7" ht="11.25" hidden="1" customHeight="1">
      <c r="B15" s="1405" t="s">
        <v>296</v>
      </c>
      <c r="C15" s="1382"/>
      <c r="D15" s="1382"/>
      <c r="E15" s="1127">
        <v>0</v>
      </c>
      <c r="F15" s="1134"/>
      <c r="G15" s="1129">
        <v>0</v>
      </c>
    </row>
    <row r="16" spans="2:7" ht="12" customHeight="1">
      <c r="B16" s="1399" t="s">
        <v>434</v>
      </c>
      <c r="C16" s="1400"/>
      <c r="D16" s="1400"/>
      <c r="E16" s="1127">
        <v>363</v>
      </c>
      <c r="F16" s="1128"/>
      <c r="G16" s="1129">
        <v>-234</v>
      </c>
    </row>
    <row r="17" spans="2:12" ht="12" customHeight="1">
      <c r="B17" s="1399" t="s">
        <v>435</v>
      </c>
      <c r="C17" s="1400"/>
      <c r="D17" s="1400"/>
      <c r="E17" s="1127">
        <v>751</v>
      </c>
      <c r="F17" s="1128"/>
      <c r="G17" s="1129">
        <v>4801</v>
      </c>
      <c r="K17" s="535"/>
    </row>
    <row r="18" spans="2:12" ht="12" customHeight="1">
      <c r="B18" s="1399" t="s">
        <v>297</v>
      </c>
      <c r="C18" s="1400"/>
      <c r="D18" s="1400"/>
      <c r="E18" s="1127">
        <v>32</v>
      </c>
      <c r="F18" s="1128"/>
      <c r="G18" s="1129">
        <v>0</v>
      </c>
    </row>
    <row r="19" spans="2:12" ht="12" customHeight="1">
      <c r="B19" s="1397" t="s">
        <v>298</v>
      </c>
      <c r="C19" s="1398"/>
      <c r="D19" s="1398"/>
      <c r="E19" s="1131">
        <v>28824</v>
      </c>
      <c r="F19" s="1132"/>
      <c r="G19" s="1133">
        <v>82935</v>
      </c>
      <c r="K19" s="1121"/>
    </row>
    <row r="20" spans="2:12" ht="12" customHeight="1">
      <c r="B20" s="1399" t="s">
        <v>280</v>
      </c>
      <c r="C20" s="1400"/>
      <c r="D20" s="1400"/>
      <c r="E20" s="1127">
        <v>30109</v>
      </c>
      <c r="F20" s="1128"/>
      <c r="G20" s="1129">
        <v>102678</v>
      </c>
    </row>
    <row r="21" spans="2:12" ht="12" customHeight="1">
      <c r="B21" s="1401" t="s">
        <v>438</v>
      </c>
      <c r="C21" s="1402"/>
      <c r="D21" s="1402"/>
      <c r="E21" s="1127">
        <v>21</v>
      </c>
      <c r="F21" s="1128"/>
      <c r="G21" s="1129">
        <v>-3839</v>
      </c>
    </row>
    <row r="22" spans="2:12" ht="12" customHeight="1">
      <c r="B22" s="1399" t="s">
        <v>407</v>
      </c>
      <c r="C22" s="1400"/>
      <c r="D22" s="1400"/>
      <c r="E22" s="1127">
        <v>0</v>
      </c>
      <c r="F22" s="1128"/>
      <c r="G22" s="1129">
        <v>-956</v>
      </c>
    </row>
    <row r="23" spans="2:12" ht="13.5" hidden="1" customHeight="1">
      <c r="B23" s="1393" t="s">
        <v>439</v>
      </c>
      <c r="C23" s="1394"/>
      <c r="D23" s="1394"/>
      <c r="E23" s="1127">
        <v>-403</v>
      </c>
      <c r="F23" s="1128"/>
      <c r="G23" s="1129">
        <v>-4173</v>
      </c>
    </row>
    <row r="24" spans="2:12" ht="12" customHeight="1">
      <c r="B24" s="1397" t="s">
        <v>282</v>
      </c>
      <c r="C24" s="1398"/>
      <c r="D24" s="1398"/>
      <c r="E24" s="1131">
        <v>58551</v>
      </c>
      <c r="F24" s="1132"/>
      <c r="G24" s="1133">
        <v>176645</v>
      </c>
    </row>
    <row r="25" spans="2:12">
      <c r="B25" s="1393" t="s">
        <v>283</v>
      </c>
      <c r="C25" s="1394"/>
      <c r="D25" s="1394"/>
      <c r="E25" s="1127">
        <v>0</v>
      </c>
      <c r="F25" s="1128"/>
      <c r="G25" s="1129">
        <v>123</v>
      </c>
    </row>
    <row r="26" spans="2:12" ht="6.75" hidden="1" customHeight="1">
      <c r="B26" s="1393" t="s">
        <v>74</v>
      </c>
      <c r="C26" s="1394"/>
      <c r="D26" s="1394"/>
      <c r="E26" s="1589">
        <v>0</v>
      </c>
      <c r="F26" s="1128"/>
      <c r="G26" s="1136">
        <v>0</v>
      </c>
    </row>
    <row r="27" spans="2:12" ht="10.5" hidden="1" customHeight="1">
      <c r="B27" s="1393" t="s">
        <v>296</v>
      </c>
      <c r="C27" s="1394"/>
      <c r="D27" s="1394"/>
      <c r="E27" s="1589">
        <v>0</v>
      </c>
      <c r="F27" s="1128"/>
      <c r="G27" s="1136">
        <v>0</v>
      </c>
    </row>
    <row r="28" spans="2:12" ht="12" customHeight="1">
      <c r="B28" s="1397" t="s">
        <v>284</v>
      </c>
      <c r="C28" s="1398"/>
      <c r="D28" s="1398"/>
      <c r="E28" s="1137">
        <v>58551</v>
      </c>
      <c r="F28" s="1138"/>
      <c r="G28" s="1139">
        <v>176768</v>
      </c>
    </row>
    <row r="29" spans="2:12" ht="6" hidden="1" customHeight="1">
      <c r="B29" s="558"/>
      <c r="C29" s="559"/>
      <c r="D29" s="559"/>
      <c r="E29" s="1140"/>
      <c r="F29" s="1140"/>
      <c r="G29" s="1141"/>
    </row>
    <row r="30" spans="2:12" ht="9.6" customHeight="1">
      <c r="B30" s="509"/>
      <c r="C30" s="559"/>
      <c r="D30" s="559"/>
      <c r="E30" s="1142"/>
      <c r="F30" s="1142"/>
      <c r="G30" s="1142"/>
    </row>
    <row r="31" spans="2:12" ht="12" customHeight="1">
      <c r="B31" s="555" t="s">
        <v>299</v>
      </c>
      <c r="C31" s="556"/>
      <c r="D31" s="556"/>
      <c r="E31" s="1391" t="s">
        <v>430</v>
      </c>
      <c r="F31" s="1391"/>
      <c r="G31" s="1392"/>
      <c r="K31" s="560"/>
      <c r="L31" s="560"/>
    </row>
    <row r="32" spans="2:12" ht="3" hidden="1" customHeight="1">
      <c r="B32" s="558"/>
      <c r="C32" s="559"/>
      <c r="D32" s="559"/>
      <c r="E32" s="1143"/>
      <c r="F32" s="1144"/>
      <c r="G32" s="1145"/>
      <c r="K32" s="560"/>
      <c r="L32" s="560"/>
    </row>
    <row r="33" spans="2:14" ht="12" customHeight="1">
      <c r="B33" s="1393" t="s">
        <v>286</v>
      </c>
      <c r="C33" s="1394"/>
      <c r="D33" s="1394"/>
      <c r="E33" s="1124">
        <v>3829424</v>
      </c>
      <c r="F33" s="1146"/>
      <c r="G33" s="1126">
        <v>14939883</v>
      </c>
      <c r="K33" s="560"/>
      <c r="L33" s="560"/>
    </row>
    <row r="34" spans="2:14" ht="12" customHeight="1">
      <c r="B34" s="1393" t="s">
        <v>287</v>
      </c>
      <c r="C34" s="1394"/>
      <c r="D34" s="1394"/>
      <c r="E34" s="1127">
        <v>-716336</v>
      </c>
      <c r="F34" s="1147"/>
      <c r="G34" s="1148">
        <v>-2326195</v>
      </c>
      <c r="K34" s="560"/>
      <c r="L34" s="560"/>
    </row>
    <row r="35" spans="2:14" ht="11.25" customHeight="1">
      <c r="B35" s="1393" t="s">
        <v>288</v>
      </c>
      <c r="C35" s="1394"/>
      <c r="D35" s="1394"/>
      <c r="E35" s="1127">
        <v>108237</v>
      </c>
      <c r="F35" s="1147"/>
      <c r="G35" s="1148">
        <v>348151</v>
      </c>
      <c r="K35" s="560"/>
      <c r="L35" s="560"/>
    </row>
    <row r="36" spans="2:14" hidden="1">
      <c r="B36" s="1393" t="s">
        <v>289</v>
      </c>
      <c r="C36" s="1394"/>
      <c r="D36" s="1394"/>
      <c r="E36" s="1127">
        <v>0</v>
      </c>
      <c r="F36" s="1147"/>
      <c r="G36" s="1148">
        <v>0</v>
      </c>
      <c r="K36" s="560"/>
      <c r="L36" s="560"/>
    </row>
    <row r="37" spans="2:14" ht="12" customHeight="1">
      <c r="B37" s="1393" t="s">
        <v>14</v>
      </c>
      <c r="C37" s="1394"/>
      <c r="D37" s="1394"/>
      <c r="E37" s="1127">
        <v>198443</v>
      </c>
      <c r="F37" s="1147"/>
      <c r="G37" s="1148">
        <v>319117.27573997527</v>
      </c>
      <c r="K37" s="560"/>
      <c r="L37" s="560"/>
    </row>
    <row r="38" spans="2:14" ht="12" customHeight="1">
      <c r="B38" s="1395" t="s">
        <v>15</v>
      </c>
      <c r="C38" s="1396"/>
      <c r="D38" s="1396"/>
      <c r="E38" s="1149">
        <v>3419768</v>
      </c>
      <c r="F38" s="588"/>
      <c r="G38" s="1150">
        <v>13280956.275739975</v>
      </c>
      <c r="K38" s="561"/>
      <c r="L38" s="560"/>
    </row>
    <row r="39" spans="2:14" ht="6.75" hidden="1" customHeight="1">
      <c r="B39" s="1393"/>
      <c r="C39" s="1394"/>
      <c r="D39" s="1394"/>
      <c r="E39" s="1113"/>
      <c r="F39" s="1114"/>
      <c r="G39" s="1151"/>
      <c r="K39" s="560"/>
      <c r="L39" s="560"/>
    </row>
    <row r="40" spans="2:14" ht="12" customHeight="1">
      <c r="B40" s="1393" t="s">
        <v>290</v>
      </c>
      <c r="C40" s="1394"/>
      <c r="D40" s="1394"/>
      <c r="E40" s="1124">
        <v>18574</v>
      </c>
      <c r="F40" s="1146"/>
      <c r="G40" s="1152">
        <v>3613882</v>
      </c>
      <c r="K40" s="560"/>
      <c r="L40" s="560"/>
    </row>
    <row r="41" spans="2:14" ht="12" customHeight="1">
      <c r="B41" s="1393" t="s">
        <v>291</v>
      </c>
      <c r="C41" s="1394"/>
      <c r="D41" s="1394"/>
      <c r="E41" s="1127">
        <v>76919</v>
      </c>
      <c r="F41" s="1147"/>
      <c r="G41" s="1129">
        <v>844603</v>
      </c>
      <c r="K41" s="560"/>
      <c r="L41" s="560"/>
      <c r="N41" s="528"/>
    </row>
    <row r="42" spans="2:14" ht="12" customHeight="1">
      <c r="B42" s="1395" t="s">
        <v>292</v>
      </c>
      <c r="C42" s="1396"/>
      <c r="D42" s="1396"/>
      <c r="E42" s="1149">
        <v>95493</v>
      </c>
      <c r="F42" s="588"/>
      <c r="G42" s="1150">
        <v>4458485</v>
      </c>
    </row>
    <row r="43" spans="2:14" ht="2.25" hidden="1" customHeight="1">
      <c r="B43" s="562"/>
      <c r="C43" s="900"/>
      <c r="D43" s="563"/>
      <c r="E43" s="538"/>
      <c r="F43" s="539"/>
      <c r="G43" s="564"/>
    </row>
    <row r="44" spans="2:14" s="543" customFormat="1" ht="12" customHeight="1">
      <c r="B44" s="1389" t="s">
        <v>293</v>
      </c>
      <c r="C44" s="1390"/>
      <c r="D44" s="1390"/>
      <c r="E44" s="1118">
        <v>0.36667413648908603</v>
      </c>
      <c r="F44" s="1153"/>
      <c r="G44" s="1154">
        <v>0.28067650138198486</v>
      </c>
    </row>
    <row r="45" spans="2:14" s="543" customFormat="1" ht="3" hidden="1" customHeight="1">
      <c r="B45" s="1155"/>
      <c r="C45" s="900"/>
      <c r="D45" s="900"/>
      <c r="E45" s="1156"/>
      <c r="F45" s="1157"/>
      <c r="G45" s="1590"/>
    </row>
    <row r="46" spans="2:14" s="543" customFormat="1" ht="12" customHeight="1">
      <c r="B46" s="1155" t="s">
        <v>300</v>
      </c>
      <c r="C46" s="900"/>
      <c r="D46" s="900"/>
      <c r="E46" s="1124">
        <v>3324275</v>
      </c>
      <c r="F46" s="1147"/>
      <c r="G46" s="1129"/>
    </row>
    <row r="47" spans="2:14" s="543" customFormat="1" ht="12" customHeight="1">
      <c r="B47" s="558" t="s">
        <v>301</v>
      </c>
      <c r="C47" s="883"/>
      <c r="D47" s="883"/>
      <c r="E47" s="1135"/>
      <c r="F47" s="1157"/>
      <c r="G47" s="1126">
        <v>8379265</v>
      </c>
    </row>
    <row r="48" spans="2:14" ht="12" customHeight="1">
      <c r="B48" s="558" t="s">
        <v>302</v>
      </c>
      <c r="C48" s="509"/>
      <c r="D48" s="509"/>
      <c r="E48" s="1135"/>
      <c r="F48" s="565"/>
      <c r="G48" s="1158">
        <v>1164705</v>
      </c>
    </row>
    <row r="49" spans="2:7" ht="12.6" customHeight="1">
      <c r="B49" s="558" t="s">
        <v>303</v>
      </c>
      <c r="C49" s="509"/>
      <c r="D49" s="509"/>
      <c r="E49" s="1135"/>
      <c r="F49" s="565"/>
      <c r="G49" s="1126">
        <v>9543970</v>
      </c>
    </row>
    <row r="50" spans="2:7" ht="12" customHeight="1">
      <c r="E50" s="566"/>
      <c r="F50" s="566"/>
      <c r="G50" s="566"/>
    </row>
    <row r="51" spans="2:7">
      <c r="G51" s="509"/>
    </row>
    <row r="52" spans="2:7">
      <c r="E52" s="1121"/>
      <c r="G52" s="1591"/>
    </row>
    <row r="53" spans="2:7">
      <c r="E53" s="1121"/>
      <c r="G53" s="509"/>
    </row>
    <row r="54" spans="2:7">
      <c r="E54" s="1121"/>
      <c r="G54" s="509"/>
    </row>
    <row r="55" spans="2:7">
      <c r="G55" s="509"/>
    </row>
  </sheetData>
  <sheetProtection formatCells="0" formatColumns="0" formatRows="0" sort="0" autoFilter="0" pivotTables="0"/>
  <mergeCells count="36">
    <mergeCell ref="B16:D16"/>
    <mergeCell ref="E4:G4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44:D44"/>
    <mergeCell ref="E31:G31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</mergeCells>
  <pageMargins left="0.5" right="0.5" top="0.43" bottom="0.46" header="0.17" footer="0.17"/>
  <pageSetup scale="82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459D-801C-40FE-9AAA-2CAD8C3DE066}">
  <sheetPr>
    <pageSetUpPr fitToPage="1"/>
  </sheetPr>
  <dimension ref="A1:Z50"/>
  <sheetViews>
    <sheetView showGridLines="0" zoomScaleNormal="100" zoomScalePageLayoutView="150" workbookViewId="0">
      <selection activeCell="N17" sqref="N17"/>
    </sheetView>
  </sheetViews>
  <sheetFormatPr defaultColWidth="8.86328125" defaultRowHeight="11.65"/>
  <cols>
    <col min="1" max="1" width="1.86328125" style="858" customWidth="1"/>
    <col min="2" max="2" width="12" style="858" customWidth="1"/>
    <col min="3" max="3" width="21.3984375" style="858" customWidth="1"/>
    <col min="4" max="4" width="10.86328125" style="858" bestFit="1" customWidth="1"/>
    <col min="5" max="6" width="9.86328125" style="858" customWidth="1"/>
    <col min="7" max="7" width="0.59765625" style="858" customWidth="1"/>
    <col min="8" max="8" width="9.86328125" style="858" customWidth="1"/>
    <col min="9" max="9" width="10.86328125" style="858" customWidth="1"/>
    <col min="10" max="10" width="13" style="858" customWidth="1"/>
    <col min="11" max="11" width="13.86328125" style="858" bestFit="1" customWidth="1"/>
    <col min="12" max="12" width="9.86328125" style="858" customWidth="1"/>
    <col min="13" max="13" width="0.59765625" style="858" customWidth="1"/>
    <col min="14" max="14" width="10.86328125" style="858" customWidth="1"/>
    <col min="15" max="15" width="10" style="858" customWidth="1"/>
    <col min="16" max="16" width="8" style="858" customWidth="1"/>
    <col min="17" max="17" width="12.86328125" style="858" customWidth="1"/>
    <col min="18" max="18" width="1" style="858" customWidth="1"/>
    <col min="19" max="19" width="0" style="858" hidden="1" customWidth="1"/>
    <col min="20" max="20" width="13.86328125" style="858" bestFit="1" customWidth="1"/>
    <col min="21" max="16384" width="8.86328125" style="858"/>
  </cols>
  <sheetData>
    <row r="1" spans="1:26" ht="12" customHeight="1">
      <c r="A1" s="860"/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</row>
    <row r="2" spans="1:26" s="1164" customFormat="1" ht="12" customHeight="1">
      <c r="A2" s="1159"/>
      <c r="B2" s="229" t="s">
        <v>199</v>
      </c>
      <c r="C2" s="1160"/>
      <c r="D2" s="1411" t="s">
        <v>304</v>
      </c>
      <c r="E2" s="1411"/>
      <c r="F2" s="1411"/>
      <c r="G2" s="1161"/>
      <c r="H2" s="1161"/>
      <c r="I2" s="1161"/>
      <c r="J2" s="967"/>
      <c r="K2" s="967"/>
      <c r="L2" s="967"/>
      <c r="M2" s="59"/>
      <c r="N2" s="59"/>
      <c r="O2" s="1162"/>
      <c r="P2" s="1162"/>
      <c r="Q2" s="1162"/>
      <c r="R2" s="1163"/>
    </row>
    <row r="3" spans="1:26" s="1164" customFormat="1" ht="24" customHeight="1">
      <c r="A3" s="1163"/>
      <c r="B3" s="1165" t="s">
        <v>305</v>
      </c>
      <c r="C3" s="1166"/>
      <c r="D3" s="1167" t="s">
        <v>306</v>
      </c>
      <c r="E3" s="1168" t="s">
        <v>307</v>
      </c>
      <c r="F3" s="1167" t="s">
        <v>308</v>
      </c>
      <c r="G3" s="1168"/>
      <c r="H3" s="1168" t="s">
        <v>309</v>
      </c>
      <c r="I3" s="1169" t="s">
        <v>170</v>
      </c>
      <c r="J3" s="1168" t="s">
        <v>310</v>
      </c>
      <c r="K3" s="1169" t="s">
        <v>311</v>
      </c>
      <c r="M3" s="1170"/>
      <c r="N3" s="1170"/>
      <c r="O3" s="1170"/>
      <c r="P3" s="1170"/>
      <c r="Q3" s="1170"/>
      <c r="R3" s="1163"/>
    </row>
    <row r="4" spans="1:26" ht="12" customHeight="1">
      <c r="A4" s="860"/>
      <c r="B4" s="1171">
        <v>2024</v>
      </c>
      <c r="C4" s="1172"/>
      <c r="D4" s="1592">
        <v>331500</v>
      </c>
      <c r="E4" s="567">
        <v>0</v>
      </c>
      <c r="F4" s="568">
        <v>0</v>
      </c>
      <c r="G4" s="1173"/>
      <c r="H4" s="567">
        <v>97363</v>
      </c>
      <c r="I4" s="568">
        <v>428863</v>
      </c>
      <c r="J4" s="569">
        <v>2.1999999999999999E-2</v>
      </c>
      <c r="K4" s="570">
        <v>0.61</v>
      </c>
      <c r="L4" s="272"/>
      <c r="M4" s="1174"/>
      <c r="N4" s="1174"/>
      <c r="O4" s="1174"/>
      <c r="P4" s="1174"/>
      <c r="Q4" s="1174"/>
      <c r="R4" s="860"/>
      <c r="V4" s="1175"/>
      <c r="W4" s="1175"/>
      <c r="X4" s="1175"/>
      <c r="Y4" s="1175"/>
      <c r="Z4" s="1175"/>
    </row>
    <row r="5" spans="1:26" s="1181" customFormat="1" ht="12" customHeight="1">
      <c r="A5" s="1176"/>
      <c r="B5" s="1177">
        <v>2025</v>
      </c>
      <c r="C5" s="1178"/>
      <c r="D5" s="572">
        <v>35342</v>
      </c>
      <c r="E5" s="571">
        <v>0</v>
      </c>
      <c r="F5" s="572">
        <v>500935</v>
      </c>
      <c r="G5" s="1179"/>
      <c r="H5" s="571">
        <v>177442</v>
      </c>
      <c r="I5" s="572">
        <v>713719</v>
      </c>
      <c r="J5" s="569">
        <v>5.5E-2</v>
      </c>
      <c r="K5" s="570">
        <v>0.25</v>
      </c>
      <c r="L5" s="1180"/>
      <c r="M5" s="1174"/>
      <c r="N5" s="1174"/>
      <c r="O5" s="1174"/>
      <c r="P5" s="1174"/>
      <c r="Q5" s="1174"/>
      <c r="R5" s="1176"/>
      <c r="V5" s="1175"/>
      <c r="W5" s="1175"/>
      <c r="X5" s="1175"/>
      <c r="Y5" s="1175"/>
      <c r="Z5" s="1175"/>
    </row>
    <row r="6" spans="1:26" ht="12" customHeight="1">
      <c r="A6" s="860"/>
      <c r="B6" s="1177">
        <v>2026</v>
      </c>
      <c r="C6" s="1182"/>
      <c r="D6" s="586">
        <v>1317668</v>
      </c>
      <c r="E6" s="571">
        <v>0</v>
      </c>
      <c r="F6" s="586">
        <v>843709</v>
      </c>
      <c r="G6" s="1183"/>
      <c r="H6" s="574">
        <v>3980</v>
      </c>
      <c r="I6" s="572">
        <v>2165357</v>
      </c>
      <c r="J6" s="569">
        <v>2.5000000000000001E-2</v>
      </c>
      <c r="K6" s="573">
        <v>0.72</v>
      </c>
      <c r="L6" s="272"/>
      <c r="M6" s="1174"/>
      <c r="N6" s="1174"/>
      <c r="O6" s="1174"/>
      <c r="P6" s="1174"/>
      <c r="Q6" s="1174"/>
      <c r="R6" s="860"/>
      <c r="V6" s="1175"/>
      <c r="W6" s="1175"/>
      <c r="X6" s="1175"/>
      <c r="Y6" s="1175"/>
      <c r="Z6" s="1175"/>
    </row>
    <row r="7" spans="1:26" ht="12" customHeight="1">
      <c r="A7" s="860"/>
      <c r="B7" s="1177">
        <v>2027</v>
      </c>
      <c r="C7" s="1182"/>
      <c r="D7" s="586">
        <v>1741171</v>
      </c>
      <c r="E7" s="574">
        <v>355000</v>
      </c>
      <c r="F7" s="586">
        <v>276938</v>
      </c>
      <c r="G7" s="1183"/>
      <c r="H7" s="574">
        <v>4156</v>
      </c>
      <c r="I7" s="572">
        <v>2377265</v>
      </c>
      <c r="J7" s="575">
        <v>0.03</v>
      </c>
      <c r="K7" s="573">
        <v>0.76</v>
      </c>
      <c r="L7" s="272"/>
      <c r="M7" s="1174"/>
      <c r="N7" s="1174"/>
      <c r="O7" s="1174"/>
      <c r="P7" s="1174"/>
      <c r="Q7" s="1174"/>
      <c r="R7" s="860"/>
      <c r="V7" s="1175"/>
      <c r="W7" s="1175"/>
      <c r="X7" s="1175"/>
      <c r="Y7" s="1175"/>
      <c r="Z7" s="1175"/>
    </row>
    <row r="8" spans="1:26" ht="12" customHeight="1">
      <c r="A8" s="860"/>
      <c r="B8" s="1177">
        <v>2028</v>
      </c>
      <c r="C8" s="1182"/>
      <c r="D8" s="586">
        <v>2589430</v>
      </c>
      <c r="E8" s="574">
        <v>624313</v>
      </c>
      <c r="F8" s="586">
        <v>104612</v>
      </c>
      <c r="G8" s="1183"/>
      <c r="H8" s="574">
        <v>3041</v>
      </c>
      <c r="I8" s="572">
        <v>3321396</v>
      </c>
      <c r="J8" s="575">
        <v>3.5999999999999997E-2</v>
      </c>
      <c r="K8" s="573">
        <v>0.79</v>
      </c>
      <c r="L8" s="272"/>
      <c r="M8" s="1174"/>
      <c r="N8" s="1174"/>
      <c r="O8" s="1174"/>
      <c r="P8" s="1174"/>
      <c r="Q8" s="1174"/>
      <c r="R8" s="860"/>
      <c r="V8" s="1175"/>
      <c r="W8" s="1175"/>
      <c r="X8" s="1175"/>
      <c r="Y8" s="1175"/>
      <c r="Z8" s="1175"/>
    </row>
    <row r="9" spans="1:26" ht="12" customHeight="1">
      <c r="A9" s="860"/>
      <c r="B9" s="1177">
        <v>2029</v>
      </c>
      <c r="C9" s="1182"/>
      <c r="D9" s="586">
        <v>2713633</v>
      </c>
      <c r="E9" s="574">
        <v>0</v>
      </c>
      <c r="F9" s="586">
        <v>0</v>
      </c>
      <c r="G9" s="1183"/>
      <c r="H9" s="574">
        <v>3191</v>
      </c>
      <c r="I9" s="572">
        <v>2716824</v>
      </c>
      <c r="J9" s="575">
        <v>2.3E-2</v>
      </c>
      <c r="K9" s="573">
        <v>1</v>
      </c>
      <c r="L9" s="272"/>
      <c r="M9" s="1174"/>
      <c r="N9" s="1174"/>
      <c r="O9" s="1174"/>
      <c r="P9" s="1174"/>
      <c r="Q9" s="1174"/>
      <c r="R9" s="860"/>
      <c r="V9" s="1175"/>
      <c r="W9" s="1175"/>
      <c r="X9" s="1175"/>
      <c r="Y9" s="1175"/>
      <c r="Z9" s="1175"/>
    </row>
    <row r="10" spans="1:26" ht="12" customHeight="1">
      <c r="A10" s="860"/>
      <c r="B10" s="1177">
        <v>2030</v>
      </c>
      <c r="C10" s="1182"/>
      <c r="D10" s="586">
        <v>2813091</v>
      </c>
      <c r="E10" s="574">
        <v>0</v>
      </c>
      <c r="F10" s="572">
        <v>35342</v>
      </c>
      <c r="G10" s="1183"/>
      <c r="H10" s="574">
        <v>3345</v>
      </c>
      <c r="I10" s="572">
        <v>2851778</v>
      </c>
      <c r="J10" s="575">
        <v>2.7E-2</v>
      </c>
      <c r="K10" s="573">
        <v>0.99</v>
      </c>
      <c r="L10" s="272"/>
      <c r="M10" s="1174"/>
      <c r="N10" s="1174"/>
      <c r="O10" s="1174"/>
      <c r="P10" s="1174"/>
      <c r="Q10" s="1174"/>
      <c r="R10" s="860"/>
      <c r="V10" s="1175"/>
      <c r="W10" s="1175"/>
      <c r="X10" s="1175"/>
      <c r="Y10" s="1175"/>
      <c r="Z10" s="1175"/>
    </row>
    <row r="11" spans="1:26" ht="12" customHeight="1">
      <c r="A11" s="860"/>
      <c r="B11" s="1177">
        <v>2031</v>
      </c>
      <c r="C11" s="1182"/>
      <c r="D11" s="586">
        <v>2077389</v>
      </c>
      <c r="E11" s="574">
        <v>0</v>
      </c>
      <c r="F11" s="586">
        <v>141368</v>
      </c>
      <c r="G11" s="1183"/>
      <c r="H11" s="574">
        <v>17607</v>
      </c>
      <c r="I11" s="572">
        <v>2236364</v>
      </c>
      <c r="J11" s="575">
        <v>2.4E-2</v>
      </c>
      <c r="K11" s="573">
        <v>1</v>
      </c>
      <c r="L11" s="272"/>
      <c r="M11" s="1174"/>
      <c r="N11" s="1174"/>
      <c r="O11" s="1174"/>
      <c r="P11" s="1174"/>
      <c r="Q11" s="1174"/>
      <c r="R11" s="860"/>
      <c r="V11" s="1175"/>
      <c r="W11" s="1175"/>
      <c r="X11" s="1175"/>
      <c r="Y11" s="1175"/>
      <c r="Z11" s="1175"/>
    </row>
    <row r="12" spans="1:26" ht="12" customHeight="1">
      <c r="A12" s="860"/>
      <c r="B12" s="1177">
        <v>2032</v>
      </c>
      <c r="C12" s="1182"/>
      <c r="D12" s="586">
        <v>1638628</v>
      </c>
      <c r="E12" s="574">
        <v>0</v>
      </c>
      <c r="F12" s="586">
        <v>212051</v>
      </c>
      <c r="G12" s="1183"/>
      <c r="H12" s="574">
        <v>18715</v>
      </c>
      <c r="I12" s="572">
        <v>1869394</v>
      </c>
      <c r="J12" s="575">
        <v>1.7000000000000001E-2</v>
      </c>
      <c r="K12" s="573">
        <v>1</v>
      </c>
      <c r="L12" s="272"/>
      <c r="M12" s="1174"/>
      <c r="N12" s="1174"/>
      <c r="O12" s="1174"/>
      <c r="P12" s="1174"/>
      <c r="Q12" s="1174"/>
      <c r="R12" s="860"/>
      <c r="V12" s="1175"/>
      <c r="W12" s="1175"/>
      <c r="X12" s="1175"/>
      <c r="Y12" s="1175"/>
      <c r="Z12" s="1175"/>
    </row>
    <row r="13" spans="1:26" ht="12" customHeight="1">
      <c r="A13" s="860"/>
      <c r="B13" s="1177">
        <v>2033</v>
      </c>
      <c r="C13" s="1182"/>
      <c r="D13" s="586">
        <v>2307583</v>
      </c>
      <c r="E13" s="574">
        <v>0</v>
      </c>
      <c r="F13" s="586">
        <v>184315</v>
      </c>
      <c r="G13" s="1183"/>
      <c r="H13" s="574">
        <v>43236</v>
      </c>
      <c r="I13" s="572">
        <v>2535134</v>
      </c>
      <c r="J13" s="575">
        <v>4.3999999999999997E-2</v>
      </c>
      <c r="K13" s="573">
        <v>0.97</v>
      </c>
      <c r="L13" s="272"/>
      <c r="M13" s="1174"/>
      <c r="N13" s="1174"/>
      <c r="O13" s="1174"/>
      <c r="P13" s="1174"/>
      <c r="Q13" s="1174"/>
      <c r="R13" s="860"/>
      <c r="V13" s="1175"/>
      <c r="W13" s="1175"/>
      <c r="X13" s="1175"/>
      <c r="Y13" s="1175"/>
      <c r="Z13" s="1175"/>
    </row>
    <row r="14" spans="1:26" ht="12" customHeight="1">
      <c r="A14" s="860"/>
      <c r="B14" s="1177">
        <v>2034</v>
      </c>
      <c r="C14" s="1182"/>
      <c r="D14" s="586">
        <v>1578750</v>
      </c>
      <c r="E14" s="574">
        <v>0</v>
      </c>
      <c r="F14" s="586">
        <v>35342</v>
      </c>
      <c r="G14" s="1183"/>
      <c r="H14" s="574">
        <v>0</v>
      </c>
      <c r="I14" s="572">
        <v>1614092</v>
      </c>
      <c r="J14" s="575">
        <v>3.3000000000000002E-2</v>
      </c>
      <c r="K14" s="573">
        <v>1</v>
      </c>
      <c r="L14" s="272"/>
      <c r="M14" s="1174"/>
      <c r="N14" s="1174"/>
      <c r="O14" s="1174"/>
      <c r="P14" s="1174"/>
      <c r="Q14" s="1174"/>
      <c r="R14" s="860"/>
      <c r="V14" s="1175"/>
      <c r="W14" s="1175"/>
      <c r="X14" s="1175"/>
      <c r="Y14" s="1175"/>
      <c r="Z14" s="1175"/>
    </row>
    <row r="15" spans="1:26" ht="12" customHeight="1">
      <c r="A15" s="860"/>
      <c r="B15" s="1412" t="s">
        <v>168</v>
      </c>
      <c r="C15" s="1413"/>
      <c r="D15" s="1593">
        <v>6747116</v>
      </c>
      <c r="E15" s="576">
        <v>0</v>
      </c>
      <c r="F15" s="1593">
        <v>0</v>
      </c>
      <c r="G15" s="1184"/>
      <c r="H15" s="576">
        <v>0</v>
      </c>
      <c r="I15" s="572">
        <v>6747116</v>
      </c>
      <c r="J15" s="577">
        <v>2.8000000000000001E-2</v>
      </c>
      <c r="K15" s="578">
        <v>1</v>
      </c>
      <c r="L15" s="272"/>
      <c r="M15" s="1174"/>
      <c r="N15" s="1174"/>
      <c r="O15" s="1174"/>
      <c r="P15" s="1174"/>
      <c r="Q15" s="1174"/>
      <c r="R15" s="860"/>
      <c r="V15" s="1175"/>
      <c r="W15" s="1175"/>
      <c r="X15" s="1175"/>
      <c r="Y15" s="1175"/>
      <c r="Z15" s="1175"/>
    </row>
    <row r="16" spans="1:26" s="1164" customFormat="1" ht="12" customHeight="1">
      <c r="A16" s="1163"/>
      <c r="B16" s="1185" t="s">
        <v>312</v>
      </c>
      <c r="C16" s="1186"/>
      <c r="D16" s="1594">
        <v>25891301</v>
      </c>
      <c r="E16" s="1594">
        <v>979313</v>
      </c>
      <c r="F16" s="1594">
        <v>2334612</v>
      </c>
      <c r="G16" s="1187"/>
      <c r="H16" s="1594">
        <v>372076</v>
      </c>
      <c r="I16" s="1594">
        <v>29577302</v>
      </c>
      <c r="J16" s="1188">
        <v>0.03</v>
      </c>
      <c r="K16" s="1189">
        <v>0.91</v>
      </c>
      <c r="L16" s="1190"/>
      <c r="M16" s="1191"/>
      <c r="N16" s="1174"/>
      <c r="O16" s="1191"/>
      <c r="P16" s="1191"/>
      <c r="Q16" s="1191"/>
      <c r="R16" s="1163"/>
    </row>
    <row r="17" spans="1:26" ht="12" customHeight="1">
      <c r="A17" s="860"/>
      <c r="B17" s="1414" t="s">
        <v>313</v>
      </c>
      <c r="C17" s="1415"/>
      <c r="D17" s="572">
        <v>-465832</v>
      </c>
      <c r="E17" s="571">
        <v>0</v>
      </c>
      <c r="F17" s="572">
        <v>591</v>
      </c>
      <c r="G17" s="1179"/>
      <c r="H17" s="571">
        <v>7936</v>
      </c>
      <c r="I17" s="572">
        <v>-457305</v>
      </c>
      <c r="J17" s="1192"/>
      <c r="K17" s="1193"/>
      <c r="L17" s="1193"/>
      <c r="M17" s="1194"/>
      <c r="N17" s="1174"/>
      <c r="O17" s="1174"/>
      <c r="P17" s="1174"/>
      <c r="Q17" s="1174"/>
      <c r="R17" s="860"/>
      <c r="V17" s="1175"/>
      <c r="W17" s="1175"/>
      <c r="X17" s="1175"/>
      <c r="Y17" s="1175"/>
      <c r="Z17" s="1175"/>
    </row>
    <row r="18" spans="1:26" ht="12" customHeight="1">
      <c r="A18" s="860"/>
      <c r="B18" s="1416" t="s">
        <v>314</v>
      </c>
      <c r="C18" s="1417"/>
      <c r="D18" s="587">
        <v>-113822</v>
      </c>
      <c r="E18" s="579">
        <v>0</v>
      </c>
      <c r="F18" s="587">
        <v>-4683</v>
      </c>
      <c r="G18" s="1595"/>
      <c r="H18" s="579">
        <v>-991</v>
      </c>
      <c r="I18" s="587">
        <v>-119496</v>
      </c>
      <c r="J18" s="1192"/>
      <c r="K18" s="1193"/>
      <c r="L18" s="1193"/>
      <c r="M18" s="1194"/>
      <c r="N18" s="1174"/>
      <c r="O18" s="1174"/>
      <c r="P18" s="1174"/>
      <c r="Q18" s="1174"/>
      <c r="R18" s="860"/>
      <c r="V18" s="1175"/>
      <c r="W18" s="1175"/>
      <c r="X18" s="1175"/>
      <c r="Y18" s="1175"/>
      <c r="Z18" s="1175"/>
    </row>
    <row r="19" spans="1:26" s="1164" customFormat="1" ht="24" customHeight="1">
      <c r="A19" s="928"/>
      <c r="B19" s="1418" t="s">
        <v>440</v>
      </c>
      <c r="C19" s="1419"/>
      <c r="D19" s="1596">
        <v>25311647</v>
      </c>
      <c r="E19" s="1596">
        <v>979313</v>
      </c>
      <c r="F19" s="1596">
        <v>2330520</v>
      </c>
      <c r="G19" s="1195"/>
      <c r="H19" s="1596">
        <v>379021</v>
      </c>
      <c r="I19" s="1596">
        <v>29000501</v>
      </c>
      <c r="J19" s="1196"/>
      <c r="K19" s="580"/>
      <c r="L19" s="580"/>
      <c r="M19" s="1197"/>
      <c r="N19" s="1197"/>
      <c r="O19" s="1197"/>
      <c r="P19" s="1197"/>
      <c r="Q19" s="1197"/>
      <c r="R19" s="1163"/>
    </row>
    <row r="20" spans="1:26" s="1164" customFormat="1" ht="12" customHeight="1">
      <c r="A20" s="1163"/>
      <c r="B20" s="57"/>
      <c r="C20" s="59"/>
      <c r="D20" s="1196"/>
      <c r="E20" s="1196"/>
      <c r="F20" s="1196"/>
      <c r="G20" s="1196"/>
      <c r="H20" s="1196"/>
      <c r="I20" s="1196"/>
      <c r="J20" s="1196"/>
      <c r="K20" s="1196"/>
      <c r="L20" s="1196"/>
      <c r="M20" s="1197"/>
      <c r="N20" s="1197"/>
      <c r="O20" s="1197"/>
      <c r="P20" s="1197"/>
      <c r="Q20" s="1197"/>
      <c r="R20" s="1163"/>
    </row>
    <row r="21" spans="1:26" ht="12" customHeight="1">
      <c r="A21" s="860"/>
      <c r="B21" s="1410" t="s">
        <v>315</v>
      </c>
      <c r="C21" s="1346"/>
      <c r="D21" s="569">
        <v>2.9000000000000001E-2</v>
      </c>
      <c r="E21" s="569">
        <v>5.8999999999999997E-2</v>
      </c>
      <c r="F21" s="569">
        <v>2.8000000000000001E-2</v>
      </c>
      <c r="G21" s="569"/>
      <c r="H21" s="569">
        <v>3.9E-2</v>
      </c>
      <c r="I21" s="581">
        <v>0.03</v>
      </c>
      <c r="J21" s="582"/>
      <c r="K21" s="582"/>
      <c r="L21" s="582"/>
      <c r="M21" s="583"/>
      <c r="N21" s="583"/>
      <c r="O21" s="583"/>
      <c r="P21" s="583"/>
      <c r="Q21" s="583"/>
      <c r="R21" s="860"/>
    </row>
    <row r="22" spans="1:26">
      <c r="A22" s="860"/>
      <c r="B22" s="1420" t="s">
        <v>316</v>
      </c>
      <c r="C22" s="1421"/>
      <c r="D22" s="1198">
        <v>10.1</v>
      </c>
      <c r="E22" s="1199">
        <v>4.0999999999999996</v>
      </c>
      <c r="F22" s="1198">
        <v>4</v>
      </c>
      <c r="G22" s="1198"/>
      <c r="H22" s="1200">
        <v>3.4</v>
      </c>
      <c r="I22" s="1198">
        <v>9.4</v>
      </c>
      <c r="J22" s="1201"/>
      <c r="K22" s="1201"/>
      <c r="L22" s="1201"/>
      <c r="M22" s="1202"/>
      <c r="N22" s="1202"/>
      <c r="O22" s="1202"/>
      <c r="P22" s="1202"/>
      <c r="Q22" s="1202"/>
      <c r="R22" s="860"/>
    </row>
    <row r="23" spans="1:26" ht="12" customHeight="1">
      <c r="A23" s="860"/>
      <c r="B23" s="14"/>
      <c r="C23" s="19"/>
      <c r="D23" s="1203"/>
      <c r="E23" s="1203"/>
      <c r="F23" s="1203"/>
      <c r="G23" s="1203"/>
      <c r="H23" s="1203"/>
      <c r="I23" s="1203"/>
      <c r="J23" s="1204"/>
      <c r="K23" s="1204"/>
      <c r="L23" s="1204"/>
      <c r="M23" s="1205"/>
      <c r="N23" s="1205"/>
      <c r="O23" s="1205"/>
      <c r="P23" s="1205"/>
      <c r="Q23" s="1205"/>
      <c r="R23" s="860"/>
    </row>
    <row r="24" spans="1:26" s="1208" customFormat="1" ht="12" customHeight="1">
      <c r="A24" s="1206"/>
      <c r="B24" s="1422" t="s">
        <v>441</v>
      </c>
      <c r="C24" s="1423"/>
      <c r="D24" s="1207"/>
      <c r="E24" s="1207"/>
      <c r="F24" s="1356"/>
      <c r="G24" s="1356"/>
      <c r="H24" s="1356"/>
      <c r="I24" s="1356"/>
      <c r="J24" s="275"/>
      <c r="K24" s="275"/>
      <c r="L24" s="275"/>
      <c r="M24" s="1"/>
      <c r="N24" s="1424" t="s">
        <v>317</v>
      </c>
      <c r="O24" s="1424"/>
      <c r="P24" s="1424"/>
      <c r="Q24" s="1424"/>
      <c r="R24" s="1206"/>
    </row>
    <row r="25" spans="1:26" s="1208" customFormat="1" ht="24" customHeight="1">
      <c r="A25" s="1206"/>
      <c r="B25" s="1209"/>
      <c r="C25" s="1210"/>
      <c r="D25" s="1211" t="s">
        <v>306</v>
      </c>
      <c r="E25" s="1212" t="s">
        <v>318</v>
      </c>
      <c r="F25" s="1211" t="s">
        <v>41</v>
      </c>
      <c r="G25" s="1212"/>
      <c r="H25" s="1212" t="s">
        <v>309</v>
      </c>
      <c r="I25" s="1213" t="s">
        <v>170</v>
      </c>
      <c r="J25" s="1212" t="s">
        <v>319</v>
      </c>
      <c r="K25" s="1213" t="s">
        <v>170</v>
      </c>
      <c r="L25" s="1212" t="s">
        <v>160</v>
      </c>
      <c r="M25" s="59"/>
      <c r="N25" s="1357" t="s">
        <v>320</v>
      </c>
      <c r="O25" s="1357"/>
      <c r="P25" s="1357"/>
      <c r="Q25" s="1214"/>
      <c r="R25" s="1206"/>
    </row>
    <row r="26" spans="1:26">
      <c r="A26" s="860"/>
      <c r="B26" s="1410" t="s">
        <v>321</v>
      </c>
      <c r="C26" s="1346"/>
      <c r="D26" s="568">
        <v>11945397</v>
      </c>
      <c r="E26" s="584">
        <v>855000</v>
      </c>
      <c r="F26" s="568">
        <v>508825</v>
      </c>
      <c r="G26" s="567"/>
      <c r="H26" s="584">
        <v>150374</v>
      </c>
      <c r="I26" s="568">
        <v>13459596</v>
      </c>
      <c r="J26" s="584">
        <v>-947855</v>
      </c>
      <c r="K26" s="568">
        <v>12511741</v>
      </c>
      <c r="L26" s="1215">
        <v>0.43</v>
      </c>
      <c r="M26" s="1170"/>
      <c r="N26" s="1357" t="s">
        <v>322</v>
      </c>
      <c r="O26" s="1357"/>
      <c r="P26" s="1357"/>
      <c r="Q26" s="1216">
        <v>6476971</v>
      </c>
      <c r="R26" s="860"/>
      <c r="T26" s="585"/>
      <c r="V26" s="1175"/>
      <c r="W26" s="1175"/>
      <c r="X26" s="1175"/>
      <c r="Y26" s="1175"/>
      <c r="Z26" s="1175"/>
    </row>
    <row r="27" spans="1:26" ht="12" customHeight="1">
      <c r="A27" s="860"/>
      <c r="B27" s="1406" t="s">
        <v>323</v>
      </c>
      <c r="C27" s="1407"/>
      <c r="D27" s="586">
        <v>9959288</v>
      </c>
      <c r="E27" s="574">
        <v>124313</v>
      </c>
      <c r="F27" s="586">
        <v>0</v>
      </c>
      <c r="G27" s="574"/>
      <c r="H27" s="574">
        <v>0</v>
      </c>
      <c r="I27" s="586">
        <v>10083601</v>
      </c>
      <c r="J27" s="574">
        <v>0</v>
      </c>
      <c r="K27" s="586">
        <v>10083601</v>
      </c>
      <c r="L27" s="1215">
        <v>0.35</v>
      </c>
      <c r="M27" s="1"/>
      <c r="N27" s="19" t="s">
        <v>324</v>
      </c>
      <c r="O27" s="19"/>
      <c r="P27" s="19"/>
      <c r="Q27" s="1216"/>
      <c r="R27" s="860"/>
      <c r="T27" s="585"/>
      <c r="V27" s="1175"/>
      <c r="W27" s="1175"/>
      <c r="X27" s="1175"/>
      <c r="Y27" s="1175"/>
      <c r="Z27" s="1175"/>
    </row>
    <row r="28" spans="1:26" ht="12" customHeight="1">
      <c r="A28" s="860"/>
      <c r="B28" s="1406" t="s">
        <v>325</v>
      </c>
      <c r="C28" s="1407"/>
      <c r="D28" s="586">
        <v>1299628</v>
      </c>
      <c r="E28" s="574">
        <v>0</v>
      </c>
      <c r="F28" s="586">
        <v>0</v>
      </c>
      <c r="G28" s="574"/>
      <c r="H28" s="574">
        <v>0</v>
      </c>
      <c r="I28" s="586">
        <v>1299628</v>
      </c>
      <c r="J28" s="574">
        <v>432113</v>
      </c>
      <c r="K28" s="586">
        <v>1731741</v>
      </c>
      <c r="L28" s="1215">
        <v>0.06</v>
      </c>
      <c r="M28" s="1217"/>
      <c r="N28" s="1218" t="s">
        <v>326</v>
      </c>
      <c r="O28" s="1218"/>
      <c r="P28" s="831"/>
      <c r="Q28" s="1219">
        <v>979313</v>
      </c>
      <c r="R28" s="860"/>
      <c r="T28" s="585"/>
      <c r="V28" s="1175"/>
      <c r="W28" s="1175"/>
      <c r="X28" s="1175"/>
      <c r="Y28" s="1175"/>
      <c r="Z28" s="1175"/>
    </row>
    <row r="29" spans="1:26" ht="12" customHeight="1">
      <c r="A29" s="860"/>
      <c r="B29" s="1406" t="s">
        <v>327</v>
      </c>
      <c r="C29" s="1407"/>
      <c r="D29" s="586">
        <v>1732124</v>
      </c>
      <c r="E29" s="574">
        <v>0</v>
      </c>
      <c r="F29" s="586">
        <v>1353846</v>
      </c>
      <c r="G29" s="574"/>
      <c r="H29" s="574">
        <v>0</v>
      </c>
      <c r="I29" s="586">
        <v>3085970</v>
      </c>
      <c r="J29" s="574">
        <v>0</v>
      </c>
      <c r="K29" s="586">
        <v>3085970</v>
      </c>
      <c r="L29" s="1215">
        <v>0.1</v>
      </c>
      <c r="M29" s="1174"/>
      <c r="N29" s="1218" t="s">
        <v>328</v>
      </c>
      <c r="O29" s="1218"/>
      <c r="P29" s="831"/>
      <c r="Q29" s="576">
        <v>23501</v>
      </c>
      <c r="R29" s="860"/>
      <c r="T29" s="585"/>
      <c r="V29" s="1175"/>
      <c r="W29" s="1175"/>
      <c r="X29" s="1175"/>
      <c r="Y29" s="1175"/>
      <c r="Z29" s="1175"/>
    </row>
    <row r="30" spans="1:26" ht="12" customHeight="1">
      <c r="A30" s="860"/>
      <c r="B30" s="1406" t="s">
        <v>329</v>
      </c>
      <c r="C30" s="1407"/>
      <c r="D30" s="586">
        <v>375210</v>
      </c>
      <c r="E30" s="574">
        <v>0</v>
      </c>
      <c r="F30" s="586">
        <v>226029</v>
      </c>
      <c r="G30" s="574"/>
      <c r="H30" s="574">
        <v>228647</v>
      </c>
      <c r="I30" s="586">
        <v>829886</v>
      </c>
      <c r="J30" s="574">
        <v>515742</v>
      </c>
      <c r="K30" s="586">
        <v>1345628</v>
      </c>
      <c r="L30" s="1215">
        <v>0.05</v>
      </c>
      <c r="M30" s="1174"/>
      <c r="N30" s="831" t="s">
        <v>330</v>
      </c>
      <c r="O30" s="1218"/>
      <c r="P30" s="19"/>
      <c r="Q30" s="1220">
        <v>5474157</v>
      </c>
      <c r="R30" s="860"/>
      <c r="T30" s="585"/>
      <c r="V30" s="1175"/>
      <c r="W30" s="1175"/>
      <c r="X30" s="1175"/>
      <c r="Y30" s="1175"/>
      <c r="Z30" s="1175"/>
    </row>
    <row r="31" spans="1:26" ht="12" customHeight="1">
      <c r="A31" s="860"/>
      <c r="B31" s="1408" t="s">
        <v>41</v>
      </c>
      <c r="C31" s="1409"/>
      <c r="D31" s="587">
        <v>0</v>
      </c>
      <c r="E31" s="579">
        <v>0</v>
      </c>
      <c r="F31" s="587">
        <v>241820</v>
      </c>
      <c r="G31" s="579"/>
      <c r="H31" s="579">
        <v>0</v>
      </c>
      <c r="I31" s="586">
        <v>241820</v>
      </c>
      <c r="J31" s="579">
        <v>0</v>
      </c>
      <c r="K31" s="586">
        <v>241820</v>
      </c>
      <c r="L31" s="1215">
        <v>0.01</v>
      </c>
      <c r="M31" s="1174"/>
      <c r="N31" s="831" t="s">
        <v>13</v>
      </c>
      <c r="O31" s="1218"/>
      <c r="P31" s="19"/>
      <c r="Q31" s="1221">
        <v>530388</v>
      </c>
      <c r="R31" s="860"/>
      <c r="T31" s="585"/>
      <c r="V31" s="1175"/>
      <c r="W31" s="1175"/>
      <c r="X31" s="1175"/>
      <c r="Y31" s="1175"/>
      <c r="Z31" s="1175"/>
    </row>
    <row r="32" spans="1:26" s="1164" customFormat="1" ht="12" customHeight="1">
      <c r="A32" s="1163"/>
      <c r="B32" s="1222" t="s">
        <v>331</v>
      </c>
      <c r="C32" s="1223"/>
      <c r="D32" s="588">
        <v>25311647</v>
      </c>
      <c r="E32" s="1224">
        <v>979313</v>
      </c>
      <c r="F32" s="588">
        <v>2330520</v>
      </c>
      <c r="G32" s="1224"/>
      <c r="H32" s="1224">
        <v>379021</v>
      </c>
      <c r="I32" s="588">
        <v>29000501</v>
      </c>
      <c r="J32" s="1224">
        <v>0</v>
      </c>
      <c r="K32" s="588">
        <v>29000501</v>
      </c>
      <c r="L32" s="589">
        <v>1</v>
      </c>
      <c r="M32" s="1174"/>
      <c r="N32" s="1222" t="s">
        <v>332</v>
      </c>
      <c r="O32" s="1223"/>
      <c r="P32" s="1223"/>
      <c r="Q32" s="1225">
        <v>6004545</v>
      </c>
      <c r="R32" s="1163"/>
      <c r="T32" s="1226"/>
    </row>
    <row r="33" spans="1:18" s="1164" customFormat="1" ht="12" customHeight="1">
      <c r="A33" s="1163"/>
      <c r="B33" s="1163"/>
      <c r="C33" s="1163"/>
      <c r="D33" s="858"/>
      <c r="E33" s="858"/>
      <c r="F33" s="858"/>
      <c r="G33" s="858"/>
      <c r="H33" s="858"/>
      <c r="I33" s="858"/>
      <c r="J33" s="860"/>
      <c r="K33" s="947"/>
      <c r="L33" s="1030"/>
      <c r="M33" s="1227"/>
      <c r="N33" s="860"/>
      <c r="O33" s="860"/>
      <c r="P33" s="860"/>
      <c r="Q33" s="1228"/>
      <c r="R33" s="1163"/>
    </row>
    <row r="34" spans="1:18">
      <c r="D34" s="1175"/>
      <c r="E34" s="1175"/>
      <c r="F34" s="1175"/>
      <c r="G34" s="1175"/>
      <c r="H34" s="1175"/>
      <c r="I34" s="1175"/>
      <c r="J34" s="1175"/>
      <c r="K34" s="1175"/>
      <c r="L34" s="1175"/>
    </row>
    <row r="36" spans="1:18">
      <c r="Q36" s="1175"/>
    </row>
    <row r="39" spans="1:18">
      <c r="Q39" s="1229"/>
    </row>
    <row r="40" spans="1:18">
      <c r="L40" s="590"/>
    </row>
    <row r="42" spans="1:18">
      <c r="K42" s="590"/>
    </row>
    <row r="43" spans="1:18">
      <c r="K43" s="590"/>
    </row>
    <row r="44" spans="1:18">
      <c r="K44" s="590"/>
    </row>
    <row r="45" spans="1:18">
      <c r="K45" s="590"/>
    </row>
    <row r="46" spans="1:18">
      <c r="K46" s="590"/>
    </row>
    <row r="47" spans="1:18">
      <c r="K47" s="590"/>
    </row>
    <row r="48" spans="1:18">
      <c r="K48" s="590"/>
    </row>
    <row r="49" spans="11:11">
      <c r="K49" s="590"/>
    </row>
    <row r="50" spans="11:11">
      <c r="K50" s="590"/>
    </row>
  </sheetData>
  <mergeCells count="18">
    <mergeCell ref="B26:C26"/>
    <mergeCell ref="N26:P26"/>
    <mergeCell ref="D2:F2"/>
    <mergeCell ref="B15:C15"/>
    <mergeCell ref="B17:C17"/>
    <mergeCell ref="B18:C18"/>
    <mergeCell ref="B19:C19"/>
    <mergeCell ref="B21:C21"/>
    <mergeCell ref="B22:C22"/>
    <mergeCell ref="B24:C24"/>
    <mergeCell ref="F24:I24"/>
    <mergeCell ref="N24:Q24"/>
    <mergeCell ref="N25:P25"/>
    <mergeCell ref="B27:C27"/>
    <mergeCell ref="B28:C28"/>
    <mergeCell ref="B29:C29"/>
    <mergeCell ref="B30:C30"/>
    <mergeCell ref="B31:C31"/>
  </mergeCells>
  <dataValidations count="1">
    <dataValidation type="list" errorStyle="information" operator="equal" allowBlank="1" showInputMessage="1" sqref="D22" xr:uid="{BEBAE068-4E91-4FF4-BA1A-81174BA82801}">
      <formula1>"6739674C-F41D-4F0B-8A6E-DBB970089451"</formula1>
    </dataValidation>
  </dataValidations>
  <pageMargins left="0.7" right="0.7" top="0.75" bottom="0.75" header="0.3" footer="0.3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3BFD-1286-4DA3-A14B-934171052476}">
  <dimension ref="A1:AB35"/>
  <sheetViews>
    <sheetView showGridLines="0" zoomScaleNormal="100" workbookViewId="0">
      <selection activeCell="J24" sqref="J24:O24"/>
    </sheetView>
  </sheetViews>
  <sheetFormatPr defaultColWidth="8.73046875" defaultRowHeight="11.65"/>
  <cols>
    <col min="1" max="1" width="1.73046875" style="592" customWidth="1"/>
    <col min="2" max="2" width="2.73046875" style="592" customWidth="1"/>
    <col min="3" max="3" width="39.59765625" style="592" customWidth="1"/>
    <col min="4" max="4" width="11.59765625" style="592" bestFit="1" customWidth="1"/>
    <col min="5" max="5" width="10" style="592" customWidth="1"/>
    <col min="6" max="6" width="10.265625" style="592" bestFit="1" customWidth="1"/>
    <col min="7" max="7" width="12.73046875" style="592" customWidth="1"/>
    <col min="8" max="8" width="10" style="592" customWidth="1"/>
    <col min="9" max="9" width="0.59765625" style="592" customWidth="1"/>
    <col min="10" max="10" width="14.265625" style="592" customWidth="1"/>
    <col min="11" max="11" width="11.73046875" style="592" customWidth="1"/>
    <col min="12" max="12" width="14.265625" style="592" customWidth="1"/>
    <col min="13" max="13" width="12.73046875" style="592" customWidth="1"/>
    <col min="14" max="14" width="12.73046875" style="592" bestFit="1" customWidth="1"/>
    <col min="15" max="15" width="10.265625" style="592" customWidth="1"/>
    <col min="16" max="16" width="1.265625" style="592" customWidth="1"/>
    <col min="17" max="17" width="12.73046875" style="592" bestFit="1" customWidth="1"/>
    <col min="18" max="18" width="12.59765625" style="592" customWidth="1"/>
    <col min="19" max="19" width="11.265625" style="592" bestFit="1" customWidth="1"/>
    <col min="20" max="16384" width="8.73046875" style="592"/>
  </cols>
  <sheetData>
    <row r="1" spans="1:28" ht="7.5" customHeight="1">
      <c r="A1" s="591"/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</row>
    <row r="2" spans="1:28" s="598" customFormat="1" ht="12" customHeight="1">
      <c r="A2" s="593"/>
      <c r="B2" s="594" t="s">
        <v>199</v>
      </c>
      <c r="C2" s="595"/>
      <c r="D2" s="1443" t="s">
        <v>333</v>
      </c>
      <c r="E2" s="1443"/>
      <c r="F2" s="1443"/>
      <c r="G2" s="1443"/>
      <c r="H2" s="1443"/>
      <c r="I2" s="596"/>
      <c r="J2" s="1443" t="s">
        <v>334</v>
      </c>
      <c r="K2" s="1443"/>
      <c r="L2" s="1443"/>
      <c r="M2" s="1443"/>
      <c r="N2" s="1443"/>
      <c r="O2" s="597"/>
      <c r="P2" s="597"/>
    </row>
    <row r="3" spans="1:28" s="598" customFormat="1" ht="24" customHeight="1">
      <c r="A3" s="597"/>
      <c r="B3" s="599" t="s">
        <v>305</v>
      </c>
      <c r="C3" s="600"/>
      <c r="D3" s="601" t="s">
        <v>304</v>
      </c>
      <c r="E3" s="602" t="s">
        <v>335</v>
      </c>
      <c r="F3" s="601" t="s">
        <v>170</v>
      </c>
      <c r="G3" s="602" t="s">
        <v>310</v>
      </c>
      <c r="H3" s="603" t="s">
        <v>311</v>
      </c>
      <c r="I3" s="604"/>
      <c r="J3" s="602" t="s">
        <v>336</v>
      </c>
      <c r="K3" s="601" t="s">
        <v>335</v>
      </c>
      <c r="L3" s="602" t="s">
        <v>170</v>
      </c>
      <c r="M3" s="601" t="s">
        <v>310</v>
      </c>
      <c r="N3" s="602" t="s">
        <v>311</v>
      </c>
      <c r="O3" s="597"/>
      <c r="P3" s="597"/>
      <c r="R3" s="605"/>
    </row>
    <row r="4" spans="1:28" ht="12" customHeight="1">
      <c r="A4" s="591"/>
      <c r="B4" s="1425">
        <v>2024</v>
      </c>
      <c r="C4" s="1426"/>
      <c r="D4" s="606">
        <v>0</v>
      </c>
      <c r="E4" s="1597">
        <v>735</v>
      </c>
      <c r="F4" s="1598">
        <v>735</v>
      </c>
      <c r="G4" s="607">
        <v>3.5999999999999997E-2</v>
      </c>
      <c r="H4" s="608">
        <v>1</v>
      </c>
      <c r="I4" s="609"/>
      <c r="J4" s="1597">
        <v>71034</v>
      </c>
      <c r="K4" s="1598">
        <v>29219</v>
      </c>
      <c r="L4" s="1597">
        <v>100253</v>
      </c>
      <c r="M4" s="610">
        <v>2.5000000000000001E-2</v>
      </c>
      <c r="N4" s="611">
        <v>0.93</v>
      </c>
      <c r="O4" s="612"/>
      <c r="P4" s="591"/>
      <c r="Q4" s="613"/>
      <c r="R4" s="614"/>
      <c r="S4" s="614"/>
      <c r="T4" s="614"/>
      <c r="U4" s="614"/>
      <c r="V4" s="614"/>
      <c r="W4" s="614"/>
      <c r="X4" s="614"/>
      <c r="Y4" s="614"/>
      <c r="Z4" s="614"/>
      <c r="AA4" s="614"/>
      <c r="AB4" s="614"/>
    </row>
    <row r="5" spans="1:28" ht="12" customHeight="1">
      <c r="A5" s="591"/>
      <c r="B5" s="1425">
        <v>2025</v>
      </c>
      <c r="C5" s="1426"/>
      <c r="D5" s="615">
        <v>0</v>
      </c>
      <c r="E5" s="664">
        <v>4560</v>
      </c>
      <c r="F5" s="615">
        <v>4560</v>
      </c>
      <c r="G5" s="607">
        <v>7.2999999999999995E-2</v>
      </c>
      <c r="H5" s="608">
        <v>0.17</v>
      </c>
      <c r="I5" s="609"/>
      <c r="J5" s="664">
        <v>179625</v>
      </c>
      <c r="K5" s="615">
        <v>11351</v>
      </c>
      <c r="L5" s="664">
        <v>190976</v>
      </c>
      <c r="M5" s="610">
        <v>3.2000000000000001E-2</v>
      </c>
      <c r="N5" s="611">
        <v>0.88</v>
      </c>
      <c r="O5" s="612"/>
      <c r="P5" s="591"/>
      <c r="Q5" s="613"/>
      <c r="R5" s="614"/>
      <c r="S5" s="614"/>
      <c r="T5" s="614"/>
      <c r="U5" s="614"/>
      <c r="V5" s="614"/>
      <c r="W5" s="614"/>
      <c r="X5" s="614"/>
      <c r="Y5" s="614"/>
      <c r="Z5" s="614"/>
      <c r="AA5" s="614"/>
      <c r="AB5" s="614"/>
    </row>
    <row r="6" spans="1:28" ht="12" customHeight="1">
      <c r="A6" s="591"/>
      <c r="B6" s="1425">
        <v>2026</v>
      </c>
      <c r="C6" s="1426"/>
      <c r="D6" s="615">
        <v>0</v>
      </c>
      <c r="E6" s="664">
        <v>796</v>
      </c>
      <c r="F6" s="615">
        <v>796</v>
      </c>
      <c r="G6" s="607">
        <v>3.5999999999999997E-2</v>
      </c>
      <c r="H6" s="608">
        <v>1</v>
      </c>
      <c r="I6" s="609"/>
      <c r="J6" s="664">
        <v>173354</v>
      </c>
      <c r="K6" s="615">
        <v>85111</v>
      </c>
      <c r="L6" s="664">
        <v>258465</v>
      </c>
      <c r="M6" s="610">
        <v>4.2999999999999997E-2</v>
      </c>
      <c r="N6" s="611">
        <v>0.6</v>
      </c>
      <c r="O6" s="612"/>
      <c r="P6" s="591"/>
      <c r="Q6" s="613"/>
      <c r="R6" s="614"/>
      <c r="S6" s="614"/>
      <c r="T6" s="614"/>
      <c r="U6" s="614"/>
      <c r="V6" s="614"/>
      <c r="W6" s="614"/>
      <c r="X6" s="614"/>
      <c r="Y6" s="614"/>
      <c r="Z6" s="614"/>
      <c r="AA6" s="614"/>
      <c r="AB6" s="614"/>
    </row>
    <row r="7" spans="1:28" ht="12" customHeight="1">
      <c r="A7" s="591"/>
      <c r="B7" s="1425">
        <v>2027</v>
      </c>
      <c r="C7" s="1426"/>
      <c r="D7" s="615">
        <v>0</v>
      </c>
      <c r="E7" s="664">
        <v>829</v>
      </c>
      <c r="F7" s="615">
        <v>829</v>
      </c>
      <c r="G7" s="607">
        <v>3.5999999999999997E-2</v>
      </c>
      <c r="H7" s="608">
        <v>1</v>
      </c>
      <c r="I7" s="609"/>
      <c r="J7" s="664">
        <v>230965</v>
      </c>
      <c r="K7" s="615">
        <v>34750</v>
      </c>
      <c r="L7" s="664">
        <v>265715</v>
      </c>
      <c r="M7" s="610">
        <v>3.5999999999999997E-2</v>
      </c>
      <c r="N7" s="611">
        <v>0.76</v>
      </c>
      <c r="O7" s="612"/>
      <c r="P7" s="591"/>
      <c r="Q7" s="613"/>
      <c r="R7" s="614"/>
      <c r="S7" s="614"/>
      <c r="T7" s="614"/>
      <c r="U7" s="614"/>
      <c r="V7" s="614"/>
      <c r="W7" s="614"/>
      <c r="X7" s="614"/>
      <c r="Y7" s="614"/>
      <c r="Z7" s="614"/>
      <c r="AA7" s="614"/>
      <c r="AB7" s="614"/>
    </row>
    <row r="8" spans="1:28" ht="12" customHeight="1">
      <c r="A8" s="591"/>
      <c r="B8" s="1425">
        <v>2028</v>
      </c>
      <c r="C8" s="1426"/>
      <c r="D8" s="615">
        <v>0</v>
      </c>
      <c r="E8" s="664">
        <v>390</v>
      </c>
      <c r="F8" s="615">
        <v>390</v>
      </c>
      <c r="G8" s="607">
        <v>3.4000000000000002E-2</v>
      </c>
      <c r="H8" s="608">
        <v>1</v>
      </c>
      <c r="I8" s="609"/>
      <c r="J8" s="664">
        <v>267731</v>
      </c>
      <c r="K8" s="615">
        <v>71585</v>
      </c>
      <c r="L8" s="664">
        <v>339316</v>
      </c>
      <c r="M8" s="610">
        <v>3.5999999999999997E-2</v>
      </c>
      <c r="N8" s="611">
        <v>0.9</v>
      </c>
      <c r="O8" s="612"/>
      <c r="P8" s="591"/>
      <c r="Q8" s="613"/>
      <c r="R8" s="614"/>
      <c r="S8" s="614"/>
      <c r="T8" s="614"/>
      <c r="U8" s="614"/>
      <c r="V8" s="614"/>
      <c r="W8" s="614"/>
      <c r="X8" s="614"/>
      <c r="Y8" s="614"/>
      <c r="Z8" s="614"/>
      <c r="AA8" s="614"/>
      <c r="AB8" s="614"/>
    </row>
    <row r="9" spans="1:28" ht="12" customHeight="1">
      <c r="A9" s="591"/>
      <c r="B9" s="1425">
        <v>2029</v>
      </c>
      <c r="C9" s="1426"/>
      <c r="D9" s="615">
        <v>0</v>
      </c>
      <c r="E9" s="664">
        <v>410</v>
      </c>
      <c r="F9" s="615">
        <v>410</v>
      </c>
      <c r="G9" s="607">
        <v>3.4000000000000002E-2</v>
      </c>
      <c r="H9" s="608">
        <v>1</v>
      </c>
      <c r="I9" s="609"/>
      <c r="J9" s="664">
        <v>348164</v>
      </c>
      <c r="K9" s="615">
        <v>3884</v>
      </c>
      <c r="L9" s="664">
        <v>352048</v>
      </c>
      <c r="M9" s="610">
        <v>2.8000000000000001E-2</v>
      </c>
      <c r="N9" s="611">
        <v>0.8</v>
      </c>
      <c r="O9" s="612"/>
      <c r="P9" s="591"/>
      <c r="Q9" s="613"/>
      <c r="R9" s="614"/>
      <c r="S9" s="614"/>
      <c r="T9" s="614"/>
      <c r="U9" s="614"/>
      <c r="V9" s="614"/>
      <c r="W9" s="614"/>
      <c r="X9" s="614"/>
      <c r="Y9" s="614"/>
      <c r="Z9" s="614"/>
      <c r="AA9" s="614"/>
      <c r="AB9" s="614"/>
    </row>
    <row r="10" spans="1:28" ht="12" customHeight="1">
      <c r="A10" s="591"/>
      <c r="B10" s="1425">
        <v>2030</v>
      </c>
      <c r="C10" s="1426"/>
      <c r="D10" s="615">
        <v>0</v>
      </c>
      <c r="E10" s="664">
        <v>430</v>
      </c>
      <c r="F10" s="615">
        <v>430</v>
      </c>
      <c r="G10" s="607">
        <v>3.4000000000000002E-2</v>
      </c>
      <c r="H10" s="608">
        <v>1</v>
      </c>
      <c r="I10" s="609"/>
      <c r="J10" s="664">
        <v>443494</v>
      </c>
      <c r="K10" s="615">
        <v>1384</v>
      </c>
      <c r="L10" s="664">
        <v>444878</v>
      </c>
      <c r="M10" s="610">
        <v>0.03</v>
      </c>
      <c r="N10" s="611">
        <v>0.99</v>
      </c>
      <c r="O10" s="612"/>
      <c r="P10" s="591"/>
      <c r="Q10" s="613"/>
      <c r="R10" s="614"/>
      <c r="S10" s="614"/>
      <c r="T10" s="614"/>
      <c r="U10" s="614"/>
      <c r="V10" s="614"/>
      <c r="W10" s="614"/>
      <c r="X10" s="614"/>
      <c r="Y10" s="614"/>
      <c r="Z10" s="614"/>
      <c r="AA10" s="614"/>
      <c r="AB10" s="614"/>
    </row>
    <row r="11" spans="1:28" ht="12" customHeight="1">
      <c r="A11" s="591"/>
      <c r="B11" s="1425">
        <v>2031</v>
      </c>
      <c r="C11" s="1426"/>
      <c r="D11" s="615">
        <v>0</v>
      </c>
      <c r="E11" s="664">
        <v>1861</v>
      </c>
      <c r="F11" s="615">
        <v>1861</v>
      </c>
      <c r="G11" s="607">
        <v>3.4000000000000002E-2</v>
      </c>
      <c r="H11" s="608">
        <v>1</v>
      </c>
      <c r="I11" s="609"/>
      <c r="J11" s="664">
        <v>343889</v>
      </c>
      <c r="K11" s="615">
        <v>339</v>
      </c>
      <c r="L11" s="664">
        <v>344228</v>
      </c>
      <c r="M11" s="610">
        <v>0.03</v>
      </c>
      <c r="N11" s="611">
        <v>1</v>
      </c>
      <c r="O11" s="612"/>
      <c r="P11" s="591"/>
      <c r="Q11" s="613"/>
      <c r="R11" s="614"/>
      <c r="S11" s="614"/>
      <c r="T11" s="614"/>
      <c r="U11" s="614"/>
      <c r="V11" s="614"/>
      <c r="W11" s="614"/>
      <c r="X11" s="614"/>
      <c r="Y11" s="614"/>
      <c r="Z11" s="614"/>
      <c r="AA11" s="614"/>
      <c r="AB11" s="614"/>
    </row>
    <row r="12" spans="1:28" ht="12" customHeight="1">
      <c r="A12" s="591"/>
      <c r="B12" s="1425">
        <v>2032</v>
      </c>
      <c r="C12" s="1426"/>
      <c r="D12" s="615">
        <v>0</v>
      </c>
      <c r="E12" s="664">
        <v>473</v>
      </c>
      <c r="F12" s="615">
        <v>473</v>
      </c>
      <c r="G12" s="607">
        <v>3.4000000000000002E-2</v>
      </c>
      <c r="H12" s="608">
        <v>1</v>
      </c>
      <c r="I12" s="609"/>
      <c r="J12" s="664">
        <v>426261</v>
      </c>
      <c r="K12" s="615">
        <v>339</v>
      </c>
      <c r="L12" s="664">
        <v>426600</v>
      </c>
      <c r="M12" s="610">
        <v>2.7E-2</v>
      </c>
      <c r="N12" s="611">
        <v>1</v>
      </c>
      <c r="O12" s="612"/>
      <c r="P12" s="591"/>
      <c r="Q12" s="613"/>
      <c r="R12" s="614"/>
      <c r="S12" s="614"/>
      <c r="T12" s="614"/>
      <c r="U12" s="614"/>
      <c r="V12" s="614"/>
      <c r="W12" s="614"/>
      <c r="X12" s="614"/>
      <c r="Y12" s="614"/>
      <c r="Z12" s="614"/>
      <c r="AA12" s="614"/>
      <c r="AB12" s="614"/>
    </row>
    <row r="13" spans="1:28" ht="12" customHeight="1">
      <c r="A13" s="591"/>
      <c r="B13" s="1425">
        <v>2033</v>
      </c>
      <c r="C13" s="1426"/>
      <c r="D13" s="615">
        <v>0</v>
      </c>
      <c r="E13" s="664">
        <v>6809</v>
      </c>
      <c r="F13" s="615">
        <v>6809</v>
      </c>
      <c r="G13" s="607">
        <v>3.4000000000000002E-2</v>
      </c>
      <c r="H13" s="608">
        <v>1</v>
      </c>
      <c r="I13" s="609"/>
      <c r="J13" s="664">
        <v>279413</v>
      </c>
      <c r="K13" s="615">
        <v>42771</v>
      </c>
      <c r="L13" s="664">
        <v>322184</v>
      </c>
      <c r="M13" s="610">
        <v>2.5000000000000001E-2</v>
      </c>
      <c r="N13" s="611">
        <v>1</v>
      </c>
      <c r="O13" s="612"/>
      <c r="P13" s="591"/>
      <c r="Q13" s="613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</row>
    <row r="14" spans="1:28" ht="12" customHeight="1">
      <c r="A14" s="591"/>
      <c r="B14" s="1425">
        <v>2034</v>
      </c>
      <c r="C14" s="1426"/>
      <c r="D14" s="615">
        <v>0</v>
      </c>
      <c r="E14" s="664">
        <v>0</v>
      </c>
      <c r="F14" s="615">
        <v>0</v>
      </c>
      <c r="G14" s="616">
        <v>0</v>
      </c>
      <c r="H14" s="617">
        <v>0</v>
      </c>
      <c r="I14" s="609"/>
      <c r="J14" s="664">
        <v>54580</v>
      </c>
      <c r="K14" s="615">
        <v>365</v>
      </c>
      <c r="L14" s="664">
        <v>54945</v>
      </c>
      <c r="M14" s="610">
        <v>0.04</v>
      </c>
      <c r="N14" s="611">
        <v>0.99</v>
      </c>
      <c r="O14" s="612"/>
      <c r="P14" s="591"/>
      <c r="Q14" s="613"/>
      <c r="R14" s="614"/>
      <c r="S14" s="614"/>
      <c r="T14" s="614"/>
      <c r="U14" s="614"/>
      <c r="V14" s="614"/>
      <c r="W14" s="614"/>
      <c r="X14" s="614"/>
      <c r="Y14" s="614"/>
      <c r="Z14" s="614"/>
      <c r="AA14" s="614"/>
      <c r="AB14" s="614"/>
    </row>
    <row r="15" spans="1:28" ht="12" customHeight="1">
      <c r="A15" s="591"/>
      <c r="B15" s="1437" t="s">
        <v>168</v>
      </c>
      <c r="C15" s="1438"/>
      <c r="D15" s="615">
        <v>0</v>
      </c>
      <c r="E15" s="664">
        <v>0</v>
      </c>
      <c r="F15" s="1599">
        <v>0</v>
      </c>
      <c r="G15" s="616">
        <v>0</v>
      </c>
      <c r="H15" s="618">
        <v>0</v>
      </c>
      <c r="I15" s="609"/>
      <c r="J15" s="664">
        <v>531353</v>
      </c>
      <c r="K15" s="1599">
        <v>0</v>
      </c>
      <c r="L15" s="664">
        <v>531353</v>
      </c>
      <c r="M15" s="610">
        <v>3.9E-2</v>
      </c>
      <c r="N15" s="611">
        <v>1</v>
      </c>
      <c r="O15" s="612"/>
      <c r="P15" s="591"/>
      <c r="Q15" s="613"/>
      <c r="R15" s="614"/>
      <c r="S15" s="614"/>
      <c r="T15" s="614"/>
      <c r="U15" s="614"/>
      <c r="V15" s="614"/>
      <c r="W15" s="614"/>
      <c r="X15" s="614"/>
      <c r="Y15" s="614"/>
      <c r="Z15" s="614"/>
      <c r="AA15" s="614"/>
      <c r="AB15" s="614"/>
    </row>
    <row r="16" spans="1:28" s="598" customFormat="1" ht="12" customHeight="1">
      <c r="A16" s="597"/>
      <c r="B16" s="619" t="s">
        <v>312</v>
      </c>
      <c r="C16" s="620"/>
      <c r="D16" s="1230">
        <v>0</v>
      </c>
      <c r="E16" s="1230">
        <v>17293</v>
      </c>
      <c r="F16" s="1230">
        <v>17293</v>
      </c>
      <c r="G16" s="1231">
        <v>4.4999999999999998E-2</v>
      </c>
      <c r="H16" s="1232">
        <v>0.78</v>
      </c>
      <c r="I16" s="1233"/>
      <c r="J16" s="1230">
        <v>3349863</v>
      </c>
      <c r="K16" s="1230">
        <v>281098</v>
      </c>
      <c r="L16" s="1230">
        <v>3630961</v>
      </c>
      <c r="M16" s="1231">
        <v>3.2000000000000001E-2</v>
      </c>
      <c r="N16" s="1232">
        <v>0.91</v>
      </c>
      <c r="O16" s="621"/>
      <c r="P16" s="597"/>
      <c r="R16" s="622"/>
      <c r="S16" s="614"/>
      <c r="T16" s="614"/>
      <c r="U16" s="614"/>
      <c r="V16" s="614"/>
      <c r="W16" s="614"/>
      <c r="X16" s="614"/>
      <c r="Y16" s="614"/>
      <c r="Z16" s="614"/>
      <c r="AA16" s="614"/>
      <c r="AB16" s="614"/>
    </row>
    <row r="17" spans="1:28" ht="12" customHeight="1">
      <c r="A17" s="591"/>
      <c r="B17" s="1425" t="s">
        <v>337</v>
      </c>
      <c r="C17" s="1426"/>
      <c r="D17" s="615">
        <v>0</v>
      </c>
      <c r="E17" s="664">
        <v>1365</v>
      </c>
      <c r="F17" s="615">
        <v>1365</v>
      </c>
      <c r="G17" s="1600"/>
      <c r="H17" s="623"/>
      <c r="I17" s="609"/>
      <c r="J17" s="664">
        <v>-5408</v>
      </c>
      <c r="K17" s="615">
        <v>1344</v>
      </c>
      <c r="L17" s="664">
        <v>-4064</v>
      </c>
      <c r="M17" s="624"/>
      <c r="N17" s="625"/>
      <c r="O17" s="612"/>
      <c r="P17" s="612"/>
      <c r="Q17" s="626"/>
      <c r="R17" s="627"/>
      <c r="S17" s="628"/>
      <c r="T17" s="614"/>
      <c r="U17" s="614"/>
      <c r="V17" s="614"/>
      <c r="W17" s="614"/>
      <c r="X17" s="614"/>
      <c r="Y17" s="614"/>
      <c r="Z17" s="614"/>
      <c r="AA17" s="614"/>
      <c r="AB17" s="614"/>
    </row>
    <row r="18" spans="1:28" ht="12" customHeight="1">
      <c r="A18" s="591"/>
      <c r="B18" s="1428" t="s">
        <v>314</v>
      </c>
      <c r="C18" s="1429"/>
      <c r="D18" s="629">
        <v>0</v>
      </c>
      <c r="E18" s="1601">
        <v>-84</v>
      </c>
      <c r="F18" s="629">
        <v>-84</v>
      </c>
      <c r="G18" s="1602"/>
      <c r="H18" s="630"/>
      <c r="I18" s="609"/>
      <c r="J18" s="1601">
        <v>-11774</v>
      </c>
      <c r="K18" s="629">
        <v>-1241</v>
      </c>
      <c r="L18" s="1601">
        <v>-13015</v>
      </c>
      <c r="M18" s="631"/>
      <c r="N18" s="632"/>
      <c r="O18" s="612"/>
      <c r="P18" s="612"/>
      <c r="Q18" s="626"/>
      <c r="R18" s="626"/>
      <c r="S18" s="628"/>
      <c r="T18" s="614"/>
      <c r="U18" s="614"/>
      <c r="V18" s="614"/>
      <c r="W18" s="614"/>
      <c r="X18" s="614"/>
      <c r="Y18" s="614"/>
      <c r="Z18" s="614"/>
      <c r="AA18" s="614"/>
      <c r="AB18" s="614"/>
    </row>
    <row r="19" spans="1:28" s="598" customFormat="1" ht="24.75" customHeight="1">
      <c r="A19" s="597"/>
      <c r="B19" s="1439" t="s">
        <v>442</v>
      </c>
      <c r="C19" s="1440"/>
      <c r="D19" s="633">
        <v>0</v>
      </c>
      <c r="E19" s="634">
        <v>18574</v>
      </c>
      <c r="F19" s="633">
        <v>18574</v>
      </c>
      <c r="G19" s="633"/>
      <c r="H19" s="633"/>
      <c r="I19" s="633"/>
      <c r="J19" s="634">
        <v>3332681</v>
      </c>
      <c r="K19" s="634">
        <v>281201</v>
      </c>
      <c r="L19" s="634">
        <v>3613882</v>
      </c>
      <c r="M19" s="633"/>
      <c r="N19" s="633"/>
      <c r="O19" s="621"/>
      <c r="P19" s="597"/>
      <c r="S19" s="614"/>
      <c r="T19" s="614"/>
      <c r="U19" s="614"/>
      <c r="V19" s="614"/>
      <c r="W19" s="614"/>
      <c r="X19" s="614"/>
      <c r="Y19" s="614"/>
      <c r="Z19" s="614"/>
      <c r="AA19" s="614"/>
      <c r="AB19" s="614"/>
    </row>
    <row r="20" spans="1:28" s="598" customFormat="1" ht="12" customHeight="1">
      <c r="A20" s="597"/>
      <c r="B20" s="635"/>
      <c r="C20" s="636"/>
      <c r="D20" s="680"/>
      <c r="E20" s="680"/>
      <c r="F20" s="680"/>
      <c r="G20" s="680"/>
      <c r="H20" s="680"/>
      <c r="I20" s="680"/>
      <c r="J20" s="680"/>
      <c r="K20" s="680"/>
      <c r="L20" s="680"/>
      <c r="M20" s="637"/>
      <c r="N20" s="637"/>
      <c r="O20" s="621"/>
      <c r="P20" s="597"/>
      <c r="S20" s="614"/>
      <c r="T20" s="614"/>
      <c r="U20" s="614"/>
      <c r="V20" s="614"/>
      <c r="W20" s="614"/>
      <c r="X20" s="614"/>
      <c r="Y20" s="614"/>
      <c r="Z20" s="614"/>
      <c r="AA20" s="614"/>
      <c r="AB20" s="614"/>
    </row>
    <row r="21" spans="1:28" ht="12" customHeight="1">
      <c r="A21" s="591"/>
      <c r="B21" s="1441" t="s">
        <v>315</v>
      </c>
      <c r="C21" s="1442"/>
      <c r="D21" s="638">
        <v>0</v>
      </c>
      <c r="E21" s="639">
        <v>4.4999999999999998E-2</v>
      </c>
      <c r="F21" s="639">
        <v>4.4999999999999998E-2</v>
      </c>
      <c r="G21" s="1234"/>
      <c r="H21" s="1234"/>
      <c r="I21" s="1234"/>
      <c r="J21" s="639">
        <v>3.2000000000000001E-2</v>
      </c>
      <c r="K21" s="639">
        <v>3.9E-2</v>
      </c>
      <c r="L21" s="639">
        <v>3.2000000000000001E-2</v>
      </c>
      <c r="M21" s="640"/>
      <c r="N21" s="640"/>
      <c r="O21" s="594"/>
      <c r="P21" s="591"/>
      <c r="S21" s="614"/>
      <c r="T21" s="614"/>
      <c r="U21" s="614"/>
      <c r="V21" s="614"/>
      <c r="W21" s="614"/>
      <c r="X21" s="614"/>
      <c r="Y21" s="614"/>
      <c r="Z21" s="614"/>
      <c r="AA21" s="614"/>
      <c r="AB21" s="614"/>
    </row>
    <row r="22" spans="1:28" ht="12" customHeight="1">
      <c r="A22" s="591"/>
      <c r="B22" s="1430" t="s">
        <v>338</v>
      </c>
      <c r="C22" s="1431"/>
      <c r="D22" s="641">
        <v>0</v>
      </c>
      <c r="E22" s="642">
        <v>7.2</v>
      </c>
      <c r="F22" s="643">
        <v>7.2</v>
      </c>
      <c r="G22" s="1235"/>
      <c r="H22" s="1235"/>
      <c r="I22" s="1235"/>
      <c r="J22" s="642">
        <v>7.2</v>
      </c>
      <c r="K22" s="643">
        <v>4.5</v>
      </c>
      <c r="L22" s="643">
        <v>7</v>
      </c>
      <c r="M22" s="644"/>
      <c r="N22" s="644"/>
      <c r="O22" s="594"/>
      <c r="P22" s="591"/>
      <c r="R22" s="1603"/>
      <c r="S22" s="614"/>
      <c r="T22" s="614"/>
      <c r="U22" s="614"/>
      <c r="V22" s="614"/>
      <c r="W22" s="614"/>
      <c r="X22" s="614"/>
      <c r="Y22" s="614"/>
      <c r="Z22" s="614"/>
      <c r="AA22" s="614"/>
      <c r="AB22" s="614"/>
    </row>
    <row r="23" spans="1:28" ht="12" customHeight="1">
      <c r="A23" s="591"/>
      <c r="B23" s="645"/>
      <c r="C23" s="646"/>
      <c r="D23" s="647"/>
      <c r="E23" s="647"/>
      <c r="F23" s="647"/>
      <c r="G23" s="647"/>
      <c r="H23" s="647"/>
      <c r="I23" s="647"/>
      <c r="J23" s="647"/>
      <c r="K23" s="647"/>
      <c r="L23" s="647"/>
      <c r="M23" s="647"/>
      <c r="N23" s="647"/>
      <c r="O23" s="648"/>
      <c r="P23" s="591"/>
      <c r="S23" s="614"/>
      <c r="T23" s="614"/>
      <c r="U23" s="614"/>
      <c r="V23" s="614"/>
      <c r="W23" s="614"/>
      <c r="X23" s="614"/>
      <c r="Y23" s="614"/>
      <c r="Z23" s="614"/>
      <c r="AA23" s="614"/>
      <c r="AB23" s="614"/>
    </row>
    <row r="24" spans="1:28" s="651" customFormat="1" ht="12" customHeight="1">
      <c r="A24" s="649"/>
      <c r="B24" s="1432" t="s">
        <v>443</v>
      </c>
      <c r="C24" s="1433"/>
      <c r="D24" s="1433"/>
      <c r="E24" s="1433"/>
      <c r="F24" s="1433"/>
      <c r="G24" s="1433"/>
      <c r="H24" s="650"/>
      <c r="I24" s="650"/>
      <c r="J24" s="1434" t="s">
        <v>444</v>
      </c>
      <c r="K24" s="1434"/>
      <c r="L24" s="1434"/>
      <c r="M24" s="1434"/>
      <c r="N24" s="1434"/>
      <c r="O24" s="1434"/>
      <c r="P24" s="649"/>
      <c r="S24" s="614"/>
      <c r="T24" s="614"/>
      <c r="U24" s="614"/>
      <c r="V24" s="614"/>
      <c r="W24" s="614"/>
      <c r="X24" s="614"/>
      <c r="Y24" s="614"/>
      <c r="Z24" s="614"/>
      <c r="AA24" s="614"/>
      <c r="AB24" s="614"/>
    </row>
    <row r="25" spans="1:28" s="651" customFormat="1" ht="24.75">
      <c r="A25" s="649"/>
      <c r="B25" s="652"/>
      <c r="C25" s="653"/>
      <c r="D25" s="601" t="s">
        <v>304</v>
      </c>
      <c r="E25" s="602" t="s">
        <v>335</v>
      </c>
      <c r="F25" s="601" t="s">
        <v>170</v>
      </c>
      <c r="G25" s="602" t="s">
        <v>160</v>
      </c>
      <c r="H25" s="654"/>
      <c r="I25" s="654"/>
      <c r="J25" s="655" t="s">
        <v>304</v>
      </c>
      <c r="K25" s="603" t="s">
        <v>335</v>
      </c>
      <c r="L25" s="655" t="s">
        <v>170</v>
      </c>
      <c r="M25" s="603" t="s">
        <v>339</v>
      </c>
      <c r="N25" s="655" t="s">
        <v>170</v>
      </c>
      <c r="O25" s="603" t="s">
        <v>160</v>
      </c>
      <c r="P25" s="649"/>
      <c r="S25" s="614"/>
      <c r="T25" s="614"/>
      <c r="U25" s="614"/>
      <c r="V25" s="614"/>
      <c r="W25" s="614"/>
      <c r="X25" s="614"/>
      <c r="Y25" s="614"/>
      <c r="Z25" s="614"/>
      <c r="AA25" s="614"/>
      <c r="AB25" s="614"/>
    </row>
    <row r="26" spans="1:28" ht="12" customHeight="1">
      <c r="A26" s="591"/>
      <c r="B26" s="1435" t="s">
        <v>321</v>
      </c>
      <c r="C26" s="1436"/>
      <c r="D26" s="606">
        <v>0</v>
      </c>
      <c r="E26" s="656">
        <v>18574</v>
      </c>
      <c r="F26" s="657">
        <v>18574</v>
      </c>
      <c r="G26" s="658">
        <v>1</v>
      </c>
      <c r="H26" s="659"/>
      <c r="I26" s="659"/>
      <c r="J26" s="656">
        <v>1556358</v>
      </c>
      <c r="K26" s="657">
        <v>84367</v>
      </c>
      <c r="L26" s="656">
        <v>1640725</v>
      </c>
      <c r="M26" s="656">
        <v>0</v>
      </c>
      <c r="N26" s="656">
        <v>1640725</v>
      </c>
      <c r="O26" s="660">
        <v>0.45</v>
      </c>
      <c r="P26" s="661"/>
      <c r="Q26" s="662"/>
      <c r="R26" s="663"/>
      <c r="S26" s="614"/>
      <c r="T26" s="614"/>
      <c r="U26" s="614"/>
      <c r="V26" s="614"/>
      <c r="W26" s="614"/>
      <c r="X26" s="614"/>
      <c r="Y26" s="614"/>
      <c r="Z26" s="614"/>
      <c r="AA26" s="614"/>
      <c r="AB26" s="614"/>
    </row>
    <row r="27" spans="1:28" ht="12" customHeight="1">
      <c r="A27" s="591"/>
      <c r="B27" s="1425" t="s">
        <v>323</v>
      </c>
      <c r="C27" s="1426"/>
      <c r="D27" s="615">
        <v>0</v>
      </c>
      <c r="E27" s="664">
        <v>0</v>
      </c>
      <c r="F27" s="665">
        <v>0</v>
      </c>
      <c r="G27" s="666">
        <v>0</v>
      </c>
      <c r="H27" s="667"/>
      <c r="I27" s="667"/>
      <c r="J27" s="664">
        <v>1155356</v>
      </c>
      <c r="K27" s="615">
        <v>64107</v>
      </c>
      <c r="L27" s="664">
        <v>1219463</v>
      </c>
      <c r="M27" s="664">
        <v>-432850</v>
      </c>
      <c r="N27" s="664">
        <v>786613</v>
      </c>
      <c r="O27" s="668">
        <v>0.22</v>
      </c>
      <c r="P27" s="661"/>
      <c r="Q27" s="662"/>
      <c r="R27" s="663"/>
      <c r="S27" s="614"/>
      <c r="T27" s="614"/>
      <c r="U27" s="614"/>
      <c r="V27" s="614"/>
      <c r="W27" s="614"/>
      <c r="X27" s="614"/>
      <c r="Y27" s="614"/>
      <c r="Z27" s="614"/>
      <c r="AA27" s="614"/>
      <c r="AB27" s="614"/>
    </row>
    <row r="28" spans="1:28" ht="12" customHeight="1">
      <c r="A28" s="591"/>
      <c r="B28" s="1425" t="s">
        <v>325</v>
      </c>
      <c r="C28" s="1426"/>
      <c r="D28" s="615">
        <v>0</v>
      </c>
      <c r="E28" s="664">
        <v>0</v>
      </c>
      <c r="F28" s="665">
        <v>0</v>
      </c>
      <c r="G28" s="666">
        <v>0</v>
      </c>
      <c r="H28" s="667"/>
      <c r="I28" s="667"/>
      <c r="J28" s="664">
        <v>183729</v>
      </c>
      <c r="K28" s="615">
        <v>22067</v>
      </c>
      <c r="L28" s="664">
        <v>205796</v>
      </c>
      <c r="M28" s="664">
        <v>342961</v>
      </c>
      <c r="N28" s="664">
        <v>548757</v>
      </c>
      <c r="O28" s="668">
        <v>0.15</v>
      </c>
      <c r="P28" s="661"/>
      <c r="Q28" s="662"/>
      <c r="R28" s="663"/>
      <c r="S28" s="614"/>
      <c r="T28" s="614"/>
      <c r="U28" s="614"/>
      <c r="V28" s="614"/>
      <c r="W28" s="614"/>
      <c r="X28" s="614"/>
      <c r="Y28" s="614"/>
      <c r="Z28" s="614"/>
      <c r="AA28" s="614"/>
      <c r="AB28" s="614"/>
    </row>
    <row r="29" spans="1:28" ht="12" customHeight="1">
      <c r="A29" s="591"/>
      <c r="B29" s="1425" t="s">
        <v>327</v>
      </c>
      <c r="C29" s="1426"/>
      <c r="D29" s="615">
        <v>0</v>
      </c>
      <c r="E29" s="664">
        <v>0</v>
      </c>
      <c r="F29" s="665">
        <v>0</v>
      </c>
      <c r="G29" s="666">
        <v>0</v>
      </c>
      <c r="H29" s="667"/>
      <c r="I29" s="667"/>
      <c r="J29" s="664">
        <v>353057</v>
      </c>
      <c r="K29" s="615">
        <v>47183</v>
      </c>
      <c r="L29" s="664">
        <v>400240</v>
      </c>
      <c r="M29" s="664">
        <v>0</v>
      </c>
      <c r="N29" s="664">
        <v>400240</v>
      </c>
      <c r="O29" s="668">
        <v>0.11</v>
      </c>
      <c r="P29" s="661"/>
      <c r="Q29" s="662"/>
      <c r="R29" s="663"/>
      <c r="S29" s="614"/>
      <c r="T29" s="614"/>
      <c r="U29" s="614"/>
      <c r="V29" s="614"/>
      <c r="W29" s="614"/>
      <c r="X29" s="614"/>
      <c r="Y29" s="614"/>
      <c r="Z29" s="614"/>
      <c r="AA29" s="614"/>
      <c r="AB29" s="614"/>
    </row>
    <row r="30" spans="1:28" ht="12" customHeight="1">
      <c r="A30" s="591"/>
      <c r="B30" s="1425" t="s">
        <v>329</v>
      </c>
      <c r="C30" s="1426"/>
      <c r="D30" s="615">
        <v>0</v>
      </c>
      <c r="E30" s="664">
        <v>0</v>
      </c>
      <c r="F30" s="665">
        <v>0</v>
      </c>
      <c r="G30" s="666">
        <v>0</v>
      </c>
      <c r="H30" s="667"/>
      <c r="I30" s="1427"/>
      <c r="J30" s="664">
        <v>0</v>
      </c>
      <c r="K30" s="615">
        <v>0</v>
      </c>
      <c r="L30" s="664">
        <v>0</v>
      </c>
      <c r="M30" s="664">
        <v>0</v>
      </c>
      <c r="N30" s="664">
        <v>0</v>
      </c>
      <c r="O30" s="615">
        <v>0</v>
      </c>
      <c r="P30" s="661"/>
      <c r="Q30" s="662"/>
      <c r="R30" s="663"/>
      <c r="S30" s="614"/>
      <c r="T30" s="614"/>
      <c r="U30" s="614"/>
      <c r="V30" s="614"/>
      <c r="W30" s="614"/>
      <c r="X30" s="614"/>
      <c r="Y30" s="614"/>
      <c r="Z30" s="614"/>
      <c r="AA30" s="614"/>
      <c r="AB30" s="614"/>
    </row>
    <row r="31" spans="1:28" ht="12" customHeight="1">
      <c r="A31" s="591"/>
      <c r="B31" s="1428" t="s">
        <v>41</v>
      </c>
      <c r="C31" s="1429"/>
      <c r="D31" s="629">
        <v>0</v>
      </c>
      <c r="E31" s="669">
        <v>0</v>
      </c>
      <c r="F31" s="670">
        <v>0</v>
      </c>
      <c r="G31" s="671">
        <v>0</v>
      </c>
      <c r="H31" s="667"/>
      <c r="I31" s="1427"/>
      <c r="J31" s="669">
        <v>84181</v>
      </c>
      <c r="K31" s="629">
        <v>63477</v>
      </c>
      <c r="L31" s="669">
        <v>147658</v>
      </c>
      <c r="M31" s="669">
        <v>89889</v>
      </c>
      <c r="N31" s="664">
        <v>237547</v>
      </c>
      <c r="O31" s="672">
        <v>7.0000000000000007E-2</v>
      </c>
      <c r="P31" s="661"/>
      <c r="Q31" s="662"/>
      <c r="R31" s="663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</row>
    <row r="32" spans="1:28" s="598" customFormat="1" ht="12" customHeight="1">
      <c r="A32" s="597"/>
      <c r="B32" s="673" t="s">
        <v>331</v>
      </c>
      <c r="C32" s="674"/>
      <c r="D32" s="675">
        <v>0</v>
      </c>
      <c r="E32" s="675">
        <v>18574</v>
      </c>
      <c r="F32" s="675">
        <v>18574</v>
      </c>
      <c r="G32" s="676">
        <v>1</v>
      </c>
      <c r="H32" s="677"/>
      <c r="I32" s="661"/>
      <c r="J32" s="675">
        <v>3332681</v>
      </c>
      <c r="K32" s="675">
        <v>281201</v>
      </c>
      <c r="L32" s="675">
        <v>3613882</v>
      </c>
      <c r="M32" s="675">
        <v>0</v>
      </c>
      <c r="N32" s="675">
        <v>3613882</v>
      </c>
      <c r="O32" s="676">
        <v>1</v>
      </c>
      <c r="P32" s="678"/>
      <c r="Q32" s="679"/>
      <c r="S32" s="614"/>
      <c r="T32" s="614"/>
      <c r="U32" s="614"/>
      <c r="V32" s="614"/>
      <c r="W32" s="614"/>
      <c r="X32" s="614"/>
      <c r="Y32" s="614"/>
      <c r="Z32" s="614"/>
      <c r="AA32" s="614"/>
      <c r="AB32" s="614"/>
    </row>
    <row r="33" spans="1:17" s="598" customFormat="1" ht="9" customHeight="1">
      <c r="A33" s="597"/>
      <c r="B33" s="597"/>
      <c r="C33" s="597"/>
      <c r="D33" s="680"/>
      <c r="E33" s="680"/>
      <c r="F33" s="680"/>
      <c r="G33" s="661"/>
      <c r="H33" s="661"/>
      <c r="I33" s="661"/>
      <c r="J33" s="680"/>
      <c r="K33" s="680"/>
      <c r="L33" s="680"/>
      <c r="M33" s="661"/>
      <c r="N33" s="661"/>
      <c r="O33" s="661"/>
      <c r="P33" s="678"/>
      <c r="Q33" s="679"/>
    </row>
    <row r="34" spans="1:17" ht="12.75">
      <c r="J34"/>
      <c r="K34"/>
      <c r="L34"/>
      <c r="N34" s="681"/>
    </row>
    <row r="35" spans="1:17">
      <c r="D35" s="682"/>
      <c r="E35" s="682"/>
      <c r="F35" s="682"/>
      <c r="J35" s="682"/>
      <c r="K35" s="682"/>
      <c r="L35" s="682"/>
      <c r="N35" s="682"/>
    </row>
  </sheetData>
  <mergeCells count="28">
    <mergeCell ref="B13:C13"/>
    <mergeCell ref="D2:H2"/>
    <mergeCell ref="J2:N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J24:O24"/>
    <mergeCell ref="B26:C26"/>
    <mergeCell ref="B27:C27"/>
    <mergeCell ref="B28:C28"/>
    <mergeCell ref="B14:C14"/>
    <mergeCell ref="B15:C15"/>
    <mergeCell ref="B17:C17"/>
    <mergeCell ref="B18:C18"/>
    <mergeCell ref="B19:C19"/>
    <mergeCell ref="B21:C21"/>
    <mergeCell ref="B29:C29"/>
    <mergeCell ref="B30:C30"/>
    <mergeCell ref="I30:I31"/>
    <mergeCell ref="B31:C31"/>
    <mergeCell ref="B22:C22"/>
    <mergeCell ref="B24:G2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2799F-EDE0-442C-99D5-6165A35FD932}">
  <sheetPr>
    <pageSetUpPr fitToPage="1"/>
  </sheetPr>
  <dimension ref="A1:M54"/>
  <sheetViews>
    <sheetView showGridLines="0" zoomScale="90" zoomScaleNormal="90" zoomScalePageLayoutView="125" workbookViewId="0">
      <selection activeCell="O19" sqref="O19"/>
    </sheetView>
  </sheetViews>
  <sheetFormatPr defaultColWidth="8.86328125" defaultRowHeight="11.65"/>
  <cols>
    <col min="1" max="1" width="1.86328125" style="10" customWidth="1"/>
    <col min="2" max="4" width="1.3984375" style="10" customWidth="1"/>
    <col min="5" max="5" width="63.86328125" style="10" customWidth="1"/>
    <col min="6" max="6" width="12.86328125" style="10" customWidth="1"/>
    <col min="7" max="9" width="12.86328125" style="770" customWidth="1"/>
    <col min="10" max="11" width="14.86328125" style="771" customWidth="1"/>
    <col min="12" max="12" width="12.86328125" style="10" customWidth="1"/>
    <col min="13" max="13" width="1.1328125" style="10" customWidth="1"/>
    <col min="14" max="16384" width="8.86328125" style="684"/>
  </cols>
  <sheetData>
    <row r="1" spans="1:13" ht="11.25" customHeight="1">
      <c r="A1" s="3"/>
      <c r="B1" s="3"/>
      <c r="C1" s="3"/>
      <c r="D1" s="3"/>
      <c r="E1" s="3"/>
      <c r="F1" s="3"/>
      <c r="G1" s="683"/>
      <c r="H1" s="683"/>
      <c r="I1" s="683"/>
      <c r="J1" s="116"/>
      <c r="K1" s="116"/>
      <c r="L1" s="3"/>
      <c r="M1" s="3"/>
    </row>
    <row r="2" spans="1:13">
      <c r="A2" s="3"/>
      <c r="B2" s="685" t="s">
        <v>340</v>
      </c>
      <c r="C2" s="19"/>
      <c r="D2" s="19"/>
      <c r="E2" s="19"/>
      <c r="F2" s="19"/>
      <c r="G2" s="18"/>
      <c r="H2" s="18"/>
      <c r="I2" s="18"/>
      <c r="J2" s="686"/>
      <c r="K2" s="686"/>
      <c r="L2" s="19"/>
      <c r="M2" s="3"/>
    </row>
    <row r="3" spans="1:13" ht="21.95" customHeight="1">
      <c r="A3" s="3"/>
      <c r="B3" s="1461" t="s">
        <v>341</v>
      </c>
      <c r="C3" s="1462"/>
      <c r="D3" s="1462"/>
      <c r="E3" s="1462"/>
      <c r="F3" s="1462"/>
      <c r="G3" s="1462"/>
      <c r="H3" s="1462"/>
      <c r="I3" s="1462"/>
      <c r="J3" s="1462"/>
      <c r="K3" s="1462"/>
      <c r="L3" s="1462"/>
      <c r="M3" s="3"/>
    </row>
    <row r="4" spans="1:13" s="688" customFormat="1" ht="12" customHeight="1">
      <c r="A4" s="687"/>
      <c r="B4" s="1464"/>
      <c r="C4" s="1465"/>
      <c r="D4" s="1465"/>
      <c r="E4" s="1465"/>
      <c r="F4" s="1454" t="s">
        <v>91</v>
      </c>
      <c r="G4" s="1466" t="s">
        <v>137</v>
      </c>
      <c r="H4" s="1468" t="s">
        <v>342</v>
      </c>
      <c r="I4" s="1466" t="s">
        <v>343</v>
      </c>
      <c r="J4" s="1468" t="s">
        <v>344</v>
      </c>
      <c r="K4" s="1466" t="s">
        <v>345</v>
      </c>
      <c r="L4" s="1454" t="s">
        <v>346</v>
      </c>
      <c r="M4" s="687"/>
    </row>
    <row r="5" spans="1:13" s="688" customFormat="1" ht="12" customHeight="1">
      <c r="A5" s="687"/>
      <c r="B5" s="689"/>
      <c r="C5" s="690"/>
      <c r="D5" s="690"/>
      <c r="E5" s="690"/>
      <c r="F5" s="1455"/>
      <c r="G5" s="1467"/>
      <c r="H5" s="1469"/>
      <c r="I5" s="1467"/>
      <c r="J5" s="1469"/>
      <c r="K5" s="1467"/>
      <c r="L5" s="1455"/>
      <c r="M5" s="687"/>
    </row>
    <row r="6" spans="1:13" ht="11.25" customHeight="1">
      <c r="A6" s="3"/>
      <c r="B6" s="1452" t="s">
        <v>141</v>
      </c>
      <c r="C6" s="1458"/>
      <c r="D6" s="1458"/>
      <c r="E6" s="1458"/>
      <c r="F6" s="691"/>
      <c r="G6" s="692"/>
      <c r="H6" s="693"/>
      <c r="I6" s="692"/>
      <c r="J6" s="693"/>
      <c r="K6" s="692"/>
      <c r="L6" s="691"/>
      <c r="M6" s="3"/>
    </row>
    <row r="7" spans="1:13" ht="11.25" customHeight="1">
      <c r="A7" s="3"/>
      <c r="B7" s="694"/>
      <c r="C7" s="851"/>
      <c r="D7" s="1444" t="s">
        <v>213</v>
      </c>
      <c r="E7" s="1444"/>
      <c r="F7" s="695">
        <v>572578</v>
      </c>
      <c r="G7" s="696">
        <v>69214717</v>
      </c>
      <c r="H7" s="697">
        <v>120.88259940130428</v>
      </c>
      <c r="I7" s="696">
        <v>1084295</v>
      </c>
      <c r="J7" s="697">
        <v>1084295</v>
      </c>
      <c r="K7" s="696">
        <v>4337180</v>
      </c>
      <c r="L7" s="1236">
        <v>0.97777549810553621</v>
      </c>
      <c r="M7" s="3"/>
    </row>
    <row r="8" spans="1:13" ht="11.25" customHeight="1">
      <c r="A8" s="3"/>
      <c r="B8" s="694"/>
      <c r="C8" s="851"/>
      <c r="D8" s="1444" t="s">
        <v>214</v>
      </c>
      <c r="E8" s="1444"/>
      <c r="F8" s="695">
        <v>11269</v>
      </c>
      <c r="G8" s="699">
        <v>1005611</v>
      </c>
      <c r="H8" s="698">
        <v>89.236933179519028</v>
      </c>
      <c r="I8" s="699">
        <v>20962</v>
      </c>
      <c r="J8" s="698">
        <v>20962</v>
      </c>
      <c r="K8" s="699">
        <v>83848</v>
      </c>
      <c r="L8" s="1236">
        <v>0.96670270640955813</v>
      </c>
      <c r="M8" s="3"/>
    </row>
    <row r="9" spans="1:13" ht="11.25" customHeight="1">
      <c r="A9" s="3"/>
      <c r="B9" s="694"/>
      <c r="C9" s="851"/>
      <c r="D9" s="1444" t="s">
        <v>215</v>
      </c>
      <c r="E9" s="1444"/>
      <c r="F9" s="695">
        <v>8348</v>
      </c>
      <c r="G9" s="699">
        <v>874158</v>
      </c>
      <c r="H9" s="698">
        <v>104.71466219453761</v>
      </c>
      <c r="I9" s="699">
        <v>14888</v>
      </c>
      <c r="J9" s="698">
        <v>14888</v>
      </c>
      <c r="K9" s="699">
        <v>59552</v>
      </c>
      <c r="L9" s="1236">
        <v>0.94894777285442522</v>
      </c>
      <c r="M9" s="3"/>
    </row>
    <row r="10" spans="1:13" ht="11.25" customHeight="1">
      <c r="A10" s="3"/>
      <c r="B10" s="694"/>
      <c r="C10" s="851"/>
      <c r="D10" s="1444" t="s">
        <v>216</v>
      </c>
      <c r="E10" s="1444"/>
      <c r="F10" s="695">
        <v>3054</v>
      </c>
      <c r="G10" s="699">
        <v>308671</v>
      </c>
      <c r="H10" s="698">
        <v>101.07105435494434</v>
      </c>
      <c r="I10" s="699">
        <v>5868</v>
      </c>
      <c r="J10" s="698">
        <v>5868</v>
      </c>
      <c r="K10" s="699">
        <v>23472</v>
      </c>
      <c r="L10" s="1236">
        <v>0.94921821157504849</v>
      </c>
      <c r="M10" s="3"/>
    </row>
    <row r="11" spans="1:13" ht="11.25" customHeight="1">
      <c r="A11" s="3"/>
      <c r="B11" s="694"/>
      <c r="C11" s="1463" t="s">
        <v>347</v>
      </c>
      <c r="D11" s="1463"/>
      <c r="E11" s="1463"/>
      <c r="F11" s="700"/>
      <c r="G11" s="699"/>
      <c r="H11" s="701"/>
      <c r="I11" s="702"/>
      <c r="J11" s="695">
        <v>6389</v>
      </c>
      <c r="K11" s="699">
        <v>25556</v>
      </c>
      <c r="L11" s="1237"/>
      <c r="M11" s="3"/>
    </row>
    <row r="12" spans="1:13" s="704" customFormat="1" ht="11.25" customHeight="1">
      <c r="A12" s="703"/>
      <c r="B12" s="1450" t="s">
        <v>348</v>
      </c>
      <c r="C12" s="1451"/>
      <c r="D12" s="1451"/>
      <c r="E12" s="1451"/>
      <c r="F12" s="1238">
        <v>595249</v>
      </c>
      <c r="G12" s="1239">
        <v>71403157</v>
      </c>
      <c r="H12" s="1239">
        <v>119.95510618245474</v>
      </c>
      <c r="I12" s="1239">
        <v>1126013</v>
      </c>
      <c r="J12" s="1239">
        <v>1132402</v>
      </c>
      <c r="K12" s="1239">
        <v>4529608</v>
      </c>
      <c r="L12" s="1240">
        <v>0.97701507288459544</v>
      </c>
      <c r="M12" s="703"/>
    </row>
    <row r="13" spans="1:13" ht="11.25" customHeight="1">
      <c r="A13" s="3"/>
      <c r="B13" s="705"/>
      <c r="C13" s="706"/>
      <c r="D13" s="707"/>
      <c r="E13" s="707"/>
      <c r="F13" s="1604"/>
      <c r="G13" s="1605"/>
      <c r="H13" s="708"/>
      <c r="I13" s="1606"/>
      <c r="J13" s="856"/>
      <c r="K13" s="709"/>
      <c r="L13" s="1607"/>
      <c r="M13" s="3"/>
    </row>
    <row r="14" spans="1:13" ht="11.25" customHeight="1">
      <c r="A14" s="3"/>
      <c r="B14" s="1452" t="s">
        <v>349</v>
      </c>
      <c r="C14" s="1458"/>
      <c r="D14" s="1458"/>
      <c r="E14" s="1458"/>
      <c r="F14" s="710"/>
      <c r="G14" s="709"/>
      <c r="H14" s="708"/>
      <c r="I14" s="711"/>
      <c r="J14" s="708"/>
      <c r="K14" s="709"/>
      <c r="L14" s="712"/>
      <c r="M14" s="3"/>
    </row>
    <row r="15" spans="1:13" ht="11.25" customHeight="1">
      <c r="A15" s="3"/>
      <c r="B15" s="713"/>
      <c r="C15" s="229"/>
      <c r="D15" s="1444" t="s">
        <v>213</v>
      </c>
      <c r="E15" s="1444"/>
      <c r="F15" s="695">
        <v>34138</v>
      </c>
      <c r="G15" s="699">
        <v>3557504</v>
      </c>
      <c r="H15" s="695">
        <v>104.20950260706545</v>
      </c>
      <c r="I15" s="699">
        <v>65509</v>
      </c>
      <c r="J15" s="695">
        <v>65509</v>
      </c>
      <c r="K15" s="699">
        <v>262036</v>
      </c>
      <c r="L15" s="1236">
        <v>0.97084048222121067</v>
      </c>
      <c r="M15" s="3"/>
    </row>
    <row r="16" spans="1:13" ht="11.25" customHeight="1">
      <c r="A16" s="3"/>
      <c r="B16" s="713"/>
      <c r="C16" s="229"/>
      <c r="D16" s="1444" t="s">
        <v>214</v>
      </c>
      <c r="E16" s="1444"/>
      <c r="F16" s="695">
        <v>24399</v>
      </c>
      <c r="G16" s="699">
        <v>1651494</v>
      </c>
      <c r="H16" s="695">
        <v>67.686954383376374</v>
      </c>
      <c r="I16" s="699">
        <v>36670</v>
      </c>
      <c r="J16" s="695">
        <v>36670</v>
      </c>
      <c r="K16" s="699">
        <v>146680</v>
      </c>
      <c r="L16" s="1236">
        <v>0.99810856815743398</v>
      </c>
      <c r="M16" s="3"/>
    </row>
    <row r="17" spans="1:13" ht="11.25" customHeight="1">
      <c r="A17" s="3"/>
      <c r="B17" s="713"/>
      <c r="C17" s="229"/>
      <c r="D17" s="1444" t="s">
        <v>215</v>
      </c>
      <c r="E17" s="1444"/>
      <c r="F17" s="695">
        <v>70322</v>
      </c>
      <c r="G17" s="699">
        <v>8104264</v>
      </c>
      <c r="H17" s="695">
        <v>115.24507266573761</v>
      </c>
      <c r="I17" s="699">
        <v>107590</v>
      </c>
      <c r="J17" s="695">
        <v>107590</v>
      </c>
      <c r="K17" s="699">
        <v>430360</v>
      </c>
      <c r="L17" s="1236">
        <v>0.97719417034509026</v>
      </c>
      <c r="M17" s="3"/>
    </row>
    <row r="18" spans="1:13" ht="11.25" customHeight="1">
      <c r="A18" s="3"/>
      <c r="B18" s="713"/>
      <c r="C18" s="229"/>
      <c r="D18" s="1444" t="s">
        <v>216</v>
      </c>
      <c r="E18" s="1444"/>
      <c r="F18" s="695">
        <v>14390</v>
      </c>
      <c r="G18" s="699">
        <v>1558519</v>
      </c>
      <c r="H18" s="695">
        <v>108.30569840166783</v>
      </c>
      <c r="I18" s="699">
        <v>19290</v>
      </c>
      <c r="J18" s="695">
        <v>19290</v>
      </c>
      <c r="K18" s="699">
        <v>77160</v>
      </c>
      <c r="L18" s="1236">
        <v>0.95921901365110895</v>
      </c>
      <c r="M18" s="3"/>
    </row>
    <row r="19" spans="1:13" ht="11.25" customHeight="1">
      <c r="A19" s="3"/>
      <c r="B19" s="713"/>
      <c r="C19" s="229"/>
      <c r="D19" s="1444" t="s">
        <v>350</v>
      </c>
      <c r="E19" s="1444"/>
      <c r="F19" s="695"/>
      <c r="G19" s="699"/>
      <c r="H19" s="695"/>
      <c r="I19" s="699"/>
      <c r="J19" s="695">
        <v>9212.0357749053364</v>
      </c>
      <c r="K19" s="699">
        <v>36848.143099621346</v>
      </c>
      <c r="L19" s="1236"/>
      <c r="M19" s="3"/>
    </row>
    <row r="20" spans="1:13" ht="11.25" customHeight="1">
      <c r="A20" s="3"/>
      <c r="B20" s="714"/>
      <c r="C20" s="1463" t="s">
        <v>347</v>
      </c>
      <c r="D20" s="1463"/>
      <c r="E20" s="1463"/>
      <c r="F20" s="695"/>
      <c r="G20" s="715"/>
      <c r="H20" s="716"/>
      <c r="I20" s="717"/>
      <c r="J20" s="695">
        <v>1568</v>
      </c>
      <c r="K20" s="699">
        <v>6272</v>
      </c>
      <c r="L20" s="1237"/>
      <c r="M20" s="3"/>
    </row>
    <row r="21" spans="1:13" s="704" customFormat="1" ht="11.25" customHeight="1">
      <c r="A21" s="703"/>
      <c r="B21" s="1445" t="s">
        <v>351</v>
      </c>
      <c r="C21" s="1446"/>
      <c r="D21" s="1446"/>
      <c r="E21" s="1446"/>
      <c r="F21" s="1241">
        <v>143249</v>
      </c>
      <c r="G21" s="1242">
        <v>14871781</v>
      </c>
      <c r="H21" s="1242">
        <v>103.81769506244372</v>
      </c>
      <c r="I21" s="1242">
        <v>229059</v>
      </c>
      <c r="J21" s="1242">
        <v>239839.03577490535</v>
      </c>
      <c r="K21" s="1242">
        <v>959356.1430996214</v>
      </c>
      <c r="L21" s="1243">
        <v>0.97743648935045613</v>
      </c>
      <c r="M21" s="703"/>
    </row>
    <row r="22" spans="1:13" ht="11.25" customHeight="1">
      <c r="A22" s="3"/>
      <c r="B22" s="718"/>
      <c r="C22" s="707"/>
      <c r="D22" s="707"/>
      <c r="E22" s="707"/>
      <c r="F22" s="719"/>
      <c r="G22" s="720"/>
      <c r="H22" s="721"/>
      <c r="I22" s="722"/>
      <c r="J22" s="723"/>
      <c r="K22" s="723"/>
      <c r="L22" s="724"/>
      <c r="M22" s="3"/>
    </row>
    <row r="23" spans="1:13" ht="11.25" customHeight="1">
      <c r="A23" s="3"/>
      <c r="B23" s="1447" t="s">
        <v>134</v>
      </c>
      <c r="C23" s="1448"/>
      <c r="D23" s="1448"/>
      <c r="E23" s="1448"/>
      <c r="F23" s="725">
        <v>738498</v>
      </c>
      <c r="G23" s="726">
        <v>86274938</v>
      </c>
      <c r="H23" s="726">
        <v>116.82487698003244</v>
      </c>
      <c r="I23" s="726">
        <v>1355072</v>
      </c>
      <c r="J23" s="726">
        <v>1372241.0357749052</v>
      </c>
      <c r="K23" s="726">
        <v>5488964.1430996209</v>
      </c>
      <c r="L23" s="1244">
        <v>0.97709681648758173</v>
      </c>
      <c r="M23" s="3"/>
    </row>
    <row r="24" spans="1:13" ht="11.25" hidden="1" customHeight="1">
      <c r="A24" s="3"/>
      <c r="B24" s="1449" t="s">
        <v>352</v>
      </c>
      <c r="C24" s="1444"/>
      <c r="D24" s="1444"/>
      <c r="E24" s="1444"/>
      <c r="F24" s="1444"/>
      <c r="G24" s="727"/>
      <c r="H24" s="727"/>
      <c r="I24" s="727"/>
      <c r="J24" s="728"/>
      <c r="K24" s="728"/>
      <c r="L24" s="729"/>
      <c r="M24" s="3"/>
    </row>
    <row r="25" spans="1:13" ht="11.25" hidden="1" customHeight="1">
      <c r="A25" s="3"/>
      <c r="B25" s="730" t="s">
        <v>353</v>
      </c>
      <c r="C25" s="731"/>
      <c r="D25" s="731"/>
      <c r="E25" s="731"/>
      <c r="F25" s="732"/>
      <c r="G25" s="684"/>
      <c r="H25" s="733"/>
      <c r="I25" s="733"/>
      <c r="J25" s="734">
        <v>1372241.0357749052</v>
      </c>
      <c r="K25" s="734">
        <v>5488964.1430996209</v>
      </c>
      <c r="L25" s="735"/>
      <c r="M25" s="3"/>
    </row>
    <row r="26" spans="1:13" ht="11.25" customHeight="1">
      <c r="A26" s="3"/>
      <c r="B26" s="718"/>
      <c r="C26" s="1"/>
      <c r="D26" s="736"/>
      <c r="E26" s="736"/>
      <c r="F26" s="737"/>
      <c r="G26" s="733"/>
      <c r="H26" s="738"/>
      <c r="I26" s="733"/>
      <c r="J26" s="739"/>
      <c r="K26" s="739"/>
      <c r="L26" s="740"/>
      <c r="M26" s="3"/>
    </row>
    <row r="27" spans="1:13" ht="11.25" customHeight="1">
      <c r="A27" s="3"/>
      <c r="B27" s="1461" t="s">
        <v>354</v>
      </c>
      <c r="C27" s="1462"/>
      <c r="D27" s="1462"/>
      <c r="E27" s="1462"/>
      <c r="F27" s="1462"/>
      <c r="G27" s="1462"/>
      <c r="H27" s="1462"/>
      <c r="I27" s="1462"/>
      <c r="J27" s="1462"/>
      <c r="K27" s="1462"/>
      <c r="L27" s="1462"/>
      <c r="M27" s="3"/>
    </row>
    <row r="28" spans="1:13" s="745" customFormat="1" ht="12" customHeight="1">
      <c r="A28" s="741"/>
      <c r="B28" s="742"/>
      <c r="C28" s="743"/>
      <c r="D28" s="744"/>
      <c r="E28" s="744"/>
      <c r="F28" s="1454" t="s">
        <v>91</v>
      </c>
      <c r="G28" s="1459" t="s">
        <v>355</v>
      </c>
      <c r="H28" s="1460" t="s">
        <v>356</v>
      </c>
      <c r="I28" s="1459" t="s">
        <v>357</v>
      </c>
      <c r="J28" s="1460"/>
      <c r="K28" s="1459" t="s">
        <v>358</v>
      </c>
      <c r="L28" s="1454" t="s">
        <v>359</v>
      </c>
      <c r="M28" s="741"/>
    </row>
    <row r="29" spans="1:13" s="745" customFormat="1" ht="12" customHeight="1">
      <c r="A29" s="741"/>
      <c r="B29" s="742"/>
      <c r="C29" s="743"/>
      <c r="D29" s="744"/>
      <c r="E29" s="744"/>
      <c r="F29" s="1455"/>
      <c r="G29" s="1459"/>
      <c r="H29" s="1460"/>
      <c r="I29" s="1459"/>
      <c r="J29" s="1460"/>
      <c r="K29" s="1459"/>
      <c r="L29" s="1455"/>
      <c r="M29" s="741"/>
    </row>
    <row r="30" spans="1:13" ht="11.25" customHeight="1">
      <c r="A30" s="3"/>
      <c r="B30" s="1456" t="s">
        <v>141</v>
      </c>
      <c r="C30" s="1457"/>
      <c r="D30" s="1457"/>
      <c r="E30" s="1457"/>
      <c r="F30" s="746"/>
      <c r="G30" s="747"/>
      <c r="H30" s="748"/>
      <c r="I30" s="747"/>
      <c r="J30" s="748"/>
      <c r="K30" s="747"/>
      <c r="L30" s="746"/>
      <c r="M30" s="3"/>
    </row>
    <row r="31" spans="1:13" ht="11.25" customHeight="1">
      <c r="A31" s="3"/>
      <c r="B31" s="1452" t="s">
        <v>360</v>
      </c>
      <c r="C31" s="1458"/>
      <c r="D31" s="1458"/>
      <c r="E31" s="1458"/>
      <c r="F31" s="757"/>
      <c r="G31" s="711"/>
      <c r="H31" s="708"/>
      <c r="I31" s="711"/>
      <c r="J31" s="708"/>
      <c r="K31" s="711"/>
      <c r="L31" s="757"/>
      <c r="M31" s="3"/>
    </row>
    <row r="32" spans="1:13" ht="11.25" customHeight="1">
      <c r="A32" s="3"/>
      <c r="B32" s="714"/>
      <c r="C32" s="229"/>
      <c r="D32" s="1280" t="s">
        <v>213</v>
      </c>
      <c r="E32" s="1280"/>
      <c r="F32" s="695">
        <v>7634</v>
      </c>
      <c r="G32" s="696">
        <v>1051939</v>
      </c>
      <c r="H32" s="751">
        <v>1167766</v>
      </c>
      <c r="I32" s="696">
        <v>152.96908566937384</v>
      </c>
      <c r="J32" s="751"/>
      <c r="K32" s="696">
        <v>73890</v>
      </c>
      <c r="L32" s="1245">
        <v>0.17850165305154797</v>
      </c>
      <c r="M32" s="752"/>
    </row>
    <row r="33" spans="1:13" ht="11.25" customHeight="1">
      <c r="A33" s="3"/>
      <c r="B33" s="714"/>
      <c r="C33" s="229"/>
      <c r="D33" s="1444" t="s">
        <v>214</v>
      </c>
      <c r="E33" s="1444"/>
      <c r="F33" s="695">
        <v>556</v>
      </c>
      <c r="G33" s="699">
        <v>39701</v>
      </c>
      <c r="H33" s="698">
        <v>40767</v>
      </c>
      <c r="I33" s="699">
        <v>73.321942446043167</v>
      </c>
      <c r="J33" s="698"/>
      <c r="K33" s="699">
        <v>3364</v>
      </c>
      <c r="L33" s="1245">
        <v>0.4939083074105981</v>
      </c>
      <c r="M33" s="752"/>
    </row>
    <row r="34" spans="1:13" ht="11.25" customHeight="1">
      <c r="A34" s="3"/>
      <c r="B34" s="714"/>
      <c r="C34" s="229"/>
      <c r="D34" s="1280" t="s">
        <v>215</v>
      </c>
      <c r="E34" s="1280"/>
      <c r="F34" s="695">
        <v>2998</v>
      </c>
      <c r="G34" s="699">
        <v>480588</v>
      </c>
      <c r="H34" s="698">
        <v>534945</v>
      </c>
      <c r="I34" s="699">
        <v>178.43395597064711</v>
      </c>
      <c r="J34" s="698"/>
      <c r="K34" s="699">
        <v>28679</v>
      </c>
      <c r="L34" s="1245">
        <v>0.27071822384277922</v>
      </c>
      <c r="M34" s="752"/>
    </row>
    <row r="35" spans="1:13" ht="11.25" customHeight="1">
      <c r="A35" s="3"/>
      <c r="B35" s="714"/>
      <c r="C35" s="229"/>
      <c r="D35" s="1280" t="s">
        <v>216</v>
      </c>
      <c r="E35" s="1280"/>
      <c r="F35" s="695">
        <v>2144</v>
      </c>
      <c r="G35" s="699">
        <v>260074</v>
      </c>
      <c r="H35" s="698">
        <v>279168</v>
      </c>
      <c r="I35" s="699">
        <v>130.20895522388059</v>
      </c>
      <c r="J35" s="698"/>
      <c r="K35" s="699">
        <v>15365</v>
      </c>
      <c r="L35" s="1245">
        <v>0.20977818479185517</v>
      </c>
      <c r="M35" s="752"/>
    </row>
    <row r="36" spans="1:13" ht="11.25" hidden="1" customHeight="1">
      <c r="A36" s="3"/>
      <c r="B36" s="714"/>
      <c r="C36" s="229"/>
      <c r="D36" s="229"/>
      <c r="E36" s="229"/>
      <c r="F36" s="695"/>
      <c r="G36" s="699">
        <v>0</v>
      </c>
      <c r="H36" s="698">
        <v>0</v>
      </c>
      <c r="I36" s="699" t="e">
        <v>#DIV/0!</v>
      </c>
      <c r="J36" s="698"/>
      <c r="K36" s="699">
        <v>0</v>
      </c>
      <c r="L36" s="698">
        <v>0.2174221648357485</v>
      </c>
      <c r="M36" s="752"/>
    </row>
    <row r="37" spans="1:13" ht="11.25" customHeight="1">
      <c r="A37" s="3"/>
      <c r="B37" s="1452" t="s">
        <v>361</v>
      </c>
      <c r="C37" s="1458"/>
      <c r="D37" s="1458"/>
      <c r="E37" s="1458"/>
      <c r="F37" s="695"/>
      <c r="G37" s="699"/>
      <c r="H37" s="698"/>
      <c r="I37" s="753"/>
      <c r="J37" s="698"/>
      <c r="K37" s="699"/>
      <c r="L37" s="698"/>
      <c r="M37" s="752"/>
    </row>
    <row r="38" spans="1:13" ht="11.25" customHeight="1">
      <c r="A38" s="3"/>
      <c r="B38" s="714"/>
      <c r="C38" s="229"/>
      <c r="D38" s="1280" t="s">
        <v>213</v>
      </c>
      <c r="E38" s="1280"/>
      <c r="F38" s="695">
        <v>15776</v>
      </c>
      <c r="G38" s="699">
        <v>1986113</v>
      </c>
      <c r="H38" s="698">
        <v>4070002</v>
      </c>
      <c r="I38" s="699">
        <v>257.98694219066937</v>
      </c>
      <c r="J38" s="698"/>
      <c r="K38" s="699">
        <v>275047</v>
      </c>
      <c r="L38" s="698"/>
      <c r="M38" s="752"/>
    </row>
    <row r="39" spans="1:13" ht="11.25" customHeight="1">
      <c r="A39" s="3"/>
      <c r="B39" s="714"/>
      <c r="C39" s="229"/>
      <c r="D39" s="1444" t="s">
        <v>214</v>
      </c>
      <c r="E39" s="1444"/>
      <c r="F39" s="695">
        <v>4523</v>
      </c>
      <c r="G39" s="699">
        <v>274942</v>
      </c>
      <c r="H39" s="698">
        <v>650238</v>
      </c>
      <c r="I39" s="699">
        <v>143.76254698209152</v>
      </c>
      <c r="J39" s="698"/>
      <c r="K39" s="699">
        <v>52590</v>
      </c>
      <c r="L39" s="698"/>
      <c r="M39" s="752"/>
    </row>
    <row r="40" spans="1:13" ht="11.25" customHeight="1">
      <c r="A40" s="3"/>
      <c r="B40" s="714"/>
      <c r="C40" s="229"/>
      <c r="D40" s="1280" t="s">
        <v>215</v>
      </c>
      <c r="E40" s="1280"/>
      <c r="F40" s="695">
        <v>3542</v>
      </c>
      <c r="G40" s="699">
        <v>190826</v>
      </c>
      <c r="H40" s="698">
        <v>554223</v>
      </c>
      <c r="I40" s="699">
        <v>156.47176736307171</v>
      </c>
      <c r="J40" s="698"/>
      <c r="K40" s="699">
        <v>34576</v>
      </c>
      <c r="L40" s="698"/>
      <c r="M40" s="752"/>
    </row>
    <row r="41" spans="1:13" ht="11.25" customHeight="1">
      <c r="A41" s="3"/>
      <c r="B41" s="714"/>
      <c r="C41" s="229"/>
      <c r="D41" s="1280" t="s">
        <v>216</v>
      </c>
      <c r="E41" s="1280"/>
      <c r="F41" s="695">
        <v>2555</v>
      </c>
      <c r="G41" s="699">
        <v>53328</v>
      </c>
      <c r="H41" s="698">
        <v>433207</v>
      </c>
      <c r="I41" s="699">
        <v>169.55264187866928</v>
      </c>
      <c r="J41" s="698"/>
      <c r="K41" s="699">
        <v>22597</v>
      </c>
      <c r="L41" s="698"/>
      <c r="M41" s="752"/>
    </row>
    <row r="42" spans="1:13" s="755" customFormat="1" ht="11.25" customHeight="1">
      <c r="A42" s="754"/>
      <c r="B42" s="1450" t="s">
        <v>362</v>
      </c>
      <c r="C42" s="1451"/>
      <c r="D42" s="1451"/>
      <c r="E42" s="1451"/>
      <c r="F42" s="1238">
        <v>39728</v>
      </c>
      <c r="G42" s="1239">
        <v>4337511</v>
      </c>
      <c r="H42" s="1246">
        <v>7730316</v>
      </c>
      <c r="I42" s="1246">
        <v>194.58105114780508</v>
      </c>
      <c r="J42" s="1246"/>
      <c r="K42" s="1246">
        <v>506108</v>
      </c>
      <c r="L42" s="1246"/>
      <c r="M42" s="752"/>
    </row>
    <row r="43" spans="1:13" ht="11.25" customHeight="1">
      <c r="A43" s="3"/>
      <c r="B43" s="756"/>
      <c r="C43" s="1"/>
      <c r="D43" s="1"/>
      <c r="E43" s="1"/>
      <c r="F43" s="757"/>
      <c r="G43" s="758"/>
      <c r="H43" s="759"/>
      <c r="I43" s="711"/>
      <c r="J43" s="759"/>
      <c r="K43" s="711"/>
      <c r="L43" s="759"/>
      <c r="M43" s="752"/>
    </row>
    <row r="44" spans="1:13" ht="11.25" customHeight="1">
      <c r="A44" s="3"/>
      <c r="B44" s="1452" t="s">
        <v>143</v>
      </c>
      <c r="C44" s="1453"/>
      <c r="D44" s="1453"/>
      <c r="E44" s="1453"/>
      <c r="F44" s="757"/>
      <c r="G44" s="758"/>
      <c r="H44" s="759"/>
      <c r="I44" s="711"/>
      <c r="J44" s="759"/>
      <c r="K44" s="711"/>
      <c r="L44" s="759"/>
      <c r="M44" s="752"/>
    </row>
    <row r="45" spans="1:13" ht="11.25" customHeight="1">
      <c r="A45" s="3"/>
      <c r="B45" s="714"/>
      <c r="C45" s="229"/>
      <c r="D45" s="1444" t="s">
        <v>213</v>
      </c>
      <c r="E45" s="1444"/>
      <c r="F45" s="695">
        <v>0</v>
      </c>
      <c r="G45" s="728">
        <v>0</v>
      </c>
      <c r="H45" s="695">
        <v>0</v>
      </c>
      <c r="I45" s="728">
        <v>0</v>
      </c>
      <c r="J45" s="760"/>
      <c r="K45" s="728">
        <v>0</v>
      </c>
      <c r="L45" s="695"/>
      <c r="M45" s="752"/>
    </row>
    <row r="46" spans="1:13" ht="11.25" customHeight="1">
      <c r="A46" s="3"/>
      <c r="B46" s="714"/>
      <c r="C46" s="229"/>
      <c r="D46" s="1444" t="s">
        <v>214</v>
      </c>
      <c r="E46" s="1444"/>
      <c r="F46" s="695">
        <v>272</v>
      </c>
      <c r="G46" s="728">
        <v>6444</v>
      </c>
      <c r="H46" s="695">
        <v>21718</v>
      </c>
      <c r="I46" s="728">
        <v>79.845588235294116</v>
      </c>
      <c r="J46" s="760"/>
      <c r="K46" s="728">
        <v>1644</v>
      </c>
      <c r="L46" s="695"/>
      <c r="M46" s="752"/>
    </row>
    <row r="47" spans="1:13" ht="11.25" customHeight="1">
      <c r="A47" s="3"/>
      <c r="B47" s="714"/>
      <c r="C47" s="229"/>
      <c r="D47" s="1280" t="s">
        <v>215</v>
      </c>
      <c r="E47" s="1280"/>
      <c r="F47" s="695">
        <v>239</v>
      </c>
      <c r="G47" s="728">
        <v>19793</v>
      </c>
      <c r="H47" s="695">
        <v>34956</v>
      </c>
      <c r="I47" s="699">
        <v>146.25941422594141</v>
      </c>
      <c r="J47" s="698"/>
      <c r="K47" s="728">
        <v>1912</v>
      </c>
      <c r="L47" s="695"/>
      <c r="M47" s="752"/>
    </row>
    <row r="48" spans="1:13" ht="11.25" customHeight="1">
      <c r="A48" s="3"/>
      <c r="B48" s="714"/>
      <c r="C48" s="229"/>
      <c r="D48" s="1280" t="s">
        <v>216</v>
      </c>
      <c r="E48" s="1280"/>
      <c r="F48" s="695">
        <v>1049</v>
      </c>
      <c r="G48" s="728">
        <v>43362</v>
      </c>
      <c r="H48" s="695">
        <v>62749</v>
      </c>
      <c r="I48" s="699">
        <v>59.817921830314589</v>
      </c>
      <c r="J48" s="698"/>
      <c r="K48" s="728">
        <v>2691</v>
      </c>
      <c r="L48" s="695"/>
      <c r="M48" s="752"/>
    </row>
    <row r="49" spans="1:13" s="755" customFormat="1" ht="11.25" customHeight="1">
      <c r="A49" s="754"/>
      <c r="B49" s="1445" t="s">
        <v>363</v>
      </c>
      <c r="C49" s="1446"/>
      <c r="D49" s="1446"/>
      <c r="E49" s="1446"/>
      <c r="F49" s="1241">
        <v>1560</v>
      </c>
      <c r="G49" s="1247">
        <v>69599</v>
      </c>
      <c r="H49" s="1248">
        <v>119423</v>
      </c>
      <c r="I49" s="1248">
        <v>76.553205128205121</v>
      </c>
      <c r="J49" s="1248"/>
      <c r="K49" s="1246">
        <v>6247</v>
      </c>
      <c r="L49" s="1248"/>
      <c r="M49" s="752"/>
    </row>
    <row r="50" spans="1:13" ht="11.25" customHeight="1">
      <c r="A50" s="3"/>
      <c r="B50" s="756"/>
      <c r="C50" s="1"/>
      <c r="D50" s="1"/>
      <c r="E50" s="1"/>
      <c r="F50" s="281"/>
      <c r="G50" s="721"/>
      <c r="H50" s="721"/>
      <c r="I50" s="750"/>
      <c r="J50" s="750"/>
      <c r="K50" s="750"/>
      <c r="L50" s="281"/>
      <c r="M50" s="752"/>
    </row>
    <row r="51" spans="1:13" s="766" customFormat="1" ht="11.25" customHeight="1">
      <c r="A51" s="3"/>
      <c r="B51" s="1447" t="s">
        <v>364</v>
      </c>
      <c r="C51" s="1448"/>
      <c r="D51" s="1448"/>
      <c r="E51" s="1448"/>
      <c r="F51" s="761">
        <v>41288</v>
      </c>
      <c r="G51" s="762">
        <v>4407110</v>
      </c>
      <c r="H51" s="763">
        <v>7849739</v>
      </c>
      <c r="I51" s="726">
        <v>190.12156074404186</v>
      </c>
      <c r="J51" s="764"/>
      <c r="K51" s="726">
        <v>512355</v>
      </c>
      <c r="L51" s="765"/>
      <c r="M51" s="3"/>
    </row>
    <row r="52" spans="1:13" ht="11.25" customHeight="1">
      <c r="A52" s="3"/>
      <c r="B52" s="1449" t="s">
        <v>365</v>
      </c>
      <c r="C52" s="1444"/>
      <c r="D52" s="1444"/>
      <c r="E52" s="1444"/>
      <c r="F52" s="1444"/>
      <c r="G52" s="767">
        <v>1730284</v>
      </c>
      <c r="H52" s="768"/>
      <c r="I52" s="768"/>
      <c r="J52" s="711"/>
      <c r="K52" s="768"/>
      <c r="L52" s="729"/>
      <c r="M52" s="3"/>
    </row>
    <row r="53" spans="1:13" s="755" customFormat="1" ht="11.25" customHeight="1">
      <c r="A53" s="754"/>
      <c r="B53" s="730" t="s">
        <v>366</v>
      </c>
      <c r="C53" s="731"/>
      <c r="D53" s="731"/>
      <c r="E53" s="731"/>
      <c r="F53" s="732"/>
      <c r="G53" s="734">
        <v>6137394</v>
      </c>
      <c r="H53" s="769"/>
      <c r="I53" s="769"/>
      <c r="J53" s="769"/>
      <c r="K53" s="769"/>
      <c r="L53" s="735"/>
      <c r="M53" s="754"/>
    </row>
    <row r="54" spans="1:13" ht="11.25" customHeight="1">
      <c r="A54" s="3"/>
      <c r="B54" s="3"/>
      <c r="C54" s="3"/>
      <c r="D54" s="3"/>
      <c r="E54" s="3"/>
      <c r="F54" s="3"/>
      <c r="G54" s="18"/>
      <c r="H54" s="18"/>
      <c r="I54" s="18"/>
      <c r="J54" s="686"/>
      <c r="K54" s="686"/>
      <c r="L54" s="19"/>
      <c r="M54" s="3"/>
    </row>
  </sheetData>
  <sheetProtection formatCells="0" formatColumns="0" formatRows="0" sort="0" autoFilter="0" pivotTables="0"/>
  <mergeCells count="54">
    <mergeCell ref="C11:E11"/>
    <mergeCell ref="B3:L3"/>
    <mergeCell ref="B4:E4"/>
    <mergeCell ref="F4:F5"/>
    <mergeCell ref="G4:G5"/>
    <mergeCell ref="H4:H5"/>
    <mergeCell ref="I4:I5"/>
    <mergeCell ref="J4:J5"/>
    <mergeCell ref="K4:K5"/>
    <mergeCell ref="L4:L5"/>
    <mergeCell ref="B6:E6"/>
    <mergeCell ref="D7:E7"/>
    <mergeCell ref="D8:E8"/>
    <mergeCell ref="D9:E9"/>
    <mergeCell ref="D10:E10"/>
    <mergeCell ref="D35:E35"/>
    <mergeCell ref="B37:E37"/>
    <mergeCell ref="D38:E38"/>
    <mergeCell ref="B27:L27"/>
    <mergeCell ref="B12:E12"/>
    <mergeCell ref="B14:E14"/>
    <mergeCell ref="D15:E15"/>
    <mergeCell ref="D16:E16"/>
    <mergeCell ref="D17:E17"/>
    <mergeCell ref="D18:E18"/>
    <mergeCell ref="D19:E19"/>
    <mergeCell ref="C20:E20"/>
    <mergeCell ref="B21:E21"/>
    <mergeCell ref="B23:E23"/>
    <mergeCell ref="B24:F24"/>
    <mergeCell ref="D34:E34"/>
    <mergeCell ref="F28:F29"/>
    <mergeCell ref="G28:G29"/>
    <mergeCell ref="H28:H29"/>
    <mergeCell ref="I28:I29"/>
    <mergeCell ref="L28:L29"/>
    <mergeCell ref="B30:E30"/>
    <mergeCell ref="B31:E31"/>
    <mergeCell ref="D32:E32"/>
    <mergeCell ref="D33:E33"/>
    <mergeCell ref="J28:J29"/>
    <mergeCell ref="K28:K29"/>
    <mergeCell ref="D39:E39"/>
    <mergeCell ref="D40:E40"/>
    <mergeCell ref="B49:E49"/>
    <mergeCell ref="B51:E51"/>
    <mergeCell ref="B52:F52"/>
    <mergeCell ref="B42:E42"/>
    <mergeCell ref="B44:E44"/>
    <mergeCell ref="D45:E45"/>
    <mergeCell ref="D46:E46"/>
    <mergeCell ref="D47:E47"/>
    <mergeCell ref="D48:E48"/>
    <mergeCell ref="D41:E41"/>
  </mergeCells>
  <pageMargins left="0.5" right="0.5" top="0.8" bottom="0.63" header="0.5" footer="0.5"/>
  <pageSetup scale="8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08DC-F179-49BC-9750-14696BE52092}">
  <sheetPr>
    <pageSetUpPr fitToPage="1"/>
  </sheetPr>
  <dimension ref="A1:P61"/>
  <sheetViews>
    <sheetView showGridLines="0" tabSelected="1" zoomScaleNormal="100" workbookViewId="0">
      <selection activeCell="F9" sqref="F9"/>
    </sheetView>
  </sheetViews>
  <sheetFormatPr defaultColWidth="8.86328125" defaultRowHeight="13.15"/>
  <cols>
    <col min="1" max="1" width="1.86328125" style="225" customWidth="1"/>
    <col min="2" max="3" width="2.86328125" style="225" customWidth="1"/>
    <col min="4" max="4" width="114.86328125" style="225" customWidth="1"/>
    <col min="5" max="6" width="16.86328125" style="830" customWidth="1"/>
    <col min="7" max="7" width="0.86328125" style="225" customWidth="1"/>
    <col min="8" max="8" width="11.53125" style="225" customWidth="1"/>
    <col min="9" max="9" width="10.6640625" style="225" bestFit="1" customWidth="1"/>
    <col min="10" max="10" width="11.46484375" style="225" bestFit="1" customWidth="1"/>
    <col min="11" max="14" width="8.86328125" style="225"/>
    <col min="15" max="15" width="11.1328125" style="225" bestFit="1" customWidth="1"/>
    <col min="16" max="16384" width="8.86328125" style="225"/>
  </cols>
  <sheetData>
    <row r="1" spans="1:15" ht="12" customHeight="1">
      <c r="A1" s="10"/>
      <c r="B1" s="10"/>
      <c r="C1" s="10"/>
      <c r="D1" s="10"/>
      <c r="E1" s="771"/>
      <c r="F1" s="771"/>
      <c r="G1" s="10"/>
      <c r="H1" s="10"/>
    </row>
    <row r="2" spans="1:15" ht="10.5" customHeight="1">
      <c r="A2" s="10"/>
      <c r="B2" s="714" t="s">
        <v>0</v>
      </c>
      <c r="C2" s="229"/>
      <c r="D2" s="229"/>
      <c r="E2" s="772"/>
      <c r="F2" s="772"/>
      <c r="G2" s="10"/>
      <c r="H2" s="10"/>
    </row>
    <row r="3" spans="1:15" ht="10.5" customHeight="1">
      <c r="A3" s="10"/>
      <c r="B3" s="1479" t="s">
        <v>367</v>
      </c>
      <c r="C3" s="1480"/>
      <c r="D3" s="1480"/>
      <c r="E3" s="1480"/>
      <c r="F3" s="1480"/>
      <c r="G3" s="10"/>
      <c r="H3" s="10"/>
    </row>
    <row r="4" spans="1:15" ht="9.9499999999999993" hidden="1" customHeight="1">
      <c r="A4" s="10"/>
      <c r="B4" s="773"/>
      <c r="C4" s="774"/>
      <c r="D4" s="774"/>
      <c r="E4" s="775"/>
      <c r="F4" s="776" t="s">
        <v>368</v>
      </c>
      <c r="G4" s="10"/>
      <c r="H4" s="10"/>
    </row>
    <row r="5" spans="1:15" ht="10.5" hidden="1" customHeight="1">
      <c r="A5" s="10"/>
      <c r="B5" s="1481" t="s">
        <v>141</v>
      </c>
      <c r="C5" s="1477"/>
      <c r="D5" s="1477"/>
      <c r="E5" s="777"/>
      <c r="F5" s="778"/>
      <c r="G5" s="10"/>
      <c r="H5" s="10"/>
    </row>
    <row r="6" spans="1:15" ht="10.5" customHeight="1">
      <c r="A6" s="10"/>
      <c r="B6" s="1475" t="s">
        <v>14</v>
      </c>
      <c r="C6" s="1476"/>
      <c r="D6" s="1476"/>
      <c r="E6" s="779"/>
      <c r="F6" s="780"/>
      <c r="G6" s="10"/>
      <c r="H6" s="10"/>
    </row>
    <row r="7" spans="1:15" ht="10.5" customHeight="1">
      <c r="A7" s="10"/>
      <c r="B7" s="781"/>
      <c r="C7" s="1478" t="s">
        <v>13</v>
      </c>
      <c r="D7" s="1478"/>
      <c r="E7" s="782"/>
      <c r="F7" s="783">
        <v>530388</v>
      </c>
      <c r="G7" s="10"/>
      <c r="H7" s="1249"/>
      <c r="J7" s="784"/>
    </row>
    <row r="8" spans="1:15" ht="10.5" customHeight="1">
      <c r="A8" s="10"/>
      <c r="B8" s="781"/>
      <c r="C8" s="1478" t="s">
        <v>369</v>
      </c>
      <c r="D8" s="1478"/>
      <c r="E8" s="782"/>
      <c r="F8" s="785">
        <v>36655</v>
      </c>
      <c r="G8" s="10"/>
      <c r="H8" s="1249"/>
      <c r="J8" s="784"/>
    </row>
    <row r="9" spans="1:15" ht="10.5" customHeight="1">
      <c r="A9" s="10"/>
      <c r="B9" s="781"/>
      <c r="C9" s="853" t="s">
        <v>370</v>
      </c>
      <c r="D9" s="786"/>
      <c r="E9" s="782"/>
      <c r="F9" s="785">
        <v>1308324</v>
      </c>
      <c r="G9" s="10"/>
      <c r="H9" s="1249"/>
      <c r="I9" s="784"/>
      <c r="J9" s="784"/>
    </row>
    <row r="10" spans="1:15" ht="10.5" customHeight="1">
      <c r="A10" s="10"/>
      <c r="B10" s="781"/>
      <c r="C10" s="855" t="s">
        <v>371</v>
      </c>
      <c r="D10" s="855"/>
      <c r="E10" s="782"/>
      <c r="F10" s="785">
        <v>5220383</v>
      </c>
      <c r="G10" s="10"/>
      <c r="H10" s="1249"/>
      <c r="I10" s="784"/>
      <c r="J10" s="784"/>
    </row>
    <row r="11" spans="1:15" ht="10.5" hidden="1" customHeight="1">
      <c r="A11" s="10"/>
      <c r="B11" s="781"/>
      <c r="C11" s="855" t="s">
        <v>372</v>
      </c>
      <c r="D11" s="855"/>
      <c r="E11" s="782"/>
      <c r="F11" s="785">
        <v>0</v>
      </c>
      <c r="G11" s="10"/>
      <c r="H11" s="10"/>
      <c r="I11" s="784"/>
      <c r="J11" s="784"/>
    </row>
    <row r="12" spans="1:15" ht="10.5" customHeight="1">
      <c r="A12" s="10"/>
      <c r="B12" s="781"/>
      <c r="C12" s="1477" t="s">
        <v>373</v>
      </c>
      <c r="D12" s="1477"/>
      <c r="E12" s="782"/>
      <c r="F12" s="785">
        <v>418305</v>
      </c>
      <c r="G12" s="10"/>
      <c r="H12" s="1249"/>
      <c r="I12" s="784"/>
      <c r="J12" s="784"/>
      <c r="O12" s="784"/>
    </row>
    <row r="13" spans="1:15" ht="10.5" customHeight="1">
      <c r="A13" s="10"/>
      <c r="B13" s="781"/>
      <c r="C13" s="1477" t="s">
        <v>374</v>
      </c>
      <c r="D13" s="1477"/>
      <c r="E13" s="782"/>
      <c r="F13" s="785">
        <v>361010</v>
      </c>
      <c r="G13" s="10"/>
      <c r="H13" s="1249"/>
      <c r="J13" s="784"/>
      <c r="O13" s="784"/>
    </row>
    <row r="14" spans="1:15" ht="10.5" customHeight="1">
      <c r="A14" s="10"/>
      <c r="B14" s="781"/>
      <c r="C14" s="855" t="s">
        <v>375</v>
      </c>
      <c r="D14" s="855"/>
      <c r="E14" s="782"/>
      <c r="F14" s="785">
        <v>1164705</v>
      </c>
      <c r="G14" s="10"/>
      <c r="H14" s="1249"/>
      <c r="J14" s="784"/>
      <c r="O14" s="787"/>
    </row>
    <row r="15" spans="1:15" ht="10.5" customHeight="1">
      <c r="A15" s="10"/>
      <c r="B15" s="788" t="s">
        <v>376</v>
      </c>
      <c r="C15" s="789"/>
      <c r="D15" s="790"/>
      <c r="E15" s="791"/>
      <c r="F15" s="792">
        <v>9039770</v>
      </c>
      <c r="G15" s="10"/>
      <c r="H15" s="10"/>
    </row>
    <row r="16" spans="1:15" ht="9.9499999999999993" hidden="1" customHeight="1">
      <c r="A16" s="10"/>
      <c r="B16" s="793"/>
      <c r="C16" s="774"/>
      <c r="D16" s="774"/>
      <c r="E16" s="782"/>
      <c r="F16" s="794"/>
      <c r="G16" s="10"/>
      <c r="H16" s="10"/>
    </row>
    <row r="17" spans="1:10" ht="10.5" customHeight="1">
      <c r="A17" s="10"/>
      <c r="B17" s="1475" t="s">
        <v>291</v>
      </c>
      <c r="C17" s="1476"/>
      <c r="D17" s="1476"/>
      <c r="E17" s="782"/>
      <c r="F17" s="794"/>
      <c r="G17" s="10"/>
      <c r="H17" s="10"/>
    </row>
    <row r="18" spans="1:10" ht="10.5" customHeight="1">
      <c r="A18" s="10"/>
      <c r="B18" s="854"/>
      <c r="C18" s="1477" t="s">
        <v>377</v>
      </c>
      <c r="D18" s="1477"/>
      <c r="E18" s="782"/>
      <c r="F18" s="783">
        <v>1766018</v>
      </c>
      <c r="G18" s="10"/>
      <c r="H18" s="1249"/>
    </row>
    <row r="19" spans="1:10" ht="10.5" customHeight="1">
      <c r="A19" s="10"/>
      <c r="B19" s="854"/>
      <c r="C19" s="1477" t="s">
        <v>378</v>
      </c>
      <c r="D19" s="1477"/>
      <c r="E19" s="782"/>
      <c r="F19" s="785">
        <v>118682</v>
      </c>
      <c r="G19" s="10"/>
      <c r="H19" s="1249"/>
    </row>
    <row r="20" spans="1:10" ht="10.5" customHeight="1">
      <c r="A20" s="10"/>
      <c r="B20" s="854"/>
      <c r="C20" s="1477" t="s">
        <v>379</v>
      </c>
      <c r="D20" s="1477"/>
      <c r="E20" s="782"/>
      <c r="F20" s="785">
        <v>44307</v>
      </c>
      <c r="G20" s="10"/>
      <c r="H20" s="1249"/>
    </row>
    <row r="21" spans="1:10" ht="10.5" customHeight="1">
      <c r="A21" s="10"/>
      <c r="B21" s="854"/>
      <c r="C21" s="1477" t="s">
        <v>380</v>
      </c>
      <c r="D21" s="1477"/>
      <c r="E21" s="782"/>
      <c r="F21" s="785">
        <v>438100</v>
      </c>
      <c r="G21" s="10"/>
      <c r="H21" s="1249"/>
      <c r="J21" s="796"/>
    </row>
    <row r="22" spans="1:10" ht="10.5" customHeight="1">
      <c r="A22" s="10"/>
      <c r="B22" s="854"/>
      <c r="C22" s="1477" t="s">
        <v>291</v>
      </c>
      <c r="D22" s="1477"/>
      <c r="E22" s="782"/>
      <c r="F22" s="785">
        <v>705207</v>
      </c>
      <c r="G22" s="10"/>
      <c r="H22" s="1249"/>
    </row>
    <row r="23" spans="1:10" ht="10.5" customHeight="1">
      <c r="A23" s="10"/>
      <c r="B23" s="788" t="s">
        <v>381</v>
      </c>
      <c r="C23" s="797"/>
      <c r="D23" s="790"/>
      <c r="E23" s="791"/>
      <c r="F23" s="792">
        <v>3072314</v>
      </c>
      <c r="G23" s="10"/>
      <c r="H23" s="10"/>
    </row>
    <row r="24" spans="1:10" ht="9.9499999999999993" hidden="1" customHeight="1">
      <c r="A24" s="10"/>
      <c r="B24" s="793"/>
      <c r="C24" s="798"/>
      <c r="D24" s="798"/>
      <c r="E24" s="782"/>
      <c r="F24" s="799"/>
      <c r="G24" s="10"/>
      <c r="H24" s="10"/>
    </row>
    <row r="25" spans="1:10" ht="10.5" customHeight="1">
      <c r="A25" s="10"/>
      <c r="B25" s="1475" t="s">
        <v>382</v>
      </c>
      <c r="C25" s="1476"/>
      <c r="D25" s="1476"/>
      <c r="E25" s="782"/>
      <c r="F25" s="799"/>
      <c r="G25" s="10"/>
      <c r="H25" s="10"/>
    </row>
    <row r="26" spans="1:10" ht="10.5" customHeight="1">
      <c r="A26" s="10"/>
      <c r="B26" s="781"/>
      <c r="C26" s="1478" t="s">
        <v>445</v>
      </c>
      <c r="D26" s="1478"/>
      <c r="E26" s="782"/>
      <c r="F26" s="795">
        <v>-45539.480413902944</v>
      </c>
      <c r="G26" s="10"/>
      <c r="H26" s="1249"/>
    </row>
    <row r="27" spans="1:10" ht="10.5" customHeight="1">
      <c r="A27" s="10"/>
      <c r="B27" s="781"/>
      <c r="C27" s="1477" t="s">
        <v>446</v>
      </c>
      <c r="D27" s="1477"/>
      <c r="E27" s="782"/>
      <c r="F27" s="795">
        <v>-45499.894981406833</v>
      </c>
      <c r="G27" s="10"/>
      <c r="H27" s="1249"/>
      <c r="J27" s="225" t="s">
        <v>26</v>
      </c>
    </row>
    <row r="28" spans="1:10" ht="10.5" customHeight="1">
      <c r="A28" s="10"/>
      <c r="B28" s="781"/>
      <c r="C28" s="853" t="s">
        <v>383</v>
      </c>
      <c r="D28" s="853"/>
      <c r="E28" s="782"/>
      <c r="F28" s="795">
        <v>-26309</v>
      </c>
      <c r="G28" s="10"/>
      <c r="H28" s="1249"/>
    </row>
    <row r="29" spans="1:10" ht="10.5" customHeight="1">
      <c r="A29" s="10"/>
      <c r="B29" s="781"/>
      <c r="C29" s="1477" t="s">
        <v>447</v>
      </c>
      <c r="D29" s="1477"/>
      <c r="E29" s="782"/>
      <c r="F29" s="795">
        <v>68102</v>
      </c>
      <c r="G29" s="10"/>
      <c r="H29" s="1249"/>
    </row>
    <row r="30" spans="1:10" ht="4.5" customHeight="1">
      <c r="A30" s="10"/>
      <c r="B30" s="801"/>
      <c r="C30" s="802"/>
      <c r="D30" s="802"/>
      <c r="E30" s="803"/>
      <c r="F30" s="1250"/>
      <c r="G30" s="10"/>
      <c r="H30" s="800"/>
    </row>
    <row r="31" spans="1:10" ht="10.5" customHeight="1">
      <c r="A31" s="10"/>
      <c r="B31" s="1475" t="s">
        <v>5</v>
      </c>
      <c r="C31" s="1476"/>
      <c r="D31" s="1476"/>
      <c r="E31" s="782"/>
      <c r="F31" s="1251"/>
      <c r="G31" s="10"/>
      <c r="H31" s="800"/>
    </row>
    <row r="32" spans="1:10" ht="9.9499999999999993" hidden="1" customHeight="1">
      <c r="A32" s="10"/>
      <c r="B32" s="1473"/>
      <c r="C32" s="1474"/>
      <c r="D32" s="1474"/>
      <c r="E32" s="804"/>
      <c r="F32" s="1252"/>
      <c r="G32" s="10"/>
      <c r="H32" s="800"/>
    </row>
    <row r="33" spans="1:16" ht="10.5" customHeight="1">
      <c r="A33" s="10"/>
      <c r="B33" s="756"/>
      <c r="C33" s="229" t="s">
        <v>384</v>
      </c>
      <c r="D33" s="229"/>
      <c r="E33" s="772"/>
      <c r="F33" s="795">
        <v>3775553</v>
      </c>
      <c r="G33" s="10"/>
      <c r="H33" s="1249"/>
      <c r="P33" s="805"/>
    </row>
    <row r="34" spans="1:16" ht="10.5" customHeight="1">
      <c r="A34" s="10"/>
      <c r="B34" s="756"/>
      <c r="C34" s="229" t="s">
        <v>385</v>
      </c>
      <c r="D34" s="229"/>
      <c r="E34" s="772"/>
      <c r="F34" s="795">
        <v>-20088</v>
      </c>
      <c r="G34" s="10"/>
      <c r="H34" s="1249"/>
    </row>
    <row r="35" spans="1:16" ht="10.5" customHeight="1">
      <c r="A35" s="10"/>
      <c r="B35" s="756"/>
      <c r="C35" s="229" t="s">
        <v>386</v>
      </c>
      <c r="D35" s="229"/>
      <c r="E35" s="772"/>
      <c r="F35" s="795">
        <v>58283</v>
      </c>
      <c r="G35" s="10"/>
      <c r="H35" s="1249"/>
    </row>
    <row r="36" spans="1:16" ht="10.5" hidden="1" customHeight="1">
      <c r="A36" s="10"/>
      <c r="B36" s="806" t="s">
        <v>387</v>
      </c>
      <c r="C36" s="807"/>
      <c r="D36" s="807"/>
      <c r="E36" s="808"/>
      <c r="F36" s="1253">
        <v>3772839</v>
      </c>
      <c r="G36" s="10"/>
      <c r="H36" s="10"/>
    </row>
    <row r="37" spans="1:16" ht="6" customHeight="1">
      <c r="A37" s="10"/>
      <c r="B37" s="756"/>
      <c r="C37" s="1"/>
      <c r="D37" s="1"/>
      <c r="E37" s="782"/>
      <c r="F37" s="772"/>
      <c r="G37" s="10"/>
      <c r="H37" s="10"/>
    </row>
    <row r="38" spans="1:16" ht="10.5" customHeight="1">
      <c r="A38" s="10"/>
      <c r="B38" s="1471" t="s">
        <v>388</v>
      </c>
      <c r="C38" s="1472"/>
      <c r="D38" s="1472"/>
      <c r="E38" s="1472"/>
      <c r="F38" s="1472"/>
      <c r="G38" s="10"/>
      <c r="H38" s="10"/>
    </row>
    <row r="39" spans="1:16" ht="9.9499999999999993" hidden="1" customHeight="1">
      <c r="A39" s="10"/>
      <c r="B39" s="809"/>
      <c r="C39" s="810"/>
      <c r="D39" s="810"/>
      <c r="E39" s="811" t="s">
        <v>389</v>
      </c>
      <c r="F39" s="812" t="s">
        <v>390</v>
      </c>
      <c r="G39" s="10"/>
      <c r="H39" s="10"/>
    </row>
    <row r="40" spans="1:16" ht="10.5" customHeight="1">
      <c r="A40" s="10"/>
      <c r="B40" s="1470" t="s">
        <v>391</v>
      </c>
      <c r="C40" s="1355"/>
      <c r="D40" s="1355"/>
      <c r="E40" s="813"/>
      <c r="F40" s="782"/>
      <c r="G40" s="10"/>
      <c r="H40" s="10"/>
    </row>
    <row r="41" spans="1:16" ht="10.5" customHeight="1">
      <c r="A41" s="10"/>
      <c r="B41" s="714"/>
      <c r="C41" s="852" t="s">
        <v>392</v>
      </c>
      <c r="D41" s="852"/>
      <c r="E41" s="814">
        <v>81864</v>
      </c>
      <c r="F41" s="783">
        <v>327456</v>
      </c>
      <c r="G41" s="10"/>
      <c r="H41" s="815"/>
    </row>
    <row r="42" spans="1:16" ht="10.5" customHeight="1">
      <c r="A42" s="10"/>
      <c r="B42" s="714"/>
      <c r="C42" s="852" t="s">
        <v>393</v>
      </c>
      <c r="D42" s="852"/>
      <c r="E42" s="816">
        <v>7896</v>
      </c>
      <c r="F42" s="817">
        <v>31801</v>
      </c>
      <c r="G42" s="10"/>
      <c r="H42" s="10"/>
    </row>
    <row r="43" spans="1:16" ht="10.5" customHeight="1">
      <c r="A43" s="10"/>
      <c r="B43" s="714"/>
      <c r="C43" s="852" t="s">
        <v>394</v>
      </c>
      <c r="D43" s="852"/>
      <c r="E43" s="816">
        <v>-29487</v>
      </c>
      <c r="F43" s="817">
        <v>-114761</v>
      </c>
      <c r="G43" s="10"/>
      <c r="H43" s="10"/>
    </row>
    <row r="44" spans="1:16" ht="10.5" customHeight="1">
      <c r="A44" s="10"/>
      <c r="B44" s="818" t="s">
        <v>395</v>
      </c>
      <c r="C44" s="842"/>
      <c r="D44" s="819"/>
      <c r="E44" s="820">
        <v>60273</v>
      </c>
      <c r="F44" s="821">
        <v>244496</v>
      </c>
      <c r="G44" s="10"/>
      <c r="H44" s="10"/>
    </row>
    <row r="45" spans="1:16" ht="9.9499999999999993" hidden="1" customHeight="1">
      <c r="A45" s="10"/>
      <c r="B45" s="756"/>
      <c r="C45" s="1"/>
      <c r="D45" s="1"/>
      <c r="E45" s="822"/>
      <c r="F45" s="823"/>
      <c r="G45" s="10"/>
      <c r="H45" s="10"/>
    </row>
    <row r="46" spans="1:16">
      <c r="A46" s="10"/>
      <c r="B46" s="824" t="s">
        <v>417</v>
      </c>
      <c r="C46" s="229"/>
      <c r="D46" s="229"/>
      <c r="E46" s="814">
        <v>-26401</v>
      </c>
      <c r="F46" s="783">
        <v>478944</v>
      </c>
      <c r="G46" s="10"/>
      <c r="H46" s="10"/>
    </row>
    <row r="47" spans="1:16" ht="10.5" customHeight="1">
      <c r="A47" s="10"/>
      <c r="B47" s="1470" t="s">
        <v>396</v>
      </c>
      <c r="C47" s="1355"/>
      <c r="D47" s="1355"/>
      <c r="E47" s="814"/>
      <c r="F47" s="783">
        <v>250593</v>
      </c>
      <c r="G47" s="10"/>
      <c r="H47" s="10"/>
    </row>
    <row r="48" spans="1:16" ht="10.5" customHeight="1">
      <c r="A48" s="10"/>
      <c r="B48" s="1470" t="s">
        <v>397</v>
      </c>
      <c r="C48" s="1355"/>
      <c r="D48" s="1355"/>
      <c r="E48" s="814">
        <v>3640</v>
      </c>
      <c r="F48" s="783">
        <v>4695</v>
      </c>
      <c r="G48" s="10"/>
      <c r="H48" s="10"/>
    </row>
    <row r="49" spans="1:8" ht="6" customHeight="1">
      <c r="A49" s="10"/>
      <c r="B49" s="756"/>
      <c r="C49" s="1"/>
      <c r="D49" s="1"/>
      <c r="E49" s="1254"/>
      <c r="F49" s="1254"/>
      <c r="G49" s="10"/>
      <c r="H49" s="10"/>
    </row>
    <row r="50" spans="1:8" ht="10.5" customHeight="1">
      <c r="A50" s="752"/>
      <c r="B50" s="1471" t="s">
        <v>398</v>
      </c>
      <c r="C50" s="1472"/>
      <c r="D50" s="1472"/>
      <c r="E50" s="1472"/>
      <c r="F50" s="1472"/>
      <c r="G50" s="752"/>
      <c r="H50" s="10"/>
    </row>
    <row r="51" spans="1:8" ht="9.9499999999999993" hidden="1" customHeight="1">
      <c r="A51" s="10"/>
      <c r="B51" s="756"/>
      <c r="C51" s="1"/>
      <c r="D51" s="1"/>
      <c r="E51" s="804"/>
      <c r="F51" s="776" t="s">
        <v>399</v>
      </c>
      <c r="G51" s="10"/>
      <c r="H51" s="10"/>
    </row>
    <row r="52" spans="1:8" ht="10.5" hidden="1" customHeight="1">
      <c r="A52" s="10"/>
      <c r="B52" s="1470"/>
      <c r="C52" s="1355"/>
      <c r="D52" s="1355"/>
      <c r="E52" s="772"/>
      <c r="F52" s="825"/>
      <c r="G52" s="10"/>
      <c r="H52" s="10"/>
    </row>
    <row r="53" spans="1:8" ht="10.5" customHeight="1">
      <c r="A53" s="10"/>
      <c r="B53" s="229" t="s">
        <v>400</v>
      </c>
      <c r="C53" s="826"/>
      <c r="D53" s="229"/>
      <c r="E53" s="772"/>
      <c r="F53" s="827">
        <v>29577302</v>
      </c>
      <c r="G53" s="10"/>
      <c r="H53" s="1249"/>
    </row>
    <row r="54" spans="1:8" ht="10.5" customHeight="1">
      <c r="A54" s="10"/>
      <c r="B54" s="852" t="s">
        <v>401</v>
      </c>
      <c r="C54" s="826"/>
      <c r="D54" s="852"/>
      <c r="E54" s="772"/>
      <c r="F54" s="827">
        <v>-17293</v>
      </c>
      <c r="G54" s="10"/>
      <c r="H54" s="1249"/>
    </row>
    <row r="55" spans="1:8" ht="10.5" customHeight="1">
      <c r="A55" s="10"/>
      <c r="B55" s="229" t="s">
        <v>402</v>
      </c>
      <c r="C55" s="826"/>
      <c r="D55" s="229"/>
      <c r="E55" s="772"/>
      <c r="F55" s="827">
        <v>3630961</v>
      </c>
      <c r="G55" s="10"/>
      <c r="H55" s="1249"/>
    </row>
    <row r="56" spans="1:8" s="828" customFormat="1" ht="1.5" customHeight="1">
      <c r="A56" s="752"/>
      <c r="B56" s="229"/>
      <c r="C56" s="826"/>
      <c r="D56" s="229"/>
      <c r="E56" s="772"/>
      <c r="F56" s="1255">
        <v>33190970</v>
      </c>
      <c r="G56" s="752"/>
      <c r="H56" s="752"/>
    </row>
    <row r="57" spans="1:8" ht="10.5" customHeight="1">
      <c r="A57" s="10"/>
      <c r="B57" s="229" t="s">
        <v>403</v>
      </c>
      <c r="C57" s="826"/>
      <c r="D57" s="229"/>
      <c r="E57" s="772"/>
      <c r="F57" s="827">
        <v>63948</v>
      </c>
      <c r="G57" s="10"/>
      <c r="H57" s="1249"/>
    </row>
    <row r="58" spans="1:8" ht="4.5" customHeight="1">
      <c r="A58" s="10"/>
      <c r="B58" s="229"/>
      <c r="C58" s="826"/>
      <c r="D58" s="229"/>
      <c r="E58" s="772"/>
      <c r="F58" s="1256"/>
      <c r="G58" s="10"/>
      <c r="H58" s="10"/>
    </row>
    <row r="59" spans="1:8" ht="10.5" customHeight="1">
      <c r="A59" s="752"/>
      <c r="B59" s="1471" t="s">
        <v>404</v>
      </c>
      <c r="C59" s="1472"/>
      <c r="D59" s="1472"/>
      <c r="E59" s="1472"/>
      <c r="F59" s="1472"/>
      <c r="G59" s="752"/>
      <c r="H59" s="10"/>
    </row>
    <row r="60" spans="1:8" ht="10.5" customHeight="1">
      <c r="A60" s="10"/>
      <c r="B60" s="714" t="s">
        <v>405</v>
      </c>
      <c r="C60" s="229"/>
      <c r="D60" s="229"/>
      <c r="E60" s="772"/>
      <c r="F60" s="829">
        <v>947323</v>
      </c>
      <c r="G60" s="10"/>
      <c r="H60" s="1249"/>
    </row>
    <row r="61" spans="1:8">
      <c r="A61" s="10"/>
      <c r="B61" s="19"/>
      <c r="C61" s="19"/>
      <c r="D61" s="19"/>
      <c r="E61" s="686"/>
      <c r="F61" s="686"/>
      <c r="G61" s="10"/>
      <c r="H61" s="10"/>
    </row>
  </sheetData>
  <mergeCells count="26">
    <mergeCell ref="C12:D12"/>
    <mergeCell ref="B3:F3"/>
    <mergeCell ref="B5:D5"/>
    <mergeCell ref="B6:D6"/>
    <mergeCell ref="C7:D7"/>
    <mergeCell ref="C8:D8"/>
    <mergeCell ref="B31:D31"/>
    <mergeCell ref="C13:D13"/>
    <mergeCell ref="B17:D17"/>
    <mergeCell ref="C18:D18"/>
    <mergeCell ref="C19:D19"/>
    <mergeCell ref="C20:D20"/>
    <mergeCell ref="C21:D21"/>
    <mergeCell ref="C22:D22"/>
    <mergeCell ref="B25:D25"/>
    <mergeCell ref="C26:D26"/>
    <mergeCell ref="C27:D27"/>
    <mergeCell ref="C29:D29"/>
    <mergeCell ref="B52:D52"/>
    <mergeCell ref="B59:F59"/>
    <mergeCell ref="B32:D32"/>
    <mergeCell ref="B38:F38"/>
    <mergeCell ref="B40:D40"/>
    <mergeCell ref="B47:D47"/>
    <mergeCell ref="B48:D48"/>
    <mergeCell ref="B50:F50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235A-3EE9-45B3-ACF9-42164149C708}">
  <sheetPr>
    <pageSetUpPr fitToPage="1"/>
  </sheetPr>
  <dimension ref="A1:N48"/>
  <sheetViews>
    <sheetView showGridLines="0" zoomScaleNormal="100" zoomScalePageLayoutView="125" workbookViewId="0">
      <selection activeCell="D34" sqref="D34:F34"/>
    </sheetView>
  </sheetViews>
  <sheetFormatPr defaultColWidth="8.86328125" defaultRowHeight="11.65"/>
  <cols>
    <col min="1" max="1" width="1.86328125" style="2" customWidth="1"/>
    <col min="2" max="2" width="1.3984375" style="2" hidden="1" customWidth="1"/>
    <col min="3" max="5" width="2.86328125" style="2" customWidth="1"/>
    <col min="6" max="6" width="66.53125" style="2" customWidth="1"/>
    <col min="7" max="8" width="17.53125" style="2" customWidth="1"/>
    <col min="9" max="9" width="0.86328125" style="2" customWidth="1"/>
    <col min="10" max="11" width="17.53125" style="2" customWidth="1"/>
    <col min="12" max="12" width="0.86328125" style="2" customWidth="1"/>
    <col min="13" max="13" width="10.86328125" style="61" bestFit="1" customWidth="1"/>
    <col min="14" max="15" width="14.53125" style="2" customWidth="1"/>
    <col min="16" max="16384" width="8.86328125" style="2"/>
  </cols>
  <sheetData>
    <row r="1" spans="1:14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2" customHeight="1">
      <c r="A2" s="62"/>
      <c r="B2" s="62"/>
      <c r="C2" s="1274"/>
      <c r="D2" s="1275"/>
      <c r="E2" s="1275"/>
      <c r="F2" s="1275"/>
      <c r="G2" s="1276" t="s">
        <v>30</v>
      </c>
      <c r="H2" s="1276"/>
      <c r="I2" s="63"/>
      <c r="J2" s="1276" t="s">
        <v>420</v>
      </c>
      <c r="K2" s="1276"/>
      <c r="L2" s="1"/>
    </row>
    <row r="3" spans="1:14" s="65" customFormat="1" ht="12" customHeight="1">
      <c r="A3" s="64"/>
      <c r="B3" s="64"/>
      <c r="G3" s="1277" t="s">
        <v>419</v>
      </c>
      <c r="H3" s="1277"/>
      <c r="I3" s="66"/>
      <c r="J3" s="1277" t="str">
        <f>G3</f>
        <v>December 31,</v>
      </c>
      <c r="K3" s="1277"/>
      <c r="L3" s="67"/>
      <c r="M3" s="68"/>
    </row>
    <row r="4" spans="1:14" ht="12" customHeight="1">
      <c r="A4" s="69"/>
      <c r="B4" s="69"/>
      <c r="C4" s="70" t="s">
        <v>31</v>
      </c>
      <c r="D4" s="71"/>
      <c r="E4" s="71"/>
      <c r="F4" s="71"/>
      <c r="G4" s="72">
        <v>2023</v>
      </c>
      <c r="H4" s="73">
        <v>2022</v>
      </c>
      <c r="I4" s="74"/>
      <c r="J4" s="72">
        <v>2023</v>
      </c>
      <c r="K4" s="73">
        <v>2022</v>
      </c>
      <c r="L4" s="1"/>
    </row>
    <row r="5" spans="1:14" ht="12" customHeight="1">
      <c r="A5" s="75"/>
      <c r="B5" s="75"/>
      <c r="C5" s="1273" t="s">
        <v>32</v>
      </c>
      <c r="D5" s="1268"/>
      <c r="E5" s="1268"/>
      <c r="F5" s="1268"/>
      <c r="G5" s="76"/>
      <c r="H5" s="77"/>
      <c r="I5" s="78"/>
      <c r="J5" s="76"/>
      <c r="K5" s="79"/>
      <c r="L5" s="1"/>
    </row>
    <row r="6" spans="1:14" ht="12" customHeight="1">
      <c r="A6" s="75"/>
      <c r="B6" s="75"/>
      <c r="C6" s="80"/>
      <c r="D6" s="1268" t="s">
        <v>33</v>
      </c>
      <c r="E6" s="1268"/>
      <c r="F6" s="1268"/>
      <c r="G6" s="20">
        <v>1755959</v>
      </c>
      <c r="H6" s="81">
        <v>1591012</v>
      </c>
      <c r="I6" s="82"/>
      <c r="J6" s="20">
        <v>6818542</v>
      </c>
      <c r="K6" s="81">
        <v>4913171</v>
      </c>
      <c r="L6" s="1"/>
      <c r="N6" s="803"/>
    </row>
    <row r="7" spans="1:14" ht="12" customHeight="1">
      <c r="A7" s="75"/>
      <c r="B7" s="75"/>
      <c r="C7" s="80"/>
      <c r="D7" s="1268" t="s">
        <v>34</v>
      </c>
      <c r="E7" s="1268"/>
      <c r="F7" s="1268"/>
      <c r="G7" s="22">
        <v>129648</v>
      </c>
      <c r="H7" s="83">
        <v>154669</v>
      </c>
      <c r="I7" s="82"/>
      <c r="J7" s="22">
        <v>1200232</v>
      </c>
      <c r="K7" s="83">
        <v>1039585</v>
      </c>
      <c r="L7" s="1"/>
      <c r="N7" s="803"/>
    </row>
    <row r="8" spans="1:14" ht="12" customHeight="1">
      <c r="A8" s="75"/>
      <c r="B8" s="75"/>
      <c r="C8" s="80"/>
      <c r="D8" s="1268" t="s">
        <v>35</v>
      </c>
      <c r="E8" s="1268"/>
      <c r="F8" s="1268"/>
      <c r="G8" s="84">
        <v>3640</v>
      </c>
      <c r="H8" s="85">
        <v>5911</v>
      </c>
      <c r="I8" s="82"/>
      <c r="J8" s="84">
        <v>4695</v>
      </c>
      <c r="K8" s="85">
        <v>20936</v>
      </c>
      <c r="L8" s="1"/>
      <c r="N8" s="803"/>
    </row>
    <row r="9" spans="1:14" ht="12" customHeight="1">
      <c r="A9" s="75"/>
      <c r="B9" s="75"/>
      <c r="C9" s="80"/>
      <c r="D9" s="86"/>
      <c r="E9" s="1271" t="s">
        <v>36</v>
      </c>
      <c r="F9" s="1271"/>
      <c r="G9" s="87">
        <v>1889247</v>
      </c>
      <c r="H9" s="90">
        <v>1751592</v>
      </c>
      <c r="I9" s="82"/>
      <c r="J9" s="89">
        <v>8023469</v>
      </c>
      <c r="K9" s="90">
        <v>5973692</v>
      </c>
      <c r="L9" s="1"/>
      <c r="N9" s="803"/>
    </row>
    <row r="10" spans="1:14" ht="12" hidden="1" customHeight="1">
      <c r="A10" s="75"/>
      <c r="B10" s="75"/>
      <c r="C10" s="80"/>
      <c r="D10" s="86"/>
      <c r="E10" s="86"/>
      <c r="F10" s="86"/>
      <c r="G10" s="91"/>
      <c r="H10" s="92"/>
      <c r="I10" s="82"/>
      <c r="J10" s="93"/>
      <c r="K10" s="94"/>
      <c r="L10" s="1"/>
    </row>
    <row r="11" spans="1:14" ht="12" customHeight="1">
      <c r="A11" s="95"/>
      <c r="B11" s="95"/>
      <c r="C11" s="1265" t="s">
        <v>37</v>
      </c>
      <c r="D11" s="1266"/>
      <c r="E11" s="1266"/>
      <c r="F11" s="1266"/>
      <c r="G11" s="96"/>
      <c r="H11" s="97"/>
      <c r="I11" s="82"/>
      <c r="J11" s="98"/>
      <c r="K11" s="97"/>
      <c r="L11" s="1"/>
    </row>
    <row r="12" spans="1:14" ht="12" customHeight="1">
      <c r="A12" s="75"/>
      <c r="B12" s="75"/>
      <c r="C12" s="80"/>
      <c r="D12" s="1268" t="s">
        <v>38</v>
      </c>
      <c r="E12" s="1268"/>
      <c r="F12" s="1268"/>
      <c r="G12" s="22">
        <v>408225</v>
      </c>
      <c r="H12" s="83">
        <v>374892</v>
      </c>
      <c r="I12" s="82"/>
      <c r="J12" s="22">
        <v>1624793</v>
      </c>
      <c r="K12" s="83">
        <v>1205738</v>
      </c>
      <c r="L12" s="1"/>
      <c r="N12" s="803"/>
    </row>
    <row r="13" spans="1:14" ht="12" customHeight="1">
      <c r="A13" s="75"/>
      <c r="B13" s="75"/>
      <c r="C13" s="80"/>
      <c r="D13" s="1268" t="s">
        <v>34</v>
      </c>
      <c r="E13" s="1268"/>
      <c r="F13" s="1268"/>
      <c r="G13" s="22">
        <v>78858</v>
      </c>
      <c r="H13" s="83">
        <v>63938</v>
      </c>
      <c r="I13" s="82"/>
      <c r="J13" s="22">
        <v>385542</v>
      </c>
      <c r="K13" s="83">
        <v>303356</v>
      </c>
      <c r="L13" s="1"/>
      <c r="N13" s="803"/>
    </row>
    <row r="14" spans="1:14" ht="12" customHeight="1">
      <c r="A14" s="75"/>
      <c r="B14" s="75"/>
      <c r="C14" s="80"/>
      <c r="D14" s="1268" t="s">
        <v>39</v>
      </c>
      <c r="E14" s="1268"/>
      <c r="F14" s="1268"/>
      <c r="G14" s="22">
        <v>98309</v>
      </c>
      <c r="H14" s="83">
        <v>85420</v>
      </c>
      <c r="I14" s="82"/>
      <c r="J14" s="22">
        <v>390406</v>
      </c>
      <c r="K14" s="83">
        <v>331083</v>
      </c>
      <c r="L14" s="1"/>
      <c r="N14" s="803"/>
    </row>
    <row r="15" spans="1:14" ht="12" customHeight="1">
      <c r="A15" s="75"/>
      <c r="B15" s="75"/>
      <c r="C15" s="80"/>
      <c r="D15" s="1268" t="s">
        <v>40</v>
      </c>
      <c r="E15" s="1268"/>
      <c r="F15" s="1268"/>
      <c r="G15" s="22">
        <v>638346</v>
      </c>
      <c r="H15" s="83">
        <v>612367</v>
      </c>
      <c r="I15" s="82"/>
      <c r="J15" s="22">
        <v>2484891</v>
      </c>
      <c r="K15" s="83">
        <v>1812777</v>
      </c>
      <c r="L15" s="1"/>
      <c r="N15" s="803"/>
    </row>
    <row r="16" spans="1:14" ht="12" customHeight="1">
      <c r="A16" s="75"/>
      <c r="B16" s="75"/>
      <c r="C16" s="80"/>
      <c r="D16" s="1268" t="s">
        <v>41</v>
      </c>
      <c r="E16" s="1268"/>
      <c r="F16" s="1268"/>
      <c r="G16" s="84">
        <v>21668</v>
      </c>
      <c r="H16" s="99">
        <v>12122</v>
      </c>
      <c r="I16" s="82"/>
      <c r="J16" s="22">
        <v>53354</v>
      </c>
      <c r="K16" s="99">
        <v>40336</v>
      </c>
      <c r="L16" s="1"/>
      <c r="N16" s="803"/>
    </row>
    <row r="17" spans="1:14" ht="12" customHeight="1">
      <c r="A17" s="75"/>
      <c r="B17" s="75"/>
      <c r="C17" s="80"/>
      <c r="D17" s="86"/>
      <c r="E17" s="1272" t="s">
        <v>42</v>
      </c>
      <c r="F17" s="1272"/>
      <c r="G17" s="89">
        <v>1245406</v>
      </c>
      <c r="H17" s="88">
        <v>1148739</v>
      </c>
      <c r="I17" s="82"/>
      <c r="J17" s="89">
        <v>4938986</v>
      </c>
      <c r="K17" s="88">
        <v>3693290</v>
      </c>
      <c r="L17" s="1"/>
      <c r="N17" s="803"/>
    </row>
    <row r="18" spans="1:14" ht="12" customHeight="1">
      <c r="A18" s="75"/>
      <c r="B18" s="75"/>
      <c r="C18" s="100"/>
      <c r="D18" s="75"/>
      <c r="E18" s="75"/>
      <c r="F18" s="75"/>
      <c r="G18" s="857"/>
      <c r="H18" s="101"/>
      <c r="I18" s="82"/>
      <c r="J18" s="91"/>
      <c r="K18" s="92"/>
      <c r="L18" s="1"/>
    </row>
    <row r="19" spans="1:14" ht="12" customHeight="1">
      <c r="A19" s="75"/>
      <c r="B19" s="75"/>
      <c r="C19" s="1269" t="s">
        <v>43</v>
      </c>
      <c r="D19" s="1270"/>
      <c r="E19" s="1270"/>
      <c r="F19" s="1270"/>
      <c r="G19" s="102">
        <v>643841</v>
      </c>
      <c r="H19" s="102">
        <v>602853</v>
      </c>
      <c r="I19" s="82"/>
      <c r="J19" s="102">
        <v>3084483</v>
      </c>
      <c r="K19" s="102">
        <v>2280402</v>
      </c>
      <c r="L19" s="1"/>
      <c r="N19" s="803"/>
    </row>
    <row r="20" spans="1:14" ht="12" customHeight="1">
      <c r="A20" s="75"/>
      <c r="B20" s="75"/>
      <c r="C20" s="100"/>
      <c r="D20" s="1264" t="s">
        <v>44</v>
      </c>
      <c r="E20" s="1264"/>
      <c r="F20" s="1264"/>
      <c r="G20" s="22">
        <v>188363</v>
      </c>
      <c r="H20" s="83">
        <v>207059</v>
      </c>
      <c r="I20" s="82"/>
      <c r="J20" s="22">
        <v>462270</v>
      </c>
      <c r="K20" s="83">
        <v>597745</v>
      </c>
      <c r="L20" s="1"/>
      <c r="N20" s="803"/>
    </row>
    <row r="21" spans="1:14" ht="11.25" customHeight="1">
      <c r="A21" s="75"/>
      <c r="B21" s="75"/>
      <c r="C21" s="100"/>
      <c r="D21" s="1264" t="s">
        <v>45</v>
      </c>
      <c r="E21" s="1264"/>
      <c r="F21" s="1264"/>
      <c r="G21" s="22">
        <v>2647</v>
      </c>
      <c r="H21" s="103">
        <v>3537</v>
      </c>
      <c r="I21" s="104"/>
      <c r="J21" s="22">
        <v>161039</v>
      </c>
      <c r="K21" s="103">
        <v>589391</v>
      </c>
      <c r="L21" s="1"/>
      <c r="N21" s="803"/>
    </row>
    <row r="22" spans="1:14" ht="12" customHeight="1">
      <c r="A22" s="75"/>
      <c r="B22" s="75"/>
      <c r="C22" s="1269" t="s">
        <v>46</v>
      </c>
      <c r="D22" s="1270"/>
      <c r="E22" s="1270"/>
      <c r="F22" s="1270"/>
      <c r="G22" s="102">
        <v>834851</v>
      </c>
      <c r="H22" s="102">
        <v>813449</v>
      </c>
      <c r="I22" s="82"/>
      <c r="J22" s="102">
        <v>3707792</v>
      </c>
      <c r="K22" s="102">
        <v>3467538</v>
      </c>
      <c r="L22" s="1"/>
      <c r="N22" s="803"/>
    </row>
    <row r="23" spans="1:14" ht="12" hidden="1" customHeight="1">
      <c r="A23" s="75"/>
      <c r="B23" s="75"/>
      <c r="C23" s="100"/>
      <c r="D23" s="75"/>
      <c r="E23" s="75"/>
      <c r="F23" s="75"/>
      <c r="G23" s="105"/>
      <c r="H23" s="106"/>
      <c r="I23" s="82"/>
      <c r="J23" s="105"/>
      <c r="K23" s="106"/>
      <c r="L23" s="1"/>
    </row>
    <row r="24" spans="1:14" ht="12" customHeight="1">
      <c r="A24" s="75"/>
      <c r="B24" s="75"/>
      <c r="C24" s="1265" t="s">
        <v>47</v>
      </c>
      <c r="D24" s="1266"/>
      <c r="E24" s="1266"/>
      <c r="F24" s="1266"/>
      <c r="G24" s="105"/>
      <c r="H24" s="106"/>
      <c r="I24" s="82"/>
      <c r="J24" s="105"/>
      <c r="K24" s="106"/>
      <c r="L24" s="1"/>
    </row>
    <row r="25" spans="1:14">
      <c r="A25" s="95"/>
      <c r="B25" s="95"/>
      <c r="C25" s="80"/>
      <c r="D25" s="1264" t="s">
        <v>48</v>
      </c>
      <c r="E25" s="1264"/>
      <c r="F25" s="1264"/>
      <c r="G25" s="22">
        <v>89441</v>
      </c>
      <c r="H25" s="83">
        <v>69391</v>
      </c>
      <c r="I25" s="82"/>
      <c r="J25" s="22">
        <v>307227</v>
      </c>
      <c r="K25" s="83">
        <v>310872</v>
      </c>
      <c r="L25" s="1"/>
      <c r="N25" s="803"/>
    </row>
    <row r="26" spans="1:14" ht="12" hidden="1" customHeight="1">
      <c r="A26" s="75"/>
      <c r="B26" s="75"/>
      <c r="C26" s="80"/>
      <c r="D26" s="1264" t="s">
        <v>49</v>
      </c>
      <c r="E26" s="1264"/>
      <c r="F26" s="1264"/>
      <c r="G26" s="22">
        <v>0</v>
      </c>
      <c r="H26" s="83"/>
      <c r="I26" s="82"/>
      <c r="J26" s="22">
        <v>0</v>
      </c>
      <c r="K26" s="83"/>
      <c r="L26" s="1"/>
    </row>
    <row r="27" spans="1:14" ht="12" customHeight="1">
      <c r="A27" s="75"/>
      <c r="B27" s="75"/>
      <c r="C27" s="80"/>
      <c r="D27" s="1264" t="s">
        <v>50</v>
      </c>
      <c r="E27" s="1264"/>
      <c r="F27" s="1264"/>
      <c r="G27" s="22">
        <v>-174450</v>
      </c>
      <c r="H27" s="83">
        <v>-120796</v>
      </c>
      <c r="I27" s="82"/>
      <c r="J27" s="22">
        <v>-641332</v>
      </c>
      <c r="K27" s="83">
        <v>-309037</v>
      </c>
      <c r="L27" s="1"/>
      <c r="N27" s="803"/>
    </row>
    <row r="28" spans="1:14" ht="12" customHeight="1">
      <c r="A28" s="75"/>
      <c r="B28" s="75"/>
      <c r="C28" s="80"/>
      <c r="D28" s="1264" t="s">
        <v>418</v>
      </c>
      <c r="E28" s="1264"/>
      <c r="F28" s="1264"/>
      <c r="G28" s="22">
        <v>-15461</v>
      </c>
      <c r="H28" s="83">
        <v>-123002</v>
      </c>
      <c r="I28" s="82"/>
      <c r="J28" s="22">
        <v>87221</v>
      </c>
      <c r="K28" s="83">
        <v>241621</v>
      </c>
      <c r="L28" s="1"/>
      <c r="N28" s="803"/>
    </row>
    <row r="29" spans="1:14" ht="12" customHeight="1">
      <c r="A29" s="75"/>
      <c r="B29" s="75"/>
      <c r="C29" s="80"/>
      <c r="D29" s="1264" t="s">
        <v>51</v>
      </c>
      <c r="E29" s="1264"/>
      <c r="F29" s="1264"/>
      <c r="G29" s="84">
        <v>0</v>
      </c>
      <c r="H29" s="99">
        <v>-1289</v>
      </c>
      <c r="I29" s="82"/>
      <c r="J29" s="84">
        <v>3275</v>
      </c>
      <c r="K29" s="99">
        <v>-20184</v>
      </c>
      <c r="L29" s="1"/>
      <c r="N29" s="803"/>
    </row>
    <row r="30" spans="1:14" ht="12" customHeight="1">
      <c r="A30" s="75"/>
      <c r="B30" s="75"/>
      <c r="C30" s="80"/>
      <c r="D30" s="86"/>
      <c r="E30" s="832" t="s">
        <v>52</v>
      </c>
      <c r="F30" s="832"/>
      <c r="G30" s="107">
        <v>-100470</v>
      </c>
      <c r="H30" s="85">
        <v>-175696</v>
      </c>
      <c r="I30" s="82"/>
      <c r="J30" s="107">
        <v>-243609</v>
      </c>
      <c r="K30" s="85">
        <v>223272</v>
      </c>
      <c r="L30" s="1"/>
      <c r="N30" s="803"/>
    </row>
    <row r="31" spans="1:14" ht="12" customHeight="1">
      <c r="A31" s="75"/>
      <c r="B31" s="75"/>
      <c r="C31" s="80"/>
      <c r="D31" s="86"/>
      <c r="E31" s="86"/>
      <c r="F31" s="86"/>
      <c r="G31" s="96"/>
      <c r="H31" s="108"/>
      <c r="I31" s="82"/>
      <c r="J31" s="96"/>
      <c r="K31" s="108"/>
      <c r="L31" s="1"/>
    </row>
    <row r="32" spans="1:14" ht="12" customHeight="1">
      <c r="A32" s="75"/>
      <c r="B32" s="75"/>
      <c r="C32" s="1265" t="s">
        <v>53</v>
      </c>
      <c r="D32" s="1266"/>
      <c r="E32" s="1266"/>
      <c r="F32" s="1266"/>
      <c r="G32" s="22">
        <v>734381</v>
      </c>
      <c r="H32" s="83">
        <v>637753</v>
      </c>
      <c r="I32" s="82"/>
      <c r="J32" s="22">
        <v>3464183</v>
      </c>
      <c r="K32" s="83">
        <v>3690810</v>
      </c>
      <c r="L32" s="1"/>
      <c r="N32" s="803"/>
    </row>
    <row r="33" spans="1:14" ht="12" customHeight="1">
      <c r="A33" s="95"/>
      <c r="B33" s="95"/>
      <c r="C33" s="80"/>
      <c r="D33" s="1264" t="s">
        <v>54</v>
      </c>
      <c r="E33" s="1264"/>
      <c r="F33" s="1264"/>
      <c r="G33" s="22">
        <v>-50625</v>
      </c>
      <c r="H33" s="83">
        <v>-28763</v>
      </c>
      <c r="I33" s="82"/>
      <c r="J33" s="22">
        <v>-193330</v>
      </c>
      <c r="K33" s="83">
        <v>-122774</v>
      </c>
      <c r="L33" s="1"/>
      <c r="N33" s="803"/>
    </row>
    <row r="34" spans="1:14" ht="12" customHeight="1">
      <c r="A34" s="75"/>
      <c r="B34" s="75"/>
      <c r="C34" s="80"/>
      <c r="D34" s="1264" t="s">
        <v>421</v>
      </c>
      <c r="E34" s="1264"/>
      <c r="F34" s="1264"/>
      <c r="G34" s="109">
        <v>-7872</v>
      </c>
      <c r="H34" s="99">
        <v>11076</v>
      </c>
      <c r="I34" s="82"/>
      <c r="J34" s="84">
        <v>-17708</v>
      </c>
      <c r="K34" s="83">
        <v>-12638</v>
      </c>
      <c r="L34" s="1"/>
      <c r="N34" s="803"/>
    </row>
    <row r="35" spans="1:14" ht="12" customHeight="1">
      <c r="A35" s="75"/>
      <c r="B35" s="75"/>
      <c r="C35" s="1265" t="s">
        <v>55</v>
      </c>
      <c r="D35" s="1266"/>
      <c r="E35" s="1266"/>
      <c r="F35" s="1266"/>
      <c r="G35" s="32">
        <v>675884</v>
      </c>
      <c r="H35" s="85">
        <v>620066</v>
      </c>
      <c r="I35" s="82"/>
      <c r="J35" s="107">
        <v>3253145</v>
      </c>
      <c r="K35" s="90">
        <v>3555398</v>
      </c>
      <c r="L35" s="1"/>
      <c r="N35" s="803"/>
    </row>
    <row r="36" spans="1:14" ht="12" customHeight="1">
      <c r="A36" s="95"/>
      <c r="B36" s="95"/>
      <c r="C36" s="1263" t="s">
        <v>56</v>
      </c>
      <c r="D36" s="1264"/>
      <c r="E36" s="1264"/>
      <c r="F36" s="1264"/>
      <c r="G36" s="32">
        <v>-28824</v>
      </c>
      <c r="H36" s="85">
        <v>-19354</v>
      </c>
      <c r="I36" s="82"/>
      <c r="J36" s="32">
        <v>-116657</v>
      </c>
      <c r="K36" s="85">
        <v>-98611</v>
      </c>
      <c r="L36" s="1"/>
      <c r="N36" s="803"/>
    </row>
    <row r="37" spans="1:14" ht="12" customHeight="1">
      <c r="A37" s="75"/>
      <c r="B37" s="75"/>
      <c r="C37" s="1263" t="s">
        <v>57</v>
      </c>
      <c r="D37" s="1264"/>
      <c r="E37" s="1264"/>
      <c r="F37" s="1264"/>
      <c r="G37" s="84">
        <v>-16124</v>
      </c>
      <c r="H37" s="99">
        <v>-13498</v>
      </c>
      <c r="I37" s="82"/>
      <c r="J37" s="84">
        <v>-77274</v>
      </c>
      <c r="K37" s="85">
        <v>-91931</v>
      </c>
      <c r="L37" s="1"/>
      <c r="N37" s="803"/>
    </row>
    <row r="38" spans="1:14" ht="12" customHeight="1">
      <c r="A38" s="75"/>
      <c r="B38" s="75"/>
      <c r="C38" s="1265" t="s">
        <v>58</v>
      </c>
      <c r="D38" s="1266"/>
      <c r="E38" s="1266"/>
      <c r="F38" s="1266"/>
      <c r="G38" s="107">
        <v>630936</v>
      </c>
      <c r="H38" s="85">
        <v>587214</v>
      </c>
      <c r="I38" s="82"/>
      <c r="J38" s="107">
        <v>3059214</v>
      </c>
      <c r="K38" s="90">
        <v>3364856</v>
      </c>
      <c r="L38" s="1"/>
      <c r="N38" s="803"/>
    </row>
    <row r="39" spans="1:14" ht="12" customHeight="1">
      <c r="A39" s="95"/>
      <c r="B39" s="95"/>
      <c r="C39" s="1267" t="s">
        <v>59</v>
      </c>
      <c r="D39" s="1268"/>
      <c r="E39" s="1268"/>
      <c r="F39" s="1268"/>
      <c r="G39" s="32">
        <v>-1460</v>
      </c>
      <c r="H39" s="83">
        <v>-1460</v>
      </c>
      <c r="I39" s="82"/>
      <c r="J39" s="32">
        <v>-5841</v>
      </c>
      <c r="K39" s="83">
        <v>-6060</v>
      </c>
      <c r="L39" s="1"/>
      <c r="N39" s="803"/>
    </row>
    <row r="40" spans="1:14" ht="12" hidden="1" customHeight="1">
      <c r="A40" s="75"/>
      <c r="B40" s="75"/>
      <c r="C40" s="1267" t="s">
        <v>60</v>
      </c>
      <c r="D40" s="1268"/>
      <c r="E40" s="1268"/>
      <c r="F40" s="1268"/>
      <c r="G40" s="110">
        <v>0</v>
      </c>
      <c r="H40" s="111">
        <v>0</v>
      </c>
      <c r="I40" s="112"/>
      <c r="J40" s="110">
        <v>0</v>
      </c>
      <c r="K40" s="111"/>
      <c r="L40" s="1"/>
    </row>
    <row r="41" spans="1:14" ht="12" customHeight="1">
      <c r="A41" s="95"/>
      <c r="B41" s="95"/>
      <c r="C41" s="1261" t="s">
        <v>61</v>
      </c>
      <c r="D41" s="1262"/>
      <c r="E41" s="1262"/>
      <c r="F41" s="1262"/>
      <c r="G41" s="102">
        <v>629476</v>
      </c>
      <c r="H41" s="102">
        <v>585754</v>
      </c>
      <c r="I41" s="113" t="e">
        <v>#REF!</v>
      </c>
      <c r="J41" s="102">
        <v>3053373</v>
      </c>
      <c r="K41" s="102">
        <v>3358796</v>
      </c>
      <c r="L41" s="1"/>
      <c r="N41" s="803"/>
    </row>
    <row r="42" spans="1:14" ht="12" customHeight="1">
      <c r="A42" s="95"/>
      <c r="B42" s="95"/>
      <c r="C42" s="1263" t="s">
        <v>62</v>
      </c>
      <c r="D42" s="1264"/>
      <c r="E42" s="1264"/>
      <c r="F42" s="1264"/>
      <c r="G42" s="22">
        <v>952399.16432488488</v>
      </c>
      <c r="H42" s="83">
        <v>946953.39492100663</v>
      </c>
      <c r="I42" s="82"/>
      <c r="J42" s="22">
        <v>951790.60317775141</v>
      </c>
      <c r="K42" s="83">
        <v>811607.50042483245</v>
      </c>
      <c r="L42" s="1"/>
    </row>
    <row r="43" spans="1:14" ht="12" customHeight="1">
      <c r="A43" s="75"/>
      <c r="B43" s="75"/>
      <c r="C43" s="1261" t="s">
        <v>63</v>
      </c>
      <c r="D43" s="1262"/>
      <c r="E43" s="1262"/>
      <c r="F43" s="1262"/>
      <c r="G43" s="114">
        <v>0.67793681830630781</v>
      </c>
      <c r="H43" s="114">
        <v>0.63</v>
      </c>
      <c r="I43" s="115"/>
      <c r="J43" s="114">
        <v>3.2897758702974298</v>
      </c>
      <c r="K43" s="114">
        <v>4.2520960817927049</v>
      </c>
      <c r="L43" s="1"/>
    </row>
    <row r="44" spans="1:14" ht="12" customHeight="1">
      <c r="A44" s="3"/>
      <c r="B44" s="3"/>
      <c r="C44" s="3"/>
      <c r="D44" s="3"/>
      <c r="E44" s="3"/>
      <c r="F44" s="3"/>
      <c r="G44" s="116"/>
      <c r="H44" s="1"/>
      <c r="I44" s="1"/>
      <c r="J44" s="116"/>
      <c r="K44" s="1"/>
      <c r="L44" s="1"/>
    </row>
    <row r="45" spans="1:14" ht="12" customHeight="1">
      <c r="A45" s="3"/>
      <c r="B45" s="3"/>
      <c r="C45" s="3"/>
      <c r="D45" s="3"/>
      <c r="E45" s="3"/>
      <c r="F45" s="3"/>
      <c r="G45" s="116"/>
      <c r="H45" s="1"/>
      <c r="I45" s="1"/>
      <c r="J45" s="1"/>
      <c r="K45" s="1"/>
      <c r="L45" s="1"/>
    </row>
    <row r="46" spans="1:14" hidden="1"/>
    <row r="47" spans="1:14" hidden="1">
      <c r="G47" s="117"/>
      <c r="H47" s="118"/>
    </row>
    <row r="48" spans="1:14" hidden="1"/>
  </sheetData>
  <sheetProtection formatCells="0" formatColumns="0" formatRows="0" sort="0" autoFilter="0" pivotTables="0"/>
  <mergeCells count="39">
    <mergeCell ref="C5:F5"/>
    <mergeCell ref="C2:F2"/>
    <mergeCell ref="G2:H2"/>
    <mergeCell ref="J2:K2"/>
    <mergeCell ref="G3:H3"/>
    <mergeCell ref="J3:K3"/>
    <mergeCell ref="C19:F19"/>
    <mergeCell ref="D6:F6"/>
    <mergeCell ref="D7:F7"/>
    <mergeCell ref="D8:F8"/>
    <mergeCell ref="E9:F9"/>
    <mergeCell ref="C11:F11"/>
    <mergeCell ref="D12:F12"/>
    <mergeCell ref="D13:F13"/>
    <mergeCell ref="D14:F14"/>
    <mergeCell ref="D15:F15"/>
    <mergeCell ref="D16:F16"/>
    <mergeCell ref="E17:F17"/>
    <mergeCell ref="D34:F34"/>
    <mergeCell ref="D20:F20"/>
    <mergeCell ref="D21:F21"/>
    <mergeCell ref="C22:F22"/>
    <mergeCell ref="C24:F24"/>
    <mergeCell ref="D25:F25"/>
    <mergeCell ref="D26:F26"/>
    <mergeCell ref="D27:F27"/>
    <mergeCell ref="D28:F28"/>
    <mergeCell ref="D29:F29"/>
    <mergeCell ref="C32:F32"/>
    <mergeCell ref="D33:F33"/>
    <mergeCell ref="C41:F41"/>
    <mergeCell ref="C42:F42"/>
    <mergeCell ref="C43:F43"/>
    <mergeCell ref="C35:F35"/>
    <mergeCell ref="C36:F36"/>
    <mergeCell ref="C37:F37"/>
    <mergeCell ref="C38:F38"/>
    <mergeCell ref="C39:F39"/>
    <mergeCell ref="C40:F40"/>
  </mergeCells>
  <pageMargins left="0.7" right="0.7" top="0.75" bottom="0.75" header="0.3" footer="0.3"/>
  <pageSetup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BBF5-72EC-4342-9EB1-FA11BAB85881}">
  <sheetPr>
    <pageSetUpPr fitToPage="1"/>
  </sheetPr>
  <dimension ref="A1:S45"/>
  <sheetViews>
    <sheetView showGridLines="0" topLeftCell="B1" zoomScale="90" zoomScaleNormal="90" zoomScalePageLayoutView="125" workbookViewId="0">
      <selection activeCell="C17" sqref="C17:E18"/>
    </sheetView>
  </sheetViews>
  <sheetFormatPr defaultColWidth="8.86328125" defaultRowHeight="11.65"/>
  <cols>
    <col min="1" max="1" width="1.796875" style="860" customWidth="1"/>
    <col min="2" max="4" width="2.796875" style="860" customWidth="1"/>
    <col min="5" max="5" width="82.1328125" style="860" customWidth="1"/>
    <col min="6" max="7" width="18.796875" style="860" customWidth="1"/>
    <col min="8" max="8" width="0.53125" style="860" customWidth="1"/>
    <col min="9" max="10" width="18.796875" style="860" customWidth="1"/>
    <col min="11" max="11" width="4" style="860" customWidth="1"/>
    <col min="12" max="12" width="10.19921875" style="859" customWidth="1"/>
    <col min="13" max="13" width="9.796875" style="859" customWidth="1"/>
    <col min="14" max="14" width="9.53125" style="858" customWidth="1"/>
    <col min="15" max="20" width="8.86328125" style="860" customWidth="1"/>
    <col min="21" max="16384" width="8.86328125" style="860"/>
  </cols>
  <sheetData>
    <row r="1" spans="1:19" ht="12" customHeight="1">
      <c r="A1" s="858"/>
      <c r="B1" s="858"/>
      <c r="C1" s="858"/>
      <c r="D1" s="858"/>
      <c r="E1" s="858"/>
      <c r="F1" s="858"/>
      <c r="G1" s="858"/>
      <c r="H1" s="858"/>
      <c r="I1" s="858"/>
      <c r="J1" s="858"/>
      <c r="K1" s="858"/>
    </row>
    <row r="2" spans="1:19" ht="12" customHeight="1">
      <c r="A2" s="858"/>
      <c r="B2" s="1278"/>
      <c r="C2" s="1278"/>
      <c r="D2" s="1278"/>
      <c r="E2" s="1278"/>
      <c r="F2" s="1281" t="s">
        <v>30</v>
      </c>
      <c r="G2" s="1281"/>
      <c r="H2" s="861"/>
      <c r="I2" s="1281" t="s">
        <v>420</v>
      </c>
      <c r="J2" s="1281"/>
      <c r="K2" s="858"/>
    </row>
    <row r="3" spans="1:19" ht="12" customHeight="1">
      <c r="A3" s="858"/>
      <c r="B3" s="271"/>
      <c r="C3" s="271"/>
      <c r="D3" s="271"/>
      <c r="E3" s="271"/>
      <c r="F3" s="1282" t="s">
        <v>422</v>
      </c>
      <c r="G3" s="1282"/>
      <c r="H3" s="861"/>
      <c r="I3" s="1282" t="str">
        <f>F3</f>
        <v xml:space="preserve">December 31, </v>
      </c>
      <c r="J3" s="1282"/>
      <c r="K3" s="858"/>
    </row>
    <row r="4" spans="1:19" ht="12" customHeight="1">
      <c r="A4" s="858"/>
      <c r="B4" s="862" t="s">
        <v>0</v>
      </c>
      <c r="C4" s="862"/>
      <c r="D4" s="862"/>
      <c r="E4" s="862"/>
      <c r="F4" s="863">
        <v>2023</v>
      </c>
      <c r="G4" s="864">
        <v>2022</v>
      </c>
      <c r="H4" s="861"/>
      <c r="I4" s="863">
        <v>2023</v>
      </c>
      <c r="J4" s="864">
        <v>2022</v>
      </c>
      <c r="K4" s="858"/>
    </row>
    <row r="5" spans="1:19" ht="3.95" hidden="1" customHeight="1">
      <c r="A5" s="858"/>
      <c r="B5" s="1283"/>
      <c r="C5" s="1283"/>
      <c r="D5" s="1283"/>
      <c r="E5" s="1283"/>
      <c r="F5" s="866"/>
      <c r="G5" s="867"/>
      <c r="H5" s="867"/>
      <c r="I5" s="749"/>
      <c r="J5" s="867"/>
      <c r="K5" s="858"/>
    </row>
    <row r="6" spans="1:19" ht="3.95" hidden="1" customHeight="1">
      <c r="A6" s="858"/>
      <c r="B6" s="865"/>
      <c r="C6" s="865"/>
      <c r="D6" s="865"/>
      <c r="E6" s="865"/>
      <c r="F6" s="866"/>
      <c r="G6" s="867"/>
      <c r="H6" s="867"/>
      <c r="I6" s="749"/>
      <c r="J6" s="867"/>
      <c r="K6" s="858"/>
    </row>
    <row r="7" spans="1:19" ht="13.25" customHeight="1">
      <c r="A7" s="858"/>
      <c r="B7" s="1278" t="s">
        <v>64</v>
      </c>
      <c r="C7" s="1278"/>
      <c r="D7" s="1278"/>
      <c r="E7" s="1278"/>
      <c r="F7" s="868">
        <v>629476</v>
      </c>
      <c r="G7" s="869">
        <v>585754</v>
      </c>
      <c r="H7" s="870"/>
      <c r="I7" s="868">
        <v>3053373</v>
      </c>
      <c r="J7" s="869">
        <v>3358796</v>
      </c>
      <c r="K7" s="871"/>
    </row>
    <row r="8" spans="1:19" ht="12" customHeight="1">
      <c r="A8" s="858"/>
      <c r="B8" s="1278" t="s">
        <v>65</v>
      </c>
      <c r="C8" s="1278"/>
      <c r="D8" s="1278"/>
      <c r="E8" s="1278"/>
      <c r="F8" s="872"/>
      <c r="G8" s="873"/>
      <c r="H8" s="874"/>
      <c r="I8" s="875"/>
      <c r="J8" s="873"/>
      <c r="K8" s="871"/>
    </row>
    <row r="9" spans="1:19" ht="13.25" customHeight="1">
      <c r="A9" s="858"/>
      <c r="B9" s="271"/>
      <c r="C9" s="1278" t="s">
        <v>66</v>
      </c>
      <c r="D9" s="1278"/>
      <c r="E9" s="1278"/>
      <c r="F9" s="876">
        <v>622829</v>
      </c>
      <c r="G9" s="873">
        <v>599949</v>
      </c>
      <c r="H9" s="877"/>
      <c r="I9" s="876">
        <v>2433610</v>
      </c>
      <c r="J9" s="873">
        <v>1763214</v>
      </c>
      <c r="K9" s="871"/>
    </row>
    <row r="10" spans="1:19" ht="13.25" customHeight="1">
      <c r="A10" s="858"/>
      <c r="B10" s="271"/>
      <c r="C10" s="1284" t="s">
        <v>67</v>
      </c>
      <c r="D10" s="1284"/>
      <c r="E10" s="1284"/>
      <c r="F10" s="876">
        <v>-2232</v>
      </c>
      <c r="G10" s="873">
        <v>-3537</v>
      </c>
      <c r="H10" s="877"/>
      <c r="I10" s="876">
        <v>-157940</v>
      </c>
      <c r="J10" s="873">
        <v>-595033</v>
      </c>
      <c r="K10" s="871"/>
    </row>
    <row r="11" spans="1:19" ht="13.25" customHeight="1">
      <c r="A11" s="858"/>
      <c r="B11" s="271"/>
      <c r="C11" s="1278" t="s">
        <v>68</v>
      </c>
      <c r="D11" s="1278"/>
      <c r="E11" s="1278"/>
      <c r="F11" s="876">
        <v>-14006</v>
      </c>
      <c r="G11" s="873">
        <v>-16505</v>
      </c>
      <c r="H11" s="877"/>
      <c r="I11" s="876">
        <v>-38246</v>
      </c>
      <c r="J11" s="873">
        <v>-12692</v>
      </c>
      <c r="K11" s="871"/>
    </row>
    <row r="12" spans="1:19" ht="13.25" customHeight="1">
      <c r="A12" s="858"/>
      <c r="B12" s="271"/>
      <c r="C12" s="1278" t="s">
        <v>69</v>
      </c>
      <c r="D12" s="1278"/>
      <c r="E12" s="1278"/>
      <c r="F12" s="876">
        <v>98839</v>
      </c>
      <c r="G12" s="873">
        <v>95502</v>
      </c>
      <c r="H12" s="877"/>
      <c r="I12" s="876">
        <v>400383</v>
      </c>
      <c r="J12" s="873">
        <v>320422</v>
      </c>
      <c r="K12" s="871"/>
    </row>
    <row r="13" spans="1:19" ht="13.25" customHeight="1">
      <c r="A13" s="858"/>
      <c r="B13" s="271"/>
      <c r="C13" s="1278" t="s">
        <v>70</v>
      </c>
      <c r="D13" s="1278"/>
      <c r="E13" s="1278"/>
      <c r="F13" s="876">
        <v>14125</v>
      </c>
      <c r="G13" s="873">
        <v>26284</v>
      </c>
      <c r="H13" s="877"/>
      <c r="I13" s="876">
        <v>54972</v>
      </c>
      <c r="J13" s="873">
        <v>42616</v>
      </c>
      <c r="K13" s="871"/>
    </row>
    <row r="14" spans="1:19" ht="13.25" customHeight="1">
      <c r="A14" s="858"/>
      <c r="B14" s="1279" t="s">
        <v>71</v>
      </c>
      <c r="C14" s="1279"/>
      <c r="D14" s="1279"/>
      <c r="E14" s="1279"/>
      <c r="F14" s="880">
        <v>1349031</v>
      </c>
      <c r="G14" s="880">
        <v>1287447</v>
      </c>
      <c r="H14" s="881"/>
      <c r="I14" s="880">
        <v>5746152</v>
      </c>
      <c r="J14" s="880">
        <v>4877323</v>
      </c>
      <c r="K14" s="871"/>
      <c r="N14" s="882"/>
    </row>
    <row r="15" spans="1:19">
      <c r="A15" s="858"/>
      <c r="B15" s="883"/>
      <c r="C15" s="883"/>
      <c r="D15" s="883"/>
      <c r="E15" s="883"/>
      <c r="F15" s="872"/>
      <c r="G15" s="884"/>
      <c r="H15" s="877"/>
      <c r="I15" s="875"/>
      <c r="J15" s="884"/>
      <c r="K15" s="871"/>
      <c r="N15" s="882"/>
    </row>
    <row r="16" spans="1:19" ht="13.25" customHeight="1">
      <c r="A16" s="858"/>
      <c r="B16" s="1278" t="s">
        <v>406</v>
      </c>
      <c r="C16" s="1278"/>
      <c r="D16" s="1278"/>
      <c r="E16" s="1278"/>
      <c r="F16" s="885"/>
      <c r="G16" s="873"/>
      <c r="H16" s="877"/>
      <c r="I16" s="876"/>
      <c r="J16" s="886"/>
      <c r="K16" s="871"/>
      <c r="N16" s="882"/>
      <c r="S16" s="887"/>
    </row>
    <row r="17" spans="1:19" ht="13.25" customHeight="1">
      <c r="A17" s="858"/>
      <c r="B17" s="271"/>
      <c r="C17" s="1280" t="s">
        <v>423</v>
      </c>
      <c r="D17" s="1280"/>
      <c r="E17" s="1280"/>
      <c r="F17" s="876">
        <v>43646</v>
      </c>
      <c r="G17" s="873">
        <v>146044</v>
      </c>
      <c r="H17" s="877"/>
      <c r="I17" s="876">
        <v>17619</v>
      </c>
      <c r="J17" s="873">
        <v>-85437</v>
      </c>
      <c r="K17" s="871"/>
      <c r="N17" s="882"/>
    </row>
    <row r="18" spans="1:19" ht="13.25" customHeight="1">
      <c r="A18" s="858"/>
      <c r="B18" s="271"/>
      <c r="C18" s="1278" t="s">
        <v>424</v>
      </c>
      <c r="D18" s="1278"/>
      <c r="E18" s="1278"/>
      <c r="F18" s="876">
        <v>7872</v>
      </c>
      <c r="G18" s="873">
        <v>-11076</v>
      </c>
      <c r="H18" s="877"/>
      <c r="I18" s="876">
        <v>17708</v>
      </c>
      <c r="J18" s="873">
        <v>12638</v>
      </c>
      <c r="K18" s="871"/>
    </row>
    <row r="19" spans="1:19" ht="13.25" customHeight="1">
      <c r="A19" s="858"/>
      <c r="B19" s="271"/>
      <c r="C19" s="259" t="s">
        <v>408</v>
      </c>
      <c r="D19" s="271"/>
      <c r="E19" s="271"/>
      <c r="F19" s="876">
        <v>-11003</v>
      </c>
      <c r="G19" s="873">
        <v>-21300</v>
      </c>
      <c r="H19" s="877"/>
      <c r="I19" s="876">
        <v>-11003</v>
      </c>
      <c r="J19" s="873">
        <v>-21228</v>
      </c>
      <c r="K19" s="871"/>
    </row>
    <row r="20" spans="1:19" ht="13.25" customHeight="1">
      <c r="A20" s="858"/>
      <c r="B20" s="271"/>
      <c r="C20" s="1278" t="s">
        <v>68</v>
      </c>
      <c r="D20" s="1278"/>
      <c r="E20" s="1278"/>
      <c r="F20" s="876">
        <v>403</v>
      </c>
      <c r="G20" s="873">
        <v>0</v>
      </c>
      <c r="H20" s="877"/>
      <c r="I20" s="876">
        <v>403</v>
      </c>
      <c r="J20" s="873">
        <v>0</v>
      </c>
      <c r="K20" s="871"/>
    </row>
    <row r="21" spans="1:19" ht="13.25" customHeight="1">
      <c r="A21" s="858"/>
      <c r="B21" s="271"/>
      <c r="C21" s="1278" t="s">
        <v>69</v>
      </c>
      <c r="D21" s="1278"/>
      <c r="E21" s="1278"/>
      <c r="F21" s="876">
        <v>-5129</v>
      </c>
      <c r="G21" s="873">
        <v>-27464</v>
      </c>
      <c r="H21" s="877"/>
      <c r="I21" s="876">
        <v>-11224</v>
      </c>
      <c r="J21" s="873">
        <v>-41508</v>
      </c>
      <c r="K21" s="871"/>
    </row>
    <row r="22" spans="1:19" ht="13.25" customHeight="1">
      <c r="A22" s="858"/>
      <c r="B22" s="1279" t="s">
        <v>73</v>
      </c>
      <c r="C22" s="1279"/>
      <c r="D22" s="1279"/>
      <c r="E22" s="1279"/>
      <c r="F22" s="880">
        <v>1384820</v>
      </c>
      <c r="G22" s="880">
        <v>1373651</v>
      </c>
      <c r="H22" s="880">
        <v>0</v>
      </c>
      <c r="I22" s="880">
        <v>5759655</v>
      </c>
      <c r="J22" s="880">
        <v>4741788</v>
      </c>
      <c r="K22" s="871"/>
      <c r="N22" s="882"/>
    </row>
    <row r="23" spans="1:19">
      <c r="A23" s="858"/>
      <c r="B23" s="888"/>
      <c r="C23" s="888"/>
      <c r="D23" s="888"/>
      <c r="E23" s="888"/>
      <c r="F23" s="872"/>
      <c r="G23" s="889"/>
      <c r="H23" s="877"/>
      <c r="I23" s="875"/>
      <c r="J23" s="884"/>
      <c r="K23" s="871"/>
      <c r="N23" s="882"/>
    </row>
    <row r="24" spans="1:19" ht="13.25" customHeight="1">
      <c r="A24" s="858"/>
      <c r="B24" s="1278" t="s">
        <v>409</v>
      </c>
      <c r="C24" s="1278"/>
      <c r="D24" s="1278"/>
      <c r="E24" s="1278"/>
      <c r="F24" s="885"/>
      <c r="G24" s="873"/>
      <c r="H24" s="877"/>
      <c r="I24" s="876"/>
      <c r="J24" s="886"/>
      <c r="K24" s="871"/>
      <c r="N24" s="882"/>
    </row>
    <row r="25" spans="1:19" ht="13.25" customHeight="1">
      <c r="A25" s="858"/>
      <c r="B25" s="271"/>
      <c r="C25" s="1278" t="s">
        <v>44</v>
      </c>
      <c r="D25" s="1278"/>
      <c r="E25" s="1278"/>
      <c r="F25" s="876">
        <v>-188363</v>
      </c>
      <c r="G25" s="873">
        <v>-207059</v>
      </c>
      <c r="H25" s="877"/>
      <c r="I25" s="876">
        <v>-462270</v>
      </c>
      <c r="J25" s="873">
        <v>-597745</v>
      </c>
      <c r="K25" s="871"/>
      <c r="N25" s="882"/>
    </row>
    <row r="26" spans="1:19" ht="13.25" customHeight="1">
      <c r="A26" s="858"/>
      <c r="B26" s="271"/>
      <c r="C26" s="1278" t="s">
        <v>74</v>
      </c>
      <c r="D26" s="1278"/>
      <c r="E26" s="1278"/>
      <c r="F26" s="876">
        <v>12515</v>
      </c>
      <c r="G26" s="873">
        <v>11331</v>
      </c>
      <c r="H26" s="877"/>
      <c r="I26" s="876">
        <v>36125</v>
      </c>
      <c r="J26" s="873">
        <v>18378</v>
      </c>
      <c r="K26" s="871"/>
    </row>
    <row r="27" spans="1:19" ht="13.25" customHeight="1">
      <c r="A27" s="858"/>
      <c r="B27" s="271"/>
      <c r="C27" s="1278" t="s">
        <v>75</v>
      </c>
      <c r="D27" s="1278"/>
      <c r="E27" s="1278"/>
      <c r="F27" s="876">
        <v>0</v>
      </c>
      <c r="G27" s="873">
        <v>1289</v>
      </c>
      <c r="H27" s="877"/>
      <c r="I27" s="876">
        <v>-3275</v>
      </c>
      <c r="J27" s="873">
        <v>20184</v>
      </c>
      <c r="K27" s="871"/>
      <c r="N27" s="882"/>
    </row>
    <row r="28" spans="1:19" ht="13.25" hidden="1" customHeight="1">
      <c r="A28" s="858"/>
      <c r="B28" s="271"/>
      <c r="C28" s="259" t="s">
        <v>76</v>
      </c>
      <c r="D28" s="259"/>
      <c r="E28" s="259"/>
      <c r="F28" s="885"/>
      <c r="G28" s="873"/>
      <c r="H28" s="877"/>
      <c r="I28" s="876">
        <v>0</v>
      </c>
      <c r="J28" s="873">
        <v>0</v>
      </c>
      <c r="K28" s="871"/>
      <c r="N28" s="882"/>
    </row>
    <row r="29" spans="1:19" ht="13.25" customHeight="1">
      <c r="A29" s="858"/>
      <c r="B29" s="271"/>
      <c r="C29" s="1278" t="s">
        <v>68</v>
      </c>
      <c r="D29" s="1278"/>
      <c r="E29" s="1278"/>
      <c r="F29" s="876">
        <v>0</v>
      </c>
      <c r="G29" s="873">
        <v>4</v>
      </c>
      <c r="H29" s="877"/>
      <c r="I29" s="876">
        <v>9359</v>
      </c>
      <c r="J29" s="873">
        <v>4488</v>
      </c>
      <c r="K29" s="871"/>
    </row>
    <row r="30" spans="1:19" ht="13.25" customHeight="1">
      <c r="A30" s="858"/>
      <c r="B30" s="271"/>
      <c r="C30" s="1278" t="s">
        <v>69</v>
      </c>
      <c r="D30" s="1278"/>
      <c r="E30" s="1278"/>
      <c r="F30" s="876">
        <v>123</v>
      </c>
      <c r="G30" s="873">
        <v>240.11462</v>
      </c>
      <c r="H30" s="877"/>
      <c r="I30" s="876">
        <v>1903</v>
      </c>
      <c r="J30" s="873">
        <v>1466.1146200000001</v>
      </c>
      <c r="K30" s="871"/>
    </row>
    <row r="31" spans="1:19" ht="13.25" customHeight="1">
      <c r="A31" s="858"/>
      <c r="B31" s="271"/>
      <c r="C31" s="1278" t="s">
        <v>70</v>
      </c>
      <c r="D31" s="1278"/>
      <c r="E31" s="1278"/>
      <c r="F31" s="876">
        <v>-7247</v>
      </c>
      <c r="G31" s="873">
        <v>-1698</v>
      </c>
      <c r="H31" s="877"/>
      <c r="I31" s="876">
        <v>-7247</v>
      </c>
      <c r="J31" s="873">
        <v>-1043</v>
      </c>
      <c r="K31" s="871"/>
    </row>
    <row r="32" spans="1:19" ht="13.25" customHeight="1">
      <c r="A32" s="858"/>
      <c r="B32" s="1279" t="s">
        <v>77</v>
      </c>
      <c r="C32" s="1279"/>
      <c r="D32" s="1279"/>
      <c r="E32" s="1279"/>
      <c r="F32" s="880">
        <v>1201848</v>
      </c>
      <c r="G32" s="880">
        <v>1177758.1146199999</v>
      </c>
      <c r="H32" s="880">
        <v>0</v>
      </c>
      <c r="I32" s="880">
        <v>5334250</v>
      </c>
      <c r="J32" s="880">
        <v>4187516.1146200001</v>
      </c>
      <c r="K32" s="871"/>
      <c r="N32" s="890"/>
      <c r="O32" s="891"/>
      <c r="P32" s="891"/>
      <c r="S32" s="891"/>
    </row>
    <row r="33" spans="1:19">
      <c r="A33" s="858"/>
      <c r="B33" s="865"/>
      <c r="C33" s="865"/>
      <c r="D33" s="865"/>
      <c r="E33" s="865"/>
      <c r="F33" s="892"/>
      <c r="G33" s="893"/>
      <c r="H33" s="874"/>
      <c r="I33" s="892"/>
      <c r="J33" s="894"/>
      <c r="K33" s="858"/>
    </row>
    <row r="34" spans="1:19" ht="13.25" customHeight="1">
      <c r="A34" s="858"/>
      <c r="B34" s="1278" t="s">
        <v>410</v>
      </c>
      <c r="C34" s="1278"/>
      <c r="D34" s="1278"/>
      <c r="E34" s="1278"/>
      <c r="F34" s="892" t="s">
        <v>26</v>
      </c>
      <c r="G34" s="893"/>
      <c r="H34" s="874"/>
      <c r="I34" s="895"/>
      <c r="J34" s="894"/>
      <c r="K34" s="871"/>
    </row>
    <row r="35" spans="1:19" ht="13.25" customHeight="1">
      <c r="A35" s="858"/>
      <c r="B35" s="878"/>
      <c r="C35" s="1278" t="s">
        <v>44</v>
      </c>
      <c r="D35" s="1278"/>
      <c r="E35" s="1278"/>
      <c r="F35" s="876">
        <v>188363</v>
      </c>
      <c r="G35" s="873">
        <v>207059</v>
      </c>
      <c r="H35" s="877"/>
      <c r="I35" s="876">
        <v>462270</v>
      </c>
      <c r="J35" s="873">
        <v>597745</v>
      </c>
      <c r="K35" s="871"/>
    </row>
    <row r="36" spans="1:19" ht="13.25" customHeight="1">
      <c r="A36" s="858"/>
      <c r="B36" s="878"/>
      <c r="C36" s="1278" t="s">
        <v>74</v>
      </c>
      <c r="D36" s="1278"/>
      <c r="E36" s="1278"/>
      <c r="F36" s="876">
        <v>-12515</v>
      </c>
      <c r="G36" s="873">
        <v>-11331</v>
      </c>
      <c r="H36" s="877"/>
      <c r="I36" s="876">
        <v>-36125</v>
      </c>
      <c r="J36" s="873">
        <v>-18378</v>
      </c>
      <c r="K36" s="871"/>
    </row>
    <row r="37" spans="1:19" ht="13.25" customHeight="1">
      <c r="A37" s="858"/>
      <c r="B37" s="271"/>
      <c r="C37" s="1278" t="s">
        <v>78</v>
      </c>
      <c r="D37" s="1278"/>
      <c r="E37" s="1278"/>
      <c r="F37" s="876">
        <v>-147558</v>
      </c>
      <c r="G37" s="873">
        <v>-163470</v>
      </c>
      <c r="H37" s="877"/>
      <c r="I37" s="876">
        <v>-625356</v>
      </c>
      <c r="J37" s="873">
        <v>-275398</v>
      </c>
      <c r="K37" s="871"/>
    </row>
    <row r="38" spans="1:19" ht="13.25" customHeight="1">
      <c r="A38" s="858"/>
      <c r="B38" s="271"/>
      <c r="C38" s="1278" t="s">
        <v>79</v>
      </c>
      <c r="D38" s="1278"/>
      <c r="E38" s="1278"/>
      <c r="F38" s="876">
        <v>-146522</v>
      </c>
      <c r="G38" s="873">
        <v>-93795</v>
      </c>
      <c r="H38" s="877"/>
      <c r="I38" s="876">
        <v>-303042</v>
      </c>
      <c r="J38" s="873">
        <v>-211358</v>
      </c>
      <c r="K38" s="871"/>
    </row>
    <row r="39" spans="1:19" ht="13.25" customHeight="1">
      <c r="A39" s="858"/>
      <c r="B39" s="271"/>
      <c r="C39" s="1278" t="s">
        <v>80</v>
      </c>
      <c r="D39" s="1278"/>
      <c r="E39" s="1278"/>
      <c r="F39" s="876">
        <v>-117803</v>
      </c>
      <c r="G39" s="873">
        <v>-77057</v>
      </c>
      <c r="H39" s="877"/>
      <c r="I39" s="876">
        <v>-388814</v>
      </c>
      <c r="J39" s="873">
        <v>-339234</v>
      </c>
      <c r="K39" s="871"/>
    </row>
    <row r="40" spans="1:19" ht="13.25" customHeight="1">
      <c r="A40" s="858"/>
      <c r="B40" s="896"/>
      <c r="C40" s="259" t="s">
        <v>81</v>
      </c>
      <c r="D40" s="896"/>
      <c r="E40" s="896"/>
      <c r="F40" s="876">
        <v>19382</v>
      </c>
      <c r="G40" s="873">
        <v>17337</v>
      </c>
      <c r="H40" s="877"/>
      <c r="I40" s="876">
        <v>76294</v>
      </c>
      <c r="J40" s="873">
        <v>26190</v>
      </c>
      <c r="K40" s="871"/>
      <c r="N40" s="897"/>
    </row>
    <row r="41" spans="1:19" ht="13.25" customHeight="1">
      <c r="A41" s="858"/>
      <c r="B41" s="896"/>
      <c r="C41" s="259" t="s">
        <v>82</v>
      </c>
      <c r="D41" s="896"/>
      <c r="E41" s="896"/>
      <c r="F41" s="876">
        <v>57626</v>
      </c>
      <c r="G41" s="873">
        <v>35334</v>
      </c>
      <c r="H41" s="877"/>
      <c r="I41" s="876">
        <v>267648</v>
      </c>
      <c r="J41" s="873">
        <v>175356</v>
      </c>
      <c r="K41" s="871"/>
    </row>
    <row r="42" spans="1:19" ht="13.25" customHeight="1">
      <c r="A42" s="858"/>
      <c r="B42" s="896"/>
      <c r="C42" s="259" t="s">
        <v>68</v>
      </c>
      <c r="D42" s="896"/>
      <c r="E42" s="896"/>
      <c r="F42" s="876">
        <v>24468</v>
      </c>
      <c r="G42" s="873">
        <v>12053</v>
      </c>
      <c r="H42" s="877"/>
      <c r="I42" s="876">
        <v>48049</v>
      </c>
      <c r="J42" s="873">
        <v>45655</v>
      </c>
      <c r="K42" s="871"/>
    </row>
    <row r="43" spans="1:19" ht="13.25" customHeight="1">
      <c r="A43" s="858"/>
      <c r="B43" s="896"/>
      <c r="C43" s="259" t="s">
        <v>83</v>
      </c>
      <c r="D43" s="896"/>
      <c r="E43" s="896"/>
      <c r="F43" s="876">
        <v>-33746</v>
      </c>
      <c r="G43" s="873">
        <v>-34267</v>
      </c>
      <c r="H43" s="877"/>
      <c r="I43" s="876">
        <v>-124544</v>
      </c>
      <c r="J43" s="873">
        <v>-131715</v>
      </c>
      <c r="K43" s="871"/>
    </row>
    <row r="44" spans="1:19" ht="13.25" customHeight="1">
      <c r="A44" s="858"/>
      <c r="B44" s="879" t="s">
        <v>84</v>
      </c>
      <c r="C44" s="898"/>
      <c r="D44" s="879"/>
      <c r="E44" s="879"/>
      <c r="F44" s="880">
        <v>1033543</v>
      </c>
      <c r="G44" s="880">
        <v>1069621.1146199999</v>
      </c>
      <c r="H44" s="880">
        <v>0</v>
      </c>
      <c r="I44" s="880">
        <v>4710630</v>
      </c>
      <c r="J44" s="880">
        <v>4056379.1146200001</v>
      </c>
      <c r="K44" s="871"/>
      <c r="N44" s="890"/>
      <c r="P44" s="891"/>
      <c r="S44" s="891"/>
    </row>
    <row r="45" spans="1:19">
      <c r="F45" s="891"/>
    </row>
  </sheetData>
  <sheetProtection formatCells="0" formatColumns="0" formatRows="0" sort="0" autoFilter="0" pivotTables="0"/>
  <mergeCells count="34">
    <mergeCell ref="C12:E12"/>
    <mergeCell ref="B2:E2"/>
    <mergeCell ref="F2:G2"/>
    <mergeCell ref="I2:J2"/>
    <mergeCell ref="F3:G3"/>
    <mergeCell ref="I3:J3"/>
    <mergeCell ref="B5:E5"/>
    <mergeCell ref="B7:E7"/>
    <mergeCell ref="B8:E8"/>
    <mergeCell ref="C9:E9"/>
    <mergeCell ref="C10:E10"/>
    <mergeCell ref="C11:E11"/>
    <mergeCell ref="C27:E27"/>
    <mergeCell ref="C13:E13"/>
    <mergeCell ref="B14:E14"/>
    <mergeCell ref="B16:E16"/>
    <mergeCell ref="C17:E17"/>
    <mergeCell ref="C18:E18"/>
    <mergeCell ref="C20:E20"/>
    <mergeCell ref="C21:E21"/>
    <mergeCell ref="B22:E22"/>
    <mergeCell ref="B24:E24"/>
    <mergeCell ref="C25:E25"/>
    <mergeCell ref="C26:E26"/>
    <mergeCell ref="C36:E36"/>
    <mergeCell ref="C37:E37"/>
    <mergeCell ref="C38:E38"/>
    <mergeCell ref="C39:E39"/>
    <mergeCell ref="C29:E29"/>
    <mergeCell ref="C30:E30"/>
    <mergeCell ref="C31:E31"/>
    <mergeCell ref="B32:E32"/>
    <mergeCell ref="B34:E34"/>
    <mergeCell ref="C35:E35"/>
  </mergeCells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77237-B90E-4A01-AE1A-C90B4D909853}">
  <sheetPr>
    <pageSetUpPr fitToPage="1"/>
  </sheetPr>
  <dimension ref="A1:K34"/>
  <sheetViews>
    <sheetView showGridLines="0" zoomScale="90" zoomScaleNormal="90" zoomScalePageLayoutView="125" workbookViewId="0">
      <selection activeCell="Q16" sqref="Q16"/>
    </sheetView>
  </sheetViews>
  <sheetFormatPr defaultColWidth="8.86328125" defaultRowHeight="11.65"/>
  <cols>
    <col min="1" max="1" width="1.796875" style="119" customWidth="1"/>
    <col min="2" max="2" width="2.796875" style="119" customWidth="1"/>
    <col min="3" max="3" width="0.19921875" style="119" customWidth="1"/>
    <col min="4" max="4" width="2.796875" style="119" customWidth="1"/>
    <col min="5" max="5" width="80.46484375" style="119" customWidth="1"/>
    <col min="6" max="7" width="16.796875" style="119" customWidth="1"/>
    <col min="8" max="8" width="0.53125" style="119" customWidth="1"/>
    <col min="9" max="10" width="16.796875" style="119" customWidth="1"/>
    <col min="11" max="11" width="0.86328125" style="119" customWidth="1"/>
    <col min="12" max="16384" width="8.86328125" style="119"/>
  </cols>
  <sheetData>
    <row r="1" spans="1:11" ht="12" customHeight="1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12" customHeight="1">
      <c r="A2" s="120"/>
      <c r="B2" s="1289"/>
      <c r="C2" s="1290"/>
      <c r="D2" s="1290"/>
      <c r="E2" s="1290"/>
      <c r="F2" s="1291" t="s">
        <v>30</v>
      </c>
      <c r="G2" s="1291"/>
      <c r="H2" s="121"/>
      <c r="I2" s="1291" t="s">
        <v>420</v>
      </c>
      <c r="J2" s="1291"/>
      <c r="K2" s="120"/>
    </row>
    <row r="3" spans="1:11" ht="12" customHeight="1">
      <c r="A3" s="120"/>
      <c r="B3" s="834"/>
      <c r="C3" s="834"/>
      <c r="D3" s="834"/>
      <c r="E3" s="834"/>
      <c r="F3" s="1292" t="s">
        <v>419</v>
      </c>
      <c r="G3" s="1293"/>
      <c r="H3" s="121"/>
      <c r="I3" s="1293" t="str">
        <f>F3</f>
        <v>December 31,</v>
      </c>
      <c r="J3" s="1293"/>
      <c r="K3" s="120"/>
    </row>
    <row r="4" spans="1:11" s="127" customFormat="1" ht="14" customHeight="1">
      <c r="A4" s="122"/>
      <c r="B4" s="123" t="s">
        <v>0</v>
      </c>
      <c r="C4" s="123"/>
      <c r="D4" s="123"/>
      <c r="E4" s="123"/>
      <c r="F4" s="124">
        <v>2023</v>
      </c>
      <c r="G4" s="125">
        <v>2022</v>
      </c>
      <c r="H4" s="126"/>
      <c r="I4" s="124">
        <v>2023</v>
      </c>
      <c r="J4" s="125">
        <v>2022</v>
      </c>
      <c r="K4" s="122"/>
    </row>
    <row r="5" spans="1:11" s="127" customFormat="1" ht="12" hidden="1" customHeight="1">
      <c r="A5" s="122"/>
      <c r="B5" s="128"/>
      <c r="C5" s="128"/>
      <c r="D5" s="128"/>
      <c r="E5" s="128"/>
      <c r="F5" s="129"/>
      <c r="G5" s="130"/>
      <c r="H5" s="131"/>
      <c r="I5" s="129"/>
      <c r="J5" s="130"/>
      <c r="K5" s="122"/>
    </row>
    <row r="6" spans="1:11" s="127" customFormat="1" ht="12" customHeight="1">
      <c r="A6" s="122"/>
      <c r="B6" s="1287" t="s">
        <v>64</v>
      </c>
      <c r="C6" s="1287"/>
      <c r="D6" s="1287"/>
      <c r="E6" s="1287"/>
      <c r="F6" s="899">
        <v>629476</v>
      </c>
      <c r="G6" s="132">
        <v>585754</v>
      </c>
      <c r="H6" s="133"/>
      <c r="I6" s="899">
        <v>3053373</v>
      </c>
      <c r="J6" s="132">
        <v>3358796</v>
      </c>
      <c r="K6" s="122"/>
    </row>
    <row r="7" spans="1:11" s="127" customFormat="1" ht="12" customHeight="1">
      <c r="A7" s="122"/>
      <c r="B7" s="134"/>
      <c r="C7" s="134"/>
      <c r="D7" s="1286" t="s">
        <v>45</v>
      </c>
      <c r="E7" s="1287"/>
      <c r="F7" s="137">
        <v>-2647</v>
      </c>
      <c r="G7" s="135">
        <v>-3537</v>
      </c>
      <c r="H7" s="136"/>
      <c r="I7" s="137">
        <v>-161039</v>
      </c>
      <c r="J7" s="135">
        <v>-589391</v>
      </c>
      <c r="K7" s="122"/>
    </row>
    <row r="8" spans="1:11" s="127" customFormat="1" ht="12" customHeight="1">
      <c r="A8" s="122"/>
      <c r="B8" s="134"/>
      <c r="C8" s="134"/>
      <c r="D8" s="1287" t="s">
        <v>85</v>
      </c>
      <c r="E8" s="1287"/>
      <c r="F8" s="137">
        <v>638346</v>
      </c>
      <c r="G8" s="135">
        <v>612367</v>
      </c>
      <c r="H8" s="136"/>
      <c r="I8" s="137">
        <v>2484891</v>
      </c>
      <c r="J8" s="135">
        <v>1812777</v>
      </c>
      <c r="K8" s="122"/>
    </row>
    <row r="9" spans="1:11" s="127" customFormat="1" ht="12" customHeight="1">
      <c r="A9" s="122"/>
      <c r="B9" s="134"/>
      <c r="C9" s="134"/>
      <c r="D9" s="1287" t="s">
        <v>86</v>
      </c>
      <c r="E9" s="1287"/>
      <c r="F9" s="137">
        <v>164239</v>
      </c>
      <c r="G9" s="135">
        <v>120796</v>
      </c>
      <c r="H9" s="136"/>
      <c r="I9" s="137">
        <v>599283</v>
      </c>
      <c r="J9" s="135">
        <v>309037</v>
      </c>
      <c r="K9" s="122"/>
    </row>
    <row r="10" spans="1:11" s="127" customFormat="1" ht="12" customHeight="1">
      <c r="A10" s="122"/>
      <c r="B10" s="134"/>
      <c r="C10" s="134"/>
      <c r="D10" s="1287" t="s">
        <v>87</v>
      </c>
      <c r="E10" s="1287"/>
      <c r="F10" s="137">
        <v>58497</v>
      </c>
      <c r="G10" s="135">
        <v>17687</v>
      </c>
      <c r="H10" s="136"/>
      <c r="I10" s="137">
        <v>211038</v>
      </c>
      <c r="J10" s="135">
        <v>135412</v>
      </c>
      <c r="K10" s="122"/>
    </row>
    <row r="11" spans="1:11" s="127" customFormat="1" ht="12" hidden="1" customHeight="1">
      <c r="A11" s="122"/>
      <c r="B11" s="134"/>
      <c r="C11" s="134"/>
      <c r="D11" s="833" t="s">
        <v>76</v>
      </c>
      <c r="E11" s="833"/>
      <c r="F11" s="137"/>
      <c r="G11" s="135"/>
      <c r="H11" s="136"/>
      <c r="I11" s="137"/>
      <c r="J11" s="135"/>
      <c r="K11" s="122"/>
    </row>
    <row r="12" spans="1:11" s="127" customFormat="1" ht="12" customHeight="1">
      <c r="A12" s="122"/>
      <c r="B12" s="134"/>
      <c r="C12" s="134"/>
      <c r="D12" s="1286" t="s">
        <v>57</v>
      </c>
      <c r="E12" s="1286"/>
      <c r="F12" s="137">
        <v>16124</v>
      </c>
      <c r="G12" s="135">
        <v>13498</v>
      </c>
      <c r="H12" s="136"/>
      <c r="I12" s="137">
        <v>77274</v>
      </c>
      <c r="J12" s="135">
        <v>91931</v>
      </c>
      <c r="K12" s="122"/>
    </row>
    <row r="13" spans="1:11" s="127" customFormat="1" ht="12" customHeight="1">
      <c r="A13" s="122"/>
      <c r="B13" s="134"/>
      <c r="C13" s="134"/>
      <c r="D13" s="1286" t="s">
        <v>88</v>
      </c>
      <c r="E13" s="1286"/>
      <c r="F13" s="137">
        <v>6498</v>
      </c>
      <c r="G13" s="135">
        <v>-1601</v>
      </c>
      <c r="H13" s="136"/>
      <c r="I13" s="137">
        <v>39904</v>
      </c>
      <c r="J13" s="135">
        <v>6941</v>
      </c>
      <c r="K13" s="122"/>
    </row>
    <row r="14" spans="1:11" s="127" customFormat="1" ht="12" customHeight="1">
      <c r="A14" s="122"/>
      <c r="B14" s="134"/>
      <c r="C14" s="134"/>
      <c r="D14" s="1287" t="s">
        <v>59</v>
      </c>
      <c r="E14" s="1287"/>
      <c r="F14" s="137">
        <v>1460</v>
      </c>
      <c r="G14" s="135">
        <v>1460</v>
      </c>
      <c r="H14" s="136"/>
      <c r="I14" s="137">
        <v>5841</v>
      </c>
      <c r="J14" s="135">
        <v>6060</v>
      </c>
      <c r="K14" s="122"/>
    </row>
    <row r="15" spans="1:11" s="127" customFormat="1" ht="12" customHeight="1">
      <c r="A15" s="122"/>
      <c r="B15" s="134"/>
      <c r="C15" s="134"/>
      <c r="D15" s="1287" t="s">
        <v>423</v>
      </c>
      <c r="E15" s="1287"/>
      <c r="F15" s="137">
        <v>43646</v>
      </c>
      <c r="G15" s="135">
        <v>146044</v>
      </c>
      <c r="H15" s="136"/>
      <c r="I15" s="137">
        <v>17619</v>
      </c>
      <c r="J15" s="135">
        <v>-85437</v>
      </c>
      <c r="K15" s="122"/>
    </row>
    <row r="16" spans="1:11" s="127" customFormat="1" ht="12" customHeight="1">
      <c r="A16" s="122"/>
      <c r="B16" s="134"/>
      <c r="C16" s="134"/>
      <c r="D16" s="833" t="s">
        <v>82</v>
      </c>
      <c r="E16" s="833"/>
      <c r="F16" s="137">
        <v>57626</v>
      </c>
      <c r="G16" s="135">
        <v>35334</v>
      </c>
      <c r="H16" s="136"/>
      <c r="I16" s="137">
        <v>267648</v>
      </c>
      <c r="J16" s="135">
        <v>175356</v>
      </c>
      <c r="K16" s="122"/>
    </row>
    <row r="17" spans="1:11" s="127" customFormat="1" ht="12" customHeight="1">
      <c r="A17" s="122"/>
      <c r="B17" s="134"/>
      <c r="C17" s="134"/>
      <c r="D17" s="1288" t="s">
        <v>75</v>
      </c>
      <c r="E17" s="1288"/>
      <c r="F17" s="137">
        <v>0</v>
      </c>
      <c r="G17" s="135">
        <v>1289</v>
      </c>
      <c r="H17" s="136"/>
      <c r="I17" s="137">
        <v>-3275</v>
      </c>
      <c r="J17" s="135">
        <v>20184</v>
      </c>
      <c r="K17" s="122"/>
    </row>
    <row r="18" spans="1:11" s="127" customFormat="1" ht="12" customHeight="1">
      <c r="A18" s="138"/>
      <c r="B18" s="122"/>
      <c r="C18" s="122"/>
      <c r="D18" s="1286" t="s">
        <v>68</v>
      </c>
      <c r="E18" s="1286"/>
      <c r="F18" s="137">
        <v>-30020</v>
      </c>
      <c r="G18" s="135">
        <v>-30714</v>
      </c>
      <c r="H18" s="139"/>
      <c r="I18" s="137">
        <v>-118534</v>
      </c>
      <c r="J18" s="135">
        <v>-107459</v>
      </c>
      <c r="K18" s="122"/>
    </row>
    <row r="19" spans="1:11" s="127" customFormat="1" ht="12" customHeight="1">
      <c r="A19" s="138"/>
      <c r="B19" s="122"/>
      <c r="C19" s="900"/>
      <c r="D19" s="1260" t="s">
        <v>83</v>
      </c>
      <c r="E19" s="1260"/>
      <c r="F19" s="137">
        <v>140806</v>
      </c>
      <c r="G19" s="135">
        <v>132645</v>
      </c>
      <c r="H19" s="139"/>
      <c r="I19" s="137">
        <v>574310</v>
      </c>
      <c r="J19" s="135">
        <v>453121</v>
      </c>
      <c r="K19" s="122"/>
    </row>
    <row r="20" spans="1:11" s="127" customFormat="1" ht="12" customHeight="1">
      <c r="A20" s="138"/>
      <c r="B20" s="1285" t="s">
        <v>89</v>
      </c>
      <c r="C20" s="1285"/>
      <c r="D20" s="1285"/>
      <c r="E20" s="1285"/>
      <c r="F20" s="140">
        <v>1724051</v>
      </c>
      <c r="G20" s="140">
        <v>1631022</v>
      </c>
      <c r="H20" s="141"/>
      <c r="I20" s="140">
        <v>7048333</v>
      </c>
      <c r="J20" s="140">
        <v>5587328</v>
      </c>
      <c r="K20" s="138"/>
    </row>
    <row r="21" spans="1:11">
      <c r="F21" s="142"/>
      <c r="I21" s="143"/>
    </row>
    <row r="22" spans="1:11">
      <c r="F22" s="142"/>
      <c r="I22" s="144"/>
    </row>
    <row r="23" spans="1:11">
      <c r="F23" s="142"/>
      <c r="I23" s="144"/>
    </row>
    <row r="24" spans="1:11">
      <c r="F24" s="142"/>
      <c r="I24" s="144"/>
    </row>
    <row r="25" spans="1:11">
      <c r="F25" s="144"/>
      <c r="I25" s="144"/>
    </row>
    <row r="26" spans="1:11">
      <c r="F26" s="145"/>
      <c r="I26" s="144"/>
    </row>
    <row r="27" spans="1:11">
      <c r="F27" s="146"/>
      <c r="I27" s="144"/>
    </row>
    <row r="28" spans="1:11">
      <c r="I28" s="144"/>
    </row>
    <row r="29" spans="1:11">
      <c r="I29" s="144"/>
    </row>
    <row r="30" spans="1:11">
      <c r="I30" s="144"/>
    </row>
    <row r="31" spans="1:11">
      <c r="I31" s="144"/>
    </row>
    <row r="32" spans="1:11">
      <c r="I32" s="144"/>
    </row>
    <row r="33" spans="5:9">
      <c r="I33" s="144"/>
    </row>
    <row r="34" spans="5:9">
      <c r="E34" s="147"/>
    </row>
  </sheetData>
  <sheetProtection formatCells="0" formatColumns="0" formatRows="0" sort="0" autoFilter="0" pivotTables="0"/>
  <mergeCells count="18">
    <mergeCell ref="B6:E6"/>
    <mergeCell ref="B2:E2"/>
    <mergeCell ref="F2:G2"/>
    <mergeCell ref="I2:J2"/>
    <mergeCell ref="F3:G3"/>
    <mergeCell ref="I3:J3"/>
    <mergeCell ref="B20:E20"/>
    <mergeCell ref="D7:E7"/>
    <mergeCell ref="D8:E8"/>
    <mergeCell ref="D9:E9"/>
    <mergeCell ref="D10:E10"/>
    <mergeCell ref="D12:E12"/>
    <mergeCell ref="D13:E13"/>
    <mergeCell ref="D14:E14"/>
    <mergeCell ref="D15:E15"/>
    <mergeCell ref="D17:E17"/>
    <mergeCell ref="D18:E18"/>
    <mergeCell ref="D19:E19"/>
  </mergeCells>
  <pageMargins left="0.5" right="0.5" top="0.5" bottom="0.5" header="0.5" footer="0.5"/>
  <pageSetup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11A12-4F4E-45A6-BAF5-D736FA34372B}">
  <sheetPr>
    <pageSetUpPr fitToPage="1"/>
  </sheetPr>
  <dimension ref="A1:W47"/>
  <sheetViews>
    <sheetView showGridLines="0" zoomScale="90" zoomScaleNormal="90" workbookViewId="0">
      <selection activeCell="L21" sqref="L21"/>
    </sheetView>
  </sheetViews>
  <sheetFormatPr defaultColWidth="9.1328125" defaultRowHeight="11.65"/>
  <cols>
    <col min="1" max="1" width="1.59765625" style="901" customWidth="1"/>
    <col min="2" max="3" width="2.59765625" style="901" customWidth="1"/>
    <col min="4" max="4" width="40.73046875" style="901" customWidth="1"/>
    <col min="5" max="5" width="12.59765625" style="901" customWidth="1"/>
    <col min="6" max="6" width="0.59765625" style="901" customWidth="1"/>
    <col min="7" max="9" width="12.6640625" style="901" customWidth="1"/>
    <col min="10" max="10" width="0.59765625" style="901" customWidth="1"/>
    <col min="11" max="12" width="12.6640625" style="901" customWidth="1"/>
    <col min="13" max="13" width="0.59765625" style="901" customWidth="1"/>
    <col min="14" max="15" width="12.6640625" style="901" customWidth="1"/>
    <col min="16" max="16" width="1" style="901" customWidth="1"/>
    <col min="17" max="17" width="9.1328125" style="901"/>
    <col min="18" max="18" width="12.1328125" style="902" bestFit="1" customWidth="1"/>
    <col min="19" max="19" width="9.1328125" style="902"/>
    <col min="20" max="20" width="9.1328125" style="901"/>
    <col min="21" max="21" width="10.3984375" style="902" bestFit="1" customWidth="1"/>
    <col min="22" max="16384" width="9.1328125" style="901"/>
  </cols>
  <sheetData>
    <row r="1" spans="1:23" ht="12.95" customHeight="1"/>
    <row r="2" spans="1:23" s="903" customFormat="1" ht="11.1" customHeight="1">
      <c r="B2" s="1316" t="s">
        <v>411</v>
      </c>
      <c r="C2" s="1317"/>
      <c r="D2" s="1317"/>
      <c r="E2" s="838" t="s">
        <v>90</v>
      </c>
      <c r="F2" s="148"/>
      <c r="G2" s="1320" t="s">
        <v>91</v>
      </c>
      <c r="H2" s="1320"/>
      <c r="I2" s="1320"/>
      <c r="J2" s="149"/>
      <c r="K2" s="1320" t="s">
        <v>92</v>
      </c>
      <c r="L2" s="1320"/>
      <c r="M2" s="149"/>
      <c r="N2" s="1320" t="s">
        <v>93</v>
      </c>
      <c r="O2" s="1320"/>
      <c r="R2" s="904"/>
      <c r="S2" s="904"/>
      <c r="U2" s="904"/>
    </row>
    <row r="3" spans="1:23" s="903" customFormat="1" ht="23.25">
      <c r="A3" s="150"/>
      <c r="B3" s="1318"/>
      <c r="C3" s="1319"/>
      <c r="D3" s="1319"/>
      <c r="E3" s="151" t="s">
        <v>94</v>
      </c>
      <c r="F3" s="149"/>
      <c r="G3" s="152" t="s">
        <v>96</v>
      </c>
      <c r="H3" s="153" t="s">
        <v>425</v>
      </c>
      <c r="I3" s="152" t="s">
        <v>95</v>
      </c>
      <c r="J3" s="149"/>
      <c r="K3" s="153" t="s">
        <v>96</v>
      </c>
      <c r="L3" s="152" t="s">
        <v>97</v>
      </c>
      <c r="M3" s="149"/>
      <c r="N3" s="153" t="s">
        <v>96</v>
      </c>
      <c r="O3" s="152" t="s">
        <v>97</v>
      </c>
      <c r="P3" s="150"/>
      <c r="R3" s="904"/>
      <c r="S3" s="904"/>
      <c r="U3" s="904"/>
    </row>
    <row r="4" spans="1:23" ht="3.75" hidden="1" customHeight="1">
      <c r="B4" s="1321"/>
      <c r="C4" s="1322"/>
      <c r="D4" s="1322"/>
      <c r="E4" s="154"/>
      <c r="F4" s="155"/>
      <c r="G4" s="155"/>
      <c r="H4" s="156"/>
      <c r="I4" s="155"/>
      <c r="J4" s="155"/>
      <c r="K4" s="156"/>
      <c r="L4" s="157"/>
      <c r="M4" s="155"/>
      <c r="N4" s="158"/>
      <c r="O4" s="157"/>
    </row>
    <row r="5" spans="1:23" ht="11.1" customHeight="1">
      <c r="A5" s="229"/>
      <c r="B5" s="841"/>
      <c r="C5" s="840" t="s">
        <v>98</v>
      </c>
      <c r="D5" s="840"/>
      <c r="E5" s="1482">
        <v>545</v>
      </c>
      <c r="F5" s="1483"/>
      <c r="G5" s="1484">
        <v>122359</v>
      </c>
      <c r="H5" s="1484">
        <v>101323</v>
      </c>
      <c r="I5" s="1485">
        <v>13.7</v>
      </c>
      <c r="J5" s="160"/>
      <c r="K5" s="1485">
        <v>97.403587159302631</v>
      </c>
      <c r="L5" s="1485">
        <v>97.186834622390094</v>
      </c>
      <c r="M5" s="1486"/>
      <c r="N5" s="1485">
        <v>97.405513465291918</v>
      </c>
      <c r="O5" s="1485">
        <v>97.189160836684835</v>
      </c>
      <c r="Q5" s="905"/>
      <c r="R5" s="905"/>
      <c r="T5" s="906"/>
      <c r="W5" s="907"/>
    </row>
    <row r="6" spans="1:23" ht="11.1" customHeight="1">
      <c r="A6" s="229"/>
      <c r="B6" s="841"/>
      <c r="C6" s="1315" t="s">
        <v>99</v>
      </c>
      <c r="D6" s="1315"/>
      <c r="E6" s="1482">
        <v>204</v>
      </c>
      <c r="F6" s="1487"/>
      <c r="G6" s="1484">
        <v>53933</v>
      </c>
      <c r="H6" s="1484">
        <v>43495</v>
      </c>
      <c r="I6" s="1485">
        <v>5.9</v>
      </c>
      <c r="J6" s="161"/>
      <c r="K6" s="1485">
        <v>94.666792255400239</v>
      </c>
      <c r="L6" s="1485">
        <v>94.610563817456722</v>
      </c>
      <c r="M6" s="1488"/>
      <c r="N6" s="1485">
        <v>95.256954299186447</v>
      </c>
      <c r="O6" s="1485">
        <v>95.342339705352032</v>
      </c>
      <c r="Q6" s="905"/>
      <c r="R6" s="905"/>
      <c r="T6" s="906"/>
      <c r="W6" s="907"/>
    </row>
    <row r="7" spans="1:23" ht="11.1" customHeight="1">
      <c r="A7" s="229"/>
      <c r="B7" s="841"/>
      <c r="C7" s="1315" t="s">
        <v>100</v>
      </c>
      <c r="D7" s="1315"/>
      <c r="E7" s="1482">
        <v>332</v>
      </c>
      <c r="F7" s="1487"/>
      <c r="G7" s="1484">
        <v>72282</v>
      </c>
      <c r="H7" s="1484">
        <v>56434</v>
      </c>
      <c r="I7" s="1485">
        <v>7.7</v>
      </c>
      <c r="J7" s="161"/>
      <c r="K7" s="1485">
        <v>97.739783417356591</v>
      </c>
      <c r="L7" s="1485">
        <v>98.611384571319789</v>
      </c>
      <c r="M7" s="1488"/>
      <c r="N7" s="1485">
        <v>97.780295373488599</v>
      </c>
      <c r="O7" s="1485">
        <v>98.625544961254278</v>
      </c>
      <c r="T7" s="906"/>
      <c r="W7" s="907"/>
    </row>
    <row r="8" spans="1:23" ht="11.1" customHeight="1">
      <c r="A8" s="229"/>
      <c r="B8" s="841"/>
      <c r="C8" s="1315" t="s">
        <v>101</v>
      </c>
      <c r="D8" s="1315"/>
      <c r="E8" s="1489">
        <v>281</v>
      </c>
      <c r="F8" s="1490"/>
      <c r="G8" s="1484">
        <v>27024</v>
      </c>
      <c r="H8" s="1484">
        <v>22015</v>
      </c>
      <c r="I8" s="1485">
        <v>3</v>
      </c>
      <c r="J8" s="161"/>
      <c r="K8" s="1485">
        <v>96.341822897251177</v>
      </c>
      <c r="L8" s="1485">
        <v>95.995176245746691</v>
      </c>
      <c r="M8" s="1488"/>
      <c r="N8" s="1485">
        <v>97.095051776964382</v>
      </c>
      <c r="O8" s="1485">
        <v>96.876284899307876</v>
      </c>
      <c r="Q8" s="905"/>
      <c r="R8" s="905"/>
      <c r="T8" s="906"/>
      <c r="V8" s="908"/>
      <c r="W8" s="907"/>
    </row>
    <row r="9" spans="1:23" ht="11.1" customHeight="1">
      <c r="A9" s="229"/>
      <c r="B9" s="841"/>
      <c r="C9" s="1315" t="s">
        <v>102</v>
      </c>
      <c r="D9" s="1315"/>
      <c r="E9" s="1482">
        <v>248</v>
      </c>
      <c r="F9" s="1487"/>
      <c r="G9" s="1484">
        <v>53075</v>
      </c>
      <c r="H9" s="1484">
        <v>45053</v>
      </c>
      <c r="I9" s="1485">
        <v>6.1</v>
      </c>
      <c r="J9" s="161"/>
      <c r="K9" s="1485">
        <v>98.716511248996355</v>
      </c>
      <c r="L9" s="1485">
        <v>98.801020074103434</v>
      </c>
      <c r="M9" s="1488"/>
      <c r="N9" s="1485">
        <v>98.716511248996355</v>
      </c>
      <c r="O9" s="1485">
        <v>98.801020074103434</v>
      </c>
      <c r="Q9" s="905"/>
      <c r="R9" s="905"/>
      <c r="T9" s="906"/>
      <c r="V9" s="908"/>
      <c r="W9" s="907"/>
    </row>
    <row r="10" spans="1:23" ht="11.1" customHeight="1">
      <c r="A10" s="229"/>
      <c r="B10" s="841"/>
      <c r="C10" s="1315" t="s">
        <v>104</v>
      </c>
      <c r="D10" s="1315"/>
      <c r="E10" s="1482">
        <v>236</v>
      </c>
      <c r="F10" s="1487"/>
      <c r="G10" s="1484">
        <v>51945</v>
      </c>
      <c r="H10" s="1484">
        <v>46354</v>
      </c>
      <c r="I10" s="1485">
        <v>6.3</v>
      </c>
      <c r="J10" s="161"/>
      <c r="K10" s="1485">
        <v>99.356298775813968</v>
      </c>
      <c r="L10" s="1485">
        <v>99.457504904555861</v>
      </c>
      <c r="M10" s="1488"/>
      <c r="N10" s="1485">
        <v>99.556510299288519</v>
      </c>
      <c r="O10" s="1485">
        <v>99.681863916769132</v>
      </c>
      <c r="T10" s="906"/>
      <c r="V10" s="908"/>
      <c r="W10" s="907"/>
    </row>
    <row r="11" spans="1:23" ht="11" customHeight="1">
      <c r="A11" s="229"/>
      <c r="B11" s="841"/>
      <c r="C11" s="1315" t="s">
        <v>103</v>
      </c>
      <c r="D11" s="1315"/>
      <c r="E11" s="1482">
        <v>224</v>
      </c>
      <c r="F11" s="1487"/>
      <c r="G11" s="1484">
        <v>29006</v>
      </c>
      <c r="H11" s="1484">
        <v>23075</v>
      </c>
      <c r="I11" s="1485">
        <v>3.1</v>
      </c>
      <c r="J11" s="161"/>
      <c r="K11" s="1485">
        <v>97.478285623199767</v>
      </c>
      <c r="L11" s="1485">
        <v>97.237414627229228</v>
      </c>
      <c r="M11" s="1488"/>
      <c r="N11" s="1485">
        <v>97.752010349058608</v>
      </c>
      <c r="O11" s="1485">
        <v>97.438813740366186</v>
      </c>
      <c r="Q11" s="905"/>
      <c r="R11" s="905"/>
      <c r="V11" s="908"/>
      <c r="W11" s="907"/>
    </row>
    <row r="12" spans="1:23" ht="11.1" customHeight="1">
      <c r="A12" s="229"/>
      <c r="B12" s="841"/>
      <c r="C12" s="1315" t="s">
        <v>105</v>
      </c>
      <c r="D12" s="1315"/>
      <c r="E12" s="1482">
        <v>79</v>
      </c>
      <c r="F12" s="1487"/>
      <c r="G12" s="1484">
        <v>34934</v>
      </c>
      <c r="H12" s="1484">
        <v>31692</v>
      </c>
      <c r="I12" s="1485">
        <v>4.3</v>
      </c>
      <c r="J12" s="161"/>
      <c r="K12" s="1485">
        <v>98.478715154240604</v>
      </c>
      <c r="L12" s="1485">
        <v>98.343354729033479</v>
      </c>
      <c r="M12" s="1488"/>
      <c r="N12" s="1485">
        <v>98.558913100267461</v>
      </c>
      <c r="O12" s="1485">
        <v>98.411528672328259</v>
      </c>
      <c r="Q12" s="1314"/>
      <c r="R12" s="1314"/>
      <c r="T12" s="906"/>
      <c r="V12" s="908"/>
      <c r="W12" s="907"/>
    </row>
    <row r="13" spans="1:23" ht="11.1" customHeight="1">
      <c r="A13" s="229"/>
      <c r="B13" s="841"/>
      <c r="C13" s="1315" t="s">
        <v>107</v>
      </c>
      <c r="D13" s="1315"/>
      <c r="E13" s="1482">
        <v>235</v>
      </c>
      <c r="F13" s="1487"/>
      <c r="G13" s="1484">
        <v>37818</v>
      </c>
      <c r="H13" s="1484">
        <v>31721</v>
      </c>
      <c r="I13" s="1485">
        <v>4.3</v>
      </c>
      <c r="J13" s="161"/>
      <c r="K13" s="1485">
        <v>98.036061499590474</v>
      </c>
      <c r="L13" s="1485">
        <v>98.504113442729178</v>
      </c>
      <c r="M13" s="1488"/>
      <c r="N13" s="1485">
        <v>98.049644836841651</v>
      </c>
      <c r="O13" s="1485">
        <v>98.513026835299513</v>
      </c>
      <c r="Q13" s="905"/>
      <c r="R13" s="905"/>
      <c r="T13" s="906"/>
      <c r="V13" s="908"/>
      <c r="W13" s="907"/>
    </row>
    <row r="14" spans="1:23" ht="11.1" customHeight="1">
      <c r="A14" s="229"/>
      <c r="B14" s="841"/>
      <c r="C14" s="1315" t="s">
        <v>106</v>
      </c>
      <c r="D14" s="1315"/>
      <c r="E14" s="1482">
        <v>163</v>
      </c>
      <c r="F14" s="1487"/>
      <c r="G14" s="1484">
        <v>24540</v>
      </c>
      <c r="H14" s="1484">
        <v>17131</v>
      </c>
      <c r="I14" s="1485">
        <v>2.2999999999999998</v>
      </c>
      <c r="J14" s="161"/>
      <c r="K14" s="1485">
        <v>95.224901182351232</v>
      </c>
      <c r="L14" s="1485">
        <v>95.111303296488188</v>
      </c>
      <c r="M14" s="1488"/>
      <c r="N14" s="1485">
        <v>95.259795359432772</v>
      </c>
      <c r="O14" s="1485">
        <v>95.161289945947232</v>
      </c>
      <c r="V14" s="908"/>
      <c r="W14" s="907"/>
    </row>
    <row r="15" spans="1:23" ht="11.1" customHeight="1">
      <c r="A15" s="229"/>
      <c r="B15" s="841"/>
      <c r="C15" s="1315" t="s">
        <v>109</v>
      </c>
      <c r="D15" s="1315"/>
      <c r="E15" s="1482">
        <v>134</v>
      </c>
      <c r="F15" s="1487"/>
      <c r="G15" s="1484">
        <v>18145</v>
      </c>
      <c r="H15" s="1484">
        <v>14806</v>
      </c>
      <c r="I15" s="1485">
        <v>2</v>
      </c>
      <c r="J15" s="161"/>
      <c r="K15" s="1485">
        <v>96.23121287125575</v>
      </c>
      <c r="L15" s="1485">
        <v>96.295152176572628</v>
      </c>
      <c r="M15" s="1488"/>
      <c r="N15" s="1485">
        <v>96.23121287125575</v>
      </c>
      <c r="O15" s="1485">
        <v>96.295152176572628</v>
      </c>
      <c r="T15" s="906"/>
      <c r="V15" s="908"/>
      <c r="W15" s="907"/>
    </row>
    <row r="16" spans="1:23" ht="11.1" customHeight="1">
      <c r="A16" s="229"/>
      <c r="B16" s="841"/>
      <c r="C16" s="1315" t="s">
        <v>108</v>
      </c>
      <c r="D16" s="1315"/>
      <c r="E16" s="1482">
        <v>45</v>
      </c>
      <c r="F16" s="1487"/>
      <c r="G16" s="1484">
        <v>22945</v>
      </c>
      <c r="H16" s="1484">
        <v>21718</v>
      </c>
      <c r="I16" s="1485">
        <v>2.9</v>
      </c>
      <c r="J16" s="161"/>
      <c r="K16" s="1485">
        <v>98.677007185939459</v>
      </c>
      <c r="L16" s="1485">
        <v>98.602273511764125</v>
      </c>
      <c r="M16" s="1488"/>
      <c r="N16" s="1485">
        <v>98.677007185939459</v>
      </c>
      <c r="O16" s="1485">
        <v>98.602273511764125</v>
      </c>
      <c r="Q16" s="905"/>
      <c r="R16" s="905"/>
      <c r="T16" s="906"/>
      <c r="V16" s="908"/>
      <c r="W16" s="907"/>
    </row>
    <row r="17" spans="1:23" ht="11.1" customHeight="1">
      <c r="A17" s="229"/>
      <c r="B17" s="841"/>
      <c r="C17" s="1315" t="s">
        <v>111</v>
      </c>
      <c r="D17" s="1315"/>
      <c r="E17" s="1482">
        <v>113</v>
      </c>
      <c r="F17" s="1487"/>
      <c r="G17" s="1484">
        <v>15278</v>
      </c>
      <c r="H17" s="1484">
        <v>13497</v>
      </c>
      <c r="I17" s="1485">
        <v>1.8</v>
      </c>
      <c r="J17" s="161"/>
      <c r="K17" s="1485">
        <v>97.269747506355557</v>
      </c>
      <c r="L17" s="1485">
        <v>98.116684079199629</v>
      </c>
      <c r="M17" s="1488"/>
      <c r="N17" s="1485">
        <v>97.534842996302359</v>
      </c>
      <c r="O17" s="1485">
        <v>98.416765667822645</v>
      </c>
      <c r="R17" s="905"/>
      <c r="T17" s="906"/>
      <c r="V17" s="908"/>
      <c r="W17" s="907"/>
    </row>
    <row r="18" spans="1:23" ht="11.1" customHeight="1">
      <c r="A18" s="229"/>
      <c r="B18" s="841"/>
      <c r="C18" s="1315" t="s">
        <v>115</v>
      </c>
      <c r="D18" s="1315"/>
      <c r="E18" s="1482">
        <v>84</v>
      </c>
      <c r="F18" s="1487"/>
      <c r="G18" s="1484">
        <v>14237</v>
      </c>
      <c r="H18" s="1484">
        <v>12185</v>
      </c>
      <c r="I18" s="1485">
        <v>1.7</v>
      </c>
      <c r="J18" s="161"/>
      <c r="K18" s="1485">
        <v>99.375216507020141</v>
      </c>
      <c r="L18" s="1485">
        <v>99.269993722946978</v>
      </c>
      <c r="M18" s="1488"/>
      <c r="N18" s="1485">
        <v>99.471793047756591</v>
      </c>
      <c r="O18" s="1485">
        <v>99.382835182021751</v>
      </c>
      <c r="T18" s="906"/>
      <c r="V18" s="908"/>
      <c r="W18" s="907"/>
    </row>
    <row r="19" spans="1:23" ht="11.1" customHeight="1">
      <c r="A19" s="229"/>
      <c r="B19" s="841"/>
      <c r="C19" s="1315" t="s">
        <v>110</v>
      </c>
      <c r="D19" s="1315"/>
      <c r="E19" s="1482">
        <v>40</v>
      </c>
      <c r="F19" s="1487"/>
      <c r="G19" s="1484">
        <v>20330</v>
      </c>
      <c r="H19" s="1484">
        <v>14878</v>
      </c>
      <c r="I19" s="1485">
        <v>2</v>
      </c>
      <c r="J19" s="161"/>
      <c r="K19" s="1485">
        <v>99.413118953276921</v>
      </c>
      <c r="L19" s="1485">
        <v>99.558625522743398</v>
      </c>
      <c r="M19" s="1488"/>
      <c r="N19" s="1485">
        <v>99.413118953276921</v>
      </c>
      <c r="O19" s="1485">
        <v>99.558625522743398</v>
      </c>
      <c r="Q19" s="905"/>
      <c r="T19" s="906"/>
      <c r="V19" s="908"/>
      <c r="W19" s="907"/>
    </row>
    <row r="20" spans="1:23" ht="11.1" customHeight="1">
      <c r="A20" s="229"/>
      <c r="B20" s="841"/>
      <c r="C20" s="1315" t="s">
        <v>113</v>
      </c>
      <c r="D20" s="1315"/>
      <c r="E20" s="1482">
        <v>62</v>
      </c>
      <c r="F20" s="1487"/>
      <c r="G20" s="1484">
        <v>15606</v>
      </c>
      <c r="H20" s="1484">
        <v>12448</v>
      </c>
      <c r="I20" s="1485">
        <v>1.7</v>
      </c>
      <c r="J20" s="161"/>
      <c r="K20" s="1485">
        <v>98.542803127586225</v>
      </c>
      <c r="L20" s="1485">
        <v>98.173101628300046</v>
      </c>
      <c r="M20" s="1488"/>
      <c r="N20" s="1485">
        <v>98.542803127586225</v>
      </c>
      <c r="O20" s="1485">
        <v>98.173101628300046</v>
      </c>
      <c r="Q20" s="905"/>
      <c r="R20" s="905"/>
      <c r="T20" s="906"/>
      <c r="V20" s="908"/>
      <c r="W20" s="907"/>
    </row>
    <row r="21" spans="1:23" ht="11.1" customHeight="1">
      <c r="A21" s="229"/>
      <c r="B21" s="841"/>
      <c r="C21" s="837" t="s">
        <v>112</v>
      </c>
      <c r="E21" s="1482">
        <v>68</v>
      </c>
      <c r="F21" s="1491"/>
      <c r="G21" s="1484">
        <v>18918</v>
      </c>
      <c r="H21" s="1484">
        <v>16479</v>
      </c>
      <c r="I21" s="1485">
        <v>2.2000000000000002</v>
      </c>
      <c r="J21" s="162"/>
      <c r="K21" s="1485">
        <v>95.468564167241951</v>
      </c>
      <c r="L21" s="1485">
        <v>96.118293355335737</v>
      </c>
      <c r="M21" s="1492"/>
      <c r="N21" s="1485">
        <v>95.468564167241951</v>
      </c>
      <c r="O21" s="1485">
        <v>96.118293355335737</v>
      </c>
      <c r="T21" s="906"/>
      <c r="V21" s="908"/>
      <c r="W21" s="907"/>
    </row>
    <row r="22" spans="1:23" ht="11.1" customHeight="1">
      <c r="A22" s="229"/>
      <c r="B22" s="841"/>
      <c r="C22" s="1315" t="s">
        <v>114</v>
      </c>
      <c r="D22" s="1315"/>
      <c r="E22" s="1482">
        <v>77</v>
      </c>
      <c r="F22" s="1487"/>
      <c r="G22" s="1484">
        <v>13521</v>
      </c>
      <c r="H22" s="1484">
        <v>9181</v>
      </c>
      <c r="I22" s="1485">
        <v>1.3</v>
      </c>
      <c r="J22" s="161"/>
      <c r="K22" s="1485">
        <v>96.804446301516407</v>
      </c>
      <c r="L22" s="1485">
        <v>97.931727842230814</v>
      </c>
      <c r="M22" s="1488"/>
      <c r="N22" s="1485">
        <v>97.331760512005346</v>
      </c>
      <c r="O22" s="1485">
        <v>98.252275040030042</v>
      </c>
      <c r="Q22" s="905"/>
      <c r="R22" s="905"/>
      <c r="T22" s="906"/>
      <c r="V22" s="908"/>
      <c r="W22" s="907"/>
    </row>
    <row r="23" spans="1:23" ht="11.1" customHeight="1">
      <c r="A23" s="229"/>
      <c r="B23" s="841"/>
      <c r="C23" s="1315" t="s">
        <v>116</v>
      </c>
      <c r="D23" s="1315"/>
      <c r="E23" s="1482">
        <v>49</v>
      </c>
      <c r="F23" s="1491"/>
      <c r="G23" s="1484">
        <v>17190</v>
      </c>
      <c r="H23" s="1484">
        <v>12783</v>
      </c>
      <c r="I23" s="1485">
        <v>1.7</v>
      </c>
      <c r="J23" s="162"/>
      <c r="K23" s="1485">
        <v>97.035940896326039</v>
      </c>
      <c r="L23" s="1485">
        <v>96.974811935294042</v>
      </c>
      <c r="M23" s="1492"/>
      <c r="N23" s="1485">
        <v>97.035940896326039</v>
      </c>
      <c r="O23" s="1485">
        <v>96.974811935294042</v>
      </c>
      <c r="Q23" s="905"/>
      <c r="R23" s="905"/>
      <c r="T23" s="906"/>
      <c r="V23" s="908"/>
      <c r="W23" s="907"/>
    </row>
    <row r="24" spans="1:23" ht="11.1" customHeight="1">
      <c r="A24" s="229"/>
      <c r="B24" s="841"/>
      <c r="C24" s="1313" t="s">
        <v>117</v>
      </c>
      <c r="D24" s="1313"/>
      <c r="E24" s="1482">
        <v>384</v>
      </c>
      <c r="F24" s="1491"/>
      <c r="G24" s="1484">
        <v>70567</v>
      </c>
      <c r="H24" s="1484">
        <v>60448</v>
      </c>
      <c r="I24" s="1485">
        <v>8.1999999999999993</v>
      </c>
      <c r="J24" s="163"/>
      <c r="K24" s="1485">
        <v>98.484607859540134</v>
      </c>
      <c r="L24" s="1485">
        <v>98.527352679319506</v>
      </c>
      <c r="M24" s="1492"/>
      <c r="N24" s="1485">
        <v>98.484607859540134</v>
      </c>
      <c r="O24" s="1485">
        <v>98.527352679319506</v>
      </c>
      <c r="Q24" s="905"/>
      <c r="R24" s="905"/>
      <c r="T24" s="906"/>
      <c r="V24" s="908"/>
      <c r="W24" s="907"/>
    </row>
    <row r="25" spans="1:23" s="752" customFormat="1" ht="11.1" customHeight="1">
      <c r="B25" s="1306" t="s">
        <v>118</v>
      </c>
      <c r="C25" s="1307"/>
      <c r="D25" s="1307"/>
      <c r="E25" s="164">
        <f>SUM(E5:E24)</f>
        <v>3603</v>
      </c>
      <c r="F25" s="165"/>
      <c r="G25" s="164">
        <f>SUM(G5:G24)</f>
        <v>733653</v>
      </c>
      <c r="H25" s="164">
        <f>SUM(H5:H24)</f>
        <v>606716</v>
      </c>
      <c r="I25" s="166">
        <f>ROUND((IFERROR(+H25/$H$43,0)),5)*100</f>
        <v>82.155000000000001</v>
      </c>
      <c r="J25" s="167"/>
      <c r="K25" s="909">
        <v>97.6</v>
      </c>
      <c r="L25" s="909">
        <v>97.7</v>
      </c>
      <c r="M25" s="910"/>
      <c r="N25" s="909">
        <v>97.7</v>
      </c>
      <c r="O25" s="911">
        <v>97.9</v>
      </c>
      <c r="P25" s="912"/>
      <c r="Q25" s="905"/>
      <c r="R25" s="905"/>
      <c r="S25" s="913"/>
      <c r="T25" s="906"/>
      <c r="U25" s="913"/>
      <c r="V25" s="914"/>
    </row>
    <row r="26" spans="1:23" ht="11.1" customHeight="1">
      <c r="B26" s="168"/>
      <c r="C26" s="1315" t="s">
        <v>119</v>
      </c>
      <c r="D26" s="1315"/>
      <c r="E26" s="1482">
        <v>237</v>
      </c>
      <c r="F26" s="1482"/>
      <c r="G26" s="1484">
        <v>47493</v>
      </c>
      <c r="H26" s="1484">
        <v>21679</v>
      </c>
      <c r="I26" s="1482">
        <v>2.9</v>
      </c>
      <c r="J26" s="1482"/>
      <c r="K26" s="1493">
        <v>99.8</v>
      </c>
      <c r="L26" s="1493">
        <v>99.8</v>
      </c>
      <c r="M26" s="1493"/>
      <c r="N26" s="1493">
        <v>99.8</v>
      </c>
      <c r="O26" s="1493">
        <v>99.8</v>
      </c>
      <c r="P26" s="229"/>
      <c r="Q26" s="905"/>
      <c r="R26" s="905"/>
      <c r="T26" s="906"/>
      <c r="V26" s="908"/>
    </row>
    <row r="27" spans="1:23" ht="11.1" customHeight="1">
      <c r="B27" s="168"/>
      <c r="C27" s="1315" t="s">
        <v>120</v>
      </c>
      <c r="D27" s="1315"/>
      <c r="E27" s="1482">
        <v>35</v>
      </c>
      <c r="F27" s="1482"/>
      <c r="G27" s="1484">
        <v>10236</v>
      </c>
      <c r="H27" s="1484">
        <v>10236</v>
      </c>
      <c r="I27" s="1482">
        <v>1.4</v>
      </c>
      <c r="J27" s="1482"/>
      <c r="K27" s="1493">
        <v>96.3</v>
      </c>
      <c r="L27" s="1493">
        <v>96.3</v>
      </c>
      <c r="M27" s="1493"/>
      <c r="N27" s="1493">
        <v>96.3</v>
      </c>
      <c r="O27" s="1493">
        <v>96.3</v>
      </c>
      <c r="P27" s="229"/>
      <c r="Q27" s="905"/>
      <c r="R27" s="905"/>
      <c r="T27" s="906"/>
      <c r="V27" s="908"/>
    </row>
    <row r="28" spans="1:23" ht="11.1" customHeight="1">
      <c r="B28" s="168"/>
      <c r="C28" s="1308" t="s">
        <v>121</v>
      </c>
      <c r="D28" s="1308"/>
      <c r="E28" s="1482">
        <v>45</v>
      </c>
      <c r="F28" s="1482"/>
      <c r="G28" s="1484">
        <v>18362</v>
      </c>
      <c r="H28" s="1484">
        <v>3753</v>
      </c>
      <c r="I28" s="1482">
        <v>0.5</v>
      </c>
      <c r="J28" s="1482"/>
      <c r="K28" s="1493">
        <v>99.9</v>
      </c>
      <c r="L28" s="1493">
        <v>99.9</v>
      </c>
      <c r="M28" s="1493"/>
      <c r="N28" s="1493">
        <v>99.9</v>
      </c>
      <c r="O28" s="1493">
        <v>99.869153597386415</v>
      </c>
      <c r="P28" s="229"/>
      <c r="Q28" s="905"/>
      <c r="R28" s="905"/>
      <c r="S28" s="905"/>
      <c r="T28" s="906"/>
      <c r="V28" s="908"/>
    </row>
    <row r="29" spans="1:23" ht="11.1" customHeight="1">
      <c r="B29" s="1309" t="s">
        <v>122</v>
      </c>
      <c r="C29" s="1310"/>
      <c r="D29" s="1310"/>
      <c r="E29" s="172">
        <f>SUM(E26:E28)</f>
        <v>317</v>
      </c>
      <c r="F29" s="1494"/>
      <c r="G29" s="172">
        <f>SUM(G26:G28)</f>
        <v>76091</v>
      </c>
      <c r="H29" s="172">
        <f>SUM(H26:H28)</f>
        <v>35668</v>
      </c>
      <c r="I29" s="173">
        <f t="shared" ref="I29" si="0">ROUND((IFERROR(+H29/$H$43,0)),5)*100</f>
        <v>4.83</v>
      </c>
      <c r="J29" s="173"/>
      <c r="K29" s="915">
        <v>99.4</v>
      </c>
      <c r="L29" s="915">
        <v>98.8</v>
      </c>
      <c r="M29" s="916"/>
      <c r="N29" s="915">
        <v>99.4</v>
      </c>
      <c r="O29" s="915">
        <v>98.8</v>
      </c>
      <c r="Q29" s="905"/>
      <c r="R29" s="905"/>
      <c r="T29" s="906"/>
      <c r="V29" s="908"/>
    </row>
    <row r="30" spans="1:23" ht="11.1" customHeight="1">
      <c r="B30" s="168"/>
      <c r="C30" s="1315" t="s">
        <v>123</v>
      </c>
      <c r="D30" s="1315"/>
      <c r="E30" s="1482">
        <v>164</v>
      </c>
      <c r="F30" s="1493"/>
      <c r="G30" s="1484">
        <v>32179</v>
      </c>
      <c r="H30" s="1484">
        <v>12271</v>
      </c>
      <c r="I30" s="1493">
        <v>1.7</v>
      </c>
      <c r="J30" s="1493"/>
      <c r="K30" s="1493">
        <v>96.2</v>
      </c>
      <c r="L30" s="1493">
        <v>94.7</v>
      </c>
      <c r="M30" s="1493"/>
      <c r="N30" s="1493">
        <v>96.2</v>
      </c>
      <c r="O30" s="1493">
        <v>94.7</v>
      </c>
      <c r="Q30" s="905"/>
      <c r="R30" s="905"/>
      <c r="T30" s="906"/>
    </row>
    <row r="31" spans="1:23" ht="11.1" customHeight="1">
      <c r="B31" s="168"/>
      <c r="C31" s="1315" t="s">
        <v>125</v>
      </c>
      <c r="D31" s="1315"/>
      <c r="E31" s="1482">
        <v>134</v>
      </c>
      <c r="F31" s="1493"/>
      <c r="G31" s="1484">
        <v>31965</v>
      </c>
      <c r="H31" s="1484">
        <v>9909</v>
      </c>
      <c r="I31" s="1493">
        <v>1.3</v>
      </c>
      <c r="J31" s="1493"/>
      <c r="K31" s="1493">
        <v>98.2</v>
      </c>
      <c r="L31" s="1493">
        <v>98.5</v>
      </c>
      <c r="M31" s="1493"/>
      <c r="N31" s="1493">
        <v>98.2</v>
      </c>
      <c r="O31" s="1493">
        <v>98.5</v>
      </c>
      <c r="U31" s="901"/>
    </row>
    <row r="32" spans="1:23" ht="11.1" customHeight="1">
      <c r="B32" s="168"/>
      <c r="C32" s="1315" t="s">
        <v>124</v>
      </c>
      <c r="D32" s="1315"/>
      <c r="E32" s="1482">
        <v>146</v>
      </c>
      <c r="F32" s="1493"/>
      <c r="G32" s="1484">
        <v>34896</v>
      </c>
      <c r="H32" s="1484">
        <v>11888</v>
      </c>
      <c r="I32" s="1493">
        <v>1.6</v>
      </c>
      <c r="J32" s="1493"/>
      <c r="K32" s="1493">
        <v>98.6</v>
      </c>
      <c r="L32" s="1493">
        <v>99</v>
      </c>
      <c r="M32" s="1493"/>
      <c r="N32" s="1493">
        <v>98.6</v>
      </c>
      <c r="O32" s="1493">
        <v>99</v>
      </c>
      <c r="Q32" s="905"/>
      <c r="R32" s="905"/>
      <c r="U32" s="901"/>
    </row>
    <row r="33" spans="2:21" ht="11.1" customHeight="1">
      <c r="B33" s="168"/>
      <c r="C33" s="1315" t="s">
        <v>126</v>
      </c>
      <c r="D33" s="1315"/>
      <c r="E33" s="1482">
        <v>115</v>
      </c>
      <c r="F33" s="1493"/>
      <c r="G33" s="1484">
        <v>30249</v>
      </c>
      <c r="H33" s="1484">
        <v>9305</v>
      </c>
      <c r="I33" s="1493">
        <v>1.2</v>
      </c>
      <c r="J33" s="1493"/>
      <c r="K33" s="1493">
        <v>99.3</v>
      </c>
      <c r="L33" s="1493">
        <v>99.3</v>
      </c>
      <c r="M33" s="1493"/>
      <c r="N33" s="1493">
        <v>99.3</v>
      </c>
      <c r="O33" s="1493">
        <v>99.3</v>
      </c>
      <c r="Q33" s="905"/>
      <c r="R33" s="905"/>
      <c r="U33" s="901"/>
    </row>
    <row r="34" spans="2:21" ht="11.1" customHeight="1">
      <c r="B34" s="168"/>
      <c r="C34" s="1315" t="s">
        <v>127</v>
      </c>
      <c r="D34" s="1315"/>
      <c r="E34" s="1482">
        <v>483</v>
      </c>
      <c r="F34" s="1493"/>
      <c r="G34" s="1484">
        <v>101154</v>
      </c>
      <c r="H34" s="1484">
        <v>35297</v>
      </c>
      <c r="I34" s="1493">
        <v>4.8</v>
      </c>
      <c r="J34" s="1493"/>
      <c r="K34" s="1493">
        <v>97.3</v>
      </c>
      <c r="L34" s="1493">
        <v>97.1</v>
      </c>
      <c r="M34" s="1493"/>
      <c r="N34" s="1493">
        <v>97.3</v>
      </c>
      <c r="O34" s="1493">
        <v>97.1</v>
      </c>
      <c r="Q34" s="905"/>
      <c r="R34" s="917"/>
      <c r="T34" s="906"/>
    </row>
    <row r="35" spans="2:21" ht="11.1" customHeight="1">
      <c r="B35" s="1311" t="s">
        <v>128</v>
      </c>
      <c r="C35" s="1312"/>
      <c r="D35" s="1312"/>
      <c r="E35" s="172">
        <f>SUM(E30:E34)</f>
        <v>1042</v>
      </c>
      <c r="F35" s="172"/>
      <c r="G35" s="172">
        <f>SUM(G30:G34)</f>
        <v>230443</v>
      </c>
      <c r="H35" s="172">
        <f>SUM(H30:H34)</f>
        <v>78670</v>
      </c>
      <c r="I35" s="176">
        <f>ROUND((IFERROR(+H35/$H$43,0)),5)*100-0.1</f>
        <v>10.553000000000001</v>
      </c>
      <c r="J35" s="173"/>
      <c r="K35" s="915">
        <v>97.7</v>
      </c>
      <c r="L35" s="915">
        <v>97.4</v>
      </c>
      <c r="M35" s="916"/>
      <c r="N35" s="915">
        <v>97.7</v>
      </c>
      <c r="O35" s="915">
        <v>97.4</v>
      </c>
      <c r="Q35" s="905"/>
      <c r="R35" s="905"/>
      <c r="T35" s="906"/>
    </row>
    <row r="36" spans="2:21" ht="11.1" customHeight="1">
      <c r="B36" s="168"/>
      <c r="C36" s="1315" t="s">
        <v>129</v>
      </c>
      <c r="D36" s="1315"/>
      <c r="E36" s="1482">
        <v>66</v>
      </c>
      <c r="F36" s="1493"/>
      <c r="G36" s="1484">
        <v>48073</v>
      </c>
      <c r="H36" s="1484">
        <v>9049</v>
      </c>
      <c r="I36" s="1493">
        <v>1.2</v>
      </c>
      <c r="J36" s="1493"/>
      <c r="K36" s="1493">
        <v>98.5</v>
      </c>
      <c r="L36" s="1493">
        <v>97.5</v>
      </c>
      <c r="M36" s="1493"/>
      <c r="N36" s="1493">
        <v>99</v>
      </c>
      <c r="O36" s="1493">
        <v>99</v>
      </c>
      <c r="Q36" s="905"/>
      <c r="R36" s="905"/>
      <c r="T36" s="906"/>
    </row>
    <row r="37" spans="2:21" ht="11.1" customHeight="1">
      <c r="B37" s="168"/>
      <c r="C37" s="1315" t="s">
        <v>130</v>
      </c>
      <c r="D37" s="1315"/>
      <c r="E37" s="1482">
        <v>166</v>
      </c>
      <c r="F37" s="1493"/>
      <c r="G37" s="1484">
        <v>48705</v>
      </c>
      <c r="H37" s="1484">
        <v>7444</v>
      </c>
      <c r="I37" s="1493">
        <v>1</v>
      </c>
      <c r="J37" s="1493"/>
      <c r="K37" s="1493">
        <v>93.2</v>
      </c>
      <c r="L37" s="1493">
        <v>93.3</v>
      </c>
      <c r="M37" s="1493"/>
      <c r="N37" s="1493">
        <v>93.8</v>
      </c>
      <c r="O37" s="1493">
        <v>93.9</v>
      </c>
      <c r="Q37" s="905"/>
      <c r="R37" s="905"/>
      <c r="T37" s="906"/>
      <c r="U37" s="918"/>
    </row>
    <row r="38" spans="2:21" ht="11.1" customHeight="1">
      <c r="B38" s="168"/>
      <c r="C38" s="1315" t="s">
        <v>131</v>
      </c>
      <c r="D38" s="1315"/>
      <c r="E38" s="1482">
        <v>5</v>
      </c>
      <c r="F38" s="1493"/>
      <c r="G38" s="1484">
        <v>951</v>
      </c>
      <c r="H38" s="1484">
        <v>951</v>
      </c>
      <c r="I38" s="1493">
        <v>0.2</v>
      </c>
      <c r="J38" s="1493"/>
      <c r="K38" s="1493">
        <v>98.3</v>
      </c>
      <c r="L38" s="1493">
        <v>98.3</v>
      </c>
      <c r="M38" s="1493"/>
      <c r="N38" s="1493">
        <v>98.3</v>
      </c>
      <c r="O38" s="1493">
        <v>98.3</v>
      </c>
      <c r="Q38" s="905"/>
      <c r="R38" s="905"/>
      <c r="T38" s="906"/>
    </row>
    <row r="39" spans="2:21" ht="11.1" customHeight="1">
      <c r="B39" s="1295" t="s">
        <v>132</v>
      </c>
      <c r="C39" s="1296"/>
      <c r="D39" s="1296"/>
      <c r="E39" s="177">
        <f>SUM(E36:E38)</f>
        <v>237</v>
      </c>
      <c r="F39" s="177"/>
      <c r="G39" s="177">
        <f>SUM(G36:G38)</f>
        <v>97729</v>
      </c>
      <c r="H39" s="177">
        <f>SUM(H36:H38)</f>
        <v>17444</v>
      </c>
      <c r="I39" s="176">
        <f>ROUND((IFERROR(+H39/$H$43,0)),5)*100</f>
        <v>2.3619999999999997</v>
      </c>
      <c r="J39" s="173"/>
      <c r="K39" s="919">
        <v>95.9</v>
      </c>
      <c r="L39" s="915">
        <v>95.7</v>
      </c>
      <c r="M39" s="916"/>
      <c r="N39" s="919">
        <v>96.4</v>
      </c>
      <c r="O39" s="919">
        <v>96.8</v>
      </c>
      <c r="Q39" s="905"/>
      <c r="R39" s="905"/>
      <c r="T39" s="906"/>
    </row>
    <row r="40" spans="2:21" ht="11.1" customHeight="1">
      <c r="B40" s="178"/>
      <c r="C40" s="836"/>
      <c r="D40" s="836"/>
      <c r="E40" s="179"/>
      <c r="F40" s="180"/>
      <c r="G40" s="179"/>
      <c r="H40" s="181"/>
      <c r="I40" s="182"/>
      <c r="J40" s="171"/>
      <c r="K40" s="183"/>
      <c r="L40" s="183">
        <v>8</v>
      </c>
      <c r="M40" s="184"/>
      <c r="N40" s="183"/>
      <c r="O40" s="183"/>
      <c r="Q40" s="905"/>
      <c r="R40" s="905"/>
    </row>
    <row r="41" spans="2:21" s="112" customFormat="1" ht="11.1" customHeight="1">
      <c r="B41" s="1297" t="s">
        <v>133</v>
      </c>
      <c r="C41" s="1298"/>
      <c r="D41" s="1298"/>
      <c r="E41" s="185">
        <f>E29+E35+E39</f>
        <v>1596</v>
      </c>
      <c r="F41" s="186"/>
      <c r="G41" s="185">
        <f>G29+G35+G39</f>
        <v>404263</v>
      </c>
      <c r="H41" s="185">
        <f>H29+H35+H39</f>
        <v>131782</v>
      </c>
      <c r="I41" s="187">
        <f>ROUND((IFERROR(+H41/$H$43,0)),5)*100</f>
        <v>17.844999999999999</v>
      </c>
      <c r="J41" s="188"/>
      <c r="K41" s="920">
        <v>97.6</v>
      </c>
      <c r="L41" s="920">
        <v>97.6</v>
      </c>
      <c r="M41" s="921"/>
      <c r="N41" s="920">
        <v>97.7</v>
      </c>
      <c r="O41" s="920">
        <v>97.7</v>
      </c>
      <c r="Q41" s="922"/>
      <c r="R41" s="922"/>
      <c r="S41" s="913"/>
      <c r="T41" s="923"/>
      <c r="U41" s="913"/>
    </row>
    <row r="42" spans="2:21" ht="11.1" customHeight="1">
      <c r="B42" s="178"/>
      <c r="C42" s="836"/>
      <c r="D42" s="836"/>
      <c r="E42" s="179"/>
      <c r="F42" s="180"/>
      <c r="G42" s="179"/>
      <c r="H42" s="181"/>
      <c r="I42" s="182"/>
      <c r="J42" s="171"/>
      <c r="K42" s="924"/>
      <c r="L42" s="924">
        <v>97.7</v>
      </c>
      <c r="M42" s="925"/>
      <c r="N42" s="924"/>
      <c r="O42" s="924">
        <v>98.2</v>
      </c>
    </row>
    <row r="43" spans="2:21" s="112" customFormat="1" ht="11.1" customHeight="1">
      <c r="B43" s="1299" t="s">
        <v>134</v>
      </c>
      <c r="C43" s="1300"/>
      <c r="D43" s="1300"/>
      <c r="E43" s="189">
        <f>E41+E25</f>
        <v>5199</v>
      </c>
      <c r="F43" s="190"/>
      <c r="G43" s="189">
        <f>G41+G25</f>
        <v>1137916</v>
      </c>
      <c r="H43" s="189">
        <f>H41+H25</f>
        <v>738498</v>
      </c>
      <c r="I43" s="191">
        <f>ROUND((IFERROR(+H43/$H$43,0)),5)*100</f>
        <v>100</v>
      </c>
      <c r="J43" s="192"/>
      <c r="K43" s="926">
        <v>97.6</v>
      </c>
      <c r="L43" s="926">
        <v>97.7</v>
      </c>
      <c r="M43" s="927"/>
      <c r="N43" s="926">
        <v>97.7</v>
      </c>
      <c r="O43" s="926">
        <v>97.8</v>
      </c>
      <c r="P43" s="928"/>
      <c r="Q43" s="922"/>
      <c r="R43" s="922"/>
      <c r="S43" s="913"/>
      <c r="T43" s="923"/>
      <c r="U43" s="913"/>
    </row>
    <row r="44" spans="2:21" ht="12" hidden="1" customHeight="1">
      <c r="B44" s="178"/>
      <c r="C44" s="1301"/>
      <c r="D44" s="1301"/>
      <c r="E44" s="193"/>
      <c r="F44" s="170"/>
      <c r="G44" s="194"/>
      <c r="H44" s="193"/>
      <c r="I44" s="195"/>
      <c r="J44" s="175"/>
      <c r="K44" s="196"/>
      <c r="L44" s="195"/>
      <c r="M44" s="174"/>
      <c r="N44" s="196"/>
      <c r="O44" s="195"/>
    </row>
    <row r="45" spans="2:21" ht="11.1" hidden="1" customHeight="1">
      <c r="B45" s="1302" t="s">
        <v>135</v>
      </c>
      <c r="C45" s="1303"/>
      <c r="D45" s="1303"/>
      <c r="E45" s="169">
        <v>3258</v>
      </c>
      <c r="F45" s="170"/>
      <c r="G45" s="197">
        <v>698869</v>
      </c>
      <c r="H45" s="169">
        <v>422798</v>
      </c>
      <c r="I45" s="198">
        <v>58.221999999999994</v>
      </c>
      <c r="J45" s="175"/>
      <c r="K45" s="199">
        <v>95.372335201253009</v>
      </c>
      <c r="L45" s="198">
        <v>95.411059948614366</v>
      </c>
      <c r="M45" s="174"/>
      <c r="N45" s="199">
        <v>95.872912721881647</v>
      </c>
      <c r="O45" s="198">
        <v>95.74543673327095</v>
      </c>
      <c r="Q45" s="905"/>
      <c r="R45" s="905"/>
    </row>
    <row r="46" spans="2:21" ht="11.1" hidden="1" customHeight="1">
      <c r="B46" s="1304" t="s">
        <v>136</v>
      </c>
      <c r="C46" s="1305"/>
      <c r="D46" s="1305"/>
      <c r="E46" s="200">
        <v>763</v>
      </c>
      <c r="F46" s="170"/>
      <c r="G46" s="201">
        <v>135354</v>
      </c>
      <c r="H46" s="200">
        <v>89943</v>
      </c>
      <c r="I46" s="202">
        <v>12.385999999999999</v>
      </c>
      <c r="J46" s="175"/>
      <c r="K46" s="203">
        <v>96.181163484516944</v>
      </c>
      <c r="L46" s="202">
        <v>95.596503211042759</v>
      </c>
      <c r="M46" s="174"/>
      <c r="N46" s="203">
        <v>96.676337130782372</v>
      </c>
      <c r="O46" s="202">
        <v>96.010957092168198</v>
      </c>
      <c r="Q46" s="905"/>
      <c r="R46" s="905"/>
    </row>
    <row r="47" spans="2:21">
      <c r="B47" s="1294"/>
      <c r="C47" s="1294"/>
      <c r="D47" s="1294"/>
      <c r="E47" s="204"/>
      <c r="F47" s="205"/>
      <c r="G47" s="204"/>
      <c r="H47" s="204"/>
      <c r="I47" s="206"/>
      <c r="J47" s="207"/>
      <c r="K47" s="206"/>
      <c r="L47" s="206"/>
      <c r="M47" s="208"/>
      <c r="N47" s="206"/>
      <c r="O47" s="206"/>
    </row>
  </sheetData>
  <mergeCells count="45">
    <mergeCell ref="C6:D6"/>
    <mergeCell ref="B2:D3"/>
    <mergeCell ref="G2:I2"/>
    <mergeCell ref="K2:L2"/>
    <mergeCell ref="N2:O2"/>
    <mergeCell ref="B4:D4"/>
    <mergeCell ref="C7:D7"/>
    <mergeCell ref="C8:D8"/>
    <mergeCell ref="C9:D9"/>
    <mergeCell ref="C10:D10"/>
    <mergeCell ref="C11:D11"/>
    <mergeCell ref="C24:D24"/>
    <mergeCell ref="Q12:R12"/>
    <mergeCell ref="C13:D13"/>
    <mergeCell ref="C14:D14"/>
    <mergeCell ref="C15:D15"/>
    <mergeCell ref="C16:D16"/>
    <mergeCell ref="C17:D17"/>
    <mergeCell ref="C12:D12"/>
    <mergeCell ref="C18:D18"/>
    <mergeCell ref="C20:D20"/>
    <mergeCell ref="C23:D23"/>
    <mergeCell ref="C19:D19"/>
    <mergeCell ref="C22:D22"/>
    <mergeCell ref="C38:D38"/>
    <mergeCell ref="B25:D25"/>
    <mergeCell ref="C26:D26"/>
    <mergeCell ref="C27:D27"/>
    <mergeCell ref="C28:D28"/>
    <mergeCell ref="B29:D29"/>
    <mergeCell ref="C30:D30"/>
    <mergeCell ref="C34:D34"/>
    <mergeCell ref="B35:D35"/>
    <mergeCell ref="C36:D36"/>
    <mergeCell ref="C37:D37"/>
    <mergeCell ref="C33:D33"/>
    <mergeCell ref="C31:D31"/>
    <mergeCell ref="C32:D32"/>
    <mergeCell ref="B47:D47"/>
    <mergeCell ref="B39:D39"/>
    <mergeCell ref="B41:D41"/>
    <mergeCell ref="B43:D43"/>
    <mergeCell ref="C44:D44"/>
    <mergeCell ref="B45:D45"/>
    <mergeCell ref="B46:D46"/>
  </mergeCells>
  <printOptions headings="1" gridLines="1"/>
  <pageMargins left="0.7" right="0.7" top="0.75" bottom="0.75" header="0.3" footer="0.3"/>
  <pageSetup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B221F-E6F9-4F75-823A-8973A984F809}">
  <sheetPr>
    <pageSetUpPr fitToPage="1"/>
  </sheetPr>
  <dimension ref="A1:T53"/>
  <sheetViews>
    <sheetView showGridLines="0" zoomScale="90" zoomScaleNormal="90" workbookViewId="0">
      <selection activeCell="O23" sqref="O23"/>
    </sheetView>
  </sheetViews>
  <sheetFormatPr defaultColWidth="9.1328125" defaultRowHeight="11.65"/>
  <cols>
    <col min="1" max="1" width="1.86328125" style="901" customWidth="1"/>
    <col min="2" max="3" width="2.53125" style="901" customWidth="1"/>
    <col min="4" max="4" width="45.265625" style="901" customWidth="1"/>
    <col min="5" max="7" width="16.86328125" style="901" customWidth="1"/>
    <col min="8" max="8" width="0.53125" style="901" customWidth="1"/>
    <col min="9" max="10" width="16.86328125" style="901" customWidth="1"/>
    <col min="11" max="11" width="16.73046875" style="901" customWidth="1"/>
    <col min="12" max="12" width="0.796875" style="901" customWidth="1"/>
    <col min="13" max="14" width="12" style="901" bestFit="1" customWidth="1"/>
    <col min="15" max="15" width="9.1328125" style="901"/>
    <col min="16" max="16" width="9.1328125" style="902"/>
    <col min="17" max="16384" width="9.1328125" style="901"/>
  </cols>
  <sheetData>
    <row r="1" spans="1:16" ht="12" customHeight="1"/>
    <row r="2" spans="1:16" s="903" customFormat="1" ht="11.45" customHeight="1">
      <c r="B2" s="1316" t="s">
        <v>412</v>
      </c>
      <c r="C2" s="1317"/>
      <c r="D2" s="1317"/>
      <c r="E2" s="1339" t="s">
        <v>426</v>
      </c>
      <c r="F2" s="1339"/>
      <c r="G2" s="1339"/>
      <c r="H2" s="148"/>
      <c r="I2" s="1339" t="s">
        <v>137</v>
      </c>
      <c r="J2" s="1339"/>
      <c r="K2" s="1339"/>
      <c r="P2" s="904"/>
    </row>
    <row r="3" spans="1:16" s="903" customFormat="1" ht="24" customHeight="1">
      <c r="A3" s="150"/>
      <c r="B3" s="1318"/>
      <c r="C3" s="1319"/>
      <c r="D3" s="1319"/>
      <c r="E3" s="151" t="s">
        <v>96</v>
      </c>
      <c r="F3" s="209" t="s">
        <v>140</v>
      </c>
      <c r="G3" s="151" t="s">
        <v>95</v>
      </c>
      <c r="H3" s="149"/>
      <c r="I3" s="210" t="s">
        <v>96</v>
      </c>
      <c r="J3" s="151" t="s">
        <v>97</v>
      </c>
      <c r="K3" s="210" t="s">
        <v>95</v>
      </c>
      <c r="L3" s="150"/>
      <c r="P3" s="904"/>
    </row>
    <row r="4" spans="1:16" ht="3.75" hidden="1" customHeight="1">
      <c r="B4" s="1340"/>
      <c r="C4" s="1341"/>
      <c r="D4" s="1341"/>
      <c r="E4" s="211"/>
      <c r="F4" s="212"/>
      <c r="G4" s="213"/>
      <c r="H4" s="214"/>
      <c r="I4" s="214"/>
      <c r="J4" s="213"/>
      <c r="K4" s="214"/>
    </row>
    <row r="5" spans="1:16" ht="11.1" customHeight="1">
      <c r="B5" s="215"/>
      <c r="C5" s="840" t="s">
        <v>98</v>
      </c>
      <c r="D5" s="840"/>
      <c r="E5" s="1495">
        <v>340209</v>
      </c>
      <c r="F5" s="1495">
        <v>284344</v>
      </c>
      <c r="G5" s="1496">
        <v>19.927869999999999</v>
      </c>
      <c r="H5" s="1497"/>
      <c r="I5" s="1495">
        <v>19612568</v>
      </c>
      <c r="J5" s="1495">
        <v>16918373</v>
      </c>
      <c r="K5" s="1496">
        <v>19.609835</v>
      </c>
      <c r="M5" s="929"/>
      <c r="N5" s="929"/>
    </row>
    <row r="6" spans="1:16" ht="11.1" customHeight="1">
      <c r="B6" s="215"/>
      <c r="C6" s="1315" t="s">
        <v>99</v>
      </c>
      <c r="D6" s="1315"/>
      <c r="E6" s="1497">
        <v>162300</v>
      </c>
      <c r="F6" s="1497">
        <v>133218</v>
      </c>
      <c r="G6" s="1496">
        <v>9.3364060000000002</v>
      </c>
      <c r="H6" s="1497"/>
      <c r="I6" s="1497">
        <v>9408294</v>
      </c>
      <c r="J6" s="1497">
        <v>7887542</v>
      </c>
      <c r="K6" s="1496">
        <v>9.1423329999999989</v>
      </c>
      <c r="M6" s="929"/>
      <c r="N6" s="929"/>
    </row>
    <row r="7" spans="1:16" ht="11.1" customHeight="1">
      <c r="B7" s="215"/>
      <c r="C7" s="1315" t="s">
        <v>100</v>
      </c>
      <c r="D7" s="1315"/>
      <c r="E7" s="1497">
        <v>99717</v>
      </c>
      <c r="F7" s="1497">
        <v>77700</v>
      </c>
      <c r="G7" s="1496">
        <v>5.5455009999999998</v>
      </c>
      <c r="H7" s="1497"/>
      <c r="I7" s="1497">
        <v>6746647</v>
      </c>
      <c r="J7" s="1497">
        <v>5316663</v>
      </c>
      <c r="K7" s="1496">
        <v>6.1624650000000001</v>
      </c>
      <c r="M7" s="929"/>
      <c r="N7" s="929"/>
    </row>
    <row r="8" spans="1:16" ht="11.1" customHeight="1">
      <c r="B8" s="215"/>
      <c r="C8" s="1315" t="s">
        <v>101</v>
      </c>
      <c r="D8" s="1315"/>
      <c r="E8" s="1497">
        <v>90629</v>
      </c>
      <c r="F8" s="1497">
        <v>74212</v>
      </c>
      <c r="G8" s="1496">
        <v>5.2010490000000003</v>
      </c>
      <c r="H8" s="1497"/>
      <c r="I8" s="1497">
        <v>4184865</v>
      </c>
      <c r="J8" s="1497">
        <v>3413589</v>
      </c>
      <c r="K8" s="1496">
        <v>3.9566400000000002</v>
      </c>
      <c r="M8" s="929"/>
      <c r="N8" s="929"/>
    </row>
    <row r="9" spans="1:16" ht="11.1" customHeight="1">
      <c r="B9" s="215"/>
      <c r="C9" s="1315" t="s">
        <v>102</v>
      </c>
      <c r="D9" s="1315"/>
      <c r="E9" s="1497">
        <v>80817</v>
      </c>
      <c r="F9" s="1497">
        <v>67517</v>
      </c>
      <c r="G9" s="1496">
        <v>4.7318389999999999</v>
      </c>
      <c r="H9" s="1497"/>
      <c r="I9" s="1497">
        <v>4420423</v>
      </c>
      <c r="J9" s="1497">
        <v>3743398</v>
      </c>
      <c r="K9" s="1496">
        <v>4.3389169999999995</v>
      </c>
    </row>
    <row r="10" spans="1:16" ht="11.1" customHeight="1">
      <c r="B10" s="215"/>
      <c r="C10" s="1315" t="s">
        <v>104</v>
      </c>
      <c r="D10" s="1315"/>
      <c r="E10" s="1497">
        <v>74617</v>
      </c>
      <c r="F10" s="1497">
        <v>65790</v>
      </c>
      <c r="G10" s="1496">
        <v>4.6108039999999999</v>
      </c>
      <c r="H10" s="1497"/>
      <c r="I10" s="1497">
        <v>4358224</v>
      </c>
      <c r="J10" s="1497">
        <v>3939145</v>
      </c>
      <c r="K10" s="1496">
        <v>4.565804</v>
      </c>
    </row>
    <row r="11" spans="1:16" ht="11.1" customHeight="1">
      <c r="B11" s="215"/>
      <c r="C11" s="1315" t="s">
        <v>103</v>
      </c>
      <c r="D11" s="1315"/>
      <c r="E11" s="1497">
        <v>77745</v>
      </c>
      <c r="F11" s="1497">
        <v>62557</v>
      </c>
      <c r="G11" s="1496">
        <v>4.3842239999999997</v>
      </c>
      <c r="H11" s="1497"/>
      <c r="I11" s="1497">
        <v>5007865</v>
      </c>
      <c r="J11" s="1497">
        <v>4140567</v>
      </c>
      <c r="K11" s="1496">
        <v>4.7992699999999999</v>
      </c>
      <c r="M11" s="929"/>
      <c r="N11" s="929"/>
    </row>
    <row r="12" spans="1:16" ht="11.1" customHeight="1">
      <c r="B12" s="215"/>
      <c r="C12" s="1315" t="s">
        <v>105</v>
      </c>
      <c r="D12" s="1315"/>
      <c r="E12" s="1497">
        <v>62244</v>
      </c>
      <c r="F12" s="1497">
        <v>57460</v>
      </c>
      <c r="G12" s="1496">
        <v>4.0270070000000002</v>
      </c>
      <c r="H12" s="1497"/>
      <c r="I12" s="1497">
        <v>4430896</v>
      </c>
      <c r="J12" s="1497">
        <v>4125198</v>
      </c>
      <c r="K12" s="1496">
        <v>4.7814559999999995</v>
      </c>
      <c r="M12" s="929"/>
      <c r="N12" s="929"/>
    </row>
    <row r="13" spans="1:16" ht="11.1" customHeight="1">
      <c r="B13" s="215"/>
      <c r="C13" s="1315" t="s">
        <v>107</v>
      </c>
      <c r="D13" s="1315"/>
      <c r="E13" s="1497">
        <v>54245</v>
      </c>
      <c r="F13" s="1497">
        <v>46400</v>
      </c>
      <c r="G13" s="1496">
        <v>3.2518819999999997</v>
      </c>
      <c r="H13" s="1497"/>
      <c r="I13" s="1497">
        <v>3809670</v>
      </c>
      <c r="J13" s="1497">
        <v>3273763</v>
      </c>
      <c r="K13" s="1496">
        <v>3.7945699999999998</v>
      </c>
      <c r="M13" s="929"/>
      <c r="N13" s="929"/>
    </row>
    <row r="14" spans="1:16" ht="11.1" customHeight="1">
      <c r="B14" s="215"/>
      <c r="C14" s="1315" t="s">
        <v>106</v>
      </c>
      <c r="D14" s="1315"/>
      <c r="E14" s="1497">
        <v>58357</v>
      </c>
      <c r="F14" s="1497">
        <v>42246</v>
      </c>
      <c r="G14" s="1496">
        <v>2.9607549999999998</v>
      </c>
      <c r="H14" s="1497"/>
      <c r="I14" s="1497">
        <v>3634169</v>
      </c>
      <c r="J14" s="1497">
        <v>2764510</v>
      </c>
      <c r="K14" s="1496">
        <v>3.2043029999999999</v>
      </c>
      <c r="M14" s="929"/>
    </row>
    <row r="15" spans="1:16" ht="11.1" customHeight="1">
      <c r="B15" s="215"/>
      <c r="C15" s="1315" t="s">
        <v>109</v>
      </c>
      <c r="D15" s="1315"/>
      <c r="E15" s="1497">
        <v>46057</v>
      </c>
      <c r="F15" s="1497">
        <v>38718</v>
      </c>
      <c r="G15" s="1496">
        <v>2.7134990000000001</v>
      </c>
      <c r="H15" s="1497"/>
      <c r="I15" s="1497">
        <v>2549097</v>
      </c>
      <c r="J15" s="1497">
        <v>2190691</v>
      </c>
      <c r="K15" s="1496">
        <v>2.5391970000000001</v>
      </c>
    </row>
    <row r="16" spans="1:16" ht="11.1" customHeight="1">
      <c r="B16" s="215"/>
      <c r="C16" s="1315" t="s">
        <v>108</v>
      </c>
      <c r="D16" s="1315"/>
      <c r="E16" s="1497">
        <v>39806</v>
      </c>
      <c r="F16" s="1497">
        <v>36913</v>
      </c>
      <c r="G16" s="1496">
        <v>2.5869979999999999</v>
      </c>
      <c r="H16" s="1497"/>
      <c r="I16" s="1497">
        <v>1969178</v>
      </c>
      <c r="J16" s="1497">
        <v>1862147</v>
      </c>
      <c r="K16" s="1496">
        <v>2.1583870000000003</v>
      </c>
      <c r="M16" s="929"/>
      <c r="N16" s="929"/>
    </row>
    <row r="17" spans="2:14" ht="11.1" customHeight="1">
      <c r="B17" s="215"/>
      <c r="C17" s="1315" t="s">
        <v>111</v>
      </c>
      <c r="D17" s="1315"/>
      <c r="E17" s="1497">
        <v>25375</v>
      </c>
      <c r="F17" s="1497">
        <v>22794</v>
      </c>
      <c r="G17" s="1496">
        <v>1.5974869999999999</v>
      </c>
      <c r="H17" s="1497"/>
      <c r="I17" s="1497">
        <v>1577567</v>
      </c>
      <c r="J17" s="1497">
        <v>1413622</v>
      </c>
      <c r="K17" s="1496">
        <v>1.6385080000000001</v>
      </c>
    </row>
    <row r="18" spans="2:14" ht="11.1" customHeight="1">
      <c r="B18" s="215"/>
      <c r="C18" s="1315" t="s">
        <v>115</v>
      </c>
      <c r="D18" s="1315"/>
      <c r="E18" s="1497">
        <v>26306</v>
      </c>
      <c r="F18" s="1497">
        <v>22108</v>
      </c>
      <c r="G18" s="1496">
        <v>1.64941</v>
      </c>
      <c r="H18" s="1497"/>
      <c r="I18" s="1497">
        <v>1546189</v>
      </c>
      <c r="J18" s="1497">
        <v>1310743</v>
      </c>
      <c r="K18" s="1496">
        <v>1.519263</v>
      </c>
      <c r="M18" s="929"/>
      <c r="N18" s="929"/>
    </row>
    <row r="19" spans="2:14" ht="11.1" customHeight="1">
      <c r="B19" s="215"/>
      <c r="C19" s="1315" t="s">
        <v>110</v>
      </c>
      <c r="D19" s="1315"/>
      <c r="E19" s="1497">
        <v>29222</v>
      </c>
      <c r="F19" s="1497">
        <v>21849</v>
      </c>
      <c r="G19" s="1496">
        <v>1.531258</v>
      </c>
      <c r="H19" s="1497"/>
      <c r="I19" s="1497">
        <v>1782726</v>
      </c>
      <c r="J19" s="1497">
        <v>1348182</v>
      </c>
      <c r="K19" s="1496">
        <v>1.5626580000000001</v>
      </c>
    </row>
    <row r="20" spans="2:14" ht="11.1" customHeight="1">
      <c r="B20" s="215"/>
      <c r="C20" s="1315" t="s">
        <v>113</v>
      </c>
      <c r="D20" s="1315"/>
      <c r="E20" s="1497">
        <v>25655</v>
      </c>
      <c r="F20" s="1497">
        <v>21554</v>
      </c>
      <c r="G20" s="1496">
        <v>1.510583</v>
      </c>
      <c r="H20" s="1497"/>
      <c r="I20" s="1497">
        <v>1334063</v>
      </c>
      <c r="J20" s="1497">
        <v>1129977</v>
      </c>
      <c r="K20" s="1496">
        <v>1.3097400000000001</v>
      </c>
    </row>
    <row r="21" spans="2:14" ht="11.1" customHeight="1">
      <c r="B21" s="215"/>
      <c r="C21" s="837" t="s">
        <v>112</v>
      </c>
      <c r="E21" s="1497">
        <v>22661</v>
      </c>
      <c r="F21" s="1497">
        <v>20194</v>
      </c>
      <c r="G21" s="1496">
        <v>1.41527</v>
      </c>
      <c r="H21" s="1497"/>
      <c r="I21" s="1497">
        <v>1292549</v>
      </c>
      <c r="J21" s="1497">
        <v>1154624</v>
      </c>
      <c r="K21" s="1496">
        <v>1.3383080000000001</v>
      </c>
      <c r="M21" s="929"/>
    </row>
    <row r="22" spans="2:14" ht="11.1" customHeight="1">
      <c r="B22" s="215"/>
      <c r="C22" s="1315" t="s">
        <v>114</v>
      </c>
      <c r="D22" s="1315"/>
      <c r="E22" s="1497">
        <v>27931</v>
      </c>
      <c r="F22" s="1497">
        <v>20186</v>
      </c>
      <c r="G22" s="1496">
        <v>1.414709</v>
      </c>
      <c r="H22" s="1497"/>
      <c r="I22" s="1497">
        <v>1437732</v>
      </c>
      <c r="J22" s="1497">
        <v>971909</v>
      </c>
      <c r="K22" s="1496">
        <v>1.126525</v>
      </c>
      <c r="M22" s="929"/>
      <c r="N22" s="929"/>
    </row>
    <row r="23" spans="2:14" ht="11.1" customHeight="1">
      <c r="B23" s="215"/>
      <c r="C23" s="1315" t="s">
        <v>116</v>
      </c>
      <c r="D23" s="1315"/>
      <c r="E23" s="1497">
        <v>19350</v>
      </c>
      <c r="F23" s="1497">
        <v>14754</v>
      </c>
      <c r="G23" s="1496">
        <v>1.034014</v>
      </c>
      <c r="H23" s="1497"/>
      <c r="I23" s="1497">
        <v>1114652</v>
      </c>
      <c r="J23" s="1497">
        <v>873869</v>
      </c>
      <c r="K23" s="1496">
        <v>1.0128889999999999</v>
      </c>
      <c r="M23" s="929"/>
      <c r="N23" s="929"/>
    </row>
    <row r="24" spans="2:14" ht="11.1" customHeight="1">
      <c r="B24" s="1497"/>
      <c r="C24" s="1315" t="s">
        <v>117</v>
      </c>
      <c r="D24" s="1315"/>
      <c r="E24" s="1497">
        <v>109364</v>
      </c>
      <c r="F24" s="1497">
        <v>94197</v>
      </c>
      <c r="G24" s="1496">
        <v>6.6</v>
      </c>
      <c r="H24" s="1497"/>
      <c r="I24" s="1497">
        <v>5829628</v>
      </c>
      <c r="J24" s="1497">
        <v>4993709</v>
      </c>
      <c r="K24" s="1496">
        <v>5.7881340000000003</v>
      </c>
      <c r="M24" s="929"/>
      <c r="N24" s="929"/>
    </row>
    <row r="25" spans="2:14" ht="11.1" customHeight="1">
      <c r="B25" s="1327" t="s">
        <v>118</v>
      </c>
      <c r="C25" s="1328"/>
      <c r="D25" s="1328"/>
      <c r="E25" s="1498">
        <v>1472607</v>
      </c>
      <c r="F25" s="1498">
        <v>1224711</v>
      </c>
      <c r="G25" s="1499">
        <v>85.830564999999979</v>
      </c>
      <c r="H25" s="1498"/>
      <c r="I25" s="1498">
        <v>86047002</v>
      </c>
      <c r="J25" s="1498">
        <v>72772221</v>
      </c>
      <c r="K25" s="1499">
        <v>84.349202000000005</v>
      </c>
      <c r="L25" s="928"/>
      <c r="M25" s="930"/>
      <c r="N25" s="930"/>
    </row>
    <row r="26" spans="2:14" ht="11.1" customHeight="1">
      <c r="B26" s="217"/>
      <c r="C26" s="1331" t="s">
        <v>119</v>
      </c>
      <c r="D26" s="1331"/>
      <c r="E26" s="1497">
        <v>72082</v>
      </c>
      <c r="F26" s="1497">
        <v>33306</v>
      </c>
      <c r="G26" s="1496">
        <v>2.3342070000000001</v>
      </c>
      <c r="H26" s="1497"/>
      <c r="I26" s="1497">
        <v>3328196</v>
      </c>
      <c r="J26" s="1497">
        <v>1519720</v>
      </c>
      <c r="K26" s="1496">
        <v>1.7614850000000002</v>
      </c>
      <c r="M26" s="930"/>
      <c r="N26" s="929"/>
    </row>
    <row r="27" spans="2:14" ht="11.1" customHeight="1">
      <c r="B27" s="217"/>
      <c r="C27" s="1315" t="s">
        <v>120</v>
      </c>
      <c r="D27" s="1315"/>
      <c r="E27" s="1497">
        <v>18454</v>
      </c>
      <c r="F27" s="1497">
        <v>18454</v>
      </c>
      <c r="G27" s="1496">
        <v>1.2933240000000001</v>
      </c>
      <c r="H27" s="1497"/>
      <c r="I27" s="1497">
        <v>906637</v>
      </c>
      <c r="J27" s="1497">
        <v>906637</v>
      </c>
      <c r="K27" s="1496">
        <v>0.95086899999999985</v>
      </c>
      <c r="M27" s="930"/>
      <c r="N27" s="929"/>
    </row>
    <row r="28" spans="2:14" ht="11.1" customHeight="1">
      <c r="B28" s="217"/>
      <c r="C28" s="1333" t="s">
        <v>121</v>
      </c>
      <c r="D28" s="1333"/>
      <c r="E28" s="1497">
        <v>25397</v>
      </c>
      <c r="F28" s="1497">
        <v>5603</v>
      </c>
      <c r="G28" s="1496">
        <v>0.39267900000000006</v>
      </c>
      <c r="H28" s="1497"/>
      <c r="I28" s="1497">
        <v>994038</v>
      </c>
      <c r="J28" s="1497">
        <v>230748</v>
      </c>
      <c r="K28" s="1496">
        <v>0.267457</v>
      </c>
      <c r="M28" s="930"/>
      <c r="N28" s="929"/>
    </row>
    <row r="29" spans="2:14" ht="11.1" customHeight="1">
      <c r="B29" s="1334" t="s">
        <v>122</v>
      </c>
      <c r="C29" s="1335"/>
      <c r="D29" s="1335"/>
      <c r="E29" s="1500">
        <v>115933</v>
      </c>
      <c r="F29" s="1500">
        <v>57363</v>
      </c>
      <c r="G29" s="1501">
        <v>4.0202100000000005</v>
      </c>
      <c r="H29" s="1502"/>
      <c r="I29" s="1500">
        <v>5228871</v>
      </c>
      <c r="J29" s="1500">
        <v>2657105</v>
      </c>
      <c r="K29" s="1503">
        <v>3.0798109999999999</v>
      </c>
      <c r="M29" s="930"/>
      <c r="N29" s="930"/>
    </row>
    <row r="30" spans="2:14" ht="11.1" customHeight="1">
      <c r="B30" s="217"/>
      <c r="C30" s="1331" t="s">
        <v>123</v>
      </c>
      <c r="D30" s="1331"/>
      <c r="E30" s="1497">
        <v>84828</v>
      </c>
      <c r="F30" s="1497">
        <v>32840</v>
      </c>
      <c r="G30" s="1496">
        <v>2.3015479999999999</v>
      </c>
      <c r="H30" s="1497"/>
      <c r="I30" s="1497">
        <v>7769935</v>
      </c>
      <c r="J30" s="1497">
        <v>3035620</v>
      </c>
      <c r="K30" s="1496">
        <v>3.5185420000000001</v>
      </c>
      <c r="M30" s="931"/>
      <c r="N30" s="929"/>
    </row>
    <row r="31" spans="2:14" ht="11.1" customHeight="1">
      <c r="B31" s="217"/>
      <c r="C31" s="1315" t="s">
        <v>125</v>
      </c>
      <c r="D31" s="1315"/>
      <c r="E31" s="1497">
        <v>50546</v>
      </c>
      <c r="F31" s="1497">
        <v>16248</v>
      </c>
      <c r="G31" s="1496">
        <v>1.138719</v>
      </c>
      <c r="H31" s="1497"/>
      <c r="I31" s="1497">
        <v>3395343</v>
      </c>
      <c r="J31" s="1497">
        <v>1027463</v>
      </c>
      <c r="K31" s="1496">
        <v>1.190917</v>
      </c>
    </row>
    <row r="32" spans="2:14" ht="11.1" customHeight="1">
      <c r="B32" s="217"/>
      <c r="C32" s="1315" t="s">
        <v>124</v>
      </c>
      <c r="D32" s="1315"/>
      <c r="E32" s="1497">
        <v>45376</v>
      </c>
      <c r="F32" s="1497">
        <v>15001</v>
      </c>
      <c r="G32" s="1496">
        <v>1.0413250000000001</v>
      </c>
      <c r="H32" s="1497"/>
      <c r="I32" s="1497">
        <v>3459987</v>
      </c>
      <c r="J32" s="1497">
        <v>1079842</v>
      </c>
      <c r="K32" s="1496">
        <v>1.1516289999999998</v>
      </c>
      <c r="M32" s="931"/>
    </row>
    <row r="33" spans="2:20" ht="11.1" customHeight="1">
      <c r="B33" s="217"/>
      <c r="C33" s="1315" t="s">
        <v>126</v>
      </c>
      <c r="D33" s="1315"/>
      <c r="E33" s="1497">
        <v>44884</v>
      </c>
      <c r="F33" s="1497">
        <v>13859</v>
      </c>
      <c r="G33" s="1496">
        <v>0.97128999999999999</v>
      </c>
      <c r="H33" s="1497"/>
      <c r="I33" s="1497">
        <v>3405274</v>
      </c>
      <c r="J33" s="1497">
        <v>998404</v>
      </c>
      <c r="K33" s="1496">
        <v>1.157235</v>
      </c>
      <c r="M33" s="931"/>
    </row>
    <row r="34" spans="2:20" ht="11.1" customHeight="1">
      <c r="B34" s="217"/>
      <c r="C34" s="1314" t="s">
        <v>127</v>
      </c>
      <c r="D34" s="1314"/>
      <c r="E34" s="1497">
        <v>123985</v>
      </c>
      <c r="F34" s="1497">
        <v>43549</v>
      </c>
      <c r="G34" s="1496">
        <v>3.0520740000000002</v>
      </c>
      <c r="H34" s="1497"/>
      <c r="I34" s="1497">
        <v>8406541</v>
      </c>
      <c r="J34" s="1497">
        <v>2837093</v>
      </c>
      <c r="K34" s="1496">
        <v>3.2884320000000002</v>
      </c>
      <c r="M34" s="931"/>
      <c r="N34" s="929"/>
    </row>
    <row r="35" spans="2:20" ht="11.1" customHeight="1">
      <c r="B35" s="1336" t="s">
        <v>128</v>
      </c>
      <c r="C35" s="1337"/>
      <c r="D35" s="1337"/>
      <c r="E35" s="1500">
        <v>349619</v>
      </c>
      <c r="F35" s="1500">
        <v>121497</v>
      </c>
      <c r="G35" s="1501">
        <v>8.504956</v>
      </c>
      <c r="H35" s="1502"/>
      <c r="I35" s="1500">
        <v>26437080</v>
      </c>
      <c r="J35" s="1500">
        <v>8978422</v>
      </c>
      <c r="K35" s="1503">
        <v>10.406754999999999</v>
      </c>
      <c r="M35" s="930"/>
      <c r="N35" s="930"/>
    </row>
    <row r="36" spans="2:20" ht="11.1" customHeight="1">
      <c r="B36" s="217"/>
      <c r="C36" s="1338" t="s">
        <v>129</v>
      </c>
      <c r="D36" s="1338"/>
      <c r="E36" s="1497">
        <v>87119</v>
      </c>
      <c r="F36" s="1497">
        <v>15790</v>
      </c>
      <c r="G36" s="1496">
        <v>1.1066210000000001</v>
      </c>
      <c r="H36" s="1497"/>
      <c r="I36" s="1497">
        <v>7255012</v>
      </c>
      <c r="J36" s="1497">
        <v>1237934</v>
      </c>
      <c r="K36" s="1496">
        <v>1.434871</v>
      </c>
      <c r="M36" s="930"/>
      <c r="N36" s="929"/>
    </row>
    <row r="37" spans="2:20" ht="11.1" customHeight="1">
      <c r="B37" s="217"/>
      <c r="C37" s="1315" t="s">
        <v>130</v>
      </c>
      <c r="D37" s="1315"/>
      <c r="E37" s="1497">
        <v>34262</v>
      </c>
      <c r="F37" s="1497">
        <v>5267</v>
      </c>
      <c r="G37" s="1496">
        <v>0.37913100000000005</v>
      </c>
      <c r="H37" s="1497"/>
      <c r="I37" s="1497">
        <v>3158008</v>
      </c>
      <c r="J37" s="1497">
        <v>484031</v>
      </c>
      <c r="K37" s="1496">
        <v>0.561033</v>
      </c>
      <c r="M37" s="930"/>
      <c r="N37" s="929"/>
    </row>
    <row r="38" spans="2:20" ht="11.1" customHeight="1">
      <c r="B38" s="217"/>
      <c r="C38" s="1333" t="s">
        <v>131</v>
      </c>
      <c r="D38" s="1333"/>
      <c r="E38" s="1497">
        <v>2238</v>
      </c>
      <c r="F38" s="1497">
        <v>2238</v>
      </c>
      <c r="G38" s="1496">
        <v>0.166847</v>
      </c>
      <c r="H38" s="1497"/>
      <c r="I38" s="1497">
        <v>145225</v>
      </c>
      <c r="J38" s="1497">
        <v>145225</v>
      </c>
      <c r="K38" s="1496">
        <v>0.158328</v>
      </c>
      <c r="M38" s="930"/>
      <c r="N38" s="929"/>
    </row>
    <row r="39" spans="2:20" ht="11.1" customHeight="1">
      <c r="B39" s="1323" t="s">
        <v>132</v>
      </c>
      <c r="C39" s="1324"/>
      <c r="D39" s="1324"/>
      <c r="E39" s="1504">
        <v>123619</v>
      </c>
      <c r="F39" s="1504">
        <v>23295</v>
      </c>
      <c r="G39" s="1505">
        <v>1.6525990000000002</v>
      </c>
      <c r="H39" s="1502"/>
      <c r="I39" s="1504">
        <v>10558245</v>
      </c>
      <c r="J39" s="1504">
        <v>1867190</v>
      </c>
      <c r="K39" s="1506">
        <v>2.2042319999999997</v>
      </c>
      <c r="M39" s="930"/>
      <c r="N39" s="930"/>
    </row>
    <row r="40" spans="2:20" ht="11.1" customHeight="1">
      <c r="B40" s="218"/>
      <c r="C40" s="839"/>
      <c r="D40" s="839"/>
      <c r="E40" s="1507"/>
      <c r="F40" s="1508"/>
      <c r="G40" s="1509"/>
      <c r="H40" s="1510"/>
      <c r="I40" s="1507"/>
      <c r="J40" s="1511"/>
      <c r="K40" s="1509"/>
    </row>
    <row r="41" spans="2:20" ht="11.1" customHeight="1">
      <c r="B41" s="1325" t="s">
        <v>133</v>
      </c>
      <c r="C41" s="1326"/>
      <c r="D41" s="1326"/>
      <c r="E41" s="1512">
        <v>589171</v>
      </c>
      <c r="F41" s="1512">
        <v>202155</v>
      </c>
      <c r="G41" s="1513">
        <v>14.177765000000001</v>
      </c>
      <c r="H41" s="1514"/>
      <c r="I41" s="1512">
        <v>42224196</v>
      </c>
      <c r="J41" s="1512">
        <v>13502717</v>
      </c>
      <c r="K41" s="1513">
        <v>15.690797999999997</v>
      </c>
      <c r="M41" s="932"/>
      <c r="N41" s="932"/>
    </row>
    <row r="42" spans="2:20" ht="11.1" customHeight="1">
      <c r="B42" s="218"/>
      <c r="C42" s="839"/>
      <c r="D42" s="839"/>
      <c r="E42" s="1507"/>
      <c r="F42" s="1508"/>
      <c r="G42" s="1509"/>
      <c r="H42" s="1510"/>
      <c r="I42" s="1507"/>
      <c r="J42" s="1508"/>
      <c r="K42" s="1509"/>
    </row>
    <row r="43" spans="2:20" ht="11.1" customHeight="1">
      <c r="B43" s="1327" t="s">
        <v>134</v>
      </c>
      <c r="C43" s="1328"/>
      <c r="D43" s="1328"/>
      <c r="E43" s="1515">
        <v>2061778</v>
      </c>
      <c r="F43" s="1515">
        <v>1426866</v>
      </c>
      <c r="G43" s="1499">
        <v>100.00832999999997</v>
      </c>
      <c r="H43" s="1516"/>
      <c r="I43" s="1515">
        <v>128271198</v>
      </c>
      <c r="J43" s="1515">
        <v>86274938</v>
      </c>
      <c r="K43" s="1499">
        <v>100.04</v>
      </c>
      <c r="L43" s="928"/>
      <c r="T43" s="901" t="s">
        <v>138</v>
      </c>
    </row>
    <row r="44" spans="2:20" ht="11.1" hidden="1" customHeight="1">
      <c r="B44" s="218"/>
      <c r="C44" s="1329"/>
      <c r="D44" s="1329"/>
      <c r="E44" s="933"/>
      <c r="F44" s="219"/>
      <c r="G44" s="934"/>
      <c r="H44" s="216"/>
      <c r="I44" s="219"/>
      <c r="J44" s="933"/>
      <c r="K44" s="935"/>
    </row>
    <row r="45" spans="2:20" ht="11.1" hidden="1" customHeight="1">
      <c r="B45" s="1330" t="s">
        <v>135</v>
      </c>
      <c r="C45" s="1331"/>
      <c r="D45" s="1331"/>
      <c r="E45" s="936">
        <v>998501</v>
      </c>
      <c r="F45" s="937">
        <v>595651</v>
      </c>
      <c r="G45" s="938">
        <v>42.3</v>
      </c>
      <c r="H45" s="216"/>
      <c r="I45" s="937">
        <v>69136288</v>
      </c>
      <c r="J45" s="936">
        <v>41810108</v>
      </c>
      <c r="K45" s="939">
        <v>49.8</v>
      </c>
    </row>
    <row r="46" spans="2:20" ht="11.1" hidden="1" customHeight="1">
      <c r="B46" s="1332" t="s">
        <v>136</v>
      </c>
      <c r="C46" s="1313"/>
      <c r="D46" s="1313"/>
      <c r="E46" s="940">
        <v>155848</v>
      </c>
      <c r="F46" s="941">
        <v>100633</v>
      </c>
      <c r="G46" s="942">
        <v>7.1</v>
      </c>
      <c r="H46" s="216"/>
      <c r="I46" s="941">
        <v>9341690</v>
      </c>
      <c r="J46" s="940">
        <v>6107949</v>
      </c>
      <c r="K46" s="943">
        <v>7.3</v>
      </c>
    </row>
    <row r="47" spans="2:20" ht="11.25" hidden="1" customHeight="1">
      <c r="B47" s="1294"/>
      <c r="C47" s="1294"/>
      <c r="D47" s="1294"/>
      <c r="E47" s="944"/>
      <c r="F47" s="944"/>
      <c r="G47" s="945"/>
      <c r="H47" s="946"/>
      <c r="I47" s="944"/>
      <c r="J47" s="944"/>
      <c r="K47" s="945"/>
      <c r="L47" s="947"/>
      <c r="M47" s="947"/>
      <c r="N47" s="947"/>
    </row>
    <row r="48" spans="2:20" hidden="1">
      <c r="E48" s="948"/>
      <c r="F48" s="948"/>
      <c r="G48" s="112"/>
      <c r="H48" s="112"/>
      <c r="I48" s="948"/>
      <c r="J48" s="948"/>
      <c r="K48" s="112"/>
    </row>
    <row r="49" spans="5:11" hidden="1">
      <c r="E49" s="112"/>
      <c r="F49" s="112"/>
      <c r="G49" s="112"/>
      <c r="H49" s="112"/>
      <c r="I49" s="112"/>
      <c r="J49" s="112"/>
      <c r="K49" s="112"/>
    </row>
    <row r="50" spans="5:11" hidden="1">
      <c r="E50" s="112"/>
      <c r="F50" s="112"/>
      <c r="G50" s="112"/>
      <c r="H50" s="112"/>
      <c r="I50" s="112"/>
      <c r="J50" s="112"/>
      <c r="K50" s="112"/>
    </row>
    <row r="51" spans="5:11">
      <c r="E51" s="112"/>
      <c r="F51" s="112"/>
      <c r="G51" s="112"/>
      <c r="H51" s="112"/>
      <c r="I51" s="112"/>
      <c r="J51" s="112"/>
      <c r="K51" s="112"/>
    </row>
    <row r="52" spans="5:11">
      <c r="G52" s="949"/>
    </row>
    <row r="53" spans="5:11">
      <c r="E53" s="950"/>
      <c r="F53" s="950"/>
      <c r="G53" s="905"/>
    </row>
  </sheetData>
  <mergeCells count="43">
    <mergeCell ref="C13:D13"/>
    <mergeCell ref="B2:D3"/>
    <mergeCell ref="E2:G2"/>
    <mergeCell ref="I2:K2"/>
    <mergeCell ref="B4:D4"/>
    <mergeCell ref="C6:D6"/>
    <mergeCell ref="C7:D7"/>
    <mergeCell ref="C8:D8"/>
    <mergeCell ref="C9:D9"/>
    <mergeCell ref="C10:D10"/>
    <mergeCell ref="C11:D11"/>
    <mergeCell ref="C12:D12"/>
    <mergeCell ref="C26:D26"/>
    <mergeCell ref="C14:D14"/>
    <mergeCell ref="C15:D15"/>
    <mergeCell ref="C16:D16"/>
    <mergeCell ref="C17:D17"/>
    <mergeCell ref="C18:D18"/>
    <mergeCell ref="C20:D20"/>
    <mergeCell ref="C23:D23"/>
    <mergeCell ref="C24:D24"/>
    <mergeCell ref="B25:D25"/>
    <mergeCell ref="C19:D19"/>
    <mergeCell ref="C22:D22"/>
    <mergeCell ref="C38:D38"/>
    <mergeCell ref="C27:D27"/>
    <mergeCell ref="C28:D28"/>
    <mergeCell ref="B29:D29"/>
    <mergeCell ref="C30:D30"/>
    <mergeCell ref="C31:D31"/>
    <mergeCell ref="C32:D32"/>
    <mergeCell ref="C33:D33"/>
    <mergeCell ref="C34:D34"/>
    <mergeCell ref="B35:D35"/>
    <mergeCell ref="C36:D36"/>
    <mergeCell ref="C37:D37"/>
    <mergeCell ref="B47:D47"/>
    <mergeCell ref="B39:D39"/>
    <mergeCell ref="B41:D41"/>
    <mergeCell ref="B43:D43"/>
    <mergeCell ref="C44:D44"/>
    <mergeCell ref="B45:D45"/>
    <mergeCell ref="B46:D46"/>
  </mergeCells>
  <pageMargins left="0.7" right="0.7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0CBA1-CE75-4ED4-BFFB-711650B4143A}">
  <sheetPr>
    <pageSetUpPr fitToPage="1"/>
  </sheetPr>
  <dimension ref="B1:AA48"/>
  <sheetViews>
    <sheetView showGridLines="0" zoomScale="90" zoomScaleNormal="90" zoomScalePageLayoutView="150" workbookViewId="0">
      <selection activeCell="T29" sqref="T29"/>
    </sheetView>
  </sheetViews>
  <sheetFormatPr defaultColWidth="9.1328125" defaultRowHeight="11.65"/>
  <cols>
    <col min="1" max="1" width="1.59765625" style="860" customWidth="1"/>
    <col min="2" max="3" width="2.59765625" style="860" customWidth="1"/>
    <col min="4" max="4" width="37.86328125" style="860" customWidth="1"/>
    <col min="5" max="5" width="13.59765625" style="860" customWidth="1"/>
    <col min="6" max="6" width="0.59765625" style="860" customWidth="1"/>
    <col min="7" max="8" width="13.59765625" style="860" customWidth="1"/>
    <col min="9" max="9" width="0.86328125" style="860" customWidth="1"/>
    <col min="10" max="10" width="13.59765625" style="860" customWidth="1"/>
    <col min="11" max="11" width="0.59765625" style="860" customWidth="1"/>
    <col min="12" max="13" width="13.3984375" style="860" customWidth="1"/>
    <col min="14" max="14" width="0.59765625" style="860" customWidth="1"/>
    <col min="15" max="16" width="13.3984375" style="860" customWidth="1"/>
    <col min="17" max="17" width="2.59765625" style="860" customWidth="1"/>
    <col min="18" max="16384" width="9.1328125" style="860"/>
  </cols>
  <sheetData>
    <row r="1" spans="2:17" ht="12" customHeight="1"/>
    <row r="2" spans="2:17" s="954" customFormat="1" ht="12" customHeight="1">
      <c r="B2" s="1350"/>
      <c r="C2" s="1351"/>
      <c r="D2" s="1351"/>
      <c r="E2" s="951" t="s">
        <v>90</v>
      </c>
      <c r="F2" s="952"/>
      <c r="G2" s="1348" t="s">
        <v>91</v>
      </c>
      <c r="H2" s="1348"/>
      <c r="I2" s="1348"/>
      <c r="J2" s="1352"/>
      <c r="K2" s="953"/>
      <c r="L2" s="1348" t="s">
        <v>92</v>
      </c>
      <c r="M2" s="1352"/>
      <c r="N2" s="953"/>
      <c r="O2" s="1348" t="s">
        <v>93</v>
      </c>
      <c r="P2" s="1348"/>
    </row>
    <row r="3" spans="2:17" s="954" customFormat="1" ht="24" customHeight="1">
      <c r="B3" s="955" t="s">
        <v>139</v>
      </c>
      <c r="C3" s="956"/>
      <c r="D3" s="956"/>
      <c r="E3" s="957" t="s">
        <v>96</v>
      </c>
      <c r="F3" s="952"/>
      <c r="G3" s="958" t="s">
        <v>96</v>
      </c>
      <c r="H3" s="959" t="s">
        <v>97</v>
      </c>
      <c r="I3" s="959"/>
      <c r="J3" s="960" t="s">
        <v>95</v>
      </c>
      <c r="K3" s="953"/>
      <c r="L3" s="959" t="s">
        <v>96</v>
      </c>
      <c r="M3" s="960" t="s">
        <v>140</v>
      </c>
      <c r="N3" s="953"/>
      <c r="O3" s="959" t="s">
        <v>96</v>
      </c>
      <c r="P3" s="958" t="s">
        <v>140</v>
      </c>
    </row>
    <row r="4" spans="2:17" ht="12" hidden="1" customHeight="1">
      <c r="B4" s="961"/>
      <c r="C4" s="962"/>
      <c r="D4" s="962"/>
      <c r="E4" s="1008"/>
      <c r="F4" s="861"/>
      <c r="G4" s="963"/>
      <c r="H4" s="964"/>
      <c r="I4" s="964"/>
      <c r="J4" s="965"/>
      <c r="K4" s="966"/>
      <c r="L4" s="964"/>
      <c r="M4" s="965"/>
      <c r="N4" s="966"/>
      <c r="O4" s="964"/>
      <c r="P4" s="966"/>
    </row>
    <row r="5" spans="2:17" ht="12" customHeight="1">
      <c r="B5" s="1344" t="s">
        <v>141</v>
      </c>
      <c r="C5" s="1345"/>
      <c r="D5" s="1345"/>
      <c r="E5" s="969"/>
      <c r="F5" s="968"/>
      <c r="G5" s="963"/>
      <c r="H5" s="969"/>
      <c r="I5" s="969"/>
      <c r="J5" s="965"/>
      <c r="K5" s="966"/>
      <c r="L5" s="969"/>
      <c r="M5" s="965"/>
      <c r="N5" s="966"/>
      <c r="O5" s="969"/>
      <c r="P5" s="966"/>
      <c r="Q5" s="2"/>
    </row>
    <row r="6" spans="2:17" ht="12" customHeight="1">
      <c r="B6" s="14"/>
      <c r="C6" s="1349" t="s">
        <v>118</v>
      </c>
      <c r="D6" s="1349"/>
      <c r="E6" s="1517">
        <v>2864</v>
      </c>
      <c r="F6" s="1518"/>
      <c r="G6" s="1519">
        <v>608558</v>
      </c>
      <c r="H6" s="1517">
        <v>572578</v>
      </c>
      <c r="I6" s="1520"/>
      <c r="J6" s="1521">
        <v>77.599999999999994</v>
      </c>
      <c r="K6" s="1522">
        <v>0.62520308604522101</v>
      </c>
      <c r="L6" s="1523">
        <v>97.7</v>
      </c>
      <c r="M6" s="1524">
        <v>97.8</v>
      </c>
      <c r="N6" s="1524"/>
      <c r="O6" s="1523">
        <v>97.8</v>
      </c>
      <c r="P6" s="1524">
        <v>97.9</v>
      </c>
      <c r="Q6" s="112"/>
    </row>
    <row r="7" spans="2:17" ht="12" customHeight="1">
      <c r="B7" s="14"/>
      <c r="C7" s="1347" t="s">
        <v>133</v>
      </c>
      <c r="D7" s="1347"/>
      <c r="E7" s="1517">
        <v>93</v>
      </c>
      <c r="F7" s="1518"/>
      <c r="G7" s="1519">
        <v>22773</v>
      </c>
      <c r="H7" s="1517">
        <v>22671</v>
      </c>
      <c r="I7" s="1520"/>
      <c r="J7" s="1521">
        <v>3</v>
      </c>
      <c r="K7" s="1522">
        <v>3.3523215790245545E-2</v>
      </c>
      <c r="L7" s="1523">
        <v>95.8</v>
      </c>
      <c r="M7" s="1524">
        <v>95.8</v>
      </c>
      <c r="N7" s="1524"/>
      <c r="O7" s="1523">
        <v>96.3</v>
      </c>
      <c r="P7" s="1524">
        <v>96.3</v>
      </c>
      <c r="Q7" s="112"/>
    </row>
    <row r="8" spans="2:17" s="978" customFormat="1" ht="12" customHeight="1">
      <c r="B8" s="971" t="s">
        <v>142</v>
      </c>
      <c r="C8" s="972"/>
      <c r="D8" s="972"/>
      <c r="E8" s="1525">
        <v>2957</v>
      </c>
      <c r="F8" s="1526"/>
      <c r="G8" s="1525">
        <v>631331</v>
      </c>
      <c r="H8" s="1527">
        <v>595249</v>
      </c>
      <c r="I8" s="974"/>
      <c r="J8" s="975">
        <v>80.599999999999994</v>
      </c>
      <c r="K8" s="1528"/>
      <c r="L8" s="976">
        <v>97.6</v>
      </c>
      <c r="M8" s="977">
        <v>97.7</v>
      </c>
      <c r="N8" s="1528"/>
      <c r="O8" s="976">
        <v>97.8</v>
      </c>
      <c r="P8" s="976">
        <v>97.8</v>
      </c>
      <c r="Q8" s="112"/>
    </row>
    <row r="9" spans="2:17" ht="12" customHeight="1">
      <c r="B9" s="979"/>
      <c r="C9" s="980"/>
      <c r="D9" s="980"/>
      <c r="E9" s="1529"/>
      <c r="F9" s="970"/>
      <c r="G9" s="1530"/>
      <c r="H9" s="1529"/>
      <c r="I9" s="981"/>
      <c r="J9" s="982"/>
      <c r="K9" s="983"/>
      <c r="L9" s="984"/>
      <c r="M9" s="985"/>
      <c r="N9" s="983"/>
      <c r="O9" s="984"/>
      <c r="P9" s="983">
        <v>96.2</v>
      </c>
      <c r="Q9" s="112"/>
    </row>
    <row r="10" spans="2:17" ht="12" customHeight="1">
      <c r="B10" s="1344" t="s">
        <v>143</v>
      </c>
      <c r="C10" s="1345"/>
      <c r="D10" s="1345"/>
      <c r="E10" s="1529"/>
      <c r="F10" s="973"/>
      <c r="G10" s="1530"/>
      <c r="H10" s="1529"/>
      <c r="I10" s="981"/>
      <c r="J10" s="982"/>
      <c r="K10" s="983"/>
      <c r="L10" s="984"/>
      <c r="M10" s="985"/>
      <c r="N10" s="983"/>
      <c r="O10" s="984"/>
      <c r="P10" s="983">
        <v>96.7</v>
      </c>
      <c r="Q10" s="112"/>
    </row>
    <row r="11" spans="2:17" ht="12" customHeight="1">
      <c r="B11" s="14"/>
      <c r="C11" s="1349" t="s">
        <v>118</v>
      </c>
      <c r="D11" s="1349"/>
      <c r="E11" s="1517">
        <v>739</v>
      </c>
      <c r="F11" s="1531"/>
      <c r="G11" s="1519">
        <v>125095</v>
      </c>
      <c r="H11" s="1517">
        <v>34138</v>
      </c>
      <c r="I11" s="1520"/>
      <c r="J11" s="1521">
        <v>4.5999999999999996</v>
      </c>
      <c r="K11" s="1522">
        <v>0.62520308604522101</v>
      </c>
      <c r="L11" s="1532">
        <v>97.1</v>
      </c>
      <c r="M11" s="1533">
        <v>97.1</v>
      </c>
      <c r="N11" s="1533"/>
      <c r="O11" s="1532">
        <v>97.2</v>
      </c>
      <c r="P11" s="1533">
        <v>97.2</v>
      </c>
      <c r="Q11" s="112"/>
    </row>
    <row r="12" spans="2:17" ht="12" customHeight="1">
      <c r="B12" s="14"/>
      <c r="C12" s="1347" t="s">
        <v>133</v>
      </c>
      <c r="D12" s="1347"/>
      <c r="E12" s="1517">
        <v>1503</v>
      </c>
      <c r="F12" s="1531"/>
      <c r="G12" s="1519">
        <v>381490</v>
      </c>
      <c r="H12" s="1517">
        <v>109111</v>
      </c>
      <c r="I12" s="1520"/>
      <c r="J12" s="1521">
        <v>14.8</v>
      </c>
      <c r="K12" s="1522">
        <v>3.3523215790245545E-2</v>
      </c>
      <c r="L12" s="1532">
        <v>97.7</v>
      </c>
      <c r="M12" s="1533">
        <v>98</v>
      </c>
      <c r="N12" s="1533"/>
      <c r="O12" s="1532">
        <v>97.8</v>
      </c>
      <c r="P12" s="1533">
        <v>98</v>
      </c>
      <c r="Q12" s="112"/>
    </row>
    <row r="13" spans="2:17" s="978" customFormat="1" ht="12" customHeight="1">
      <c r="B13" s="971" t="s">
        <v>144</v>
      </c>
      <c r="C13" s="972"/>
      <c r="D13" s="972"/>
      <c r="E13" s="1525">
        <v>2242</v>
      </c>
      <c r="F13" s="1526"/>
      <c r="G13" s="1525">
        <v>506585</v>
      </c>
      <c r="H13" s="1527">
        <v>143249</v>
      </c>
      <c r="I13" s="974"/>
      <c r="J13" s="975">
        <v>19.399999999999999</v>
      </c>
      <c r="K13" s="1528"/>
      <c r="L13" s="976">
        <v>97.5</v>
      </c>
      <c r="M13" s="977">
        <v>97.7</v>
      </c>
      <c r="N13" s="1528"/>
      <c r="O13" s="976">
        <v>97.7</v>
      </c>
      <c r="P13" s="976">
        <v>97.8</v>
      </c>
      <c r="Q13" s="112"/>
    </row>
    <row r="14" spans="2:17" ht="12" customHeight="1">
      <c r="B14" s="979"/>
      <c r="C14" s="980"/>
      <c r="D14" s="980"/>
      <c r="E14" s="1534"/>
      <c r="F14" s="970"/>
      <c r="G14" s="1535"/>
      <c r="H14" s="1534"/>
      <c r="I14" s="987"/>
      <c r="J14" s="982"/>
      <c r="K14" s="988"/>
      <c r="L14" s="989"/>
      <c r="M14" s="990"/>
      <c r="N14" s="988"/>
      <c r="O14" s="989"/>
      <c r="P14" s="988"/>
      <c r="Q14" s="112"/>
    </row>
    <row r="15" spans="2:17" ht="12" customHeight="1">
      <c r="B15" s="1344" t="s">
        <v>145</v>
      </c>
      <c r="C15" s="1345"/>
      <c r="D15" s="1345"/>
      <c r="E15" s="1534"/>
      <c r="F15" s="973"/>
      <c r="G15" s="1535"/>
      <c r="H15" s="1534"/>
      <c r="I15" s="987"/>
      <c r="J15" s="982"/>
      <c r="K15" s="988"/>
      <c r="L15" s="989"/>
      <c r="M15" s="990"/>
      <c r="N15" s="988"/>
      <c r="O15" s="989"/>
      <c r="P15" s="988"/>
      <c r="Q15" s="112"/>
    </row>
    <row r="16" spans="2:17" ht="12" customHeight="1">
      <c r="B16" s="14"/>
      <c r="C16" s="1347" t="s">
        <v>118</v>
      </c>
      <c r="D16" s="1347"/>
      <c r="E16" s="1517">
        <v>3603</v>
      </c>
      <c r="F16" s="1531"/>
      <c r="G16" s="1519">
        <v>733653</v>
      </c>
      <c r="H16" s="1517">
        <v>606716</v>
      </c>
      <c r="I16" s="1520"/>
      <c r="J16" s="1521">
        <v>82.199999999999989</v>
      </c>
      <c r="K16" s="1522"/>
      <c r="L16" s="1532">
        <v>97.6</v>
      </c>
      <c r="M16" s="1533">
        <v>97.7</v>
      </c>
      <c r="N16" s="1533"/>
      <c r="O16" s="1532">
        <v>97.7</v>
      </c>
      <c r="P16" s="1533">
        <v>97.9</v>
      </c>
      <c r="Q16" s="112"/>
    </row>
    <row r="17" spans="2:27" ht="12" customHeight="1">
      <c r="B17" s="14"/>
      <c r="C17" s="1347" t="s">
        <v>133</v>
      </c>
      <c r="D17" s="1347"/>
      <c r="E17" s="1517">
        <v>1596</v>
      </c>
      <c r="F17" s="1531"/>
      <c r="G17" s="1519">
        <v>404263</v>
      </c>
      <c r="H17" s="1517">
        <v>131782</v>
      </c>
      <c r="I17" s="1520"/>
      <c r="J17" s="1521">
        <v>17.8</v>
      </c>
      <c r="K17" s="1522"/>
      <c r="L17" s="1532">
        <v>97.6</v>
      </c>
      <c r="M17" s="1533">
        <v>97.6</v>
      </c>
      <c r="N17" s="1533"/>
      <c r="O17" s="1532">
        <v>97.7</v>
      </c>
      <c r="P17" s="1533">
        <v>97.7</v>
      </c>
      <c r="Q17" s="112"/>
    </row>
    <row r="18" spans="2:27" ht="12" customHeight="1">
      <c r="B18" s="1536" t="s">
        <v>134</v>
      </c>
      <c r="C18" s="1537"/>
      <c r="D18" s="1537"/>
      <c r="E18" s="1538">
        <v>5199</v>
      </c>
      <c r="F18" s="1539"/>
      <c r="G18" s="1538">
        <v>1137916</v>
      </c>
      <c r="H18" s="1540">
        <v>738498</v>
      </c>
      <c r="I18" s="1541"/>
      <c r="J18" s="1541">
        <v>99.999999999999986</v>
      </c>
      <c r="K18" s="1539"/>
      <c r="L18" s="1541">
        <v>97.6</v>
      </c>
      <c r="M18" s="1541">
        <v>97.7</v>
      </c>
      <c r="N18" s="1541"/>
      <c r="O18" s="1542">
        <v>97.7</v>
      </c>
      <c r="P18" s="1542">
        <v>97.8</v>
      </c>
      <c r="Q18" s="112"/>
    </row>
    <row r="19" spans="2:27" ht="12" customHeight="1">
      <c r="B19" s="979"/>
      <c r="C19" s="1347" t="s">
        <v>146</v>
      </c>
      <c r="D19" s="1347"/>
      <c r="E19" s="1517">
        <v>14</v>
      </c>
      <c r="F19" s="1519"/>
      <c r="G19" s="1519">
        <v>2897</v>
      </c>
      <c r="H19" s="1517">
        <v>2821</v>
      </c>
      <c r="I19" s="1517"/>
      <c r="J19" s="1519"/>
      <c r="K19" s="1519"/>
      <c r="L19" s="1523">
        <v>19.2</v>
      </c>
      <c r="M19" s="1543">
        <v>17.3</v>
      </c>
      <c r="N19" s="1543"/>
      <c r="O19" s="1523">
        <v>19.2</v>
      </c>
      <c r="P19" s="1524">
        <v>17.3</v>
      </c>
      <c r="Q19" s="112"/>
    </row>
    <row r="20" spans="2:27" ht="12" customHeight="1">
      <c r="B20" s="14"/>
      <c r="C20" s="1347" t="s">
        <v>147</v>
      </c>
      <c r="D20" s="1347"/>
      <c r="E20" s="1517">
        <v>13</v>
      </c>
      <c r="F20" s="1519"/>
      <c r="G20" s="1519">
        <v>1683</v>
      </c>
      <c r="H20" s="1517">
        <v>522</v>
      </c>
      <c r="I20" s="1517"/>
      <c r="J20" s="1519"/>
      <c r="K20" s="1519"/>
      <c r="L20" s="1523">
        <v>29.6</v>
      </c>
      <c r="M20" s="1543">
        <v>38</v>
      </c>
      <c r="N20" s="1543"/>
      <c r="O20" s="1523">
        <v>29.6</v>
      </c>
      <c r="P20" s="1533">
        <v>38</v>
      </c>
      <c r="Q20" s="992"/>
    </row>
    <row r="21" spans="2:27" s="978" customFormat="1" ht="12" customHeight="1">
      <c r="B21" s="993" t="s">
        <v>148</v>
      </c>
      <c r="C21" s="993"/>
      <c r="D21" s="993"/>
      <c r="E21" s="1544">
        <v>5226</v>
      </c>
      <c r="F21" s="994"/>
      <c r="G21" s="1545">
        <v>1142496</v>
      </c>
      <c r="H21" s="1546">
        <v>741841</v>
      </c>
      <c r="I21" s="995"/>
      <c r="J21" s="1547"/>
      <c r="K21" s="1548"/>
      <c r="L21" s="996">
        <v>97.3</v>
      </c>
      <c r="M21" s="997">
        <v>97.4</v>
      </c>
      <c r="N21" s="1548">
        <v>97.4</v>
      </c>
      <c r="O21" s="996">
        <v>97.4</v>
      </c>
      <c r="P21" s="997">
        <v>97.5</v>
      </c>
      <c r="Q21" s="112"/>
    </row>
    <row r="22" spans="2:27" ht="12" customHeight="1">
      <c r="B22" s="998"/>
      <c r="C22" s="999"/>
      <c r="D22" s="999"/>
      <c r="E22" s="1000"/>
      <c r="F22" s="1000"/>
      <c r="G22" s="1000"/>
      <c r="H22" s="1001"/>
      <c r="I22" s="1001"/>
      <c r="J22" s="1002"/>
      <c r="K22" s="1003"/>
      <c r="L22" s="1001"/>
      <c r="M22" s="1001"/>
      <c r="N22" s="1001"/>
      <c r="O22" s="1001"/>
      <c r="P22" s="1001"/>
      <c r="Q22" s="2"/>
    </row>
    <row r="23" spans="2:27" ht="12" hidden="1" customHeight="1">
      <c r="B23" s="998"/>
      <c r="C23" s="999"/>
      <c r="D23" s="999"/>
      <c r="E23" s="1000"/>
      <c r="F23" s="1000"/>
      <c r="G23" s="1000"/>
      <c r="H23" s="1001"/>
      <c r="I23" s="1001"/>
      <c r="J23" s="1002"/>
      <c r="K23" s="1003"/>
      <c r="L23" s="1001"/>
      <c r="M23" s="1001"/>
      <c r="N23" s="1001"/>
      <c r="O23" s="1001"/>
      <c r="P23" s="1001"/>
      <c r="Q23" s="2"/>
    </row>
    <row r="24" spans="2:27" ht="12" hidden="1" customHeight="1">
      <c r="B24" s="1004"/>
      <c r="C24" s="999"/>
      <c r="D24" s="999"/>
      <c r="E24" s="1002"/>
      <c r="F24" s="1002"/>
      <c r="G24" s="1002"/>
      <c r="H24" s="1002"/>
      <c r="I24" s="1002"/>
      <c r="J24" s="1002"/>
      <c r="K24" s="1002"/>
      <c r="L24" s="1002"/>
      <c r="M24" s="1002"/>
      <c r="N24" s="1002"/>
      <c r="O24" s="1002"/>
      <c r="P24" s="1002"/>
    </row>
    <row r="25" spans="2:27" s="954" customFormat="1" ht="12" customHeight="1">
      <c r="B25" s="1344"/>
      <c r="C25" s="1345"/>
      <c r="D25" s="1345"/>
      <c r="E25" s="1348" t="s">
        <v>426</v>
      </c>
      <c r="F25" s="1348"/>
      <c r="G25" s="1348"/>
      <c r="H25" s="1348"/>
      <c r="I25" s="953"/>
      <c r="J25" s="1348" t="s">
        <v>137</v>
      </c>
      <c r="K25" s="1348"/>
      <c r="L25" s="1348"/>
      <c r="M25" s="1348"/>
      <c r="N25" s="1005"/>
      <c r="O25" s="1005"/>
      <c r="P25" s="1005"/>
    </row>
    <row r="26" spans="2:27" s="954" customFormat="1" ht="23.25">
      <c r="B26" s="1006"/>
      <c r="C26" s="956"/>
      <c r="D26" s="956"/>
      <c r="E26" s="959" t="s">
        <v>96</v>
      </c>
      <c r="F26" s="959"/>
      <c r="G26" s="958" t="s">
        <v>140</v>
      </c>
      <c r="H26" s="959" t="s">
        <v>95</v>
      </c>
      <c r="I26" s="953"/>
      <c r="J26" s="958" t="s">
        <v>96</v>
      </c>
      <c r="K26" s="958"/>
      <c r="L26" s="959" t="s">
        <v>97</v>
      </c>
      <c r="M26" s="958" t="s">
        <v>95</v>
      </c>
      <c r="N26" s="1005"/>
      <c r="O26" s="1005"/>
      <c r="P26" s="1005"/>
    </row>
    <row r="27" spans="2:27" ht="9.75" customHeight="1">
      <c r="B27" s="685"/>
      <c r="C27" s="1007"/>
      <c r="D27" s="1007"/>
      <c r="E27" s="757"/>
      <c r="F27" s="757"/>
      <c r="G27" s="729"/>
      <c r="H27" s="757"/>
      <c r="I27" s="729"/>
      <c r="J27" s="729"/>
      <c r="K27" s="729"/>
      <c r="L27" s="757"/>
      <c r="M27" s="729"/>
      <c r="N27" s="1009"/>
      <c r="O27" s="1009"/>
      <c r="P27" s="1009"/>
    </row>
    <row r="28" spans="2:27" ht="12" customHeight="1">
      <c r="B28" s="1344" t="s">
        <v>141</v>
      </c>
      <c r="C28" s="1345"/>
      <c r="D28" s="1345"/>
      <c r="E28" s="1549"/>
      <c r="F28" s="1549"/>
      <c r="G28" s="1550"/>
      <c r="H28" s="1549"/>
      <c r="I28" s="1550"/>
      <c r="J28" s="1550"/>
      <c r="K28" s="1550"/>
      <c r="L28" s="1549"/>
      <c r="M28" s="1550"/>
      <c r="N28" s="1009"/>
      <c r="O28" s="1009"/>
      <c r="P28" s="1009"/>
    </row>
    <row r="29" spans="2:27" ht="12" customHeight="1">
      <c r="B29" s="14"/>
      <c r="C29" s="1346" t="s">
        <v>118</v>
      </c>
      <c r="D29" s="1346"/>
      <c r="E29" s="1551">
        <v>1228291</v>
      </c>
      <c r="F29" s="1517">
        <v>1158037</v>
      </c>
      <c r="G29" s="1552">
        <v>1158037</v>
      </c>
      <c r="H29" s="1553">
        <v>81.2</v>
      </c>
      <c r="I29" s="1519"/>
      <c r="J29" s="1552">
        <v>73011076</v>
      </c>
      <c r="K29" s="1519">
        <v>69214717</v>
      </c>
      <c r="L29" s="1551">
        <v>69214717</v>
      </c>
      <c r="M29" s="1554">
        <v>80.2</v>
      </c>
      <c r="N29" s="1010"/>
      <c r="O29" s="1010"/>
      <c r="P29" s="1010"/>
      <c r="V29" s="1011"/>
      <c r="AA29" s="1011"/>
    </row>
    <row r="30" spans="2:27" ht="12" customHeight="1">
      <c r="B30" s="14"/>
      <c r="C30" s="1347" t="s">
        <v>133</v>
      </c>
      <c r="D30" s="1347"/>
      <c r="E30" s="1517">
        <v>40416</v>
      </c>
      <c r="F30" s="1517">
        <v>40173</v>
      </c>
      <c r="G30" s="1519">
        <v>40173</v>
      </c>
      <c r="H30" s="1553">
        <v>2.8</v>
      </c>
      <c r="I30" s="1519"/>
      <c r="J30" s="1519">
        <v>2195196</v>
      </c>
      <c r="K30" s="1519">
        <v>2188440</v>
      </c>
      <c r="L30" s="1517">
        <v>2188440</v>
      </c>
      <c r="M30" s="1554">
        <v>2.6</v>
      </c>
      <c r="N30" s="1010"/>
      <c r="O30" s="1010"/>
      <c r="P30" s="1010"/>
      <c r="V30" s="1011"/>
      <c r="AA30" s="1011"/>
    </row>
    <row r="31" spans="2:27" s="978" customFormat="1" ht="12" customHeight="1">
      <c r="B31" s="971" t="s">
        <v>142</v>
      </c>
      <c r="C31" s="972"/>
      <c r="D31" s="972"/>
      <c r="E31" s="1555">
        <v>1268707</v>
      </c>
      <c r="F31" s="1556"/>
      <c r="G31" s="1556">
        <v>1198210</v>
      </c>
      <c r="H31" s="1557">
        <v>84</v>
      </c>
      <c r="I31" s="1558"/>
      <c r="J31" s="1556">
        <v>75206272</v>
      </c>
      <c r="K31" s="1556"/>
      <c r="L31" s="1555">
        <v>71403157</v>
      </c>
      <c r="M31" s="1559">
        <v>82.8</v>
      </c>
      <c r="N31" s="1013"/>
      <c r="O31" s="1014"/>
      <c r="P31" s="1015"/>
      <c r="V31" s="1016"/>
      <c r="AA31" s="1016"/>
    </row>
    <row r="32" spans="2:27" ht="9" customHeight="1">
      <c r="B32" s="979"/>
      <c r="C32" s="980"/>
      <c r="D32" s="980"/>
      <c r="E32" s="1534"/>
      <c r="F32" s="1534"/>
      <c r="G32" s="1535"/>
      <c r="H32" s="1560"/>
      <c r="I32" s="1561"/>
      <c r="J32" s="1535"/>
      <c r="K32" s="1535"/>
      <c r="L32" s="1534"/>
      <c r="M32" s="1561"/>
      <c r="N32" s="1017"/>
      <c r="O32" s="1017"/>
      <c r="P32" s="1017"/>
      <c r="Q32" s="1018"/>
      <c r="AA32" s="1011"/>
    </row>
    <row r="33" spans="2:27" ht="12" customHeight="1">
      <c r="B33" s="1344" t="s">
        <v>143</v>
      </c>
      <c r="C33" s="1345"/>
      <c r="D33" s="1345"/>
      <c r="E33" s="1534"/>
      <c r="F33" s="1534"/>
      <c r="G33" s="1535"/>
      <c r="H33" s="1560"/>
      <c r="I33" s="1561"/>
      <c r="J33" s="1535"/>
      <c r="K33" s="1535"/>
      <c r="L33" s="1534"/>
      <c r="M33" s="1562"/>
      <c r="N33" s="1019"/>
      <c r="O33" s="1010"/>
      <c r="P33" s="1010"/>
      <c r="Q33" s="1018"/>
      <c r="AA33" s="1011"/>
    </row>
    <row r="34" spans="2:27" ht="12" customHeight="1">
      <c r="B34" s="14"/>
      <c r="C34" s="1346" t="s">
        <v>118</v>
      </c>
      <c r="D34" s="1346"/>
      <c r="E34" s="1551">
        <v>244316</v>
      </c>
      <c r="F34" s="1517"/>
      <c r="G34" s="1552">
        <v>66674</v>
      </c>
      <c r="H34" s="1553">
        <v>4.7</v>
      </c>
      <c r="I34" s="1519"/>
      <c r="J34" s="1552">
        <v>13035926</v>
      </c>
      <c r="K34" s="1519"/>
      <c r="L34" s="1551">
        <v>3557504</v>
      </c>
      <c r="M34" s="1554">
        <v>4.0999999999999996</v>
      </c>
      <c r="N34" s="1020"/>
      <c r="O34" s="1010"/>
      <c r="P34" s="1010"/>
      <c r="Q34" s="1018"/>
      <c r="V34" s="1011"/>
      <c r="AA34" s="1011"/>
    </row>
    <row r="35" spans="2:27" ht="12" customHeight="1">
      <c r="B35" s="14"/>
      <c r="C35" s="1347" t="s">
        <v>133</v>
      </c>
      <c r="D35" s="1347"/>
      <c r="E35" s="1517">
        <v>548755</v>
      </c>
      <c r="F35" s="1517"/>
      <c r="G35" s="1519">
        <v>161982</v>
      </c>
      <c r="H35" s="1553">
        <v>11.3</v>
      </c>
      <c r="I35" s="1519"/>
      <c r="J35" s="1519">
        <v>40029000</v>
      </c>
      <c r="K35" s="1519"/>
      <c r="L35" s="1517">
        <v>11314277</v>
      </c>
      <c r="M35" s="1554">
        <v>13.1</v>
      </c>
      <c r="N35" s="1020"/>
      <c r="O35" s="1010"/>
      <c r="P35" s="1010"/>
      <c r="Q35" s="1018"/>
      <c r="V35" s="1011"/>
      <c r="AA35" s="1011"/>
    </row>
    <row r="36" spans="2:27" s="978" customFormat="1" ht="12" customHeight="1">
      <c r="B36" s="971" t="s">
        <v>144</v>
      </c>
      <c r="C36" s="972"/>
      <c r="D36" s="972"/>
      <c r="E36" s="1555">
        <v>793071</v>
      </c>
      <c r="F36" s="1556"/>
      <c r="G36" s="1556">
        <v>228656</v>
      </c>
      <c r="H36" s="1563">
        <v>16</v>
      </c>
      <c r="I36" s="1558"/>
      <c r="J36" s="1556">
        <v>53064926</v>
      </c>
      <c r="K36" s="1556"/>
      <c r="L36" s="1555">
        <v>14871781</v>
      </c>
      <c r="M36" s="1559">
        <v>17.2</v>
      </c>
      <c r="N36" s="1013"/>
      <c r="O36" s="1014"/>
      <c r="P36" s="1015"/>
      <c r="V36" s="1016"/>
      <c r="AA36" s="1016"/>
    </row>
    <row r="37" spans="2:27" ht="12" customHeight="1">
      <c r="B37" s="979"/>
      <c r="C37" s="980"/>
      <c r="D37" s="980"/>
      <c r="E37" s="1534"/>
      <c r="F37" s="1534"/>
      <c r="G37" s="1535"/>
      <c r="H37" s="1564"/>
      <c r="I37" s="1561"/>
      <c r="J37" s="1535"/>
      <c r="K37" s="1535"/>
      <c r="L37" s="1534"/>
      <c r="M37" s="1561"/>
      <c r="N37" s="1017"/>
      <c r="O37" s="1017"/>
      <c r="P37" s="1017"/>
      <c r="Q37" s="1018"/>
      <c r="V37" s="1011"/>
      <c r="AA37" s="1011"/>
    </row>
    <row r="38" spans="2:27" ht="9.75" hidden="1" customHeight="1">
      <c r="B38" s="1344" t="s">
        <v>145</v>
      </c>
      <c r="C38" s="1345"/>
      <c r="D38" s="1345"/>
      <c r="E38" s="1534"/>
      <c r="F38" s="1534"/>
      <c r="G38" s="1535"/>
      <c r="H38" s="1564"/>
      <c r="I38" s="1561"/>
      <c r="J38" s="1535"/>
      <c r="K38" s="1535"/>
      <c r="L38" s="1534"/>
      <c r="M38" s="1565"/>
      <c r="N38" s="1017"/>
      <c r="O38" s="1010"/>
      <c r="P38" s="1010"/>
      <c r="Q38" s="1018"/>
      <c r="AA38" s="1011"/>
    </row>
    <row r="39" spans="2:27" ht="15" hidden="1" customHeight="1">
      <c r="B39" s="14"/>
      <c r="C39" s="1346" t="s">
        <v>118</v>
      </c>
      <c r="D39" s="1346"/>
      <c r="E39" s="1566">
        <v>1472607</v>
      </c>
      <c r="F39" s="1567"/>
      <c r="G39" s="1568">
        <v>1224711</v>
      </c>
      <c r="H39" s="1569">
        <v>85.9</v>
      </c>
      <c r="I39" s="1570"/>
      <c r="J39" s="1568">
        <v>55243886</v>
      </c>
      <c r="K39" s="1571"/>
      <c r="L39" s="1572">
        <v>72772221</v>
      </c>
      <c r="M39" s="1573">
        <v>84.3</v>
      </c>
      <c r="N39" s="1010"/>
      <c r="O39" s="1010"/>
      <c r="P39" s="1010"/>
      <c r="Q39" s="1018"/>
      <c r="V39" s="1011"/>
      <c r="AA39" s="1011"/>
    </row>
    <row r="40" spans="2:27" ht="17.25" hidden="1" customHeight="1">
      <c r="B40" s="14"/>
      <c r="C40" s="1347" t="s">
        <v>133</v>
      </c>
      <c r="D40" s="1347"/>
      <c r="E40" s="1534">
        <v>589171</v>
      </c>
      <c r="F40" s="1574"/>
      <c r="G40" s="1575">
        <v>202155</v>
      </c>
      <c r="H40" s="1576">
        <v>14.100000000000001</v>
      </c>
      <c r="I40" s="1570"/>
      <c r="J40" s="1575">
        <v>34329579</v>
      </c>
      <c r="K40" s="1575"/>
      <c r="L40" s="1574">
        <v>13502717</v>
      </c>
      <c r="M40" s="1565">
        <v>15.7</v>
      </c>
      <c r="N40" s="1010"/>
      <c r="O40" s="1010"/>
      <c r="P40" s="1010"/>
      <c r="Q40" s="1018"/>
      <c r="V40" s="1011"/>
      <c r="AA40" s="1011"/>
    </row>
    <row r="41" spans="2:27" ht="6.75" hidden="1" customHeight="1">
      <c r="B41" s="37" t="s">
        <v>149</v>
      </c>
      <c r="C41" s="991"/>
      <c r="D41" s="991"/>
      <c r="E41" s="1577">
        <v>2061778</v>
      </c>
      <c r="F41" s="1578"/>
      <c r="G41" s="1579">
        <v>1426866</v>
      </c>
      <c r="H41" s="1580">
        <v>100</v>
      </c>
      <c r="I41" s="1581"/>
      <c r="J41" s="1579">
        <v>89573465</v>
      </c>
      <c r="K41" s="1579"/>
      <c r="L41" s="1578">
        <v>86274938</v>
      </c>
      <c r="M41" s="1582">
        <v>100</v>
      </c>
      <c r="N41" s="1021"/>
      <c r="O41" s="1021"/>
      <c r="P41" s="1022"/>
    </row>
    <row r="42" spans="2:27" ht="12" customHeight="1">
      <c r="B42" s="979"/>
      <c r="C42" s="1347" t="s">
        <v>146</v>
      </c>
      <c r="D42" s="1347"/>
      <c r="E42" s="1583">
        <v>-177</v>
      </c>
      <c r="F42" s="1583"/>
      <c r="G42" s="1584">
        <v>-421</v>
      </c>
      <c r="H42" s="1549"/>
      <c r="I42" s="1550"/>
      <c r="J42" s="1584">
        <v>418305</v>
      </c>
      <c r="K42" s="1550"/>
      <c r="L42" s="1583">
        <v>391996</v>
      </c>
      <c r="M42" s="1550"/>
      <c r="N42" s="1022"/>
      <c r="O42" s="1585"/>
      <c r="P42" s="1022"/>
    </row>
    <row r="43" spans="2:27" ht="12" customHeight="1">
      <c r="B43" s="980"/>
      <c r="C43" s="1347" t="s">
        <v>147</v>
      </c>
      <c r="D43" s="1347"/>
      <c r="E43" s="1583">
        <v>-53</v>
      </c>
      <c r="F43" s="1583"/>
      <c r="G43" s="1584">
        <v>77</v>
      </c>
      <c r="H43" s="1549"/>
      <c r="I43" s="1550"/>
      <c r="J43" s="1584">
        <v>221203</v>
      </c>
      <c r="K43" s="1550"/>
      <c r="L43" s="1583">
        <v>68102</v>
      </c>
      <c r="M43" s="1550"/>
      <c r="N43" s="1023"/>
      <c r="O43" s="1024"/>
      <c r="P43" s="1025"/>
    </row>
    <row r="44" spans="2:27" ht="13.5" hidden="1" customHeight="1">
      <c r="B44" s="1342" t="s">
        <v>148</v>
      </c>
      <c r="C44" s="1343"/>
      <c r="D44" s="1343"/>
      <c r="E44" s="1026">
        <v>2061548</v>
      </c>
      <c r="F44" s="1027"/>
      <c r="G44" s="1028">
        <v>1426522</v>
      </c>
      <c r="H44" s="989"/>
      <c r="I44" s="988"/>
      <c r="J44" s="1028">
        <v>90212973</v>
      </c>
      <c r="K44" s="1028"/>
      <c r="L44" s="1027">
        <v>86735036</v>
      </c>
      <c r="M44" s="983"/>
      <c r="N44" s="1021"/>
      <c r="O44" s="1029"/>
      <c r="P44" s="1022"/>
    </row>
    <row r="45" spans="2:27">
      <c r="E45" s="2"/>
      <c r="F45" s="2"/>
      <c r="G45" s="2"/>
      <c r="H45" s="2"/>
      <c r="I45" s="2"/>
      <c r="J45" s="1030"/>
      <c r="K45" s="2"/>
      <c r="L45" s="947"/>
      <c r="M45" s="1030"/>
      <c r="N45" s="2"/>
      <c r="O45" s="2"/>
    </row>
    <row r="46" spans="2:27">
      <c r="E46" s="2"/>
      <c r="F46" s="2"/>
      <c r="G46" s="2"/>
      <c r="H46" s="2"/>
      <c r="I46" s="2"/>
      <c r="J46" s="1030"/>
      <c r="K46" s="2"/>
      <c r="L46" s="947"/>
      <c r="M46" s="1030"/>
      <c r="N46" s="2"/>
      <c r="O46" s="2"/>
    </row>
    <row r="47" spans="2:27">
      <c r="E47" s="2"/>
      <c r="F47" s="2"/>
      <c r="G47" s="2"/>
      <c r="H47" s="2"/>
      <c r="I47" s="2"/>
      <c r="J47" s="2"/>
      <c r="K47" s="2"/>
      <c r="L47" s="2"/>
      <c r="M47" s="1030"/>
      <c r="N47" s="2"/>
      <c r="O47" s="2"/>
    </row>
    <row r="48" spans="2:27">
      <c r="E48" s="2"/>
      <c r="F48" s="2"/>
      <c r="G48" s="2"/>
      <c r="H48" s="2"/>
      <c r="I48" s="2"/>
      <c r="J48" s="2"/>
      <c r="K48" s="2"/>
      <c r="L48" s="2"/>
      <c r="M48" s="1030"/>
      <c r="N48" s="2"/>
      <c r="O48" s="2"/>
    </row>
  </sheetData>
  <sheetProtection formatCells="0" formatColumns="0" formatRows="0" sort="0" autoFilter="0" pivotTables="0"/>
  <mergeCells count="30">
    <mergeCell ref="C6:D6"/>
    <mergeCell ref="B2:D2"/>
    <mergeCell ref="G2:J2"/>
    <mergeCell ref="L2:M2"/>
    <mergeCell ref="O2:P2"/>
    <mergeCell ref="B5:D5"/>
    <mergeCell ref="J25:M25"/>
    <mergeCell ref="C7:D7"/>
    <mergeCell ref="B10:D10"/>
    <mergeCell ref="C11:D11"/>
    <mergeCell ref="C12:D12"/>
    <mergeCell ref="B15:D15"/>
    <mergeCell ref="C16:D16"/>
    <mergeCell ref="C17:D17"/>
    <mergeCell ref="C19:D19"/>
    <mergeCell ref="C20:D20"/>
    <mergeCell ref="B25:D25"/>
    <mergeCell ref="E25:H25"/>
    <mergeCell ref="B44:D44"/>
    <mergeCell ref="B28:D28"/>
    <mergeCell ref="C29:D29"/>
    <mergeCell ref="C30:D30"/>
    <mergeCell ref="B33:D33"/>
    <mergeCell ref="C34:D34"/>
    <mergeCell ref="C35:D35"/>
    <mergeCell ref="B38:D38"/>
    <mergeCell ref="C39:D39"/>
    <mergeCell ref="C40:D40"/>
    <mergeCell ref="C42:D42"/>
    <mergeCell ref="C43:D43"/>
  </mergeCells>
  <pageMargins left="0.39" right="0.28000000000000003" top="0.46" bottom="0.44" header="0.3" footer="0.3"/>
  <pageSetup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1E3C-25A9-4E95-BFFD-BCEE61A13041}">
  <sheetPr>
    <pageSetUpPr fitToPage="1"/>
  </sheetPr>
  <dimension ref="A1:L38"/>
  <sheetViews>
    <sheetView showGridLines="0" zoomScale="90" zoomScaleNormal="90" workbookViewId="0">
      <selection activeCell="P23" sqref="P23"/>
    </sheetView>
  </sheetViews>
  <sheetFormatPr defaultColWidth="8.86328125" defaultRowHeight="13.15"/>
  <cols>
    <col min="1" max="1" width="1.73046875" style="232" customWidth="1"/>
    <col min="2" max="2" width="2.73046875" style="283" customWidth="1"/>
    <col min="3" max="3" width="34.265625" style="232" customWidth="1"/>
    <col min="4" max="4" width="14.73046875" style="232" customWidth="1"/>
    <col min="5" max="5" width="14.73046875" style="285" customWidth="1"/>
    <col min="6" max="6" width="5.73046875" style="232" customWidth="1"/>
    <col min="7" max="7" width="22.73046875" style="232" customWidth="1"/>
    <col min="8" max="11" width="14.73046875" style="232" customWidth="1"/>
    <col min="12" max="16384" width="8.86328125" style="232"/>
  </cols>
  <sheetData>
    <row r="1" spans="1:12" s="225" customFormat="1" ht="12" customHeight="1">
      <c r="A1" s="1"/>
      <c r="B1" s="1355" t="s">
        <v>150</v>
      </c>
      <c r="C1" s="1355"/>
      <c r="D1" s="1355"/>
      <c r="E1" s="1355"/>
      <c r="F1" s="224"/>
      <c r="G1" s="1356" t="s">
        <v>151</v>
      </c>
      <c r="H1" s="1356"/>
      <c r="I1" s="1356"/>
      <c r="J1" s="1356"/>
      <c r="K1" s="1356"/>
    </row>
    <row r="2" spans="1:12" s="227" customFormat="1" ht="12" customHeight="1">
      <c r="A2" s="1"/>
      <c r="B2" s="1355"/>
      <c r="C2" s="1355"/>
      <c r="D2" s="1355"/>
      <c r="E2" s="1355"/>
      <c r="F2" s="226"/>
      <c r="G2" s="1356"/>
      <c r="H2" s="1356"/>
      <c r="I2" s="1356"/>
      <c r="J2" s="1356"/>
      <c r="K2" s="1356"/>
    </row>
    <row r="3" spans="1:12" s="227" customFormat="1" ht="12" customHeight="1">
      <c r="A3" s="1"/>
      <c r="B3" s="1357" t="s">
        <v>152</v>
      </c>
      <c r="C3" s="1357"/>
      <c r="D3" s="228"/>
      <c r="E3" s="228"/>
      <c r="F3" s="226"/>
      <c r="G3" s="229" t="s">
        <v>153</v>
      </c>
      <c r="H3" s="228"/>
      <c r="I3" s="844"/>
      <c r="J3" s="844"/>
      <c r="K3" s="844"/>
    </row>
    <row r="4" spans="1:12" ht="12" customHeight="1">
      <c r="A4" s="1"/>
      <c r="B4" s="230"/>
      <c r="C4" s="230"/>
      <c r="D4" s="230"/>
      <c r="E4" s="230"/>
      <c r="F4" s="226"/>
      <c r="G4" s="230"/>
      <c r="H4" s="230"/>
      <c r="I4" s="230"/>
      <c r="J4" s="230"/>
      <c r="K4" s="231"/>
    </row>
    <row r="5" spans="1:12" ht="12" customHeight="1">
      <c r="A5" s="1"/>
      <c r="B5" s="233" t="s">
        <v>154</v>
      </c>
      <c r="C5" s="230"/>
      <c r="D5" s="230"/>
      <c r="E5" s="230"/>
      <c r="F5" s="844"/>
      <c r="G5" s="230" t="s">
        <v>154</v>
      </c>
      <c r="H5" s="230"/>
      <c r="I5" s="230"/>
      <c r="J5" s="230"/>
      <c r="K5" s="231"/>
      <c r="L5" s="844"/>
    </row>
    <row r="6" spans="1:12" ht="12" customHeight="1">
      <c r="A6" s="1"/>
      <c r="B6" s="234"/>
      <c r="C6" s="235"/>
      <c r="D6" s="1358" t="s">
        <v>155</v>
      </c>
      <c r="E6" s="1358" t="s">
        <v>156</v>
      </c>
      <c r="F6" s="236"/>
      <c r="G6" s="1360"/>
      <c r="H6" s="1358" t="s">
        <v>157</v>
      </c>
      <c r="I6" s="1362" t="s">
        <v>158</v>
      </c>
      <c r="J6" s="1362"/>
      <c r="K6" s="1363"/>
      <c r="L6" s="236"/>
    </row>
    <row r="7" spans="1:12" ht="12" customHeight="1">
      <c r="A7" s="1"/>
      <c r="B7" s="237"/>
      <c r="C7" s="238"/>
      <c r="D7" s="1359"/>
      <c r="E7" s="1359"/>
      <c r="F7" s="236"/>
      <c r="G7" s="1361"/>
      <c r="H7" s="1359"/>
      <c r="I7" s="239" t="s">
        <v>159</v>
      </c>
      <c r="J7" s="843" t="s">
        <v>160</v>
      </c>
      <c r="K7" s="240" t="s">
        <v>161</v>
      </c>
    </row>
    <row r="8" spans="1:12" ht="13.25" customHeight="1">
      <c r="A8" s="1"/>
      <c r="B8" s="234">
        <v>1</v>
      </c>
      <c r="C8" s="235" t="s">
        <v>162</v>
      </c>
      <c r="D8" s="1031">
        <v>5</v>
      </c>
      <c r="E8" s="241">
        <v>43497</v>
      </c>
      <c r="F8" s="236"/>
      <c r="G8" s="242" t="s">
        <v>429</v>
      </c>
      <c r="H8" s="241">
        <v>137598</v>
      </c>
      <c r="I8" s="243">
        <v>801936</v>
      </c>
      <c r="J8" s="244">
        <v>9.91</v>
      </c>
      <c r="K8" s="245">
        <v>5.8281000000000001</v>
      </c>
    </row>
    <row r="9" spans="1:12" ht="13.25" customHeight="1">
      <c r="A9" s="1"/>
      <c r="B9" s="246">
        <v>2</v>
      </c>
      <c r="C9" s="247" t="s">
        <v>163</v>
      </c>
      <c r="D9" s="1032">
        <v>1.5</v>
      </c>
      <c r="E9" s="248">
        <v>17250</v>
      </c>
      <c r="F9" s="236"/>
      <c r="G9" s="242">
        <v>2025</v>
      </c>
      <c r="H9" s="248">
        <v>170324</v>
      </c>
      <c r="I9" s="249">
        <v>1054933</v>
      </c>
      <c r="J9" s="250">
        <v>13.04</v>
      </c>
      <c r="K9" s="245">
        <v>6.1936999999999998</v>
      </c>
    </row>
    <row r="10" spans="1:12" ht="13.25" customHeight="1">
      <c r="A10" s="1"/>
      <c r="B10" s="246">
        <v>3</v>
      </c>
      <c r="C10" s="247" t="s">
        <v>164</v>
      </c>
      <c r="D10" s="1032">
        <v>1.4</v>
      </c>
      <c r="E10" s="248">
        <v>10738</v>
      </c>
      <c r="F10" s="236"/>
      <c r="G10" s="242">
        <v>2026</v>
      </c>
      <c r="H10" s="248">
        <v>170644</v>
      </c>
      <c r="I10" s="249">
        <v>1159096</v>
      </c>
      <c r="J10" s="250">
        <v>14.330000000000002</v>
      </c>
      <c r="K10" s="245">
        <v>6.7925000000000004</v>
      </c>
    </row>
    <row r="11" spans="1:12" ht="13.25" customHeight="1">
      <c r="A11" s="1"/>
      <c r="B11" s="246">
        <v>4</v>
      </c>
      <c r="C11" s="247" t="s">
        <v>165</v>
      </c>
      <c r="D11" s="1032">
        <v>1.3</v>
      </c>
      <c r="E11" s="248">
        <v>17151</v>
      </c>
      <c r="F11" s="236"/>
      <c r="G11" s="242">
        <v>2027</v>
      </c>
      <c r="H11" s="241">
        <v>158687</v>
      </c>
      <c r="I11" s="249">
        <v>1177169</v>
      </c>
      <c r="J11" s="244">
        <v>14.549999999999999</v>
      </c>
      <c r="K11" s="245">
        <v>7.4181999999999997</v>
      </c>
    </row>
    <row r="12" spans="1:12" ht="13.25" customHeight="1">
      <c r="A12" s="1"/>
      <c r="B12" s="246">
        <v>5</v>
      </c>
      <c r="C12" s="247" t="s">
        <v>166</v>
      </c>
      <c r="D12" s="1032">
        <v>1.2</v>
      </c>
      <c r="E12" s="248">
        <v>13183</v>
      </c>
      <c r="F12" s="251"/>
      <c r="G12" s="242">
        <v>2028</v>
      </c>
      <c r="H12" s="248">
        <v>136609</v>
      </c>
      <c r="I12" s="249">
        <v>1155398</v>
      </c>
      <c r="J12" s="250">
        <v>14.280000000000001</v>
      </c>
      <c r="K12" s="245">
        <v>8.4577000000000009</v>
      </c>
    </row>
    <row r="13" spans="1:12" ht="13.25" customHeight="1">
      <c r="A13" s="1"/>
      <c r="B13" s="246">
        <v>6</v>
      </c>
      <c r="C13" s="235" t="s">
        <v>167</v>
      </c>
      <c r="D13" s="1032">
        <v>0.9</v>
      </c>
      <c r="E13" s="248">
        <v>12527</v>
      </c>
      <c r="F13" s="1"/>
      <c r="G13" s="252" t="s">
        <v>168</v>
      </c>
      <c r="H13" s="248">
        <v>336719</v>
      </c>
      <c r="I13" s="253">
        <v>2742080</v>
      </c>
      <c r="J13" s="250">
        <v>33.89</v>
      </c>
      <c r="K13" s="254">
        <v>8.1434999999999995</v>
      </c>
    </row>
    <row r="14" spans="1:12" ht="13.25" customHeight="1">
      <c r="A14" s="1"/>
      <c r="B14" s="246">
        <v>7</v>
      </c>
      <c r="C14" s="247" t="s">
        <v>169</v>
      </c>
      <c r="D14" s="1032">
        <v>0.8</v>
      </c>
      <c r="E14" s="248">
        <v>6748</v>
      </c>
      <c r="F14" s="255"/>
      <c r="G14" s="256" t="s">
        <v>170</v>
      </c>
      <c r="H14" s="257">
        <v>1110581</v>
      </c>
      <c r="I14" s="257">
        <v>8090612</v>
      </c>
      <c r="J14" s="1033">
        <v>100</v>
      </c>
      <c r="K14" s="258">
        <v>7.2850000000000001</v>
      </c>
    </row>
    <row r="15" spans="1:12" ht="13.25" customHeight="1">
      <c r="A15" s="1"/>
      <c r="B15" s="246">
        <v>8</v>
      </c>
      <c r="C15" s="247" t="s">
        <v>174</v>
      </c>
      <c r="D15" s="1032">
        <v>0.8</v>
      </c>
      <c r="E15" s="248">
        <v>8633</v>
      </c>
      <c r="F15" s="1"/>
      <c r="G15" s="259" t="s">
        <v>172</v>
      </c>
      <c r="H15" s="259"/>
      <c r="I15" s="259"/>
      <c r="J15" s="260"/>
      <c r="K15" s="261" t="s">
        <v>173</v>
      </c>
    </row>
    <row r="16" spans="1:12" s="225" customFormat="1" ht="13.25" customHeight="1">
      <c r="A16" s="1"/>
      <c r="B16" s="246">
        <v>9</v>
      </c>
      <c r="C16" s="247" t="s">
        <v>171</v>
      </c>
      <c r="D16" s="1032">
        <v>0.8</v>
      </c>
      <c r="E16" s="248">
        <v>10337</v>
      </c>
      <c r="F16" s="1"/>
      <c r="G16" s="259"/>
      <c r="H16" s="262"/>
      <c r="I16" s="262"/>
      <c r="J16" s="263"/>
      <c r="K16" s="264"/>
    </row>
    <row r="17" spans="1:12" ht="13.25" customHeight="1">
      <c r="A17" s="1"/>
      <c r="B17" s="265">
        <v>10</v>
      </c>
      <c r="C17" s="247" t="s">
        <v>178</v>
      </c>
      <c r="D17" s="1034">
        <v>0.8</v>
      </c>
      <c r="E17" s="266">
        <v>7792</v>
      </c>
      <c r="F17" s="1"/>
      <c r="G17" s="1364"/>
      <c r="H17" s="1364"/>
      <c r="I17" s="230"/>
      <c r="J17" s="230"/>
      <c r="K17" s="231"/>
    </row>
    <row r="18" spans="1:12" ht="13.25" customHeight="1">
      <c r="A18" s="1"/>
      <c r="B18" s="1353" t="s">
        <v>176</v>
      </c>
      <c r="C18" s="1354"/>
      <c r="D18" s="267">
        <v>14.500000000000004</v>
      </c>
      <c r="E18" s="257">
        <v>147856</v>
      </c>
      <c r="F18" s="1"/>
      <c r="G18" s="230" t="s">
        <v>177</v>
      </c>
      <c r="H18" s="230"/>
      <c r="I18" s="230"/>
      <c r="J18" s="230"/>
      <c r="K18" s="231"/>
      <c r="L18" s="844"/>
    </row>
    <row r="19" spans="1:12" ht="13.25" customHeight="1">
      <c r="A19" s="1"/>
      <c r="B19" s="234">
        <v>11</v>
      </c>
      <c r="C19" s="235" t="s">
        <v>175</v>
      </c>
      <c r="D19" s="268">
        <v>0.6</v>
      </c>
      <c r="E19" s="241">
        <v>7263</v>
      </c>
      <c r="F19" s="1"/>
      <c r="G19" s="1360"/>
      <c r="H19" s="1365" t="s">
        <v>157</v>
      </c>
      <c r="I19" s="1362" t="s">
        <v>158</v>
      </c>
      <c r="J19" s="1362"/>
      <c r="K19" s="1363"/>
      <c r="L19" s="236"/>
    </row>
    <row r="20" spans="1:12" ht="13.25" customHeight="1">
      <c r="A20" s="1"/>
      <c r="B20" s="246">
        <v>12</v>
      </c>
      <c r="C20" s="247" t="s">
        <v>179</v>
      </c>
      <c r="D20" s="269">
        <v>0.6</v>
      </c>
      <c r="E20" s="248">
        <v>7444</v>
      </c>
      <c r="F20" s="1"/>
      <c r="G20" s="1361"/>
      <c r="H20" s="1359"/>
      <c r="I20" s="239" t="s">
        <v>159</v>
      </c>
      <c r="J20" s="843" t="s">
        <v>160</v>
      </c>
      <c r="K20" s="240" t="s">
        <v>161</v>
      </c>
    </row>
    <row r="21" spans="1:12" ht="13.25" customHeight="1">
      <c r="A21" s="1"/>
      <c r="B21" s="246">
        <v>13</v>
      </c>
      <c r="C21" s="247" t="s">
        <v>180</v>
      </c>
      <c r="D21" s="269">
        <v>0.4</v>
      </c>
      <c r="E21" s="248">
        <v>4886</v>
      </c>
      <c r="F21" s="1"/>
      <c r="G21" s="242" t="s">
        <v>429</v>
      </c>
      <c r="H21" s="241">
        <v>80978</v>
      </c>
      <c r="I21" s="243">
        <v>503325</v>
      </c>
      <c r="J21" s="1031">
        <v>9.1399999999999988</v>
      </c>
      <c r="K21" s="245">
        <v>6.2156000000000002</v>
      </c>
    </row>
    <row r="22" spans="1:12" ht="13.25" customHeight="1">
      <c r="A22" s="1"/>
      <c r="B22" s="246">
        <v>14</v>
      </c>
      <c r="C22" s="247" t="s">
        <v>181</v>
      </c>
      <c r="D22" s="269">
        <v>0.4</v>
      </c>
      <c r="E22" s="248">
        <v>5694</v>
      </c>
      <c r="F22" s="1"/>
      <c r="G22" s="242">
        <v>2025</v>
      </c>
      <c r="H22" s="248">
        <v>101329</v>
      </c>
      <c r="I22" s="249">
        <v>660225</v>
      </c>
      <c r="J22" s="1032">
        <v>11.99</v>
      </c>
      <c r="K22" s="245">
        <v>6.5156999999999998</v>
      </c>
    </row>
    <row r="23" spans="1:12" ht="13.25" customHeight="1">
      <c r="A23" s="1"/>
      <c r="B23" s="246">
        <v>15</v>
      </c>
      <c r="C23" s="247" t="s">
        <v>183</v>
      </c>
      <c r="D23" s="269">
        <v>0.4</v>
      </c>
      <c r="E23" s="248">
        <v>2960</v>
      </c>
      <c r="F23" s="1"/>
      <c r="G23" s="242">
        <v>2026</v>
      </c>
      <c r="H23" s="248">
        <v>109090</v>
      </c>
      <c r="I23" s="249">
        <v>764530</v>
      </c>
      <c r="J23" s="1032">
        <v>13.88</v>
      </c>
      <c r="K23" s="245">
        <v>7.0083000000000002</v>
      </c>
    </row>
    <row r="24" spans="1:12" ht="13.25" customHeight="1">
      <c r="A24" s="1"/>
      <c r="B24" s="246">
        <v>16</v>
      </c>
      <c r="C24" s="247" t="s">
        <v>190</v>
      </c>
      <c r="D24" s="269">
        <v>0.4</v>
      </c>
      <c r="E24" s="248">
        <v>5964</v>
      </c>
      <c r="F24" s="1"/>
      <c r="G24" s="242">
        <v>2027</v>
      </c>
      <c r="H24" s="241">
        <v>106261</v>
      </c>
      <c r="I24" s="249">
        <v>813923</v>
      </c>
      <c r="J24" s="1031">
        <v>14.78</v>
      </c>
      <c r="K24" s="245">
        <v>7.6597</v>
      </c>
    </row>
    <row r="25" spans="1:12" ht="13.25" customHeight="1">
      <c r="A25" s="1"/>
      <c r="B25" s="246">
        <v>17</v>
      </c>
      <c r="C25" s="247" t="s">
        <v>188</v>
      </c>
      <c r="D25" s="269">
        <v>0.4</v>
      </c>
      <c r="E25" s="248">
        <v>3392</v>
      </c>
      <c r="F25" s="1"/>
      <c r="G25" s="242">
        <v>2028</v>
      </c>
      <c r="H25" s="248">
        <v>91477</v>
      </c>
      <c r="I25" s="249">
        <v>802896</v>
      </c>
      <c r="J25" s="1032">
        <v>14.580000000000002</v>
      </c>
      <c r="K25" s="245">
        <v>8.7769999999999992</v>
      </c>
    </row>
    <row r="26" spans="1:12" ht="13.25" customHeight="1">
      <c r="A26" s="1"/>
      <c r="B26" s="246">
        <v>18</v>
      </c>
      <c r="C26" s="247" t="s">
        <v>184</v>
      </c>
      <c r="D26" s="269">
        <v>0.4</v>
      </c>
      <c r="E26" s="248">
        <v>3862</v>
      </c>
      <c r="F26" s="1"/>
      <c r="G26" s="252" t="s">
        <v>168</v>
      </c>
      <c r="H26" s="248">
        <v>232449</v>
      </c>
      <c r="I26" s="253">
        <v>1962056</v>
      </c>
      <c r="J26" s="1032">
        <v>35.630000000000003</v>
      </c>
      <c r="K26" s="254">
        <v>8.4407999999999994</v>
      </c>
    </row>
    <row r="27" spans="1:12" ht="13.25" customHeight="1">
      <c r="A27" s="1"/>
      <c r="B27" s="246">
        <v>19</v>
      </c>
      <c r="C27" s="247" t="s">
        <v>182</v>
      </c>
      <c r="D27" s="269">
        <v>0.4</v>
      </c>
      <c r="E27" s="248">
        <v>4730</v>
      </c>
      <c r="F27" s="1"/>
      <c r="G27" s="270" t="s">
        <v>170</v>
      </c>
      <c r="H27" s="257">
        <v>721584</v>
      </c>
      <c r="I27" s="257">
        <v>5506955</v>
      </c>
      <c r="J27" s="1033">
        <v>100</v>
      </c>
      <c r="K27" s="258">
        <v>7.6318000000000001</v>
      </c>
    </row>
    <row r="28" spans="1:12" ht="13.25" customHeight="1">
      <c r="A28" s="1"/>
      <c r="B28" s="246">
        <v>20</v>
      </c>
      <c r="C28" s="247" t="s">
        <v>185</v>
      </c>
      <c r="D28" s="269">
        <v>0.4</v>
      </c>
      <c r="E28" s="248">
        <v>3646</v>
      </c>
      <c r="F28" s="1"/>
      <c r="G28" s="271" t="s">
        <v>172</v>
      </c>
      <c r="H28" s="272"/>
      <c r="I28" s="272"/>
      <c r="J28" s="1035"/>
      <c r="K28" s="261" t="s">
        <v>413</v>
      </c>
    </row>
    <row r="29" spans="1:12" ht="13.25" customHeight="1">
      <c r="A29" s="1"/>
      <c r="B29" s="246">
        <v>21</v>
      </c>
      <c r="C29" s="247" t="s">
        <v>186</v>
      </c>
      <c r="D29" s="269">
        <v>0.4</v>
      </c>
      <c r="E29" s="248">
        <v>4666</v>
      </c>
      <c r="F29" s="1"/>
    </row>
    <row r="30" spans="1:12" ht="13.25" customHeight="1">
      <c r="A30" s="1"/>
      <c r="B30" s="246">
        <v>22</v>
      </c>
      <c r="C30" s="247" t="s">
        <v>427</v>
      </c>
      <c r="D30" s="269">
        <v>0.3</v>
      </c>
      <c r="E30" s="248">
        <v>3110</v>
      </c>
      <c r="F30" s="1"/>
      <c r="G30" s="1"/>
      <c r="H30" s="273"/>
      <c r="I30" s="274"/>
      <c r="J30" s="273"/>
      <c r="K30" s="273"/>
    </row>
    <row r="31" spans="1:12" ht="13.25" customHeight="1">
      <c r="A31" s="1"/>
      <c r="B31" s="246">
        <v>23</v>
      </c>
      <c r="C31" s="247" t="s">
        <v>428</v>
      </c>
      <c r="D31" s="269">
        <v>0.3</v>
      </c>
      <c r="E31" s="248">
        <v>1692</v>
      </c>
      <c r="F31" s="1"/>
      <c r="G31" s="1036"/>
      <c r="H31" s="275"/>
      <c r="I31" s="275"/>
      <c r="J31" s="275"/>
      <c r="K31" s="275"/>
    </row>
    <row r="32" spans="1:12" ht="13.25" customHeight="1">
      <c r="A32" s="1"/>
      <c r="B32" s="246">
        <v>24</v>
      </c>
      <c r="C32" s="247" t="s">
        <v>187</v>
      </c>
      <c r="D32" s="269">
        <v>0.3</v>
      </c>
      <c r="E32" s="248">
        <v>3591</v>
      </c>
      <c r="F32" s="1"/>
      <c r="H32" s="1"/>
      <c r="I32" s="276"/>
      <c r="J32" s="276"/>
      <c r="K32" s="276"/>
    </row>
    <row r="33" spans="1:11" ht="13.25" customHeight="1">
      <c r="A33" s="1"/>
      <c r="B33" s="265">
        <v>25</v>
      </c>
      <c r="C33" s="277" t="s">
        <v>189</v>
      </c>
      <c r="D33" s="278">
        <v>0.3</v>
      </c>
      <c r="E33" s="266">
        <v>4052</v>
      </c>
      <c r="F33" s="1"/>
      <c r="H33" s="279"/>
      <c r="I33" s="279"/>
      <c r="J33" s="279"/>
      <c r="K33" s="279"/>
    </row>
    <row r="34" spans="1:11" ht="13.25" customHeight="1">
      <c r="B34" s="1353" t="s">
        <v>191</v>
      </c>
      <c r="C34" s="1354"/>
      <c r="D34" s="267">
        <v>20.500000000000004</v>
      </c>
      <c r="E34" s="257">
        <v>214808</v>
      </c>
      <c r="H34" s="1037"/>
      <c r="I34" s="1037"/>
      <c r="J34" s="1037"/>
      <c r="K34" s="1037"/>
    </row>
    <row r="35" spans="1:11">
      <c r="B35" s="280"/>
      <c r="D35" s="281"/>
      <c r="E35" s="282"/>
      <c r="G35" s="1"/>
      <c r="H35" s="1"/>
      <c r="I35" s="1"/>
      <c r="J35" s="1"/>
      <c r="K35" s="1"/>
    </row>
    <row r="36" spans="1:11">
      <c r="C36" s="1586"/>
      <c r="E36" s="284"/>
    </row>
    <row r="37" spans="1:11">
      <c r="C37" s="1587"/>
      <c r="E37" s="284"/>
    </row>
    <row r="38" spans="1:11">
      <c r="C38" s="1587"/>
    </row>
  </sheetData>
  <sheetProtection formatCells="0" formatColumns="0" formatRows="0" sort="0" autoFilter="0" pivotTables="0"/>
  <mergeCells count="14">
    <mergeCell ref="B34:C34"/>
    <mergeCell ref="B1:E2"/>
    <mergeCell ref="G1:K2"/>
    <mergeCell ref="B3:C3"/>
    <mergeCell ref="D6:D7"/>
    <mergeCell ref="E6:E7"/>
    <mergeCell ref="G6:G7"/>
    <mergeCell ref="H6:H7"/>
    <mergeCell ref="I6:K6"/>
    <mergeCell ref="G17:H17"/>
    <mergeCell ref="B18:C18"/>
    <mergeCell ref="G19:G20"/>
    <mergeCell ref="H19:H20"/>
    <mergeCell ref="I19:K19"/>
  </mergeCells>
  <pageMargins left="0.25" right="0.25" top="0.75" bottom="0.75" header="0.3" footer="0.3"/>
  <pageSetup scale="80" orientation="landscape" r:id="rId1"/>
  <headerFooter alignWithMargins="0">
    <oddHeader>&amp;RFinancials2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9BF6-B0DB-4771-8246-06391FF330FD}">
  <sheetPr>
    <pageSetUpPr fitToPage="1"/>
  </sheetPr>
  <dimension ref="A1:N44"/>
  <sheetViews>
    <sheetView showGridLines="0" zoomScaleNormal="100" workbookViewId="0">
      <selection activeCell="R22" sqref="R22"/>
    </sheetView>
  </sheetViews>
  <sheetFormatPr defaultColWidth="9.1328125" defaultRowHeight="10.5"/>
  <cols>
    <col min="1" max="1" width="1.59765625" style="1040" customWidth="1"/>
    <col min="2" max="3" width="2.86328125" style="1040" customWidth="1"/>
    <col min="4" max="4" width="37.86328125" style="1040" customWidth="1"/>
    <col min="5" max="7" width="18.1328125" style="1040" customWidth="1"/>
    <col min="8" max="8" width="0.59765625" style="1040" customWidth="1"/>
    <col min="9" max="11" width="18.1328125" style="1040" customWidth="1"/>
    <col min="12" max="12" width="2.1328125" style="1040" customWidth="1"/>
    <col min="13" max="16384" width="9.1328125" style="1040"/>
  </cols>
  <sheetData>
    <row r="1" spans="1:14" ht="13.35" customHeight="1">
      <c r="A1" s="1038"/>
      <c r="B1" s="1038"/>
      <c r="C1" s="1038"/>
      <c r="D1" s="1038"/>
      <c r="E1" s="1039"/>
      <c r="F1" s="1039"/>
      <c r="G1" s="1039"/>
      <c r="H1" s="1039"/>
      <c r="I1" s="1039"/>
      <c r="J1" s="1039"/>
      <c r="K1" s="1039"/>
      <c r="L1" s="1039"/>
    </row>
    <row r="2" spans="1:14" ht="11.25" customHeight="1">
      <c r="A2" s="1038"/>
      <c r="B2" s="1370" t="s">
        <v>192</v>
      </c>
      <c r="C2" s="1370"/>
      <c r="D2" s="1370"/>
      <c r="E2" s="1320" t="s">
        <v>193</v>
      </c>
      <c r="F2" s="1320"/>
      <c r="G2" s="1320"/>
      <c r="H2" s="220"/>
      <c r="I2" s="1320" t="s">
        <v>194</v>
      </c>
      <c r="J2" s="1320"/>
      <c r="K2" s="1320"/>
      <c r="L2" s="1039"/>
    </row>
    <row r="3" spans="1:14" ht="24" customHeight="1">
      <c r="A3" s="286"/>
      <c r="B3" s="1371"/>
      <c r="C3" s="1371"/>
      <c r="D3" s="1371"/>
      <c r="E3" s="153" t="s">
        <v>96</v>
      </c>
      <c r="F3" s="152" t="s">
        <v>97</v>
      </c>
      <c r="G3" s="153" t="s">
        <v>195</v>
      </c>
      <c r="H3" s="220"/>
      <c r="I3" s="152" t="s">
        <v>94</v>
      </c>
      <c r="J3" s="153" t="s">
        <v>97</v>
      </c>
      <c r="K3" s="152" t="s">
        <v>95</v>
      </c>
      <c r="L3" s="287"/>
    </row>
    <row r="4" spans="1:14" ht="12" hidden="1" customHeight="1">
      <c r="A4" s="1038"/>
      <c r="B4" s="288"/>
      <c r="C4" s="288"/>
      <c r="D4" s="288"/>
      <c r="E4" s="289"/>
      <c r="F4" s="290"/>
      <c r="G4" s="289"/>
      <c r="H4" s="221"/>
      <c r="I4" s="290"/>
      <c r="J4" s="291"/>
      <c r="K4" s="290"/>
      <c r="L4" s="1041"/>
    </row>
    <row r="5" spans="1:14" ht="11.25" customHeight="1">
      <c r="A5" s="1038"/>
      <c r="B5" s="292"/>
      <c r="C5" s="845" t="s">
        <v>98</v>
      </c>
      <c r="D5" s="845"/>
      <c r="E5" s="293">
        <v>542</v>
      </c>
      <c r="F5" s="294">
        <v>515</v>
      </c>
      <c r="G5" s="293">
        <v>9445</v>
      </c>
      <c r="H5" s="295"/>
      <c r="I5" s="296">
        <v>591034</v>
      </c>
      <c r="J5" s="297">
        <v>580978</v>
      </c>
      <c r="K5" s="298">
        <v>15.2</v>
      </c>
      <c r="L5" s="1041"/>
    </row>
    <row r="6" spans="1:14" ht="11.25" customHeight="1">
      <c r="A6" s="1038"/>
      <c r="B6" s="292"/>
      <c r="C6" s="299" t="s">
        <v>99</v>
      </c>
      <c r="D6" s="299"/>
      <c r="E6" s="300">
        <v>183</v>
      </c>
      <c r="F6" s="301">
        <v>183</v>
      </c>
      <c r="G6" s="300">
        <v>2605</v>
      </c>
      <c r="H6" s="302"/>
      <c r="I6" s="303">
        <v>337262</v>
      </c>
      <c r="J6" s="304">
        <v>337262</v>
      </c>
      <c r="K6" s="298">
        <v>8.8000000000000007</v>
      </c>
      <c r="L6" s="1041"/>
      <c r="N6" s="1042"/>
    </row>
    <row r="7" spans="1:14" ht="11.25" customHeight="1">
      <c r="A7" s="1038"/>
      <c r="B7" s="292"/>
      <c r="C7" s="299" t="s">
        <v>100</v>
      </c>
      <c r="D7" s="299"/>
      <c r="E7" s="300">
        <v>84</v>
      </c>
      <c r="F7" s="301">
        <v>84</v>
      </c>
      <c r="G7" s="300">
        <v>1451</v>
      </c>
      <c r="H7" s="302"/>
      <c r="I7" s="303">
        <v>23706</v>
      </c>
      <c r="J7" s="304">
        <v>23641</v>
      </c>
      <c r="K7" s="298">
        <v>0.6</v>
      </c>
      <c r="L7" s="1041"/>
    </row>
    <row r="8" spans="1:14" ht="11.25" customHeight="1">
      <c r="A8" s="1038"/>
      <c r="B8" s="292"/>
      <c r="C8" s="299" t="s">
        <v>101</v>
      </c>
      <c r="D8" s="299"/>
      <c r="E8" s="300">
        <v>70</v>
      </c>
      <c r="F8" s="301">
        <v>70</v>
      </c>
      <c r="G8" s="300">
        <v>1335</v>
      </c>
      <c r="H8" s="302"/>
      <c r="I8" s="303">
        <v>110508</v>
      </c>
      <c r="J8" s="304">
        <v>110508</v>
      </c>
      <c r="K8" s="298">
        <v>2.9</v>
      </c>
      <c r="L8" s="1041"/>
    </row>
    <row r="9" spans="1:14" ht="11.25" customHeight="1">
      <c r="A9" s="1038"/>
      <c r="B9" s="292"/>
      <c r="C9" s="299" t="s">
        <v>102</v>
      </c>
      <c r="D9" s="299"/>
      <c r="E9" s="300">
        <v>386</v>
      </c>
      <c r="F9" s="301">
        <v>386</v>
      </c>
      <c r="G9" s="300">
        <v>5726</v>
      </c>
      <c r="H9" s="302"/>
      <c r="I9" s="303">
        <v>129981</v>
      </c>
      <c r="J9" s="304">
        <v>129899</v>
      </c>
      <c r="K9" s="298">
        <v>3.4</v>
      </c>
      <c r="L9" s="1041"/>
    </row>
    <row r="10" spans="1:14" ht="11.25" customHeight="1">
      <c r="A10" s="1038"/>
      <c r="B10" s="292"/>
      <c r="C10" s="299" t="s">
        <v>104</v>
      </c>
      <c r="D10" s="299"/>
      <c r="E10" s="300">
        <v>510</v>
      </c>
      <c r="F10" s="301">
        <v>510</v>
      </c>
      <c r="G10" s="300">
        <v>5342</v>
      </c>
      <c r="H10" s="302"/>
      <c r="I10" s="303">
        <v>67337</v>
      </c>
      <c r="J10" s="304">
        <v>67337</v>
      </c>
      <c r="K10" s="298">
        <v>1.8</v>
      </c>
      <c r="L10" s="1041"/>
    </row>
    <row r="11" spans="1:14" ht="11.25" customHeight="1">
      <c r="A11" s="1038"/>
      <c r="B11" s="292"/>
      <c r="C11" s="299" t="s">
        <v>103</v>
      </c>
      <c r="D11" s="299"/>
      <c r="E11" s="300">
        <v>100</v>
      </c>
      <c r="F11" s="301">
        <v>99</v>
      </c>
      <c r="G11" s="300">
        <v>1468</v>
      </c>
      <c r="H11" s="302"/>
      <c r="I11" s="303">
        <v>96326</v>
      </c>
      <c r="J11" s="304">
        <v>96059</v>
      </c>
      <c r="K11" s="298">
        <v>2.5</v>
      </c>
      <c r="L11" s="1041"/>
    </row>
    <row r="12" spans="1:14" ht="11.25" customHeight="1">
      <c r="A12" s="1038"/>
      <c r="B12" s="292"/>
      <c r="C12" s="299" t="s">
        <v>105</v>
      </c>
      <c r="D12" s="299"/>
      <c r="E12" s="300">
        <v>105</v>
      </c>
      <c r="F12" s="301">
        <v>105</v>
      </c>
      <c r="G12" s="300">
        <v>1029</v>
      </c>
      <c r="H12" s="302"/>
      <c r="I12" s="303">
        <v>37739</v>
      </c>
      <c r="J12" s="304">
        <v>37739</v>
      </c>
      <c r="K12" s="298">
        <v>1</v>
      </c>
      <c r="L12" s="1041"/>
    </row>
    <row r="13" spans="1:14" ht="11.25" customHeight="1">
      <c r="A13" s="1038"/>
      <c r="B13" s="292"/>
      <c r="C13" s="299" t="s">
        <v>107</v>
      </c>
      <c r="D13" s="299"/>
      <c r="E13" s="300">
        <v>443</v>
      </c>
      <c r="F13" s="301">
        <v>431</v>
      </c>
      <c r="G13" s="300">
        <v>5531</v>
      </c>
      <c r="H13" s="302"/>
      <c r="I13" s="303">
        <v>149441</v>
      </c>
      <c r="J13" s="304">
        <v>147793</v>
      </c>
      <c r="K13" s="298">
        <v>3.9</v>
      </c>
      <c r="L13" s="1041"/>
    </row>
    <row r="14" spans="1:14" ht="11.25" customHeight="1">
      <c r="A14" s="1038"/>
      <c r="B14" s="292"/>
      <c r="C14" s="299" t="s">
        <v>106</v>
      </c>
      <c r="D14" s="299"/>
      <c r="E14" s="300">
        <v>97</v>
      </c>
      <c r="F14" s="301">
        <v>97</v>
      </c>
      <c r="G14" s="300">
        <v>1398</v>
      </c>
      <c r="H14" s="302"/>
      <c r="I14" s="303">
        <v>54272</v>
      </c>
      <c r="J14" s="304">
        <v>54272</v>
      </c>
      <c r="K14" s="298">
        <v>1.4</v>
      </c>
      <c r="L14" s="1041"/>
    </row>
    <row r="15" spans="1:14" ht="11.25" customHeight="1">
      <c r="A15" s="1038"/>
      <c r="B15" s="292"/>
      <c r="C15" s="299" t="s">
        <v>109</v>
      </c>
      <c r="D15" s="299"/>
      <c r="E15" s="300">
        <v>96</v>
      </c>
      <c r="F15" s="301">
        <v>96</v>
      </c>
      <c r="G15" s="300">
        <v>998</v>
      </c>
      <c r="H15" s="302"/>
      <c r="I15" s="303">
        <v>56598</v>
      </c>
      <c r="J15" s="304">
        <v>56598</v>
      </c>
      <c r="K15" s="298">
        <v>1.5</v>
      </c>
      <c r="L15" s="1041"/>
    </row>
    <row r="16" spans="1:14" ht="11.25" customHeight="1">
      <c r="A16" s="1038"/>
      <c r="B16" s="292"/>
      <c r="C16" s="299" t="s">
        <v>108</v>
      </c>
      <c r="D16" s="299"/>
      <c r="E16" s="300">
        <v>805</v>
      </c>
      <c r="F16" s="301">
        <v>805</v>
      </c>
      <c r="G16" s="300">
        <v>13673</v>
      </c>
      <c r="H16" s="302"/>
      <c r="I16" s="303">
        <v>196300</v>
      </c>
      <c r="J16" s="304">
        <v>196299</v>
      </c>
      <c r="K16" s="298">
        <v>5.0999999999999996</v>
      </c>
      <c r="L16" s="1041"/>
    </row>
    <row r="17" spans="1:14" ht="11.25" customHeight="1">
      <c r="A17" s="1038"/>
      <c r="B17" s="292"/>
      <c r="C17" s="299" t="s">
        <v>111</v>
      </c>
      <c r="D17" s="299"/>
      <c r="E17" s="300">
        <v>165</v>
      </c>
      <c r="F17" s="301">
        <v>141</v>
      </c>
      <c r="G17" s="300">
        <v>2062</v>
      </c>
      <c r="H17" s="302"/>
      <c r="I17" s="303">
        <v>48046</v>
      </c>
      <c r="J17" s="304">
        <v>40983</v>
      </c>
      <c r="K17" s="305">
        <v>1.1000000000000001</v>
      </c>
      <c r="L17" s="1041"/>
    </row>
    <row r="18" spans="1:14" ht="11.25" customHeight="1">
      <c r="A18" s="1038"/>
      <c r="B18" s="292"/>
      <c r="C18" s="299" t="s">
        <v>115</v>
      </c>
      <c r="D18" s="299"/>
      <c r="E18" s="300">
        <v>92</v>
      </c>
      <c r="F18" s="301">
        <v>92</v>
      </c>
      <c r="G18" s="300">
        <v>1431</v>
      </c>
      <c r="H18" s="302"/>
      <c r="I18" s="303">
        <v>40425</v>
      </c>
      <c r="J18" s="304">
        <v>40425</v>
      </c>
      <c r="K18" s="298">
        <v>1.1000000000000001</v>
      </c>
      <c r="L18" s="1041"/>
    </row>
    <row r="19" spans="1:14" ht="11.25" customHeight="1">
      <c r="A19" s="1038"/>
      <c r="B19" s="292"/>
      <c r="C19" s="299" t="s">
        <v>110</v>
      </c>
      <c r="D19" s="299"/>
      <c r="E19" s="300">
        <v>0</v>
      </c>
      <c r="F19" s="301">
        <v>0</v>
      </c>
      <c r="G19" s="300">
        <v>0</v>
      </c>
      <c r="H19" s="302"/>
      <c r="I19" s="303">
        <v>0</v>
      </c>
      <c r="J19" s="304">
        <v>0</v>
      </c>
      <c r="K19" s="305">
        <v>0</v>
      </c>
      <c r="L19" s="1041"/>
    </row>
    <row r="20" spans="1:14" ht="11.25" customHeight="1">
      <c r="A20" s="1038"/>
      <c r="B20" s="292"/>
      <c r="C20" s="299" t="s">
        <v>113</v>
      </c>
      <c r="D20" s="299"/>
      <c r="E20" s="300">
        <v>307</v>
      </c>
      <c r="F20" s="301">
        <v>307</v>
      </c>
      <c r="G20" s="300">
        <v>4082</v>
      </c>
      <c r="H20" s="302"/>
      <c r="I20" s="303">
        <v>82252</v>
      </c>
      <c r="J20" s="304">
        <v>82252</v>
      </c>
      <c r="K20" s="298">
        <v>2.2000000000000002</v>
      </c>
      <c r="L20" s="1041"/>
    </row>
    <row r="21" spans="1:14" ht="11.25" customHeight="1">
      <c r="A21" s="1038"/>
      <c r="B21" s="292"/>
      <c r="C21" s="299" t="s">
        <v>112</v>
      </c>
      <c r="D21" s="299"/>
      <c r="E21" s="300">
        <v>0</v>
      </c>
      <c r="F21" s="301">
        <v>0</v>
      </c>
      <c r="G21" s="300">
        <v>0</v>
      </c>
      <c r="H21" s="302"/>
      <c r="I21" s="303">
        <v>0</v>
      </c>
      <c r="J21" s="304">
        <v>0</v>
      </c>
      <c r="K21" s="298">
        <v>0</v>
      </c>
      <c r="L21" s="1041"/>
    </row>
    <row r="22" spans="1:14" ht="11.25" customHeight="1">
      <c r="A22" s="1038"/>
      <c r="B22" s="292"/>
      <c r="C22" s="299" t="s">
        <v>114</v>
      </c>
      <c r="D22" s="299"/>
      <c r="E22" s="300">
        <v>1074</v>
      </c>
      <c r="F22" s="301">
        <v>1074</v>
      </c>
      <c r="G22" s="300">
        <v>15486</v>
      </c>
      <c r="H22" s="302"/>
      <c r="I22" s="303">
        <v>285115</v>
      </c>
      <c r="J22" s="304">
        <v>285100</v>
      </c>
      <c r="K22" s="1043">
        <v>7.5</v>
      </c>
      <c r="L22" s="1041"/>
    </row>
    <row r="23" spans="1:14" ht="11.25" customHeight="1">
      <c r="A23" s="1038"/>
      <c r="B23" s="292"/>
      <c r="C23" s="306" t="s">
        <v>116</v>
      </c>
      <c r="D23" s="306"/>
      <c r="E23" s="307">
        <v>4</v>
      </c>
      <c r="F23" s="308">
        <v>4</v>
      </c>
      <c r="G23" s="307">
        <v>38</v>
      </c>
      <c r="H23" s="302"/>
      <c r="I23" s="309">
        <v>284</v>
      </c>
      <c r="J23" s="310">
        <v>284</v>
      </c>
      <c r="K23" s="298">
        <v>0</v>
      </c>
      <c r="L23" s="1041"/>
    </row>
    <row r="24" spans="1:14" ht="11.25" customHeight="1">
      <c r="A24" s="1038"/>
      <c r="B24" s="292"/>
      <c r="C24" s="306" t="s">
        <v>117</v>
      </c>
      <c r="D24" s="306"/>
      <c r="E24" s="307">
        <v>536</v>
      </c>
      <c r="F24" s="308">
        <v>534</v>
      </c>
      <c r="G24" s="307">
        <v>7525</v>
      </c>
      <c r="H24" s="302"/>
      <c r="I24" s="309">
        <v>195886</v>
      </c>
      <c r="J24" s="310">
        <v>195370</v>
      </c>
      <c r="K24" s="298">
        <v>5.0999999999999996</v>
      </c>
      <c r="L24" s="1041"/>
    </row>
    <row r="25" spans="1:14" ht="11.25" customHeight="1">
      <c r="A25" s="1038"/>
      <c r="B25" s="835" t="s">
        <v>118</v>
      </c>
      <c r="C25" s="835"/>
      <c r="D25" s="835"/>
      <c r="E25" s="185">
        <v>5599</v>
      </c>
      <c r="F25" s="185">
        <v>5533</v>
      </c>
      <c r="G25" s="185">
        <v>80625</v>
      </c>
      <c r="H25" s="311"/>
      <c r="I25" s="185">
        <v>2502512</v>
      </c>
      <c r="J25" s="185">
        <v>2482799</v>
      </c>
      <c r="K25" s="312">
        <v>65.099999999999994</v>
      </c>
      <c r="L25" s="1044"/>
    </row>
    <row r="26" spans="1:14" ht="11.25" customHeight="1">
      <c r="A26" s="1038"/>
      <c r="B26" s="313"/>
      <c r="C26" s="1372" t="s">
        <v>119</v>
      </c>
      <c r="D26" s="1372"/>
      <c r="E26" s="159">
        <v>760</v>
      </c>
      <c r="F26" s="314">
        <v>753</v>
      </c>
      <c r="G26" s="159">
        <v>13541</v>
      </c>
      <c r="H26" s="302"/>
      <c r="I26" s="315">
        <v>240474</v>
      </c>
      <c r="J26" s="316">
        <v>239375</v>
      </c>
      <c r="K26" s="298">
        <v>6.3</v>
      </c>
      <c r="L26" s="1041"/>
    </row>
    <row r="27" spans="1:14" ht="11.25" customHeight="1">
      <c r="A27" s="1038"/>
      <c r="B27" s="313"/>
      <c r="C27" s="1373" t="s">
        <v>120</v>
      </c>
      <c r="D27" s="1373"/>
      <c r="E27" s="159">
        <v>239</v>
      </c>
      <c r="F27" s="314">
        <v>239</v>
      </c>
      <c r="G27" s="159">
        <v>4010</v>
      </c>
      <c r="H27" s="302"/>
      <c r="I27" s="317">
        <v>407692</v>
      </c>
      <c r="J27" s="318">
        <v>407692</v>
      </c>
      <c r="K27" s="298">
        <v>10.7</v>
      </c>
      <c r="L27" s="1041"/>
    </row>
    <row r="28" spans="1:14" ht="11.25" customHeight="1">
      <c r="A28" s="1038"/>
      <c r="B28" s="313"/>
      <c r="C28" s="1369" t="s">
        <v>121</v>
      </c>
      <c r="D28" s="1369"/>
      <c r="E28" s="223">
        <v>581</v>
      </c>
      <c r="F28" s="319">
        <v>415</v>
      </c>
      <c r="G28" s="223">
        <v>12522</v>
      </c>
      <c r="H28" s="302"/>
      <c r="I28" s="320">
        <v>104683</v>
      </c>
      <c r="J28" s="321">
        <v>75483</v>
      </c>
      <c r="K28" s="298">
        <v>2</v>
      </c>
      <c r="L28" s="1041"/>
    </row>
    <row r="29" spans="1:14" s="1047" customFormat="1" ht="11.25" customHeight="1">
      <c r="A29" s="1045"/>
      <c r="B29" s="322" t="s">
        <v>196</v>
      </c>
      <c r="C29" s="323"/>
      <c r="D29" s="323"/>
      <c r="E29" s="324">
        <v>1580</v>
      </c>
      <c r="F29" s="324">
        <v>1407</v>
      </c>
      <c r="G29" s="324">
        <v>30073</v>
      </c>
      <c r="H29" s="325"/>
      <c r="I29" s="326">
        <v>752849</v>
      </c>
      <c r="J29" s="326">
        <v>722550</v>
      </c>
      <c r="K29" s="327">
        <v>19</v>
      </c>
      <c r="L29" s="1046"/>
    </row>
    <row r="30" spans="1:14" ht="11.25" customHeight="1">
      <c r="A30" s="1038"/>
      <c r="B30" s="313"/>
      <c r="C30" s="845" t="s">
        <v>123</v>
      </c>
      <c r="D30" s="845"/>
      <c r="E30" s="223">
        <v>284</v>
      </c>
      <c r="F30" s="319">
        <v>284</v>
      </c>
      <c r="G30" s="223">
        <v>5056</v>
      </c>
      <c r="H30" s="302"/>
      <c r="I30" s="320">
        <v>227888</v>
      </c>
      <c r="J30" s="321">
        <v>227888</v>
      </c>
      <c r="K30" s="298">
        <v>6</v>
      </c>
      <c r="L30" s="1041"/>
      <c r="N30" s="1048"/>
    </row>
    <row r="31" spans="1:14" ht="11.25" customHeight="1">
      <c r="A31" s="1038"/>
      <c r="B31" s="313"/>
      <c r="C31" s="299" t="s">
        <v>125</v>
      </c>
      <c r="D31" s="299"/>
      <c r="E31" s="300">
        <v>106</v>
      </c>
      <c r="F31" s="301">
        <v>72</v>
      </c>
      <c r="G31" s="300">
        <v>2266</v>
      </c>
      <c r="H31" s="302"/>
      <c r="I31" s="303">
        <v>96620</v>
      </c>
      <c r="J31" s="304">
        <v>63169</v>
      </c>
      <c r="K31" s="298">
        <v>1.7</v>
      </c>
      <c r="L31" s="1041"/>
    </row>
    <row r="32" spans="1:14" ht="11.25" customHeight="1">
      <c r="A32" s="1038"/>
      <c r="B32" s="313"/>
      <c r="C32" s="299" t="s">
        <v>126</v>
      </c>
      <c r="D32" s="299"/>
      <c r="E32" s="300">
        <v>23</v>
      </c>
      <c r="F32" s="301">
        <v>23</v>
      </c>
      <c r="G32" s="300">
        <v>732</v>
      </c>
      <c r="H32" s="302"/>
      <c r="I32" s="303">
        <v>15373</v>
      </c>
      <c r="J32" s="304">
        <v>15373</v>
      </c>
      <c r="K32" s="298">
        <v>0.4</v>
      </c>
      <c r="L32" s="1041"/>
    </row>
    <row r="33" spans="1:12" ht="11.25" customHeight="1">
      <c r="A33" s="1038"/>
      <c r="B33" s="313"/>
      <c r="C33" s="846" t="s">
        <v>124</v>
      </c>
      <c r="D33" s="846"/>
      <c r="E33" s="300">
        <v>171</v>
      </c>
      <c r="F33" s="301">
        <v>124</v>
      </c>
      <c r="G33" s="300">
        <v>3331</v>
      </c>
      <c r="H33" s="302"/>
      <c r="I33" s="303">
        <v>137563</v>
      </c>
      <c r="J33" s="304">
        <v>129448</v>
      </c>
      <c r="K33" s="298">
        <v>3.4</v>
      </c>
      <c r="L33" s="1041"/>
    </row>
    <row r="34" spans="1:12" ht="11.25" customHeight="1">
      <c r="A34" s="1038"/>
      <c r="B34" s="313"/>
      <c r="C34" s="1366" t="s">
        <v>127</v>
      </c>
      <c r="D34" s="1366"/>
      <c r="E34" s="223">
        <v>778</v>
      </c>
      <c r="F34" s="319">
        <v>718</v>
      </c>
      <c r="G34" s="223">
        <v>14980</v>
      </c>
      <c r="H34" s="302"/>
      <c r="I34" s="320">
        <v>148725</v>
      </c>
      <c r="J34" s="321">
        <v>134485</v>
      </c>
      <c r="K34" s="298">
        <v>3.5</v>
      </c>
      <c r="L34" s="1041"/>
    </row>
    <row r="35" spans="1:12" s="1047" customFormat="1" ht="11.25" customHeight="1">
      <c r="A35" s="1045"/>
      <c r="B35" s="322" t="s">
        <v>128</v>
      </c>
      <c r="C35" s="323"/>
      <c r="D35" s="323"/>
      <c r="E35" s="324">
        <v>1362</v>
      </c>
      <c r="F35" s="324">
        <v>1221</v>
      </c>
      <c r="G35" s="324">
        <v>26365</v>
      </c>
      <c r="H35" s="325"/>
      <c r="I35" s="326">
        <v>626169</v>
      </c>
      <c r="J35" s="326">
        <v>570363</v>
      </c>
      <c r="K35" s="327">
        <v>15</v>
      </c>
      <c r="L35" s="1046"/>
    </row>
    <row r="36" spans="1:12" ht="11.25" customHeight="1">
      <c r="A36" s="1038"/>
      <c r="B36" s="313"/>
      <c r="C36" s="1367" t="s">
        <v>129</v>
      </c>
      <c r="D36" s="1367"/>
      <c r="E36" s="223">
        <v>42</v>
      </c>
      <c r="F36" s="319">
        <v>42</v>
      </c>
      <c r="G36" s="223">
        <v>3090</v>
      </c>
      <c r="H36" s="302"/>
      <c r="I36" s="320">
        <v>36056</v>
      </c>
      <c r="J36" s="321">
        <v>36056</v>
      </c>
      <c r="K36" s="298">
        <v>0.9</v>
      </c>
      <c r="L36" s="1041"/>
    </row>
    <row r="37" spans="1:12" ht="11.25" customHeight="1">
      <c r="A37" s="1038"/>
      <c r="B37" s="313"/>
      <c r="C37" s="1368" t="s">
        <v>130</v>
      </c>
      <c r="D37" s="1368"/>
      <c r="E37" s="300">
        <v>47</v>
      </c>
      <c r="F37" s="301">
        <v>7</v>
      </c>
      <c r="G37" s="300">
        <v>1275</v>
      </c>
      <c r="H37" s="302"/>
      <c r="I37" s="303">
        <v>13202</v>
      </c>
      <c r="J37" s="304">
        <v>1980</v>
      </c>
      <c r="K37" s="298">
        <v>0</v>
      </c>
      <c r="L37" s="1041"/>
    </row>
    <row r="38" spans="1:12" ht="11.25" hidden="1" customHeight="1">
      <c r="A38" s="1038"/>
      <c r="B38" s="313"/>
      <c r="C38" s="1366" t="s">
        <v>131</v>
      </c>
      <c r="D38" s="1366"/>
      <c r="E38" s="223">
        <v>0</v>
      </c>
      <c r="F38" s="319">
        <v>0</v>
      </c>
      <c r="G38" s="223">
        <v>0</v>
      </c>
      <c r="H38" s="302"/>
      <c r="I38" s="319">
        <v>24871</v>
      </c>
      <c r="J38" s="223">
        <v>18166</v>
      </c>
      <c r="K38" s="319">
        <v>0.5</v>
      </c>
      <c r="L38" s="1041"/>
    </row>
    <row r="39" spans="1:12" s="1047" customFormat="1" ht="11.25" customHeight="1">
      <c r="A39" s="1045"/>
      <c r="B39" s="322" t="s">
        <v>197</v>
      </c>
      <c r="C39" s="323"/>
      <c r="D39" s="323"/>
      <c r="E39" s="324">
        <v>89</v>
      </c>
      <c r="F39" s="324">
        <v>49</v>
      </c>
      <c r="G39" s="324">
        <v>4365</v>
      </c>
      <c r="H39" s="325"/>
      <c r="I39" s="324">
        <v>49258</v>
      </c>
      <c r="J39" s="324">
        <v>38036</v>
      </c>
      <c r="K39" s="328">
        <v>0.9</v>
      </c>
      <c r="L39" s="1046"/>
    </row>
    <row r="40" spans="1:12" ht="11.25" customHeight="1">
      <c r="A40" s="1038"/>
      <c r="B40" s="313"/>
      <c r="C40" s="313"/>
      <c r="D40" s="313"/>
      <c r="E40" s="222"/>
      <c r="F40" s="329"/>
      <c r="G40" s="330"/>
      <c r="H40" s="331"/>
      <c r="I40" s="332"/>
      <c r="J40" s="333"/>
      <c r="K40" s="334"/>
      <c r="L40" s="1041"/>
    </row>
    <row r="41" spans="1:12" ht="11.25" customHeight="1">
      <c r="A41" s="1038"/>
      <c r="B41" s="835" t="s">
        <v>133</v>
      </c>
      <c r="C41" s="835"/>
      <c r="D41" s="835"/>
      <c r="E41" s="185">
        <v>3031</v>
      </c>
      <c r="F41" s="185">
        <v>2677</v>
      </c>
      <c r="G41" s="185">
        <v>60803</v>
      </c>
      <c r="H41" s="311"/>
      <c r="I41" s="185">
        <v>1428276</v>
      </c>
      <c r="J41" s="185">
        <v>1330949</v>
      </c>
      <c r="K41" s="335">
        <v>34.9</v>
      </c>
      <c r="L41" s="1041"/>
    </row>
    <row r="42" spans="1:12" ht="11.25" customHeight="1">
      <c r="A42" s="1038"/>
      <c r="B42" s="336"/>
      <c r="C42" s="336"/>
      <c r="D42" s="336"/>
      <c r="E42" s="222"/>
      <c r="F42" s="329"/>
      <c r="G42" s="330"/>
      <c r="H42" s="331"/>
      <c r="I42" s="332"/>
      <c r="J42" s="333"/>
      <c r="K42" s="334"/>
      <c r="L42" s="1041"/>
    </row>
    <row r="43" spans="1:12" ht="11.25" customHeight="1">
      <c r="A43" s="1038"/>
      <c r="B43" s="835" t="s">
        <v>198</v>
      </c>
      <c r="C43" s="835"/>
      <c r="D43" s="835"/>
      <c r="E43" s="185">
        <v>8630</v>
      </c>
      <c r="F43" s="185">
        <v>8210</v>
      </c>
      <c r="G43" s="185">
        <v>141428</v>
      </c>
      <c r="H43" s="311"/>
      <c r="I43" s="337">
        <v>3930788</v>
      </c>
      <c r="J43" s="337">
        <v>3813748</v>
      </c>
      <c r="K43" s="335">
        <v>100</v>
      </c>
      <c r="L43" s="1044"/>
    </row>
    <row r="44" spans="1:12">
      <c r="E44" s="1049"/>
      <c r="F44" s="1049"/>
      <c r="G44" s="1049"/>
      <c r="H44" s="1049"/>
      <c r="I44" s="1049"/>
      <c r="J44" s="1049"/>
      <c r="K44" s="1049"/>
    </row>
  </sheetData>
  <mergeCells count="10">
    <mergeCell ref="B2:D3"/>
    <mergeCell ref="E2:G2"/>
    <mergeCell ref="I2:K2"/>
    <mergeCell ref="C26:D26"/>
    <mergeCell ref="C27:D27"/>
    <mergeCell ref="C38:D38"/>
    <mergeCell ref="C34:D34"/>
    <mergeCell ref="C36:D36"/>
    <mergeCell ref="C37:D37"/>
    <mergeCell ref="C28:D28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22</vt:i4>
      </vt:variant>
    </vt:vector>
  </HeadingPairs>
  <TitlesOfParts>
    <vt:vector size="39" baseType="lpstr">
      <vt:lpstr>Consolidated Balance Sheet</vt:lpstr>
      <vt:lpstr>Consolidated Income Statement</vt:lpstr>
      <vt:lpstr>Recon of Net Earnings to FFO</vt:lpstr>
      <vt:lpstr>Recon of Net Earnings to EBITDA</vt:lpstr>
      <vt:lpstr>Operating Portfolio I</vt:lpstr>
      <vt:lpstr>Operating Portfolio II</vt:lpstr>
      <vt:lpstr>Operating Portfolio III</vt:lpstr>
      <vt:lpstr>Customer Information</vt:lpstr>
      <vt:lpstr>Land Portfolio I</vt:lpstr>
      <vt:lpstr>Land Portfolio II</vt:lpstr>
      <vt:lpstr>Strategic Capital Highlights</vt:lpstr>
      <vt:lpstr>Strategic Capital Information</vt:lpstr>
      <vt:lpstr>Non-GAAP prorata</vt:lpstr>
      <vt:lpstr>Debt Components I</vt:lpstr>
      <vt:lpstr>Debt Components II</vt:lpstr>
      <vt:lpstr>NAV Components I</vt:lpstr>
      <vt:lpstr>NAV Components II</vt:lpstr>
      <vt:lpstr>IS</vt:lpstr>
      <vt:lpstr>'Consolidated Balance Sheet'!Print_Area</vt:lpstr>
      <vt:lpstr>'Consolidated Income Statement'!Print_Area</vt:lpstr>
      <vt:lpstr>'Customer Information'!Print_Area</vt:lpstr>
      <vt:lpstr>'Debt Components I'!Print_Area</vt:lpstr>
      <vt:lpstr>'Land Portfolio I'!Print_Area</vt:lpstr>
      <vt:lpstr>'Land Portfolio II'!Print_Area</vt:lpstr>
      <vt:lpstr>'NAV Components I'!Print_Area</vt:lpstr>
      <vt:lpstr>'NAV Components II'!Print_Area</vt:lpstr>
      <vt:lpstr>'Non-GAAP prorata'!Print_Area</vt:lpstr>
      <vt:lpstr>'Operating Portfolio I'!Print_Area</vt:lpstr>
      <vt:lpstr>'Operating Portfolio II'!Print_Area</vt:lpstr>
      <vt:lpstr>'Recon of Net Earnings to EBITDA'!Print_Area</vt:lpstr>
      <vt:lpstr>'Recon of Net Earnings to FFO'!Print_Area</vt:lpstr>
      <vt:lpstr>'Strategic Capital Information'!Print_Area</vt:lpstr>
      <vt:lpstr>'Customer Information'!SP2.1</vt:lpstr>
      <vt:lpstr>SP2.1</vt:lpstr>
      <vt:lpstr>SP2.2</vt:lpstr>
      <vt:lpstr>SP2.4_EBITDA</vt:lpstr>
      <vt:lpstr>'Non-GAAP prorata'!SP4.3</vt:lpstr>
      <vt:lpstr>SP4.3</vt:lpstr>
      <vt:lpstr>SP7.1A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Yonkee, Alexis</dc:creator>
  <cp:lastModifiedBy>Yonkee, Lexi</cp:lastModifiedBy>
  <dcterms:created xsi:type="dcterms:W3CDTF">2023-07-18T18:15:42Z</dcterms:created>
  <dcterms:modified xsi:type="dcterms:W3CDTF">2024-01-17T20:57:47Z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dff614-0e67-44e8-ba58-20cc1388ebff_Enabled">
    <vt:lpwstr>true</vt:lpwstr>
  </property>
  <property fmtid="{D5CDD505-2E9C-101B-9397-08002B2CF9AE}" pid="3" name="MSIP_Label_69dff614-0e67-44e8-ba58-20cc1388ebff_SetDate">
    <vt:lpwstr>2023-07-18T20:49:58Z</vt:lpwstr>
  </property>
  <property fmtid="{D5CDD505-2E9C-101B-9397-08002B2CF9AE}" pid="4" name="MSIP_Label_69dff614-0e67-44e8-ba58-20cc1388ebff_Method">
    <vt:lpwstr>Standard</vt:lpwstr>
  </property>
  <property fmtid="{D5CDD505-2E9C-101B-9397-08002B2CF9AE}" pid="5" name="MSIP_Label_69dff614-0e67-44e8-ba58-20cc1388ebff_Name">
    <vt:lpwstr>defa4170-0d19-0005-0004-bc88714345d2</vt:lpwstr>
  </property>
  <property fmtid="{D5CDD505-2E9C-101B-9397-08002B2CF9AE}" pid="6" name="MSIP_Label_69dff614-0e67-44e8-ba58-20cc1388ebff_SiteId">
    <vt:lpwstr>2cf835d1-453b-472b-9b90-3f6d854ad75b</vt:lpwstr>
  </property>
  <property fmtid="{D5CDD505-2E9C-101B-9397-08002B2CF9AE}" pid="7" name="MSIP_Label_69dff614-0e67-44e8-ba58-20cc1388ebff_ActionId">
    <vt:lpwstr>4baf0a38-54da-42c2-86e5-fb4f14caaf9d</vt:lpwstr>
  </property>
  <property fmtid="{D5CDD505-2E9C-101B-9397-08002B2CF9AE}" pid="8" name="MSIP_Label_69dff614-0e67-44e8-ba58-20cc1388ebff_ContentBits">
    <vt:lpwstr>0</vt:lpwstr>
  </property>
</Properties>
</file>