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23110_Budget_Analysis\Shared\EA_General\Earnings Analysis\Financial Supplement\2023\Q1\"/>
    </mc:Choice>
  </mc:AlternateContent>
  <xr:revisionPtr revIDLastSave="0" documentId="8_{DA809CD5-DB8B-4457-AD00-AF41556030CC}" xr6:coauthVersionLast="47" xr6:coauthVersionMax="47" xr10:uidLastSave="{00000000-0000-0000-0000-000000000000}"/>
  <bookViews>
    <workbookView xWindow="28680" yWindow="-120" windowWidth="29040" windowHeight="15840" tabRatio="731" firstSheet="2" activeTab="2" xr2:uid="{5DB29781-50F2-4CA6-AF6D-E8994F2E0762}"/>
  </bookViews>
  <sheets>
    <sheet name="CrossfireHiddenWorksheet" sheetId="2" state="veryHidden" r:id="rId1"/>
    <sheet name="OfficeConnectCellHighlights" sheetId="3" state="veryHidden" r:id="rId2"/>
    <sheet name="1" sheetId="22" r:id="rId3"/>
    <sheet name="2" sheetId="23" r:id="rId4"/>
    <sheet name="3" sheetId="25" r:id="rId5"/>
    <sheet name="4" sheetId="1" r:id="rId6"/>
    <sheet name="5" sheetId="4" r:id="rId7"/>
    <sheet name="6" sheetId="5" r:id="rId8"/>
    <sheet name="7" sheetId="6" r:id="rId9"/>
    <sheet name="8" sheetId="7" r:id="rId10"/>
    <sheet name="9" sheetId="8" r:id="rId11"/>
    <sheet name="10" sheetId="9" r:id="rId12"/>
    <sheet name="Cognos_Office_Connection_Cache" sheetId="11" state="veryHidden" r:id="rId13"/>
    <sheet name="11" sheetId="10" r:id="rId14"/>
    <sheet name="12" sheetId="12" r:id="rId15"/>
    <sheet name="13" sheetId="13" r:id="rId16"/>
    <sheet name="14" sheetId="14" r:id="rId17"/>
    <sheet name="15" sheetId="15" r:id="rId18"/>
    <sheet name="16" sheetId="16" r:id="rId19"/>
    <sheet name="17" sheetId="17" r:id="rId20"/>
    <sheet name="18" sheetId="19" r:id="rId21"/>
  </sheets>
  <externalReferences>
    <externalReference r:id="rId22"/>
  </externalReferences>
  <definedNames>
    <definedName name="ID" localSheetId="2" hidden="1">"dc712e19-1137-4c1b-a4ec-5aed5de37699"</definedName>
    <definedName name="ID" localSheetId="11" hidden="1">"20a0063b-b9d4-4efd-aac4-4964140cd95d"</definedName>
    <definedName name="ID" localSheetId="13" hidden="1">"38021705-060e-4af1-8abe-910a2f13e3ae"</definedName>
    <definedName name="ID" localSheetId="14" hidden="1">"bf497dfb-f8e2-4111-9954-e4e694186470"</definedName>
    <definedName name="ID" localSheetId="15" hidden="1">"6f1c9a8f-0d08-4486-b537-45a2c4b72017"</definedName>
    <definedName name="ID" localSheetId="16" hidden="1">"2ad9a02c-925a-4d08-9710-1db79892e8a1"</definedName>
    <definedName name="ID" localSheetId="17" hidden="1">"273b021a-ee68-404d-93ad-39fae6613da4"</definedName>
    <definedName name="ID" localSheetId="18" hidden="1">"93b4ab47-0daf-41f5-a486-91df7c1c6d05"</definedName>
    <definedName name="ID" localSheetId="19" hidden="1">"6c273748-5e00-4dbb-8e43-17ec5247b5b7"</definedName>
    <definedName name="ID" localSheetId="20" hidden="1">"ca52eb23-773e-48c4-a1fb-a50efc24b7d3"</definedName>
    <definedName name="ID" localSheetId="3" hidden="1">"c2277610-40ae-4959-83f3-316385461546"</definedName>
    <definedName name="ID" localSheetId="4" hidden="1">"a795c4ba-1098-4990-a4d0-0a6345433b5d"</definedName>
    <definedName name="ID" localSheetId="5" hidden="1">"19e14e31-adb1-4968-a76a-3d77ca7cceaf"</definedName>
    <definedName name="ID" localSheetId="6" hidden="1">"4d832b5f-eba7-47f9-8194-ce16bd03287b"</definedName>
    <definedName name="ID" localSheetId="7" hidden="1">"ca20f302-c4d9-478e-a059-7819237b0fa6"</definedName>
    <definedName name="ID" localSheetId="8" hidden="1">"4bd266a5-d6c3-4ed6-8dc5-bc5c45bcd034"</definedName>
    <definedName name="ID" localSheetId="9" hidden="1">"27bfb5db-26ca-486c-8d0e-40e7647bad9a"</definedName>
    <definedName name="ID" localSheetId="10" hidden="1">"4e56ce09-c7e2-40a1-9fca-d80ce79f752b"</definedName>
    <definedName name="ID" localSheetId="12" hidden="1">"768ffd0a-9f4f-4fc7-90b5-697897f22b4b"</definedName>
    <definedName name="ID" localSheetId="0" hidden="1">"1d690428-236f-4f33-a0ab-b3d7112727dc"</definedName>
    <definedName name="ID" localSheetId="1" hidden="1">"5c3c8c07-a6b2-4d40-be68-84645ae46f3a"</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"c4407"</definedName>
    <definedName name="IQ_EST_ACT_FFO_ADJ" hidden="1">"c4406"</definedName>
    <definedName name="IQ_EST_ACT_FFO_ADJ_CIQ" hidden="1">"c4931"</definedName>
    <definedName name="IQ_EST_ACT_FFO_CIQ" hidden="1">"c4932"</definedName>
    <definedName name="IQ_EST_ACT_FFO_SHARE" hidden="1">"c1666"</definedName>
    <definedName name="IQ_EST_ACT_FFO_SHARE_CIQ" hidden="1">"c3674"</definedName>
    <definedName name="IQ_EST_ACT_FFO_SHARE_REUT" hidden="1">"c3843"</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"c4444"</definedName>
    <definedName name="IQ_EST_FFO_DIFF_CIQ" hidden="1">"c4969"</definedName>
    <definedName name="IQ_EST_FFO_GROWTH_1YR" hidden="1">"c4425"</definedName>
    <definedName name="IQ_EST_FFO_GROWTH_1YR_CIQ" hidden="1">"c4950"</definedName>
    <definedName name="IQ_EST_FFO_GROWTH_1YR_REUT" hidden="1">"c3874"</definedName>
    <definedName name="IQ_EST_FFO_GROWTH_1YR_THOM" hidden="1">"c5170"</definedName>
    <definedName name="IQ_EST_FFO_GROWTH_2YR" hidden="1">"c4426"</definedName>
    <definedName name="IQ_EST_FFO_GROWTH_2YR_CIQ" hidden="1">"c4951"</definedName>
    <definedName name="IQ_EST_FFO_GROWTH_2YR_REUT" hidden="1">"c3875"</definedName>
    <definedName name="IQ_EST_FFO_GROWTH_2YR_THOM" hidden="1">"c5171"</definedName>
    <definedName name="IQ_EST_FFO_GROWTH_Q_1YR" hidden="1">"c4427"</definedName>
    <definedName name="IQ_EST_FFO_GROWTH_Q_1YR_CIQ" hidden="1">"c4952"</definedName>
    <definedName name="IQ_EST_FFO_GROWTH_Q_1YR_REUT" hidden="1">"c3876"</definedName>
    <definedName name="IQ_EST_FFO_GROWTH_Q_1YR_THOM" hidden="1">"c5172"</definedName>
    <definedName name="IQ_EST_FFO_SEQ_GROWTH_Q" hidden="1">"c4428"</definedName>
    <definedName name="IQ_EST_FFO_SEQ_GROWTH_Q_CIQ" hidden="1">"c4953"</definedName>
    <definedName name="IQ_EST_FFO_SEQ_GROWTH_Q_REUT" hidden="1">"c3877"</definedName>
    <definedName name="IQ_EST_FFO_SEQ_GROWTH_Q_THOM" hidden="1">"c5173"</definedName>
    <definedName name="IQ_EST_FFO_SHARE_DIFF" hidden="1">"c1869"</definedName>
    <definedName name="IQ_EST_FFO_SHARE_DIFF_CIQ" hidden="1">"c3721"</definedName>
    <definedName name="IQ_EST_FFO_SHARE_DIFF_REUT" hidden="1">"c3890"</definedName>
    <definedName name="IQ_EST_FFO_SHARE_DIFF_THOM" hidden="1">"c5186"</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URPRISE_PERCENT" hidden="1">"c1870"</definedName>
    <definedName name="IQ_EST_FFO_SHARE_SURPRISE_PERCENT_CIQ" hidden="1">"c3722"</definedName>
    <definedName name="IQ_EST_FFO_SHARE_SURPRISE_PERCENT_REUT" hidden="1">"c3891"</definedName>
    <definedName name="IQ_EST_FFO_SHARE_SURPRISE_PERCENT_THOM" hidden="1">"c5187"</definedName>
    <definedName name="IQ_EST_FFO_SURPRISE_PERCENT" hidden="1">"c4453"</definedName>
    <definedName name="IQ_EST_FFO_SURPRISE_PERCENT_CIQ" hidden="1">"c4982"</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DIFF_THOM" hidden="1">"c5198"</definedName>
    <definedName name="IQ_EST_NI_GW_DIFF" hidden="1">"c1887"</definedName>
    <definedName name="IQ_EST_NI_GW_DIFF_CIQ" hidden="1">"c4757"</definedName>
    <definedName name="IQ_EST_NI_GW_DIFF_REUT" hidden="1">"c5425"</definedName>
    <definedName name="IQ_EST_NI_GW_SURPRISE_PERCENT" hidden="1">"c1888"</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NUM_EST" hidden="1">"c4451"</definedName>
    <definedName name="IQ_FFO_NUM_EST_CIQ" hidden="1">"c4980"</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CIQ" hidden="1">"c3668"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REUT" hidden="1">"c3837"</definedName>
    <definedName name="IQ_FFO_SHARE_EST_THOM" hidden="1">"c3999"</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EST_REUT" hidden="1">"c3839"</definedName>
    <definedName name="IQ_FFO_SHARE_HIGH_EST_THOM" hidden="1">"c4001"</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EST_REUT" hidden="1">"c3840"</definedName>
    <definedName name="IQ_FFO_SHARE_LOW_EST_THOM" hidden="1">"c4002"</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MEDIAN_EST_REUT" hidden="1">"c3838"</definedName>
    <definedName name="IQ_FFO_SHARE_MEDIAN_EST_THOM" hidden="1">"c4000"</definedName>
    <definedName name="IQ_FFO_SHARE_NUM_EST" hidden="1">"c421"</definedName>
    <definedName name="IQ_FFO_SHARE_NUM_EST_CIQ" hidden="1">"c3672"</definedName>
    <definedName name="IQ_FFO_SHARE_NUM_EST_REUT" hidden="1">"c3841"</definedName>
    <definedName name="IQ_FFO_SHARE_NUM_EST_THOM" hidden="1">"c4003"</definedName>
    <definedName name="IQ_FFO_SHARE_STDDEV_EST" hidden="1">"c422"</definedName>
    <definedName name="IQ_FFO_SHARE_STDDEV_EST_CIQ" hidden="1">"c3673"</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 hidden="1">"c4981"</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40140.6680324074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CIQ" hidden="1">"c12038"</definedName>
    <definedName name="IQ_NAV_SHARE_ACT_OR_EST_REUT" hidden="1">"c5623"</definedName>
    <definedName name="IQ_NAV_SHARE_DET_EST_ORIGIN" hidden="1">"c12585"</definedName>
    <definedName name="IQ_NAV_SHARE_DET_EST_ORIGIN_THOM" hidden="1">"c12611"</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ORIGIN" hidden="1">"c12587"</definedName>
    <definedName name="IQ_NI_DET_EST_ORIGIN_THOM" hidden="1">"c12613"</definedName>
    <definedName name="IQ_NI_DET_EST_THOM" hidden="1">"c12093"</definedName>
    <definedName name="IQ_NI_EST" hidden="1">"c1716"</definedName>
    <definedName name="IQ_NI_EST_CIQ" hidden="1">"c4702"</definedName>
    <definedName name="IQ_NI_EST_REUT" hidden="1">"c5368"</definedName>
    <definedName name="IQ_NI_EST_THOM" hidden="1">"c5126"</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EST" hidden="1">"c1723"</definedName>
    <definedName name="IQ_NI_GW_EST_CIQ" hidden="1">"c4709"</definedName>
    <definedName name="IQ_NI_GW_EST_REUT" hidden="1">"c5375"</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NUM_EST" hidden="1">"c1727"</definedName>
    <definedName name="IQ_NI_GW_NUM_EST_CIQ" hidden="1">"c4713"</definedName>
    <definedName name="IQ_NI_GW_NUM_EST_REUT" hidden="1">"c5379"</definedName>
    <definedName name="IQ_NI_GW_STDDEV_EST" hidden="1">"c1728"</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DET_EST_ORIGIN" hidden="1">"c12588"</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SHARE_12MONTHS" hidden="1">"c1828"</definedName>
    <definedName name="IQ_PERCENT_CHANGE_EST_FFO_SHARE_12MONTHS_CIQ" hidden="1">"c3769"</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CIQ" hidden="1">"c3770"</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CIQ" hidden="1">"c3766"</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CIQ" hidden="1">"c3767"</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CIQ" hidden="1">"c3768"</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CIQ" hidden="1">"c3764"</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CIQ" hidden="1">"c3765"</definedName>
    <definedName name="IQ_PERCENT_CHANGE_EST_FFO_SHARE_MONTH_REUT" hidden="1">"c3934"</definedName>
    <definedName name="IQ_PERCENT_CHANGE_EST_FFO_SHARE_MONTH_THOM" hidden="1">"c5244"</definedName>
    <definedName name="IQ_PERCENT_CHANGE_EST_FFO_SHARE_WEEK" hidden="1">"c1823"</definedName>
    <definedName name="IQ_PERCENT_CHANGE_EST_FFO_SHARE_WEEK_CIQ" hidden="1">"c3795"</definedName>
    <definedName name="IQ_PERCENT_CHANGE_EST_FFO_SHARE_WEEK_REUT" hidden="1">"c3964"</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OPERATING_INC_AVG_ASSETS_FFIEC" hidden="1">"c13365"</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40213.8404861111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maxvar">#REF!</definedName>
    <definedName name="minvar">#REF!</definedName>
    <definedName name="_xlnm.Print_Area" localSheetId="2">'1'!$A$1:$J$27</definedName>
    <definedName name="_xlnm.Print_Area" localSheetId="11">'10'!$A$1:$AA$35</definedName>
    <definedName name="_xlnm.Print_Area" localSheetId="13">'11'!$A$1:$AA$52</definedName>
    <definedName name="_xlnm.Print_Area" localSheetId="14">'12'!$A$1:$AA$58</definedName>
    <definedName name="_xlnm.Print_Area" localSheetId="15">'13'!$A$1:$AA$50</definedName>
    <definedName name="_xlnm.Print_Area" localSheetId="16">'14'!$A$1:$AA$33</definedName>
    <definedName name="_xlnm.Print_Area" localSheetId="17">'15'!$A$1:$P$70</definedName>
    <definedName name="_xlnm.Print_Area" localSheetId="18">'16'!$A$1:$Q$67</definedName>
    <definedName name="_xlnm.Print_Area" localSheetId="19">'17'!$A$1:$W$73</definedName>
    <definedName name="_xlnm.Print_Area" localSheetId="20">'18'!$A$1:$T$42</definedName>
    <definedName name="_xlnm.Print_Area" localSheetId="3">'2'!$A$1:$J$40</definedName>
    <definedName name="_xlnm.Print_Area" localSheetId="4">'3'!$A$1:$N$59</definedName>
    <definedName name="_xlnm.Print_Area" localSheetId="5">'4'!$A$1:$P$68</definedName>
    <definedName name="_xlnm.Print_Area" localSheetId="6">'5'!$A$1:$AA$70</definedName>
    <definedName name="_xlnm.Print_Area" localSheetId="7">'6'!$A$1:$AA$56</definedName>
    <definedName name="_xlnm.Print_Area" localSheetId="8">'7'!$A$1:$AA$54</definedName>
    <definedName name="_xlnm.Print_Area" localSheetId="9">'8'!$A$1:$AA$23</definedName>
    <definedName name="_xlnm.Print_Area" localSheetId="10">'9'!$A$1:$AA$54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8" i="2" l="1"/>
  <c r="M25" i="2"/>
  <c r="G42" i="2" l="1"/>
  <c r="M24" i="2"/>
  <c r="AE27" i="2" l="1"/>
  <c r="G40" i="2" l="1"/>
  <c r="G41" i="2"/>
  <c r="AK23" i="2" l="1"/>
  <c r="AK21" i="2"/>
  <c r="AK22" i="2"/>
  <c r="AK20" i="2"/>
  <c r="AK17" i="2"/>
  <c r="AK18" i="2"/>
  <c r="AK19" i="2"/>
  <c r="AK16" i="2"/>
  <c r="AM15" i="2"/>
  <c r="AM16" i="2"/>
  <c r="AM17" i="2"/>
  <c r="AM18" i="2"/>
  <c r="AM19" i="2"/>
  <c r="AM20" i="2"/>
  <c r="AK7" i="2"/>
  <c r="AK8" i="2"/>
  <c r="AK9" i="2"/>
  <c r="AK10" i="2"/>
  <c r="AK11" i="2"/>
  <c r="AK12" i="2"/>
  <c r="AK13" i="2"/>
  <c r="AK14" i="2"/>
  <c r="AK15" i="2"/>
  <c r="AK6" i="2"/>
  <c r="AM5" i="2"/>
  <c r="AM6" i="2"/>
  <c r="AM7" i="2"/>
  <c r="AM8" i="2"/>
  <c r="AM9" i="2"/>
  <c r="AM10" i="2"/>
  <c r="AM11" i="2"/>
  <c r="AM12" i="2"/>
  <c r="AM13" i="2"/>
  <c r="AM14" i="2"/>
  <c r="AK5" i="2"/>
  <c r="AE26" i="2" l="1"/>
  <c r="AG20" i="2"/>
  <c r="AE25" i="2"/>
  <c r="AE24" i="2"/>
  <c r="AG15" i="2" l="1"/>
  <c r="AG16" i="2"/>
  <c r="AE23" i="2"/>
  <c r="AE22" i="2"/>
  <c r="AE20" i="2"/>
  <c r="AE21" i="2"/>
  <c r="AE5" i="2"/>
  <c r="AE6" i="2"/>
  <c r="AE7" i="2"/>
  <c r="AE8" i="2"/>
  <c r="AE9" i="2"/>
  <c r="AE10" i="2"/>
  <c r="AE11" i="2"/>
  <c r="AE12" i="2"/>
  <c r="AE13" i="2"/>
  <c r="AE14" i="2"/>
  <c r="AE15" i="2"/>
  <c r="AE16" i="2"/>
  <c r="AE17" i="2"/>
  <c r="AE18" i="2"/>
  <c r="AE19" i="2"/>
  <c r="AG5" i="2"/>
  <c r="AG6" i="2"/>
  <c r="AG7" i="2"/>
  <c r="AG8" i="2"/>
  <c r="AG9" i="2"/>
  <c r="Y27" i="2"/>
  <c r="Y28" i="2"/>
  <c r="Y26" i="2"/>
  <c r="Y25" i="2"/>
  <c r="Y24" i="2"/>
  <c r="Y23" i="2"/>
  <c r="Y22" i="2"/>
  <c r="Y21" i="2"/>
  <c r="Y20" i="2"/>
  <c r="Y19" i="2"/>
  <c r="Y18" i="2"/>
  <c r="Y17" i="2"/>
  <c r="Y16" i="2"/>
  <c r="Y15" i="2"/>
  <c r="Y14" i="2"/>
  <c r="Y13" i="2"/>
  <c r="Y12" i="2"/>
  <c r="Y11" i="2"/>
  <c r="Y10" i="2"/>
  <c r="Y9" i="2"/>
  <c r="Y8" i="2"/>
  <c r="Y7" i="2"/>
  <c r="Y6" i="2"/>
  <c r="Y5" i="2"/>
  <c r="AA5" i="2"/>
  <c r="AA6" i="2"/>
  <c r="AA7" i="2"/>
  <c r="AA8" i="2"/>
  <c r="AA9" i="2"/>
  <c r="AA10" i="2"/>
  <c r="AA11" i="2"/>
  <c r="AA12" i="2"/>
  <c r="AA13" i="2"/>
  <c r="AA14" i="2"/>
  <c r="AA15" i="2"/>
  <c r="AA16" i="2"/>
  <c r="AA17" i="2"/>
  <c r="AA19" i="2"/>
  <c r="AA20" i="2"/>
  <c r="AA25" i="2"/>
  <c r="AA26" i="2"/>
  <c r="S35" i="2"/>
  <c r="S36" i="2"/>
  <c r="S37" i="2"/>
  <c r="S31" i="2"/>
  <c r="S32" i="2"/>
  <c r="S33" i="2"/>
  <c r="S34" i="2"/>
  <c r="S30" i="2"/>
  <c r="S29" i="2"/>
  <c r="S28" i="2"/>
  <c r="S27" i="2"/>
  <c r="S26" i="2"/>
  <c r="S25" i="2"/>
  <c r="S24" i="2"/>
  <c r="S23" i="2"/>
  <c r="S22" i="2"/>
  <c r="S21" i="2"/>
  <c r="AG10" i="2" l="1"/>
  <c r="AG19" i="2"/>
  <c r="AG12" i="2"/>
  <c r="AG13" i="2"/>
  <c r="AA22" i="2"/>
  <c r="AA23" i="2"/>
  <c r="AG18" i="2" l="1"/>
  <c r="AG17" i="2"/>
  <c r="AG14" i="2" l="1"/>
  <c r="AG11" i="2"/>
  <c r="AA18" i="2" l="1"/>
  <c r="AA21" i="2"/>
  <c r="AA24" i="2"/>
  <c r="S19" i="2" l="1"/>
  <c r="S20" i="2"/>
  <c r="S18" i="2"/>
  <c r="S16" i="2"/>
  <c r="S17" i="2"/>
  <c r="S14" i="2"/>
  <c r="S15" i="2"/>
  <c r="S13" i="2"/>
  <c r="S11" i="2"/>
  <c r="S12" i="2"/>
  <c r="S9" i="2"/>
  <c r="S10" i="2"/>
  <c r="S8" i="2"/>
  <c r="S7" i="2"/>
  <c r="S6" i="2"/>
  <c r="S5" i="2"/>
  <c r="U15" i="2"/>
  <c r="U16" i="2"/>
  <c r="U17" i="2"/>
  <c r="U18" i="2"/>
  <c r="U19" i="2"/>
  <c r="U20" i="2"/>
  <c r="U5" i="2"/>
  <c r="U6" i="2"/>
  <c r="U7" i="2"/>
  <c r="U13" i="2"/>
  <c r="U14" i="2"/>
  <c r="M23" i="2"/>
  <c r="M22" i="2"/>
  <c r="M21" i="2"/>
  <c r="M20" i="2"/>
  <c r="M19" i="2"/>
  <c r="M18" i="2"/>
  <c r="M17" i="2"/>
  <c r="M16" i="2"/>
  <c r="M15" i="2"/>
  <c r="M14" i="2"/>
  <c r="M13" i="2"/>
  <c r="M12" i="2"/>
  <c r="M11" i="2"/>
  <c r="M10" i="2"/>
  <c r="M9" i="2"/>
  <c r="M8" i="2"/>
  <c r="M7" i="2"/>
  <c r="M6" i="2"/>
  <c r="M5" i="2"/>
  <c r="O5" i="2"/>
  <c r="O6" i="2"/>
  <c r="O7" i="2"/>
  <c r="O8" i="2"/>
  <c r="O9" i="2"/>
  <c r="O10" i="2"/>
  <c r="O11" i="2"/>
  <c r="O12" i="2"/>
  <c r="O13" i="2"/>
  <c r="O14" i="2"/>
  <c r="O15" i="2"/>
  <c r="O16" i="2"/>
  <c r="O17" i="2"/>
  <c r="O24" i="2"/>
  <c r="G39" i="2"/>
  <c r="G35" i="2"/>
  <c r="G36" i="2"/>
  <c r="G37" i="2"/>
  <c r="G38" i="2"/>
  <c r="G34" i="2"/>
  <c r="G33" i="2"/>
  <c r="G32" i="2"/>
  <c r="G31" i="2"/>
  <c r="G30" i="2"/>
  <c r="G29" i="2"/>
  <c r="G28" i="2"/>
  <c r="G27" i="2"/>
  <c r="G26" i="2"/>
  <c r="G25" i="2"/>
  <c r="G24" i="2"/>
  <c r="G23" i="2"/>
  <c r="G22" i="2"/>
  <c r="G20" i="2"/>
  <c r="G21" i="2"/>
  <c r="G19" i="2"/>
  <c r="G18" i="2"/>
  <c r="I19" i="2"/>
  <c r="C19" i="2"/>
  <c r="O18" i="2" l="1"/>
  <c r="O19" i="2"/>
  <c r="O25" i="2"/>
  <c r="U8" i="2"/>
  <c r="U10" i="2"/>
  <c r="O26" i="2" l="1"/>
  <c r="O20" i="2"/>
  <c r="U9" i="2"/>
  <c r="O27" i="2" l="1"/>
  <c r="O21" i="2"/>
  <c r="U11" i="2"/>
  <c r="U12" i="2"/>
  <c r="O22" i="2" l="1"/>
  <c r="G9" i="2"/>
  <c r="G10" i="2"/>
  <c r="G11" i="2"/>
  <c r="G12" i="2"/>
  <c r="G14" i="2"/>
  <c r="G15" i="2"/>
  <c r="G16" i="2"/>
  <c r="G17" i="2"/>
  <c r="G8" i="2"/>
  <c r="G13" i="2"/>
  <c r="G5" i="2"/>
  <c r="G7" i="2"/>
  <c r="G6" i="2"/>
  <c r="I15" i="2"/>
  <c r="I16" i="2"/>
  <c r="I17" i="2"/>
  <c r="I18" i="2"/>
  <c r="I5" i="2"/>
  <c r="I6" i="2"/>
  <c r="I7" i="2"/>
  <c r="I8" i="2"/>
  <c r="I9" i="2"/>
  <c r="I10" i="2"/>
  <c r="I11" i="2"/>
  <c r="I12" i="2"/>
  <c r="I13" i="2"/>
  <c r="I14" i="2"/>
  <c r="A47" i="2"/>
  <c r="A46" i="2"/>
  <c r="A45" i="2"/>
  <c r="A44" i="2"/>
  <c r="A43" i="2"/>
  <c r="O23" i="2" l="1"/>
  <c r="C18" i="2"/>
  <c r="A42" i="2" l="1"/>
  <c r="A41" i="2"/>
  <c r="A40" i="2"/>
  <c r="A39" i="2"/>
  <c r="A38" i="2"/>
  <c r="A37" i="2"/>
  <c r="A36" i="2"/>
  <c r="A35" i="2"/>
  <c r="A34" i="2"/>
  <c r="A33" i="2"/>
  <c r="A32" i="2" l="1"/>
  <c r="A31" i="2"/>
  <c r="A30" i="2"/>
  <c r="A29" i="2"/>
  <c r="A26" i="2"/>
  <c r="A27" i="2"/>
  <c r="A28" i="2"/>
  <c r="A25" i="2"/>
  <c r="A23" i="2"/>
  <c r="A24" i="2"/>
  <c r="A22" i="2"/>
  <c r="A21" i="2"/>
  <c r="A20" i="2"/>
  <c r="A19" i="2"/>
  <c r="A12" i="2"/>
  <c r="A13" i="2"/>
  <c r="A14" i="2"/>
  <c r="A15" i="2"/>
  <c r="A16" i="2"/>
  <c r="A17" i="2"/>
  <c r="A18" i="2"/>
  <c r="A11" i="2"/>
  <c r="A10" i="2"/>
  <c r="A9" i="2"/>
  <c r="C17" i="2"/>
  <c r="A8" i="2"/>
  <c r="C16" i="2"/>
  <c r="C15" i="2"/>
  <c r="C14" i="2"/>
  <c r="A7" i="2"/>
  <c r="A6" i="2"/>
  <c r="A5" i="2"/>
  <c r="C5" i="2"/>
  <c r="C6" i="2" l="1"/>
  <c r="C12" i="2" l="1"/>
  <c r="C11" i="2"/>
  <c r="C13" i="2"/>
  <c r="C10" i="2"/>
  <c r="C7" i="2"/>
  <c r="AA27" i="2" l="1"/>
  <c r="C9" i="2"/>
  <c r="C8" i="2"/>
</calcChain>
</file>

<file path=xl/sharedStrings.xml><?xml version="1.0" encoding="utf-8"?>
<sst xmlns="http://schemas.openxmlformats.org/spreadsheetml/2006/main" count="1212" uniqueCount="503">
  <si>
    <t>(Dollars in thousands)</t>
  </si>
  <si>
    <t>Condensed Balance Sheets</t>
  </si>
  <si>
    <t>Assets:</t>
  </si>
  <si>
    <t>Investments and cash excluding securities held to maturity</t>
  </si>
  <si>
    <t>Securities held to maturity</t>
  </si>
  <si>
    <t>Total investments and cash</t>
  </si>
  <si>
    <t>Due from reinsurers</t>
  </si>
  <si>
    <t>Deferred policy acquisition costs</t>
  </si>
  <si>
    <t>Goodwill</t>
  </si>
  <si>
    <t>Other assets</t>
  </si>
  <si>
    <t>Separate account assets</t>
  </si>
  <si>
    <t>Total assets</t>
  </si>
  <si>
    <t>Liabilities:</t>
  </si>
  <si>
    <t>Future policy benefits</t>
  </si>
  <si>
    <t>Other policy liabilities</t>
  </si>
  <si>
    <t>Income taxes</t>
  </si>
  <si>
    <t>Other liabilities</t>
  </si>
  <si>
    <t>Debt obligations</t>
  </si>
  <si>
    <t>Surplus note</t>
  </si>
  <si>
    <t>Payable under securities lending</t>
  </si>
  <si>
    <t>Separate account liabilities</t>
  </si>
  <si>
    <t>Total liabilities</t>
  </si>
  <si>
    <t>Redeemable noncontrolling interest</t>
  </si>
  <si>
    <t>Stockholders’ equity:</t>
  </si>
  <si>
    <t>Common stock ($0.01 par value)  (1)</t>
  </si>
  <si>
    <t>Paid-in capital</t>
  </si>
  <si>
    <t>Retained earnings</t>
  </si>
  <si>
    <t>Treasury stock</t>
  </si>
  <si>
    <t>Accumulated other comprehensive income (loss), net:</t>
  </si>
  <si>
    <t>Net unrealized gains (losses)</t>
  </si>
  <si>
    <t>Cumulative translation adjustment</t>
  </si>
  <si>
    <t>Total stockholders’ equity  (2)</t>
  </si>
  <si>
    <t>Total liabilities, redeemable noncontrolling interest and stockholders' equity</t>
  </si>
  <si>
    <t>Reconciliation of Total Stockholders' Equity to Adjusted Stockholders' Equity</t>
  </si>
  <si>
    <t>Total stockholders' equity</t>
  </si>
  <si>
    <t>Less: Net unrealized gains (losses)</t>
  </si>
  <si>
    <t>Adjusted stockholders’ equity</t>
  </si>
  <si>
    <t>Balance, beginning of period</t>
  </si>
  <si>
    <t>Net Income attributable to Primerica, Inc.</t>
  </si>
  <si>
    <t>Shareholder dividends</t>
  </si>
  <si>
    <t>Retirement of shares and warrants</t>
  </si>
  <si>
    <t>Net foreign currency translation adjustment</t>
  </si>
  <si>
    <t>Other, net</t>
  </si>
  <si>
    <t>Balance, end of period</t>
  </si>
  <si>
    <t>General expenses deferred</t>
  </si>
  <si>
    <t>Commission costs deferred</t>
  </si>
  <si>
    <t>Amortization of deferred policy acquisition costs</t>
  </si>
  <si>
    <t>Foreign currency impact and other, net</t>
  </si>
  <si>
    <t>63695380-2a17-4229-9e58-739660490635</t>
  </si>
  <si>
    <t>(1)</t>
  </si>
  <si>
    <t>Outstanding common shares exclude restricted stock units.</t>
  </si>
  <si>
    <t>(2)</t>
  </si>
  <si>
    <t>Reflects the company's permanent stockholders' equity and does not include temporary stockholders' equity</t>
  </si>
  <si>
    <t>Statement of Income</t>
  </si>
  <si>
    <t>Revenues:</t>
  </si>
  <si>
    <t>Direct premiums</t>
  </si>
  <si>
    <t>Ceded premiums</t>
  </si>
  <si>
    <t>Net premiums</t>
  </si>
  <si>
    <t>Net investment income</t>
  </si>
  <si>
    <t>Commissions and fees:</t>
  </si>
  <si>
    <t>Other commissions and fees</t>
  </si>
  <si>
    <t>Investment (losses) gains</t>
  </si>
  <si>
    <t>Benefits and expenses:</t>
  </si>
  <si>
    <t>Benefits and claims</t>
  </si>
  <si>
    <t>Amortization of DAC</t>
  </si>
  <si>
    <t>Insurance commissions</t>
  </si>
  <si>
    <t>Insurance expenses</t>
  </si>
  <si>
    <t>Sales commissions:</t>
  </si>
  <si>
    <t>Other sales commissions</t>
  </si>
  <si>
    <t>Interest expense</t>
  </si>
  <si>
    <t>Other operating expenses</t>
  </si>
  <si>
    <t>Goodwill impairment</t>
  </si>
  <si>
    <t>Loss on extinguishment of debt</t>
  </si>
  <si>
    <t xml:space="preserve"> Income before income taxes</t>
  </si>
  <si>
    <t>Net income</t>
  </si>
  <si>
    <t>Net income attributable to non-controlling interests</t>
  </si>
  <si>
    <t>Income Before Income Taxes by Segment</t>
  </si>
  <si>
    <t>Term Life</t>
  </si>
  <si>
    <t>Investment &amp; Savings Products</t>
  </si>
  <si>
    <t>Senior Health</t>
  </si>
  <si>
    <t>Corporate &amp; Other Distributed Products</t>
  </si>
  <si>
    <t>Income before income taxes</t>
  </si>
  <si>
    <t>b5cbb9b2-2f0e-48af-81e6-eaa8aa4593cc</t>
  </si>
  <si>
    <t>Total Revenues</t>
  </si>
  <si>
    <t>Total benefits and expenses</t>
  </si>
  <si>
    <t>$
Change</t>
  </si>
  <si>
    <t>%
Change</t>
  </si>
  <si>
    <t>YOY YTD</t>
  </si>
  <si>
    <t>Reconciliation from Term Life Direct Premiums to Term Life Adjusted Direct Premiums</t>
  </si>
  <si>
    <t>Term Life direct premiums</t>
  </si>
  <si>
    <t>Less: Premiums ceded to IPO Coinsurers</t>
  </si>
  <si>
    <t>Term Life adjusted direct premiums</t>
  </si>
  <si>
    <t>Reconciliation from Term Life Ceded Premiums to Term Life Other Ceded Premiums</t>
  </si>
  <si>
    <t>Term Life ceded premiums</t>
  </si>
  <si>
    <t>Term Life other ceded premiums</t>
  </si>
  <si>
    <t>Reconciliation from Net Investment Income to Adjusted Net Investment Income</t>
  </si>
  <si>
    <t>Net Investment Income</t>
  </si>
  <si>
    <t>Less: MTM investment adjustments</t>
  </si>
  <si>
    <t>Adjusted net investment income</t>
  </si>
  <si>
    <t>Reconciliation from Other Operating Expenses to Adjusted Other Operating Expenses</t>
  </si>
  <si>
    <t>Less: e-TeleQuote transaction-related costs</t>
  </si>
  <si>
    <t>Less: Equity comp for awards exchanged during acquisition</t>
  </si>
  <si>
    <t>Adjusted other operating expenses</t>
  </si>
  <si>
    <t>Reconciliation from Total Revenues to Adjusted Operating Revenues</t>
  </si>
  <si>
    <t>Total revenues</t>
  </si>
  <si>
    <t>Less: Investment gains/(losses)</t>
  </si>
  <si>
    <t>Adjusted operating revenues</t>
  </si>
  <si>
    <t>Reconciliation from Income Before Income Taxes to Adjusted Operating Income Before Income Taxes</t>
  </si>
  <si>
    <t>Less: Noncontrolling interest before income taxes</t>
  </si>
  <si>
    <t>Less: Goodwill impairment</t>
  </si>
  <si>
    <t>Less: Loss on extinguishment of debt</t>
  </si>
  <si>
    <t>Adjusted operating income before income taxes</t>
  </si>
  <si>
    <t xml:space="preserve">Reconciliation from Net Income to Adjusted Net Operating Income </t>
  </si>
  <si>
    <t>Less: Tax impact of reconciling items</t>
  </si>
  <si>
    <t>Adjusted net operating income</t>
  </si>
  <si>
    <t>Reconciliation from Senior Health Income Before Income Taxes to Senior Health Adjusted Operating Income Before Income Taxes</t>
  </si>
  <si>
    <t>Less: Noncontrolling interest</t>
  </si>
  <si>
    <t>Reconciliation from C&amp;O Income Before Income Taxes to C&amp;O Adjusted Operating Income Before Income Taxes</t>
  </si>
  <si>
    <t>(Dollars in thousands, except per-share data)</t>
  </si>
  <si>
    <t>Earnings per Share</t>
  </si>
  <si>
    <t>Basic earnings per share:</t>
  </si>
  <si>
    <t>Weighted-average common shares and fully vested equity awards</t>
  </si>
  <si>
    <t>Net income attributable to Primerica, Inc.</t>
  </si>
  <si>
    <t>Less income attributable to unvested participating securities</t>
  </si>
  <si>
    <t>Net income used in computing basic EPS</t>
  </si>
  <si>
    <t>Basic earnings per share</t>
  </si>
  <si>
    <t>Less operating income attributable to unvested participating securities</t>
  </si>
  <si>
    <t>Adjusted net operating income used in computing basic operating EPS</t>
  </si>
  <si>
    <t>Basic adjusted operating income per share</t>
  </si>
  <si>
    <t>Diluted earnings per share:</t>
  </si>
  <si>
    <t>Dilutive impact of contingently issuable shares</t>
  </si>
  <si>
    <t>Shares used to calculate diluted EPS</t>
  </si>
  <si>
    <t>Net income used in computing diluted EPS</t>
  </si>
  <si>
    <t>Diluted earnings per share</t>
  </si>
  <si>
    <t>Adjusted net operating income used in computing diluted operating EPS</t>
  </si>
  <si>
    <t>Diluted adjusted operating income per share</t>
  </si>
  <si>
    <t>Annualized Return on Equity</t>
  </si>
  <si>
    <t>Average stockholders' equity (1)</t>
  </si>
  <si>
    <t>Average adjusted stockholders' equity  (1)</t>
  </si>
  <si>
    <t>Net income attributable to Primerica, Inc. return on stockholders' equity</t>
  </si>
  <si>
    <t>Net income attributable to Primerica, Inc. return on adjusted stockholders' equity</t>
  </si>
  <si>
    <t>Adjusted net operating income return on adjusted stockholders' equity</t>
  </si>
  <si>
    <t>Capital Structure</t>
  </si>
  <si>
    <t>Debt-to-capital (2)</t>
  </si>
  <si>
    <t>Debt-to-capital, excluding AOCI (2)</t>
  </si>
  <si>
    <t>Cash and invested assets to stockholders' equity</t>
  </si>
  <si>
    <t>Cash and invested assets to adjusted stockholders' equity</t>
  </si>
  <si>
    <t>Share count, end of period (3)</t>
  </si>
  <si>
    <t>Adjusted stockholders' equity per share</t>
  </si>
  <si>
    <t>Financial Strength Ratings - Primerica Life Insurance Co</t>
  </si>
  <si>
    <t>Moody's</t>
  </si>
  <si>
    <t>S&amp;P</t>
  </si>
  <si>
    <t>A.M. Best</t>
  </si>
  <si>
    <t>Holding Company Senior Debt Ratings</t>
  </si>
  <si>
    <t>nm</t>
  </si>
  <si>
    <t>Term Life Insurance Income Before Income Taxes</t>
  </si>
  <si>
    <t>Direct Premiums</t>
  </si>
  <si>
    <t>Premiums ceded to IPO coinsurers (1)</t>
  </si>
  <si>
    <t>Other ceded premiums (3)</t>
  </si>
  <si>
    <t>Revenues</t>
  </si>
  <si>
    <t>Benefits and expenses</t>
  </si>
  <si>
    <t>Total Term Life Insurance - Financial Analysis</t>
  </si>
  <si>
    <t>Post-IPO direct premiums (4)</t>
  </si>
  <si>
    <t>Pre-IPO direct premiums (5)</t>
  </si>
  <si>
    <t>Total direct premiums</t>
  </si>
  <si>
    <t>Premiums ceded to IPO coinsurers</t>
  </si>
  <si>
    <t>% of Pre-IPO direct premiums</t>
  </si>
  <si>
    <t>Benefits and claims, net (6)</t>
  </si>
  <si>
    <t>% of adjusted direct premiums</t>
  </si>
  <si>
    <t>DAC amortization &amp; insurance commissions</t>
  </si>
  <si>
    <t>Insurance expenses, net (7)</t>
  </si>
  <si>
    <t>Total Term Life income before income taxes</t>
  </si>
  <si>
    <t>Term Life operating margin (8)</t>
  </si>
  <si>
    <t>(3)</t>
  </si>
  <si>
    <t>(4)</t>
  </si>
  <si>
    <t>(5)</t>
  </si>
  <si>
    <t>(6)</t>
  </si>
  <si>
    <t>(7)</t>
  </si>
  <si>
    <t>(8)</t>
  </si>
  <si>
    <t>4ce08b89-6ee6-41c0-8662-006044e7b122</t>
  </si>
  <si>
    <t>(Dollars in thousands, except as noted)</t>
  </si>
  <si>
    <t>Key Statistics</t>
  </si>
  <si>
    <t>Life-insurance licensed sales force, beginning of period</t>
  </si>
  <si>
    <t>New life-licensed representatives</t>
  </si>
  <si>
    <t>Non-renewal and terminated representatives</t>
  </si>
  <si>
    <t>Life-insurance licensed sales force, end of period</t>
  </si>
  <si>
    <t>Estimated annualized issued term life premium ($mills) (1):</t>
  </si>
  <si>
    <t>Premium from new policies</t>
  </si>
  <si>
    <t>Additions and increases in premium</t>
  </si>
  <si>
    <t>Total estimated annualized issued term life premium</t>
  </si>
  <si>
    <t>Issued term life policies</t>
  </si>
  <si>
    <t>Estimated average annualized issued term life premium per policy (1)(2)</t>
  </si>
  <si>
    <t>Term life face amount in-force, beginning of period ($mills)</t>
  </si>
  <si>
    <t>Terminated term life face amount</t>
  </si>
  <si>
    <t>Foreign currency impact, net</t>
  </si>
  <si>
    <t>Term life face amount in-force, end of period</t>
  </si>
  <si>
    <t>Investment &amp; Savings Products Income Before Income Taxes</t>
  </si>
  <si>
    <t>Sales-based</t>
  </si>
  <si>
    <t>Asset-based</t>
  </si>
  <si>
    <t>Account-based</t>
  </si>
  <si>
    <t>Financial Analysis</t>
  </si>
  <si>
    <t>Fees paid based on client asset values (1)</t>
  </si>
  <si>
    <t>Fees paid based on fee-generating positions (2)</t>
  </si>
  <si>
    <t>Total other operating expenses</t>
  </si>
  <si>
    <t>Sales-based net revenue as % of revenue-generating sales (3)</t>
  </si>
  <si>
    <t>U.S.</t>
  </si>
  <si>
    <t>Canada</t>
  </si>
  <si>
    <t>Total</t>
  </si>
  <si>
    <t>Asset-based net revenue as % of average asset values (4)</t>
  </si>
  <si>
    <t>Account-based net revenue per average fee generating position (5)(6)</t>
  </si>
  <si>
    <t>08d2f5e9-331c-467d-a01b-e169add927e7</t>
  </si>
  <si>
    <t>In whole dollars.</t>
  </si>
  <si>
    <t>U.S. Retail Mutual Funds</t>
  </si>
  <si>
    <t>Canada Retail Mutual Funds - with upfront sales comm</t>
  </si>
  <si>
    <t>Indexed Annuities</t>
  </si>
  <si>
    <t>Variable Annuities and other</t>
  </si>
  <si>
    <t>Total sales-based revenue generating product sales</t>
  </si>
  <si>
    <t>Managed Accounts</t>
  </si>
  <si>
    <t>Canada Retail Mutual Funds - no upfront sales comm</t>
  </si>
  <si>
    <t>Segregated Funds</t>
  </si>
  <si>
    <t>Total product sales</t>
  </si>
  <si>
    <t>Total Canada Retail Mutual Funds</t>
  </si>
  <si>
    <t>Total Canada product sales</t>
  </si>
  <si>
    <t>Total U.S. product sales</t>
  </si>
  <si>
    <t>Client asset values, beginning of period ($mills)</t>
  </si>
  <si>
    <t>Inflows</t>
  </si>
  <si>
    <t>Outflows (1)</t>
  </si>
  <si>
    <t>Net flows</t>
  </si>
  <si>
    <t>Change in market value, net and other (2)</t>
  </si>
  <si>
    <t>Client asset values, end of period</t>
  </si>
  <si>
    <t>Annualized net flows as % of beginning of period asset values</t>
  </si>
  <si>
    <t>Canada Retail Mutual Funds</t>
  </si>
  <si>
    <t>Total Canada average client assets</t>
  </si>
  <si>
    <t>Total U.S. average client assets</t>
  </si>
  <si>
    <t>Total average client assets</t>
  </si>
  <si>
    <t xml:space="preserve">Recordkeeping and custodial </t>
  </si>
  <si>
    <t xml:space="preserve">Recordkeeping only </t>
  </si>
  <si>
    <t>Senior Health Income Before Income Taxes</t>
  </si>
  <si>
    <t>Adjusted operating benefits and expenses</t>
  </si>
  <si>
    <t>Adjusted operating income before income taxes including NCI</t>
  </si>
  <si>
    <t>Non-controlling interest before income taxes</t>
  </si>
  <si>
    <t>Adjusted operating income before income taxes attributable to Primerica, Inc.</t>
  </si>
  <si>
    <t>Senior Health EBITDA</t>
  </si>
  <si>
    <t>Less:  Amortization of intangibles</t>
  </si>
  <si>
    <t>Exclude: Amortization and depreciation</t>
  </si>
  <si>
    <t>Less:  Depreciation</t>
  </si>
  <si>
    <t>EBITDA</t>
  </si>
  <si>
    <t>Financial Analysis and Key Statistics</t>
  </si>
  <si>
    <t>Primerica  representatives Senior Health certified</t>
  </si>
  <si>
    <t>Senior Health submitted policies sourced by Primerica representatives</t>
  </si>
  <si>
    <t>LTV / CAC multiple</t>
  </si>
  <si>
    <t>c9d837ae-a8c2-40e9-a9e5-4e6eafc6d7b0</t>
  </si>
  <si>
    <t>2ed8bda2-342d-4e80-a28d-006a2720df36</t>
  </si>
  <si>
    <t>Corporate &amp; Other Distributed Products Income Before Income Taxes</t>
  </si>
  <si>
    <t>Prepaid Legal Services</t>
  </si>
  <si>
    <t>Auto and Homeowners Insurance</t>
  </si>
  <si>
    <t>Mortgage loans</t>
  </si>
  <si>
    <t>Sales commissions</t>
  </si>
  <si>
    <t>Adjusted benefits and expenses</t>
  </si>
  <si>
    <t>% of Total</t>
  </si>
  <si>
    <t>Avg</t>
  </si>
  <si>
    <t>Market</t>
  </si>
  <si>
    <t xml:space="preserve">Amortized  </t>
  </si>
  <si>
    <t xml:space="preserve">Unrealized </t>
  </si>
  <si>
    <t xml:space="preserve">Market </t>
  </si>
  <si>
    <t xml:space="preserve">Avg </t>
  </si>
  <si>
    <t xml:space="preserve"> Value</t>
  </si>
  <si>
    <t>Cost</t>
  </si>
  <si>
    <t>G/(L)</t>
  </si>
  <si>
    <t>Value</t>
  </si>
  <si>
    <t>Yield</t>
  </si>
  <si>
    <t>Rating</t>
  </si>
  <si>
    <t>Investment Portfolio by Asset Class</t>
  </si>
  <si>
    <t>Cash, Cash Equivalents, and Short Term</t>
  </si>
  <si>
    <t>Fixed Income:</t>
  </si>
  <si>
    <t>Total Fixed Income</t>
  </si>
  <si>
    <t>Equities and Other:</t>
  </si>
  <si>
    <t>Total Equities</t>
  </si>
  <si>
    <t>Total Invested Assets</t>
  </si>
  <si>
    <t>Public Corporate Portfolio by Sector</t>
  </si>
  <si>
    <t>Total Corporate portfolio</t>
  </si>
  <si>
    <t>Fixed-Maturity Securities - Effective Maturity</t>
  </si>
  <si>
    <t>Effective maturity</t>
  </si>
  <si>
    <t>&lt; 1 Yr.</t>
  </si>
  <si>
    <t>1-2 Yrs.</t>
  </si>
  <si>
    <t>2-5 Yrs.</t>
  </si>
  <si>
    <t>5-10 Yrs.</t>
  </si>
  <si>
    <t>&gt; 10 Yrs.</t>
  </si>
  <si>
    <t>Duration</t>
  </si>
  <si>
    <t>Fixed Income portfolio duration</t>
  </si>
  <si>
    <t>Note:  Investment Portfolio pages in this Financial Supplement exclude the Held to Maturity asset on our balance sheet.</t>
  </si>
  <si>
    <t>Treasury</t>
  </si>
  <si>
    <t>AAA</t>
  </si>
  <si>
    <t>Government</t>
  </si>
  <si>
    <t>AA-</t>
  </si>
  <si>
    <t>Tax-Exempt Municipal</t>
  </si>
  <si>
    <t>AA</t>
  </si>
  <si>
    <t>Corporate</t>
  </si>
  <si>
    <t>BBB+</t>
  </si>
  <si>
    <t>Mortgage Backed</t>
  </si>
  <si>
    <t>Asset Backed</t>
  </si>
  <si>
    <t>Cmbs</t>
  </si>
  <si>
    <t>Private</t>
  </si>
  <si>
    <t>BBB</t>
  </si>
  <si>
    <t>Redeemable Preferred</t>
  </si>
  <si>
    <t>BBB-</t>
  </si>
  <si>
    <t>A</t>
  </si>
  <si>
    <t>Perpetual Preferred</t>
  </si>
  <si>
    <t>Common Stock</t>
  </si>
  <si>
    <t>Mutual Fund</t>
  </si>
  <si>
    <t>Insurance</t>
  </si>
  <si>
    <t>Consumer Non Cyclical</t>
  </si>
  <si>
    <t>Energy</t>
  </si>
  <si>
    <t>Reits</t>
  </si>
  <si>
    <t>Consumer Cyclical</t>
  </si>
  <si>
    <t>Banking</t>
  </si>
  <si>
    <t>Technology</t>
  </si>
  <si>
    <t>Capital Goods</t>
  </si>
  <si>
    <t>Basic Industry</t>
  </si>
  <si>
    <t>Electric</t>
  </si>
  <si>
    <t>Finance Companies</t>
  </si>
  <si>
    <t>Transportation</t>
  </si>
  <si>
    <t>Communications</t>
  </si>
  <si>
    <t xml:space="preserve">Brokerage </t>
  </si>
  <si>
    <t>Financial Other</t>
  </si>
  <si>
    <t>Natural Gas</t>
  </si>
  <si>
    <t>Industrial Other</t>
  </si>
  <si>
    <t>Utility Other</t>
  </si>
  <si>
    <t>Owned No Guarantee</t>
  </si>
  <si>
    <t>years</t>
  </si>
  <si>
    <t>Investment Portfolio Quality Ratings (1)</t>
  </si>
  <si>
    <t>Amortized  Cost</t>
  </si>
  <si>
    <t>Below Investment Grade</t>
  </si>
  <si>
    <t>NA</t>
  </si>
  <si>
    <t>Public Corporate asset class:</t>
  </si>
  <si>
    <t>Private Placements asset class:</t>
  </si>
  <si>
    <t>Total Corporate</t>
  </si>
  <si>
    <t>Total Private</t>
  </si>
  <si>
    <t>CMBS asset class:</t>
  </si>
  <si>
    <t>Mortgage-Backed asset class:</t>
  </si>
  <si>
    <t>Total CMBS</t>
  </si>
  <si>
    <t>Total Mortgage-Backed</t>
  </si>
  <si>
    <t>Asset-Backed asset class:</t>
  </si>
  <si>
    <t>Treasury &amp; Government asset classes:</t>
  </si>
  <si>
    <t>Total Asset-Backed</t>
  </si>
  <si>
    <t>Total Treasury &amp; Government</t>
  </si>
  <si>
    <t>NAIC Designations</t>
  </si>
  <si>
    <t>Ratings method for split ratings: If by 2 NRSROs, use lower of the two; if by 3 or more NRSROs, use second lowest</t>
  </si>
  <si>
    <t>NAIC ratings for our U.S. insurance companies' fixed income portfolios</t>
  </si>
  <si>
    <t>Other consists of assets held by our non-life companies, Canadian insurance company, and unrated equities</t>
  </si>
  <si>
    <t>Net Investment Income by Source</t>
  </si>
  <si>
    <t>Fixed-maturity securities (available-for-sale)</t>
  </si>
  <si>
    <t>Fixed-maturity securities (held-to-maturity)</t>
  </si>
  <si>
    <t>Equity Securities</t>
  </si>
  <si>
    <t>Deposit asset underlying 10% reinsurance treaty</t>
  </si>
  <si>
    <t>Deposit asset - Mark to Market</t>
  </si>
  <si>
    <t>Policy loans and other invested assets</t>
  </si>
  <si>
    <t>Cash &amp; cash equivalents</t>
  </si>
  <si>
    <t>Total investment income</t>
  </si>
  <si>
    <t>Investment expenses</t>
  </si>
  <si>
    <t>Interest Expense on Surplus Note</t>
  </si>
  <si>
    <t>Fixed income book yield, end of period</t>
  </si>
  <si>
    <t>New money yield</t>
  </si>
  <si>
    <t>% Pt
Change</t>
  </si>
  <si>
    <t>Fixed Income Portfolio Quality Ratings</t>
  </si>
  <si>
    <t>Average rating by amortized cost</t>
  </si>
  <si>
    <t>A-</t>
  </si>
  <si>
    <t>Recruits</t>
  </si>
  <si>
    <t>A1</t>
  </si>
  <si>
    <t>A+</t>
  </si>
  <si>
    <t>Baa1</t>
  </si>
  <si>
    <t>a-</t>
  </si>
  <si>
    <t>(Dollars in millions)</t>
  </si>
  <si>
    <t>Issued term life face amount</t>
  </si>
  <si>
    <t>Term life face amount in force, beginning of period</t>
  </si>
  <si>
    <t>Term life face amount in force, end of period</t>
  </si>
  <si>
    <t>Estimated annualized issued term life premium</t>
  </si>
  <si>
    <t>Investment &amp; Savings product sales</t>
  </si>
  <si>
    <t>Investment &amp; Savings average client asset values</t>
  </si>
  <si>
    <t>Closed U.S. Mortgage Volume (brokered)</t>
  </si>
  <si>
    <t>Supplemental Financial Information</t>
  </si>
  <si>
    <t>Page</t>
  </si>
  <si>
    <t>7-8</t>
  </si>
  <si>
    <t>Segment operating results:</t>
  </si>
  <si>
    <t>9-10</t>
  </si>
  <si>
    <t>11-12</t>
  </si>
  <si>
    <t>15-17</t>
  </si>
  <si>
    <t>Book</t>
  </si>
  <si>
    <t>Condensed Balance Sheets and Reconciliation of Balance Sheet Non-GAAP to GAAP Financial Measures</t>
  </si>
  <si>
    <t>Financial Results and Other Statistical Data</t>
  </si>
  <si>
    <t>Statements of Income</t>
  </si>
  <si>
    <t>Reconciliation of Statement of Income GAAP to Non-GAAP Financial Measures</t>
  </si>
  <si>
    <t>Term Life Insurance - Financial Results and Analysis</t>
  </si>
  <si>
    <t>Term Life Insurance - Key Statistics</t>
  </si>
  <si>
    <t>Investments and Savings Products - Key Statistics</t>
  </si>
  <si>
    <t>Corporate &amp; Other Distributed Products - Financial Results</t>
  </si>
  <si>
    <t>Investment Portfolio - Summary of Holdings</t>
  </si>
  <si>
    <t>Investment Portfolio - Supplemental Data and Trends</t>
  </si>
  <si>
    <t>Five-Year Historical Key Statistics</t>
  </si>
  <si>
    <t>Table of Contents</t>
  </si>
  <si>
    <t>Preface</t>
  </si>
  <si>
    <t>Preface, definition of Non-GAAP financial measures</t>
  </si>
  <si>
    <t>Condensed balance sheets and reconciliation of balance sheet non-GAAP to GAAP financial measures</t>
  </si>
  <si>
    <t>Financial results and other statistical data</t>
  </si>
  <si>
    <t>Statements of income</t>
  </si>
  <si>
    <t>Reconciliation of statement of income GAAP to non-GAAP financial measures</t>
  </si>
  <si>
    <t>Investment portfolio</t>
  </si>
  <si>
    <t>Five-year historical key statistics</t>
  </si>
  <si>
    <t>Term Life Insurance segment - financial results, key statistics, and financial analysis</t>
  </si>
  <si>
    <t>Investment and Savings Products segment - financial results, financial analysis, and key statistics</t>
  </si>
  <si>
    <t>Senior Health segment - financial results, financial analysis, and key statistics</t>
  </si>
  <si>
    <t>Corporate &amp; Other Distributed Products segment - financial results</t>
  </si>
  <si>
    <t>9f853758-66f9-4898-bee2-4f32824b5a5c</t>
  </si>
  <si>
    <t>Senior Health - Financial Results, Financial Analysis and Key Statistics</t>
  </si>
  <si>
    <t>Investments an Savings Products - Financial Results and Analysis</t>
  </si>
  <si>
    <t>Debt-to-capital is that of the parent company only.  Capital in the debt-to-capital ratio includes stockholders' equity and the note payable.</t>
  </si>
  <si>
    <t>Share count reflects outstanding common shares, but excludes restricted stock units (RSUs).</t>
  </si>
  <si>
    <t>Provided for comparability of year-over-year results of term life issued policies and reflects the estimated number of policies issued after adjusting for a consistent basis of insured lives per policy following the Q4 2022 new product launch</t>
  </si>
  <si>
    <t>Issued term life face amount (4)</t>
  </si>
  <si>
    <t>Adjusted issued term life policies (3)</t>
  </si>
  <si>
    <t>Adjusted direct premiums (2)</t>
  </si>
  <si>
    <t>Adjusted Stockholders' Equity Roll Forward</t>
  </si>
  <si>
    <t>Deferred Policy Acquisition Costs Roll Forward</t>
  </si>
  <si>
    <t>This document may contain forward-looking statements and information.  Additional information and factors that could cause actual results to differ materially from any forward-looking statements or information in this document is available in our Form 10-K for the year ended December 31, 2022.</t>
  </si>
  <si>
    <t>Contract acquisition costs (4)</t>
  </si>
  <si>
    <t>Effect of change in discount rate assumptions on the liability for future policy benefits</t>
  </si>
  <si>
    <t>Future policy benefits remeasurement (gain)/loss</t>
  </si>
  <si>
    <t>Less: Effect of change in discount rate assumptions on the liability for future policy benefits</t>
  </si>
  <si>
    <r>
      <rPr>
        <b/>
        <sz val="14"/>
        <color theme="1"/>
        <rFont val="Arial"/>
        <family val="2"/>
      </rPr>
      <t>PRIMERICA, INC.</t>
    </r>
    <r>
      <rPr>
        <sz val="11"/>
        <color theme="1"/>
        <rFont val="Arial"/>
        <family val="2"/>
      </rPr>
      <t xml:space="preserve">
Financial Supplement</t>
    </r>
  </si>
  <si>
    <r>
      <t>Total Fixed Income portfolio:</t>
    </r>
    <r>
      <rPr>
        <sz val="11"/>
        <color indexed="8"/>
        <rFont val="Arial"/>
        <family val="2"/>
      </rPr>
      <t xml:space="preserve"> </t>
    </r>
  </si>
  <si>
    <r>
      <t>U.S. Insurer Fixed Income</t>
    </r>
    <r>
      <rPr>
        <sz val="9"/>
        <rFont val="Arial"/>
        <family val="2"/>
      </rPr>
      <t xml:space="preserve"> (2)</t>
    </r>
  </si>
  <si>
    <r>
      <t>Other</t>
    </r>
    <r>
      <rPr>
        <sz val="9"/>
        <rFont val="Arial"/>
        <family val="2"/>
      </rPr>
      <t xml:space="preserve"> (3)</t>
    </r>
  </si>
  <si>
    <r>
      <t xml:space="preserve">Commissions and fees </t>
    </r>
    <r>
      <rPr>
        <sz val="9"/>
        <color rgb="FF000000"/>
        <rFont val="Arial"/>
        <family val="2"/>
      </rPr>
      <t>(1)</t>
    </r>
  </si>
  <si>
    <r>
      <t>Other, net</t>
    </r>
    <r>
      <rPr>
        <sz val="9"/>
        <color rgb="FF000000"/>
        <rFont val="Arial"/>
        <family val="2"/>
      </rPr>
      <t xml:space="preserve"> (2)</t>
    </r>
  </si>
  <si>
    <r>
      <t xml:space="preserve">Contract acquisition costs </t>
    </r>
    <r>
      <rPr>
        <sz val="9"/>
        <color rgb="FF000000"/>
        <rFont val="Arial"/>
        <family val="2"/>
      </rPr>
      <t>(3)</t>
    </r>
  </si>
  <si>
    <r>
      <t xml:space="preserve">Adjusted EBITDA (Including non-controlling interest) </t>
    </r>
    <r>
      <rPr>
        <sz val="9"/>
        <color rgb="FF000000"/>
        <rFont val="Arial"/>
        <family val="2"/>
      </rPr>
      <t>(4)</t>
    </r>
  </si>
  <si>
    <r>
      <t>Senior Health submitted policies</t>
    </r>
    <r>
      <rPr>
        <sz val="9"/>
        <color rgb="FF000000"/>
        <rFont val="Arial"/>
        <family val="2"/>
      </rPr>
      <t xml:space="preserve"> (5)</t>
    </r>
  </si>
  <si>
    <r>
      <t>Senior Health approved policies</t>
    </r>
    <r>
      <rPr>
        <sz val="9"/>
        <color rgb="FF000000"/>
        <rFont val="Arial"/>
        <family val="2"/>
      </rPr>
      <t xml:space="preserve"> (6)</t>
    </r>
  </si>
  <si>
    <r>
      <t xml:space="preserve">LTV per approved policy </t>
    </r>
    <r>
      <rPr>
        <sz val="9"/>
        <color rgb="FF000000"/>
        <rFont val="Arial"/>
        <family val="2"/>
      </rPr>
      <t>(7)</t>
    </r>
  </si>
  <si>
    <r>
      <t xml:space="preserve">CAC per approved policy </t>
    </r>
    <r>
      <rPr>
        <sz val="9"/>
        <color rgb="FF000000"/>
        <rFont val="Arial"/>
        <family val="2"/>
      </rPr>
      <t>(7</t>
    </r>
    <r>
      <rPr>
        <sz val="11"/>
        <color indexed="8"/>
        <rFont val="Arial"/>
        <family val="2"/>
      </rPr>
      <t>)</t>
    </r>
  </si>
  <si>
    <r>
      <t>Primarily r</t>
    </r>
    <r>
      <rPr>
        <sz val="11"/>
        <color rgb="FF000000"/>
        <rFont val="Arial"/>
        <family val="2"/>
      </rPr>
      <t>eflects marketing development revenues, which are non-commission revenues received from carriers to support marketing efforts and lead acquisition</t>
    </r>
  </si>
  <si>
    <r>
      <t>Contract acquisition costs (CAC)</t>
    </r>
    <r>
      <rPr>
        <sz val="11"/>
        <color rgb="FF000000"/>
        <rFont val="Arial"/>
        <family val="2"/>
      </rPr>
      <t xml:space="preserve"> - Includes direct marketing costs incurred to acquire leads through internal and external sources, including commissions paid to Primerica representatives, as well as ETQ agent compensation, training and licensing costs.  </t>
    </r>
  </si>
  <si>
    <r>
      <t>Adjusted EBITDA</t>
    </r>
    <r>
      <rPr>
        <sz val="11"/>
        <color rgb="FF000000"/>
        <rFont val="Arial"/>
        <family val="2"/>
      </rPr>
      <t xml:space="preserve"> - Earnings before interest, taxes, depreciation, amortization and certain adjustments for non-cash or non-recurring expenses including purchase accounting adjustments</t>
    </r>
  </si>
  <si>
    <r>
      <t>Senior Health submitted policies</t>
    </r>
    <r>
      <rPr>
        <sz val="11"/>
        <color rgb="FF000000"/>
        <rFont val="Arial"/>
        <family val="2"/>
      </rPr>
      <t xml:space="preserve"> - represents the number of completed applications that, with respect to each such application, the applicant has authorized us to submit to the health insurance carrier. The applicant may need to take additional actions, including providing subsequent information before the application is reviewed by the health insurance carrier.</t>
    </r>
  </si>
  <si>
    <r>
      <t>Senior Health approved policies</t>
    </r>
    <r>
      <rPr>
        <sz val="11"/>
        <color rgb="FF000000"/>
        <rFont val="Arial"/>
        <family val="2"/>
      </rPr>
      <t xml:space="preserve"> - represent an estimate of submitted policies approved by health insurance carriers during the indicated period. Not all approved policies will go in force</t>
    </r>
  </si>
  <si>
    <r>
      <rPr>
        <u/>
        <sz val="11"/>
        <color indexed="8"/>
        <rFont val="Arial"/>
        <family val="2"/>
      </rPr>
      <t>Product sales</t>
    </r>
    <r>
      <rPr>
        <sz val="11"/>
        <color indexed="8"/>
        <rFont val="Arial"/>
        <family val="2"/>
      </rPr>
      <t xml:space="preserve"> ($mills)</t>
    </r>
  </si>
  <si>
    <r>
      <rPr>
        <u/>
        <sz val="11"/>
        <color indexed="8"/>
        <rFont val="Arial"/>
        <family val="2"/>
      </rPr>
      <t>Average client asset values</t>
    </r>
    <r>
      <rPr>
        <sz val="11"/>
        <color indexed="8"/>
        <rFont val="Arial"/>
        <family val="2"/>
      </rPr>
      <t xml:space="preserve"> ($mills)</t>
    </r>
  </si>
  <si>
    <r>
      <rPr>
        <u/>
        <sz val="11"/>
        <color indexed="8"/>
        <rFont val="Arial"/>
        <family val="2"/>
      </rPr>
      <t>Average number of fee-generating positions</t>
    </r>
    <r>
      <rPr>
        <sz val="11"/>
        <color indexed="8"/>
        <rFont val="Arial"/>
        <family val="2"/>
      </rPr>
      <t xml:space="preserve"> (thous) (3)</t>
    </r>
  </si>
  <si>
    <r>
      <t>Asset value outflows</t>
    </r>
    <r>
      <rPr>
        <sz val="11"/>
        <color indexed="8"/>
        <rFont val="Arial"/>
        <family val="2"/>
      </rPr>
      <t xml:space="preserve"> - include (a) redemptions of assets, (b) sales charges on the inflow sales figures, and (c) the net flow of money market funds sold and redeemed on the company's recordkeeping platform.  The redemptions of assets must be estimated for approximately 4% of account values as these figures are not readily available.  Actual redemptions as a percentage of account values for similar known account values are used to estimate the unknown redemption values.</t>
    </r>
  </si>
  <si>
    <r>
      <t>Change in market value, net</t>
    </r>
    <r>
      <rPr>
        <sz val="11"/>
        <color indexed="8"/>
        <rFont val="Arial"/>
        <family val="2"/>
      </rPr>
      <t xml:space="preserve"> - market value fluctuations net of fees and expenses.</t>
    </r>
  </si>
  <si>
    <r>
      <t>Fee generating positions</t>
    </r>
    <r>
      <rPr>
        <sz val="11"/>
        <color indexed="8"/>
        <rFont val="Arial"/>
        <family val="2"/>
      </rPr>
      <t xml:space="preserve"> - mutual fund positions for which we receive recordkeeping fees. An individual client account may include multiple mutual fund positions. We may also receive fees earned for custodial services that we provide to clients with retirement plan accounts that hold positions in these mutual funds. </t>
    </r>
  </si>
  <si>
    <r>
      <t>Fees paid based on client asset values</t>
    </r>
    <r>
      <rPr>
        <sz val="11"/>
        <color indexed="8"/>
        <rFont val="Arial"/>
        <family val="2"/>
      </rPr>
      <t xml:space="preserve"> - administration fees on Canadian Segregated Funds and advisory fees on Managed Accounts that vary directly with client asset values.</t>
    </r>
  </si>
  <si>
    <r>
      <t>Fees paid based on fee-generating positions</t>
    </r>
    <r>
      <rPr>
        <sz val="11"/>
        <color indexed="8"/>
        <rFont val="Arial"/>
        <family val="2"/>
      </rPr>
      <t xml:space="preserve"> - recordkeeping fees that vary with the number of fee-generating positions.</t>
    </r>
  </si>
  <si>
    <r>
      <t>Sales-based net revenue</t>
    </r>
    <r>
      <rPr>
        <sz val="11"/>
        <color indexed="8"/>
        <rFont val="Arial"/>
        <family val="2"/>
      </rPr>
      <t xml:space="preserve"> - commission and fee revenue less commissions paid to the sales force based on product sales activity.</t>
    </r>
  </si>
  <si>
    <r>
      <t>Asset-based net revenue</t>
    </r>
    <r>
      <rPr>
        <sz val="11"/>
        <color indexed="8"/>
        <rFont val="Arial"/>
        <family val="2"/>
      </rPr>
      <t xml:space="preserve"> - commission and fee revenue less administration and advisory fees paid to third-party providers and commissions paid to the sales force earned based on product account values including amortization of deferred acquisition costs for segregated funds.</t>
    </r>
  </si>
  <si>
    <r>
      <t>Account-based net revenue</t>
    </r>
    <r>
      <rPr>
        <sz val="11"/>
        <color indexed="8"/>
        <rFont val="Arial"/>
        <family val="2"/>
      </rPr>
      <t xml:space="preserve"> - fee revenue less recordkeeping fees paid to third-party providers based on fee-generating positions and certain direct general expenses.</t>
    </r>
  </si>
  <si>
    <r>
      <rPr>
        <u/>
        <sz val="11"/>
        <color theme="1"/>
        <rFont val="Arial"/>
        <family val="2"/>
      </rPr>
      <t>Estimated annualized issued term life premium</t>
    </r>
    <r>
      <rPr>
        <sz val="11"/>
        <color theme="1"/>
        <rFont val="Arial"/>
        <family val="2"/>
      </rPr>
      <t xml:space="preserve"> - estimated as average premium per $1,000 of face amounts issued on new policies and additions (before free look returns) multiplied by actual face amount issued on new policies, rider additions and face amount increases.</t>
    </r>
  </si>
  <si>
    <r>
      <rPr>
        <u/>
        <sz val="11"/>
        <color theme="1"/>
        <rFont val="Arial"/>
        <family val="2"/>
      </rPr>
      <t>Issued term life face amount</t>
    </r>
    <r>
      <rPr>
        <sz val="11"/>
        <color theme="1"/>
        <rFont val="Arial"/>
        <family val="2"/>
      </rPr>
      <t xml:space="preserve"> - includes face amount on issued term life policies, additional riders added to existing policies, and face increases under increasing benefit riders.</t>
    </r>
  </si>
  <si>
    <r>
      <t>Premiums ceded to IPO coinsurers</t>
    </r>
    <r>
      <rPr>
        <sz val="11"/>
        <color indexed="8"/>
        <rFont val="Arial"/>
        <family val="2"/>
      </rPr>
      <t xml:space="preserve"> - premiums ceded to IPO coinsurers under the IPO coinsurance transactions excluding any reimbursements from the IPO coinsurers on previously existing reinsurance agreements.</t>
    </r>
  </si>
  <si>
    <r>
      <t>Adjusted direct premiums</t>
    </r>
    <r>
      <rPr>
        <sz val="11"/>
        <color indexed="8"/>
        <rFont val="Arial"/>
        <family val="2"/>
      </rPr>
      <t xml:space="preserve"> - direct premiums net of premiums ceded to IPO coinsurers.</t>
    </r>
  </si>
  <si>
    <r>
      <t>Other ceded premiums</t>
    </r>
    <r>
      <rPr>
        <sz val="11"/>
        <color indexed="8"/>
        <rFont val="Arial"/>
        <family val="2"/>
      </rPr>
      <t xml:space="preserve"> - premiums ceded to non-IPO coinsurers net of any applicable reimbursements from the IPO coinsurers.</t>
    </r>
  </si>
  <si>
    <r>
      <t>Post-IPO direct premiums</t>
    </r>
    <r>
      <rPr>
        <sz val="11"/>
        <color indexed="8"/>
        <rFont val="Arial"/>
        <family val="2"/>
      </rPr>
      <t xml:space="preserve"> - direct premiums not subject to the 2010 IPO coinsurance transactions.</t>
    </r>
  </si>
  <si>
    <r>
      <t>Pre-IPO direct premiums</t>
    </r>
    <r>
      <rPr>
        <sz val="11"/>
        <color indexed="8"/>
        <rFont val="Arial"/>
        <family val="2"/>
      </rPr>
      <t xml:space="preserve"> - direct premiums subject to the 2010 IPO coinsurance transactions.</t>
    </r>
  </si>
  <si>
    <r>
      <t>Benefits and claims, net</t>
    </r>
    <r>
      <rPr>
        <sz val="11"/>
        <color indexed="8"/>
        <rFont val="Arial"/>
        <family val="2"/>
      </rPr>
      <t xml:space="preserve"> - benefits &amp; claims and remeasurement (gain)/loss net of other ceded premiums which are largely YRT. </t>
    </r>
  </si>
  <si>
    <r>
      <t>Insurance expenses, net</t>
    </r>
    <r>
      <rPr>
        <sz val="11"/>
        <color indexed="8"/>
        <rFont val="Arial"/>
        <family val="2"/>
      </rPr>
      <t xml:space="preserve"> - insurance expenses net of other, net revenues.</t>
    </r>
  </si>
  <si>
    <r>
      <t xml:space="preserve">Term Life operating margin </t>
    </r>
    <r>
      <rPr>
        <sz val="11"/>
        <color indexed="8"/>
        <rFont val="Arial"/>
        <family val="2"/>
      </rPr>
      <t>- Term Life operating income before income taxes as a percentage of adjusted direct premiums.</t>
    </r>
  </si>
  <si>
    <r>
      <t xml:space="preserve">Sales-based </t>
    </r>
    <r>
      <rPr>
        <sz val="9"/>
        <color rgb="FF000000"/>
        <rFont val="Arial"/>
        <family val="2"/>
      </rPr>
      <t>(1)</t>
    </r>
  </si>
  <si>
    <r>
      <t xml:space="preserve">Asset-based </t>
    </r>
    <r>
      <rPr>
        <sz val="9"/>
        <color rgb="FF000000"/>
        <rFont val="Arial"/>
        <family val="2"/>
      </rPr>
      <t>(2)</t>
    </r>
  </si>
  <si>
    <r>
      <t xml:space="preserve">Account-based </t>
    </r>
    <r>
      <rPr>
        <sz val="9"/>
        <color rgb="FF000000"/>
        <rFont val="Arial"/>
        <family val="2"/>
      </rPr>
      <t>(3)</t>
    </r>
  </si>
  <si>
    <r>
      <t>Sales-based</t>
    </r>
    <r>
      <rPr>
        <sz val="9"/>
        <color rgb="FF000000"/>
        <rFont val="Arial"/>
        <family val="2"/>
      </rPr>
      <t xml:space="preserve"> (1)</t>
    </r>
  </si>
  <si>
    <r>
      <t>Sales-based</t>
    </r>
    <r>
      <rPr>
        <sz val="11"/>
        <color indexed="8"/>
        <rFont val="Arial"/>
        <family val="2"/>
      </rPr>
      <t xml:space="preserve"> - revenues or commission expenses relating to the sales of mutual funds and variable annuities.</t>
    </r>
  </si>
  <si>
    <r>
      <t>Asset-based</t>
    </r>
    <r>
      <rPr>
        <sz val="11"/>
        <color indexed="8"/>
        <rFont val="Arial"/>
        <family val="2"/>
      </rPr>
      <t xml:space="preserve"> - revenues or commission expenses relating to the value of assets in client accounts for which we earn ongoing service, distribution, and other fees.</t>
    </r>
  </si>
  <si>
    <r>
      <t>Account-based</t>
    </r>
    <r>
      <rPr>
        <sz val="11"/>
        <color indexed="8"/>
        <rFont val="Arial"/>
        <family val="2"/>
      </rPr>
      <t xml:space="preserve">  - revenues relating to the fee generating client accounts we administer.</t>
    </r>
  </si>
  <si>
    <r>
      <t>Contract acquisition costs (CAC)</t>
    </r>
    <r>
      <rPr>
        <sz val="11"/>
        <color rgb="FF000000"/>
        <rFont val="Arial"/>
        <family val="2"/>
      </rPr>
      <t xml:space="preserve"> - Includes direct marketing costs incurred to acquire Senior Health product leads through internal and external sources, including commissions paid to Primerica representatives, as well as ETQ agent compensation, training and licensing costs</t>
    </r>
  </si>
  <si>
    <t>US$ denominated investments in issuers outside of the United States based on country of risk</t>
  </si>
  <si>
    <t>Emerging markets is as defined by MSCI, Inc. which include Chile, India, Peru, Poland and South Africa</t>
  </si>
  <si>
    <t>Adjusted estimated average annualized issued term life premium per policy (1)(2)</t>
  </si>
  <si>
    <r>
      <rPr>
        <sz val="11"/>
        <color rgb="FF000000"/>
        <rFont val="Arial"/>
        <family val="2"/>
      </rPr>
      <t>Commission revenue recognized based on the estimated Lifetime value (LTV) to be collected over the estimated life of an approved policy for the relevant period based on multiple factors, including but not limited to contracted commission rates, carrier mix, expected policy turnover, historical chargeback activity and applied constraints.</t>
    </r>
    <r>
      <rPr>
        <sz val="11"/>
        <color indexed="8"/>
        <rFont val="Arial"/>
        <family val="2"/>
      </rPr>
      <t xml:space="preserve">  Adjustments to revenue outside of LTV for approved policies from prior periods are recognized when our cash collections are different, or are expected to be, from the estimated constrained LTV’s which we refer to as tail revenue.</t>
    </r>
  </si>
  <si>
    <t>First Quarter 2023</t>
  </si>
  <si>
    <t>Q1
2023</t>
  </si>
  <si>
    <t>Q1
2022</t>
  </si>
  <si>
    <t>Q4
2022</t>
  </si>
  <si>
    <t>Mar 31,
2023</t>
  </si>
  <si>
    <t>Mar 31,
2022</t>
  </si>
  <si>
    <t>Dec 31,
2022</t>
  </si>
  <si>
    <t>Q2
2022</t>
  </si>
  <si>
    <t>Q3
2022</t>
  </si>
  <si>
    <t>Q2
2023</t>
  </si>
  <si>
    <t>Q3
2023</t>
  </si>
  <si>
    <t>Q4
2023</t>
  </si>
  <si>
    <t>YOY Q1</t>
  </si>
  <si>
    <t>Investment Portfolio - Quality Ratings as of March 31, 2023</t>
  </si>
  <si>
    <t>As of or for the period ended March 31, 2023</t>
  </si>
  <si>
    <t>YTD 2022</t>
  </si>
  <si>
    <t>YTD 2023</t>
  </si>
  <si>
    <t>Dec 31,
2021</t>
  </si>
  <si>
    <t>Jun 30,
2022</t>
  </si>
  <si>
    <t>Sep 30,
2022</t>
  </si>
  <si>
    <t>Jun 30,
2023</t>
  </si>
  <si>
    <t>Sep 30,
2023</t>
  </si>
  <si>
    <t>Dec 31,
2023</t>
  </si>
  <si>
    <t>FIRST QUARTER 2023</t>
  </si>
  <si>
    <r>
      <rPr>
        <b/>
        <sz val="14"/>
        <rFont val="Arial"/>
        <family val="2"/>
      </rPr>
      <t>PRIMERICA, INC.</t>
    </r>
    <r>
      <rPr>
        <sz val="11"/>
        <rFont val="Arial"/>
        <family val="2"/>
      </rPr>
      <t xml:space="preserve">
Financial Supplement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</si>
</sst>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_(* \(#,##0\);_(* &quot;-&quot;_);_(@_)"/>
    <numFmt numFmtId="44" formatCode="_(&quot;$&quot;* #,##0.00_);_(&quot;$&quot;* \(#,##0.00\);_(&quot;$&quot;* &quot;-&quot;??_);_(@_)"/>
    <numFmt numFmtId="43" formatCode="_(* #,##0.00_);_(* \(#,##0.00\);_(* &quot;-&quot;??_);_(@_)"/>
    <numFmt numFmtId="164" formatCode="_(* #,##0_);_(* \(#,##0\);_(* &quot;-&quot;??_);_(@_)"/>
    <numFmt numFmtId="165" formatCode="#,##0\ \ \ ;[Red]\(#,##0\)\ \ ;\—\ \ \ \ "/>
    <numFmt numFmtId="166" formatCode="&quot;$&quot;* #,##0\ \ \ ;&quot;$&quot;* \(#,##0\)\ \ ;&quot;$&quot;* \—\ \ \ \ "/>
    <numFmt numFmtId="167" formatCode="#,##0\ \ \ ;\(#,##0\)\ \ ;\—\ \ \ \ "/>
    <numFmt numFmtId="168" formatCode="&quot;$&quot;* #,##0\ \ \ ;&quot;$&quot;* \ \(#,##0\)\ \ ;&quot;$&quot;* \—\ \ \ \ "/>
    <numFmt numFmtId="169" formatCode="&quot;$&quot;* #,##0\ \ \ ;[Red]&quot;$&quot;* \ \(#,##0\)\ \ ;&quot;$&quot;* \—\ \ \ \ "/>
    <numFmt numFmtId="170" formatCode="0.0%"/>
    <numFmt numFmtId="171" formatCode="&quot;$&quot;* #,##0\ \ \ ;[Red]&quot;$&quot;* \(#,##0\)\ \ ;&quot;$&quot;* \—\ \ \ \ "/>
    <numFmt numFmtId="172" formatCode="[Black]0%"/>
    <numFmt numFmtId="173" formatCode="[Black]0.0%"/>
    <numFmt numFmtId="174" formatCode="[Black]0.00%"/>
    <numFmt numFmtId="175" formatCode="&quot;$&quot;* #,##0.00\ \ \ ;&quot;$&quot;* \(#,##0.00\)\ \ ;&quot;$&quot;* \—\ \ \ \ "/>
    <numFmt numFmtId="176" formatCode="&quot;$&quot;* #,##0.00\ \ \ ;[Red]&quot;$&quot;* \(#,##0.00\)\ \ ;&quot;$&quot;* \—\ \ \ \ "/>
    <numFmt numFmtId="177" formatCode="&quot;$&quot;* #,##0.00\ \ \ ;&quot;$&quot;* \ \(#,##0.00\)\ \ ;&quot;$&quot;* \—\ \ \ \ "/>
    <numFmt numFmtId="178" formatCode="#,##0.00\ \ \ ;[Red]\(#,##0.00\)\ \ ;\—\ \ \ \ "/>
    <numFmt numFmtId="179" formatCode="#,##0.0\ \ \ ;[Red]\(#,##0.0\)\ \ ;\—\ \ \ \ "/>
    <numFmt numFmtId="180" formatCode="0.0\x_);\(0.0\x\)"/>
    <numFmt numFmtId="181" formatCode="&quot;$&quot;* #,##0.0\ \ \ ;&quot;$&quot;* \(#,##0.0\)\ \ ;&quot;$&quot;* \—\ \ \ \ "/>
    <numFmt numFmtId="182" formatCode="#,##0.0\ \ \ ;\(#,##0.0\)\ \ ;\—\ \ \ \ "/>
    <numFmt numFmtId="183" formatCode="0.000%"/>
    <numFmt numFmtId="184" formatCode="&quot;$&quot;* #,##0.00\ \ \ ;[Red]&quot;$&quot;* \ \(#,##0.00\)\ \ ;&quot;$&quot;* \—\ \ \ \ "/>
    <numFmt numFmtId="185" formatCode="_(* #,##0.0_);_(* \(#,##0.0\);_(* &quot;-&quot;??_);_(@_)"/>
    <numFmt numFmtId="186" formatCode="&quot;$&quot;* #,##0.0\ \ \ ;&quot;$&quot;* \ \(#,##0.0\)\ \ ;&quot;$&quot;* \—\ \ \ \ "/>
    <numFmt numFmtId="187" formatCode="&quot;$&quot;* #,##0.0\ \ \ ;[Red]&quot;$&quot;* \ \(#,##0.0\)\ \ ;&quot;$&quot;* \—\ \ \ \ "/>
    <numFmt numFmtId="188" formatCode="0.0\ \x"/>
    <numFmt numFmtId="189" formatCode="_(&quot;$&quot;* #,##0_);_(&quot;$&quot;* \(#,##0\);_(&quot;$&quot;* &quot;-&quot;??_);_(@_)"/>
    <numFmt numFmtId="190" formatCode="0_);\(0\)"/>
    <numFmt numFmtId="191" formatCode="0.00%;\ \-0.00%;\ \—"/>
    <numFmt numFmtId="192" formatCode="0.0%;\ \-0.0%;\ \—"/>
    <numFmt numFmtId="193" formatCode="0.0"/>
    <numFmt numFmtId="194" formatCode="&quot;$&quot;* #,##0\ \ \ ;\]&quot;$&quot;* \ \(#,##0\)\ \ ;&quot;$&quot;* \—\ \ \ \ "/>
    <numFmt numFmtId="195" formatCode="&quot;$&quot;* #,##0\ \ \ ;\$* \ \(#,##0\)\ \ ;&quot;$&quot;* \—\ \ \ \ "/>
    <numFmt numFmtId="196" formatCode="&quot;$&quot;* #,##0.0\ \ \ ;[Red]&quot;$&quot;* \(#,##0.0\)\ \ ;&quot;$&quot;* \—\ \ \ \ "/>
    <numFmt numFmtId="197" formatCode="@*."/>
  </numFmts>
  <fonts count="58" x14ac:knownFonts="1">
    <font>
      <sz val="11"/>
      <color theme="1"/>
      <name val="Calibri"/>
      <family val="2"/>
      <scheme val="minor"/>
    </font>
    <font>
      <sz val="11"/>
      <color theme="1"/>
      <name val="Calibri"/>
      <family val="2"/>
      <scheme val="minor"/>
    </font>
    <font>
      <sz val="11"/>
      <name val="Times New Roman"/>
      <family val="1"/>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1"/>
      <name val="Calibri"/>
      <family val="2"/>
      <scheme val="minor"/>
    </font>
    <font>
      <sz val="10"/>
      <name val="Arial"/>
      <family val="2"/>
    </font>
    <font>
      <sz val="11"/>
      <color theme="1"/>
      <name val="Arial"/>
      <family val="2"/>
    </font>
    <font>
      <b/>
      <sz val="20"/>
      <color theme="1"/>
      <name val="Arial"/>
      <family val="2"/>
    </font>
    <font>
      <b/>
      <sz val="14"/>
      <color theme="1"/>
      <name val="Arial"/>
      <family val="2"/>
    </font>
    <font>
      <i/>
      <sz val="11"/>
      <name val="Arial"/>
      <family val="2"/>
    </font>
    <font>
      <b/>
      <sz val="11"/>
      <name val="Arial"/>
      <family val="2"/>
    </font>
    <font>
      <sz val="11"/>
      <color indexed="8"/>
      <name val="Arial"/>
      <family val="2"/>
    </font>
    <font>
      <b/>
      <u/>
      <sz val="11"/>
      <name val="Arial"/>
      <family val="2"/>
    </font>
    <font>
      <sz val="11"/>
      <name val="Arial"/>
      <family val="2"/>
    </font>
    <font>
      <sz val="11"/>
      <color theme="0"/>
      <name val="Arial"/>
      <family val="2"/>
    </font>
    <font>
      <b/>
      <sz val="11"/>
      <color indexed="8"/>
      <name val="Arial"/>
      <family val="2"/>
    </font>
    <font>
      <b/>
      <sz val="11"/>
      <color indexed="9"/>
      <name val="Arial"/>
      <family val="2"/>
    </font>
    <font>
      <sz val="11"/>
      <color rgb="FF002060"/>
      <name val="Arial"/>
      <family val="2"/>
    </font>
    <font>
      <b/>
      <sz val="11"/>
      <color theme="0"/>
      <name val="Arial"/>
      <family val="2"/>
    </font>
    <font>
      <u/>
      <sz val="11"/>
      <color indexed="8"/>
      <name val="Arial"/>
      <family val="2"/>
    </font>
    <font>
      <b/>
      <sz val="12"/>
      <color indexed="9"/>
      <name val="Arial"/>
      <family val="2"/>
    </font>
    <font>
      <sz val="12"/>
      <color indexed="8"/>
      <name val="Arial"/>
      <family val="2"/>
    </font>
    <font>
      <i/>
      <sz val="11"/>
      <color indexed="8"/>
      <name val="Arial"/>
      <family val="2"/>
    </font>
    <font>
      <sz val="11"/>
      <color indexed="10"/>
      <name val="Arial"/>
      <family val="2"/>
    </font>
    <font>
      <sz val="12"/>
      <color indexed="10"/>
      <name val="Arial"/>
      <family val="2"/>
    </font>
    <font>
      <i/>
      <sz val="11"/>
      <color theme="0"/>
      <name val="Arial"/>
      <family val="2"/>
    </font>
    <font>
      <u/>
      <sz val="11"/>
      <name val="Arial"/>
      <family val="2"/>
    </font>
    <font>
      <i/>
      <sz val="11"/>
      <color indexed="9"/>
      <name val="Arial"/>
      <family val="2"/>
    </font>
    <font>
      <sz val="11"/>
      <color indexed="9"/>
      <name val="Arial"/>
      <family val="2"/>
    </font>
    <font>
      <sz val="11"/>
      <color theme="3"/>
      <name val="Arial"/>
      <family val="2"/>
    </font>
    <font>
      <sz val="11"/>
      <color theme="4"/>
      <name val="Arial"/>
      <family val="2"/>
    </font>
    <font>
      <sz val="9"/>
      <name val="Arial"/>
      <family val="2"/>
    </font>
    <font>
      <sz val="9"/>
      <color indexed="8"/>
      <name val="Arial"/>
      <family val="2"/>
    </font>
    <font>
      <sz val="11"/>
      <color rgb="FF0070C0"/>
      <name val="Arial"/>
      <family val="2"/>
    </font>
    <font>
      <i/>
      <sz val="11"/>
      <color rgb="FF0070C0"/>
      <name val="Arial"/>
      <family val="2"/>
    </font>
    <font>
      <sz val="9"/>
      <color rgb="FF000000"/>
      <name val="Arial"/>
      <family val="2"/>
    </font>
    <font>
      <sz val="11"/>
      <color rgb="FF000000"/>
      <name val="Arial"/>
      <family val="2"/>
    </font>
    <font>
      <u/>
      <sz val="11"/>
      <color theme="1"/>
      <name val="Arial"/>
      <family val="2"/>
    </font>
    <font>
      <b/>
      <sz val="10"/>
      <name val="Arial"/>
      <family val="2"/>
    </font>
    <font>
      <sz val="14"/>
      <color indexed="8"/>
      <name val="Arial"/>
      <family val="2"/>
    </font>
    <font>
      <u/>
      <sz val="14"/>
      <color indexed="8"/>
      <name val="Arial"/>
      <family val="2"/>
    </font>
    <font>
      <sz val="14"/>
      <name val="Arial"/>
      <family val="2"/>
    </font>
    <font>
      <sz val="10"/>
      <color rgb="FFFF0000"/>
      <name val="Arial"/>
      <family val="2"/>
    </font>
    <font>
      <sz val="30"/>
      <name val="Arial"/>
      <family val="2"/>
    </font>
    <font>
      <sz val="10"/>
      <color indexed="10"/>
      <name val="Arial"/>
      <family val="2"/>
    </font>
    <font>
      <sz val="9"/>
      <color indexed="10"/>
      <name val="Arial"/>
      <family val="2"/>
    </font>
    <font>
      <sz val="8"/>
      <color indexed="10"/>
      <name val="Arial"/>
      <family val="2"/>
    </font>
    <font>
      <sz val="14"/>
      <color theme="1"/>
      <name val="Arial"/>
      <family val="2"/>
    </font>
    <font>
      <b/>
      <u/>
      <sz val="20"/>
      <color theme="1"/>
      <name val="Arial"/>
      <family val="2"/>
    </font>
    <font>
      <b/>
      <sz val="14"/>
      <name val="Arial"/>
      <family val="2"/>
    </font>
  </fonts>
  <fills count="6">
    <fill>
      <patternFill patternType="none"/>
    </fill>
    <fill>
      <patternFill patternType="gray125"/>
    </fill>
    <fill>
      <patternFill patternType="solid">
        <fgColor indexed="12"/>
        <bgColor indexed="64"/>
      </patternFill>
    </fill>
    <fill>
      <patternFill patternType="solid">
        <fgColor theme="8" tint="0.79998168889431442"/>
        <bgColor indexed="64"/>
      </patternFill>
    </fill>
    <fill>
      <patternFill patternType="solid">
        <fgColor rgb="FFBED7A5"/>
        <bgColor indexed="64"/>
      </patternFill>
    </fill>
    <fill>
      <patternFill patternType="solid">
        <fgColor theme="0"/>
        <bgColor indexed="64"/>
      </patternFill>
    </fill>
  </fills>
  <borders count="2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auto="1"/>
      </bottom>
      <diagonal/>
    </border>
    <border>
      <left/>
      <right style="double">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auto="1"/>
      </left>
      <right/>
      <top/>
      <bottom/>
      <diagonal/>
    </border>
    <border>
      <left/>
      <right/>
      <top style="thick">
        <color indexed="64"/>
      </top>
      <bottom/>
      <diagonal/>
    </border>
    <border>
      <left/>
      <right/>
      <top/>
      <bottom style="thick">
        <color indexed="64"/>
      </bottom>
      <diagonal/>
    </border>
  </borders>
  <cellStyleXfs count="70">
    <xf numFmtId="0" fontId="0" fillId="0" borderId="0"/>
    <xf numFmtId="43" fontId="1" fillId="0" borderId="0" applyFont="0" applyFill="0" applyBorder="0" applyAlignment="0" applyProtection="0"/>
    <xf numFmtId="165" fontId="2" fillId="0" borderId="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7" applyNumberFormat="0" applyFill="0" applyProtection="0">
      <alignment horizontal="center" vertical="center"/>
    </xf>
    <xf numFmtId="3" fontId="4" fillId="0" borderId="18" applyFont="0" applyFill="0" applyAlignment="0" applyProtection="0"/>
    <xf numFmtId="3" fontId="4" fillId="0" borderId="18" applyFont="0" applyFill="0" applyAlignment="0" applyProtection="0"/>
    <xf numFmtId="3" fontId="4" fillId="0" borderId="18" applyFont="0" applyFill="0" applyAlignment="0" applyProtection="0"/>
    <xf numFmtId="3" fontId="4" fillId="0" borderId="18" applyFont="0" applyFill="0" applyAlignment="0" applyProtection="0"/>
    <xf numFmtId="3" fontId="4" fillId="0" borderId="18" applyFont="0" applyFill="0" applyAlignment="0" applyProtection="0"/>
    <xf numFmtId="3" fontId="4" fillId="0" borderId="18" applyFont="0" applyFill="0" applyAlignment="0" applyProtection="0"/>
    <xf numFmtId="3" fontId="4" fillId="0" borderId="18" applyFont="0" applyFill="0" applyAlignment="0" applyProtection="0"/>
    <xf numFmtId="3" fontId="4" fillId="0" borderId="18" applyFont="0" applyFill="0" applyAlignment="0" applyProtection="0"/>
    <xf numFmtId="3" fontId="3" fillId="0" borderId="17" applyNumberFormat="0" applyFill="0" applyAlignment="0" applyProtection="0"/>
    <xf numFmtId="0" fontId="3" fillId="0" borderId="17" applyNumberFormat="0" applyFill="0" applyAlignment="0" applyProtection="0"/>
    <xf numFmtId="3" fontId="3" fillId="0" borderId="17" applyNumberFormat="0" applyFill="0" applyAlignment="0" applyProtection="0"/>
    <xf numFmtId="0" fontId="3" fillId="0" borderId="17" applyNumberFormat="0" applyFill="0" applyAlignment="0" applyProtection="0"/>
    <xf numFmtId="0" fontId="3" fillId="0" borderId="17" applyNumberFormat="0" applyFill="0" applyAlignment="0" applyProtection="0"/>
    <xf numFmtId="0" fontId="3" fillId="0" borderId="17" applyNumberFormat="0" applyFill="0" applyAlignment="0" applyProtection="0"/>
    <xf numFmtId="0" fontId="3" fillId="0" borderId="17" applyNumberFormat="0" applyFill="0" applyAlignment="0" applyProtection="0"/>
    <xf numFmtId="0" fontId="3" fillId="0" borderId="17" applyNumberFormat="0" applyFill="0" applyAlignment="0" applyProtection="0"/>
    <xf numFmtId="3" fontId="4" fillId="0" borderId="0" applyNumberFormat="0" applyBorder="0" applyAlignment="0" applyProtection="0"/>
    <xf numFmtId="3" fontId="4" fillId="0" borderId="0" applyNumberFormat="0" applyBorder="0" applyAlignment="0" applyProtection="0"/>
    <xf numFmtId="3" fontId="4" fillId="0" borderId="0" applyNumberFormat="0" applyBorder="0" applyAlignment="0" applyProtection="0"/>
    <xf numFmtId="3" fontId="4" fillId="0" borderId="0" applyNumberFormat="0" applyBorder="0" applyAlignment="0" applyProtection="0"/>
    <xf numFmtId="3" fontId="4" fillId="0" borderId="0" applyNumberFormat="0" applyBorder="0" applyAlignment="0" applyProtection="0"/>
    <xf numFmtId="3" fontId="4" fillId="0" borderId="18" applyNumberFormat="0" applyBorder="0" applyAlignment="0" applyProtection="0"/>
    <xf numFmtId="3" fontId="4" fillId="0" borderId="18" applyNumberFormat="0" applyBorder="0" applyAlignment="0" applyProtection="0"/>
    <xf numFmtId="3" fontId="4" fillId="0" borderId="18" applyNumberFormat="0" applyBorder="0" applyAlignment="0" applyProtection="0"/>
    <xf numFmtId="0" fontId="4" fillId="0" borderId="18" applyNumberFormat="0" applyFill="0" applyAlignment="0" applyProtection="0"/>
    <xf numFmtId="0" fontId="4" fillId="0" borderId="18" applyNumberFormat="0" applyFill="0" applyAlignment="0" applyProtection="0"/>
    <xf numFmtId="0" fontId="4" fillId="0" borderId="18">
      <alignment horizontal="right" vertical="center"/>
    </xf>
    <xf numFmtId="3" fontId="4" fillId="4" borderId="18">
      <alignment horizontal="center" vertical="center"/>
    </xf>
    <xf numFmtId="0" fontId="4" fillId="4" borderId="18">
      <alignment horizontal="right" vertical="center"/>
    </xf>
    <xf numFmtId="0" fontId="3" fillId="0" borderId="19">
      <alignment horizontal="left" vertical="center"/>
    </xf>
    <xf numFmtId="0" fontId="3" fillId="0" borderId="20">
      <alignment horizontal="center" vertical="center"/>
    </xf>
    <xf numFmtId="0" fontId="5" fillId="0" borderId="21">
      <alignment horizontal="center" vertical="center"/>
    </xf>
    <xf numFmtId="0" fontId="4" fillId="3" borderId="18"/>
    <xf numFmtId="3" fontId="6" fillId="0" borderId="18"/>
    <xf numFmtId="3" fontId="7" fillId="0" borderId="18"/>
    <xf numFmtId="0" fontId="3" fillId="0" borderId="20">
      <alignment horizontal="left" vertical="top"/>
    </xf>
    <xf numFmtId="0" fontId="8" fillId="0" borderId="18"/>
    <xf numFmtId="0" fontId="3" fillId="0" borderId="20">
      <alignment horizontal="left" vertical="center"/>
    </xf>
    <xf numFmtId="0" fontId="4" fillId="4" borderId="22"/>
    <xf numFmtId="3" fontId="4" fillId="0" borderId="18">
      <alignment horizontal="right" vertical="center"/>
    </xf>
    <xf numFmtId="0" fontId="3" fillId="0" borderId="20">
      <alignment horizontal="right" vertical="center"/>
    </xf>
    <xf numFmtId="0" fontId="4" fillId="0" borderId="21">
      <alignment horizontal="center" vertical="center"/>
    </xf>
    <xf numFmtId="3" fontId="4" fillId="0" borderId="18"/>
    <xf numFmtId="3" fontId="4" fillId="0" borderId="18"/>
    <xf numFmtId="0" fontId="4" fillId="0" borderId="21">
      <alignment horizontal="center" vertical="center" wrapText="1"/>
    </xf>
    <xf numFmtId="0" fontId="9" fillId="0" borderId="21">
      <alignment horizontal="left" vertical="center" indent="1"/>
    </xf>
    <xf numFmtId="0" fontId="10" fillId="0" borderId="18"/>
    <xf numFmtId="0" fontId="3" fillId="0" borderId="19">
      <alignment horizontal="left" vertical="center"/>
    </xf>
    <xf numFmtId="3" fontId="4" fillId="0" borderId="18">
      <alignment horizontal="center" vertical="center"/>
    </xf>
    <xf numFmtId="0" fontId="3" fillId="0" borderId="20">
      <alignment horizontal="center" vertical="center"/>
    </xf>
    <xf numFmtId="0" fontId="3" fillId="0" borderId="20">
      <alignment horizontal="center" vertical="center"/>
    </xf>
    <xf numFmtId="0" fontId="3" fillId="0" borderId="19">
      <alignment horizontal="left" vertical="center"/>
    </xf>
    <xf numFmtId="0" fontId="3" fillId="0" borderId="19">
      <alignment horizontal="left" vertical="center"/>
    </xf>
    <xf numFmtId="0" fontId="11" fillId="0" borderId="18"/>
    <xf numFmtId="0" fontId="13" fillId="0" borderId="0"/>
    <xf numFmtId="0" fontId="1"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cellStyleXfs>
  <cellXfs count="595">
    <xf numFmtId="0" fontId="0" fillId="0" borderId="0" xfId="0"/>
    <xf numFmtId="0" fontId="12" fillId="0" borderId="0" xfId="0" applyFont="1"/>
    <xf numFmtId="17" fontId="0" fillId="0" borderId="0" xfId="0" applyNumberFormat="1"/>
    <xf numFmtId="0" fontId="14" fillId="0" borderId="12" xfId="0" applyFont="1" applyBorder="1" applyAlignment="1">
      <alignment vertical="center"/>
    </xf>
    <xf numFmtId="0" fontId="14" fillId="0" borderId="0" xfId="0" applyFont="1" applyAlignment="1">
      <alignment vertical="center"/>
    </xf>
    <xf numFmtId="0" fontId="14" fillId="0" borderId="0" xfId="0" applyFont="1"/>
    <xf numFmtId="0" fontId="14" fillId="0" borderId="0" xfId="0" applyFont="1" applyFill="1"/>
    <xf numFmtId="0" fontId="18" fillId="0" borderId="4" xfId="0" applyFont="1" applyBorder="1" applyAlignment="1">
      <alignment horizontal="center"/>
    </xf>
    <xf numFmtId="17" fontId="18" fillId="0" borderId="11" xfId="0" quotePrefix="1" applyNumberFormat="1" applyFont="1" applyBorder="1" applyAlignment="1">
      <alignment horizontal="center" wrapText="1"/>
    </xf>
    <xf numFmtId="17" fontId="18" fillId="0" borderId="4" xfId="0" quotePrefix="1" applyNumberFormat="1" applyFont="1" applyBorder="1" applyAlignment="1">
      <alignment horizontal="center" wrapText="1"/>
    </xf>
    <xf numFmtId="0" fontId="19" fillId="0" borderId="0" xfId="0" applyFont="1"/>
    <xf numFmtId="0" fontId="18" fillId="0" borderId="0" xfId="0" applyFont="1" applyAlignment="1">
      <alignment horizontal="center"/>
    </xf>
    <xf numFmtId="17" fontId="18" fillId="0" borderId="1" xfId="0" quotePrefix="1" applyNumberFormat="1" applyFont="1" applyBorder="1" applyAlignment="1">
      <alignment horizontal="center" wrapText="1"/>
    </xf>
    <xf numFmtId="17" fontId="18" fillId="0" borderId="0" xfId="0" quotePrefix="1" applyNumberFormat="1" applyFont="1" applyAlignment="1">
      <alignment horizontal="center" wrapText="1"/>
    </xf>
    <xf numFmtId="0" fontId="20" fillId="0" borderId="0" xfId="0" applyFont="1" applyAlignment="1">
      <alignment horizontal="center"/>
    </xf>
    <xf numFmtId="0" fontId="20" fillId="0" borderId="1" xfId="0" applyFont="1" applyBorder="1" applyAlignment="1">
      <alignment horizontal="center"/>
    </xf>
    <xf numFmtId="167" fontId="21" fillId="0" borderId="0" xfId="2" applyNumberFormat="1" applyFont="1" applyFill="1" applyBorder="1"/>
    <xf numFmtId="167" fontId="21" fillId="0" borderId="1" xfId="2" applyNumberFormat="1" applyFont="1" applyFill="1" applyBorder="1"/>
    <xf numFmtId="165" fontId="21" fillId="0" borderId="0" xfId="2" applyFont="1" applyFill="1" applyBorder="1"/>
    <xf numFmtId="9" fontId="21" fillId="0" borderId="0" xfId="63" applyFont="1" applyFill="1" applyBorder="1"/>
    <xf numFmtId="9" fontId="21" fillId="0" borderId="1" xfId="63" applyFont="1" applyFill="1" applyBorder="1"/>
    <xf numFmtId="165" fontId="21" fillId="0" borderId="1" xfId="2" applyFont="1" applyFill="1" applyBorder="1"/>
    <xf numFmtId="167" fontId="21" fillId="0" borderId="8" xfId="2" applyNumberFormat="1" applyFont="1" applyFill="1" applyBorder="1"/>
    <xf numFmtId="167" fontId="21" fillId="0" borderId="9" xfId="2" applyNumberFormat="1" applyFont="1" applyFill="1" applyBorder="1"/>
    <xf numFmtId="0" fontId="19" fillId="0" borderId="0" xfId="0" applyFont="1" applyAlignment="1"/>
    <xf numFmtId="166" fontId="21" fillId="0" borderId="0" xfId="2" applyNumberFormat="1" applyFont="1" applyFill="1" applyBorder="1"/>
    <xf numFmtId="166" fontId="21" fillId="0" borderId="1" xfId="2" applyNumberFormat="1" applyFont="1" applyFill="1" applyBorder="1"/>
    <xf numFmtId="0" fontId="19" fillId="0" borderId="0" xfId="0" quotePrefix="1" applyFont="1" applyAlignment="1">
      <alignment horizontal="left"/>
    </xf>
    <xf numFmtId="171" fontId="21" fillId="0" borderId="0" xfId="2" applyNumberFormat="1" applyFont="1" applyFill="1" applyBorder="1"/>
    <xf numFmtId="171" fontId="21" fillId="0" borderId="1" xfId="2" applyNumberFormat="1" applyFont="1" applyFill="1" applyBorder="1"/>
    <xf numFmtId="166" fontId="21" fillId="0" borderId="8" xfId="2" applyNumberFormat="1" applyFont="1" applyFill="1" applyBorder="1"/>
    <xf numFmtId="166" fontId="21" fillId="0" borderId="9" xfId="2" applyNumberFormat="1" applyFont="1" applyFill="1" applyBorder="1"/>
    <xf numFmtId="181" fontId="21" fillId="0" borderId="0" xfId="2" applyNumberFormat="1" applyFont="1" applyFill="1" applyBorder="1"/>
    <xf numFmtId="181" fontId="21" fillId="0" borderId="1" xfId="2" applyNumberFormat="1" applyFont="1" applyFill="1" applyBorder="1"/>
    <xf numFmtId="182" fontId="21" fillId="0" borderId="0" xfId="2" applyNumberFormat="1" applyFont="1" applyFill="1" applyBorder="1"/>
    <xf numFmtId="182" fontId="21" fillId="0" borderId="1" xfId="2" applyNumberFormat="1" applyFont="1" applyFill="1" applyBorder="1"/>
    <xf numFmtId="181" fontId="21" fillId="0" borderId="8" xfId="2" applyNumberFormat="1" applyFont="1" applyFill="1" applyBorder="1"/>
    <xf numFmtId="181" fontId="21" fillId="0" borderId="9" xfId="2" applyNumberFormat="1" applyFont="1" applyFill="1" applyBorder="1"/>
    <xf numFmtId="196" fontId="21" fillId="0" borderId="0" xfId="2" applyNumberFormat="1" applyFont="1" applyFill="1" applyBorder="1"/>
    <xf numFmtId="196" fontId="21" fillId="0" borderId="1" xfId="2" applyNumberFormat="1" applyFont="1" applyFill="1" applyBorder="1"/>
    <xf numFmtId="0" fontId="19" fillId="0" borderId="1" xfId="0" applyFont="1" applyBorder="1"/>
    <xf numFmtId="0" fontId="14" fillId="0" borderId="4" xfId="0" applyFont="1" applyBorder="1"/>
    <xf numFmtId="0" fontId="14" fillId="0" borderId="0" xfId="0" applyFont="1" applyFill="1" applyBorder="1"/>
    <xf numFmtId="0" fontId="23" fillId="0" borderId="0" xfId="0" quotePrefix="1" applyFont="1" applyFill="1" applyAlignment="1">
      <alignment horizontal="centerContinuous"/>
    </xf>
    <xf numFmtId="0" fontId="23" fillId="0" borderId="23" xfId="0" quotePrefix="1" applyFont="1" applyFill="1" applyBorder="1" applyAlignment="1">
      <alignment horizontal="centerContinuous"/>
    </xf>
    <xf numFmtId="17" fontId="18" fillId="0" borderId="4" xfId="0" quotePrefix="1" applyNumberFormat="1" applyFont="1" applyFill="1" applyBorder="1" applyAlignment="1">
      <alignment horizontal="center" wrapText="1"/>
    </xf>
    <xf numFmtId="17" fontId="18" fillId="0" borderId="11" xfId="0" quotePrefix="1" applyNumberFormat="1" applyFont="1" applyFill="1" applyBorder="1" applyAlignment="1">
      <alignment horizontal="center" wrapText="1"/>
    </xf>
    <xf numFmtId="0" fontId="19" fillId="0" borderId="0" xfId="60" applyFont="1" applyFill="1"/>
    <xf numFmtId="0" fontId="19" fillId="0" borderId="23" xfId="60" applyFont="1" applyFill="1" applyBorder="1"/>
    <xf numFmtId="0" fontId="21" fillId="0" borderId="0" xfId="60" applyFont="1" applyFill="1"/>
    <xf numFmtId="0" fontId="19" fillId="0" borderId="0" xfId="60" applyFont="1"/>
    <xf numFmtId="0" fontId="19" fillId="0" borderId="0" xfId="60" quotePrefix="1" applyFont="1" applyAlignment="1">
      <alignment horizontal="left"/>
    </xf>
    <xf numFmtId="168" fontId="21" fillId="0" borderId="0" xfId="2" applyNumberFormat="1" applyFont="1" applyFill="1" applyBorder="1"/>
    <xf numFmtId="168" fontId="21" fillId="0" borderId="23" xfId="2" applyNumberFormat="1" applyFont="1" applyFill="1" applyBorder="1"/>
    <xf numFmtId="173" fontId="21" fillId="0" borderId="0" xfId="2" applyNumberFormat="1" applyFont="1" applyFill="1" applyBorder="1" applyAlignment="1">
      <alignment horizontal="right"/>
    </xf>
    <xf numFmtId="167" fontId="21" fillId="0" borderId="23" xfId="2" applyNumberFormat="1" applyFont="1" applyFill="1" applyBorder="1"/>
    <xf numFmtId="0" fontId="19" fillId="0" borderId="0" xfId="65" applyFont="1" applyFill="1"/>
    <xf numFmtId="0" fontId="19" fillId="0" borderId="0" xfId="60" applyFont="1" applyAlignment="1">
      <alignment horizontal="left"/>
    </xf>
    <xf numFmtId="167" fontId="21" fillId="0" borderId="4" xfId="2" applyNumberFormat="1" applyFont="1" applyFill="1" applyBorder="1"/>
    <xf numFmtId="167" fontId="21" fillId="0" borderId="11" xfId="2" applyNumberFormat="1" applyFont="1" applyFill="1" applyBorder="1"/>
    <xf numFmtId="0" fontId="18" fillId="0" borderId="0" xfId="60" applyFont="1" applyAlignment="1">
      <alignment horizontal="left"/>
    </xf>
    <xf numFmtId="167" fontId="21" fillId="0" borderId="10" xfId="2" applyNumberFormat="1" applyFont="1" applyFill="1" applyBorder="1"/>
    <xf numFmtId="173" fontId="21" fillId="0" borderId="7" xfId="2" applyNumberFormat="1" applyFont="1" applyFill="1" applyBorder="1" applyAlignment="1">
      <alignment horizontal="right"/>
    </xf>
    <xf numFmtId="0" fontId="18" fillId="0" borderId="0" xfId="60" applyFont="1" applyFill="1"/>
    <xf numFmtId="41" fontId="18" fillId="0" borderId="0" xfId="60" applyNumberFormat="1" applyFont="1" applyFill="1"/>
    <xf numFmtId="194" fontId="21" fillId="0" borderId="8" xfId="2" applyNumberFormat="1" applyFont="1" applyFill="1" applyBorder="1"/>
    <xf numFmtId="194" fontId="21" fillId="0" borderId="9" xfId="2" applyNumberFormat="1" applyFont="1" applyFill="1" applyBorder="1"/>
    <xf numFmtId="195" fontId="21" fillId="0" borderId="8" xfId="2" applyNumberFormat="1" applyFont="1" applyFill="1" applyBorder="1"/>
    <xf numFmtId="170" fontId="21" fillId="0" borderId="8" xfId="63" applyNumberFormat="1" applyFont="1" applyFill="1" applyBorder="1" applyAlignment="1">
      <alignment horizontal="right"/>
    </xf>
    <xf numFmtId="191" fontId="21" fillId="0" borderId="0" xfId="63" applyNumberFormat="1" applyFont="1" applyFill="1" applyBorder="1"/>
    <xf numFmtId="191" fontId="21" fillId="0" borderId="23" xfId="63" applyNumberFormat="1" applyFont="1" applyFill="1" applyBorder="1"/>
    <xf numFmtId="191" fontId="22" fillId="0" borderId="0" xfId="63" applyNumberFormat="1" applyFont="1" applyFill="1" applyBorder="1"/>
    <xf numFmtId="165" fontId="21" fillId="0" borderId="0" xfId="2" applyFont="1" applyFill="1" applyBorder="1" applyAlignment="1">
      <alignment horizontal="center"/>
    </xf>
    <xf numFmtId="164" fontId="25" fillId="0" borderId="0" xfId="1" applyNumberFormat="1" applyFont="1" applyFill="1" applyBorder="1"/>
    <xf numFmtId="165" fontId="21" fillId="0" borderId="0" xfId="2" applyFont="1" applyFill="1" applyBorder="1" applyAlignment="1">
      <alignment horizontal="right"/>
    </xf>
    <xf numFmtId="0" fontId="26" fillId="0" borderId="0" xfId="60" applyFont="1" applyFill="1"/>
    <xf numFmtId="0" fontId="23" fillId="0" borderId="0" xfId="60" applyFont="1" applyFill="1" applyAlignment="1">
      <alignment horizontal="center"/>
    </xf>
    <xf numFmtId="0" fontId="23" fillId="0" borderId="0" xfId="64" applyFont="1" applyFill="1" applyAlignment="1">
      <alignment horizontal="center"/>
    </xf>
    <xf numFmtId="0" fontId="23" fillId="0" borderId="23" xfId="64" applyFont="1" applyFill="1" applyBorder="1" applyAlignment="1">
      <alignment horizontal="center"/>
    </xf>
    <xf numFmtId="0" fontId="18" fillId="0" borderId="4" xfId="60" applyFont="1" applyFill="1" applyBorder="1" applyAlignment="1">
      <alignment horizontal="center"/>
    </xf>
    <xf numFmtId="17" fontId="18" fillId="0" borderId="4" xfId="60" quotePrefix="1" applyNumberFormat="1" applyFont="1" applyFill="1" applyBorder="1" applyAlignment="1">
      <alignment horizontal="center" wrapText="1"/>
    </xf>
    <xf numFmtId="17" fontId="18" fillId="0" borderId="11" xfId="60" quotePrefix="1" applyNumberFormat="1" applyFont="1" applyFill="1" applyBorder="1" applyAlignment="1">
      <alignment horizontal="center" wrapText="1"/>
    </xf>
    <xf numFmtId="17" fontId="18" fillId="0" borderId="4" xfId="64" quotePrefix="1" applyNumberFormat="1" applyFont="1" applyFill="1" applyBorder="1" applyAlignment="1">
      <alignment horizontal="center" wrapText="1"/>
    </xf>
    <xf numFmtId="17" fontId="18" fillId="0" borderId="4" xfId="60" applyNumberFormat="1" applyFont="1" applyFill="1" applyBorder="1" applyAlignment="1">
      <alignment horizontal="center" wrapText="1"/>
    </xf>
    <xf numFmtId="0" fontId="19" fillId="0" borderId="0" xfId="64" applyFont="1" applyFill="1"/>
    <xf numFmtId="0" fontId="19" fillId="0" borderId="0" xfId="0" applyFont="1" applyFill="1"/>
    <xf numFmtId="0" fontId="19" fillId="0" borderId="23" xfId="0" applyFont="1" applyFill="1" applyBorder="1"/>
    <xf numFmtId="0" fontId="27" fillId="0" borderId="0" xfId="60" quotePrefix="1" applyFont="1" applyAlignment="1">
      <alignment horizontal="left"/>
    </xf>
    <xf numFmtId="192" fontId="21" fillId="0" borderId="0" xfId="63" applyNumberFormat="1" applyFont="1" applyFill="1" applyBorder="1"/>
    <xf numFmtId="192" fontId="21" fillId="0" borderId="23" xfId="63" applyNumberFormat="1" applyFont="1" applyFill="1" applyBorder="1"/>
    <xf numFmtId="192" fontId="21" fillId="0" borderId="0" xfId="63" applyNumberFormat="1" applyFont="1" applyFill="1" applyBorder="1" applyAlignment="1">
      <alignment horizontal="right"/>
    </xf>
    <xf numFmtId="192" fontId="21" fillId="0" borderId="4" xfId="63" applyNumberFormat="1" applyFont="1" applyFill="1" applyBorder="1"/>
    <xf numFmtId="0" fontId="18" fillId="0" borderId="0" xfId="60" applyFont="1" applyAlignment="1">
      <alignment horizontal="centerContinuous"/>
    </xf>
    <xf numFmtId="192" fontId="21" fillId="0" borderId="10" xfId="63" applyNumberFormat="1" applyFont="1" applyFill="1" applyBorder="1"/>
    <xf numFmtId="192" fontId="21" fillId="0" borderId="7" xfId="63" applyNumberFormat="1" applyFont="1" applyFill="1" applyBorder="1" applyAlignment="1">
      <alignment horizontal="right"/>
    </xf>
    <xf numFmtId="0" fontId="18" fillId="0" borderId="0" xfId="0" applyFont="1" applyFill="1"/>
    <xf numFmtId="0" fontId="18" fillId="0" borderId="23" xfId="0" applyFont="1" applyFill="1" applyBorder="1"/>
    <xf numFmtId="0" fontId="26" fillId="0" borderId="0" xfId="64" applyFont="1" applyFill="1"/>
    <xf numFmtId="0" fontId="26" fillId="0" borderId="0" xfId="0" applyFont="1" applyFill="1"/>
    <xf numFmtId="0" fontId="19" fillId="0" borderId="0" xfId="60" applyFont="1" applyFill="1" applyAlignment="1">
      <alignment horizontal="center"/>
    </xf>
    <xf numFmtId="0" fontId="19" fillId="0" borderId="23" xfId="60" applyFont="1" applyFill="1" applyBorder="1" applyAlignment="1">
      <alignment horizontal="center"/>
    </xf>
    <xf numFmtId="0" fontId="19" fillId="0" borderId="0" xfId="64" applyFont="1" applyFill="1" applyAlignment="1">
      <alignment horizontal="center"/>
    </xf>
    <xf numFmtId="0" fontId="18" fillId="0" borderId="12" xfId="60" applyFont="1" applyBorder="1" applyAlignment="1">
      <alignment horizontal="left"/>
    </xf>
    <xf numFmtId="0" fontId="18" fillId="0" borderId="12" xfId="60" applyFont="1" applyBorder="1" applyAlignment="1">
      <alignment horizontal="centerContinuous"/>
    </xf>
    <xf numFmtId="0" fontId="19" fillId="0" borderId="12" xfId="60" applyFont="1" applyBorder="1"/>
    <xf numFmtId="165" fontId="17" fillId="0" borderId="12" xfId="2" applyFont="1" applyFill="1" applyBorder="1" applyAlignment="1">
      <alignment horizontal="center"/>
    </xf>
    <xf numFmtId="165" fontId="21" fillId="0" borderId="12" xfId="2" applyFont="1" applyFill="1" applyBorder="1"/>
    <xf numFmtId="0" fontId="18" fillId="0" borderId="12" xfId="60" applyFont="1" applyFill="1" applyBorder="1"/>
    <xf numFmtId="0" fontId="18" fillId="5" borderId="0" xfId="60" applyFont="1" applyFill="1" applyAlignment="1">
      <alignment horizontal="left"/>
    </xf>
    <xf numFmtId="0" fontId="18" fillId="5" borderId="0" xfId="60" applyFont="1" applyFill="1" applyAlignment="1">
      <alignment horizontal="centerContinuous"/>
    </xf>
    <xf numFmtId="0" fontId="19" fillId="5" borderId="0" xfId="60" applyFont="1" applyFill="1"/>
    <xf numFmtId="0" fontId="18" fillId="5" borderId="0" xfId="60" applyFont="1" applyFill="1"/>
    <xf numFmtId="0" fontId="17" fillId="5" borderId="0" xfId="60" quotePrefix="1" applyFont="1" applyFill="1" applyAlignment="1">
      <alignment horizontal="left"/>
    </xf>
    <xf numFmtId="0" fontId="28" fillId="5" borderId="0" xfId="60" quotePrefix="1" applyFont="1" applyFill="1" applyAlignment="1">
      <alignment horizontal="left"/>
    </xf>
    <xf numFmtId="0" fontId="29" fillId="5" borderId="0" xfId="60" applyFont="1" applyFill="1" applyAlignment="1">
      <alignment horizontal="left"/>
    </xf>
    <xf numFmtId="0" fontId="28" fillId="5" borderId="0" xfId="60" applyFont="1" applyFill="1" applyAlignment="1">
      <alignment horizontal="left"/>
    </xf>
    <xf numFmtId="0" fontId="19" fillId="5" borderId="0" xfId="60" applyFont="1" applyFill="1" applyAlignment="1">
      <alignment horizontal="left"/>
    </xf>
    <xf numFmtId="0" fontId="19" fillId="5" borderId="0" xfId="60" applyFont="1" applyFill="1" applyAlignment="1">
      <alignment horizontal="left" indent="1"/>
    </xf>
    <xf numFmtId="165" fontId="21" fillId="5" borderId="0" xfId="2" applyFont="1" applyFill="1" applyBorder="1"/>
    <xf numFmtId="0" fontId="14" fillId="5" borderId="0" xfId="0" applyFont="1" applyFill="1"/>
    <xf numFmtId="190" fontId="19" fillId="5" borderId="0" xfId="60" applyNumberFormat="1" applyFont="1" applyFill="1"/>
    <xf numFmtId="0" fontId="14" fillId="0" borderId="4" xfId="0" applyFont="1" applyFill="1" applyBorder="1"/>
    <xf numFmtId="0" fontId="14" fillId="0" borderId="12" xfId="0" applyFont="1" applyBorder="1" applyAlignment="1">
      <alignment vertical="center" wrapText="1"/>
    </xf>
    <xf numFmtId="0" fontId="14" fillId="0" borderId="0" xfId="0" applyFont="1" applyBorder="1"/>
    <xf numFmtId="0" fontId="23" fillId="0" borderId="0" xfId="0" quotePrefix="1" applyFont="1" applyAlignment="1">
      <alignment horizontal="centerContinuous"/>
    </xf>
    <xf numFmtId="0" fontId="17" fillId="0" borderId="0" xfId="60" quotePrefix="1" applyFont="1" applyAlignment="1">
      <alignment horizontal="left"/>
    </xf>
    <xf numFmtId="0" fontId="30" fillId="0" borderId="0" xfId="60" applyFont="1"/>
    <xf numFmtId="164" fontId="19" fillId="0" borderId="0" xfId="1" applyNumberFormat="1" applyFont="1" applyFill="1" applyBorder="1" applyAlignment="1"/>
    <xf numFmtId="0" fontId="31" fillId="0" borderId="0" xfId="60" applyFont="1"/>
    <xf numFmtId="0" fontId="29" fillId="0" borderId="0" xfId="60" applyFont="1" applyAlignment="1">
      <alignment horizontal="left"/>
    </xf>
    <xf numFmtId="164" fontId="29" fillId="0" borderId="0" xfId="1" applyNumberFormat="1" applyFont="1" applyFill="1" applyBorder="1" applyAlignment="1">
      <alignment horizontal="left"/>
    </xf>
    <xf numFmtId="0" fontId="32" fillId="0" borderId="0" xfId="60" applyFont="1" applyAlignment="1">
      <alignment horizontal="left"/>
    </xf>
    <xf numFmtId="0" fontId="29" fillId="0" borderId="0" xfId="0" applyFont="1" applyAlignment="1">
      <alignment horizontal="left"/>
    </xf>
    <xf numFmtId="164" fontId="18" fillId="0" borderId="4" xfId="1" applyNumberFormat="1" applyFont="1" applyFill="1" applyBorder="1" applyAlignment="1">
      <alignment horizontal="center" wrapText="1"/>
    </xf>
    <xf numFmtId="17" fontId="18" fillId="0" borderId="4" xfId="60" applyNumberFormat="1" applyFont="1" applyFill="1" applyBorder="1" applyAlignment="1">
      <alignment horizontal="centerContinuous" wrapText="1"/>
    </xf>
    <xf numFmtId="164" fontId="19" fillId="0" borderId="0" xfId="1" applyNumberFormat="1" applyFont="1" applyFill="1"/>
    <xf numFmtId="0" fontId="31" fillId="0" borderId="0" xfId="60" applyFont="1" applyFill="1"/>
    <xf numFmtId="0" fontId="23" fillId="0" borderId="0" xfId="60" quotePrefix="1" applyFont="1" applyAlignment="1">
      <alignment horizontal="left"/>
    </xf>
    <xf numFmtId="164" fontId="21" fillId="0" borderId="0" xfId="1" applyNumberFormat="1" applyFont="1" applyFill="1" applyBorder="1"/>
    <xf numFmtId="164" fontId="21" fillId="0" borderId="0" xfId="1" applyNumberFormat="1" applyFont="1" applyFill="1"/>
    <xf numFmtId="189" fontId="21" fillId="0" borderId="0" xfId="62" applyNumberFormat="1" applyFont="1" applyFill="1" applyBorder="1"/>
    <xf numFmtId="170" fontId="21" fillId="0" borderId="0" xfId="63" applyNumberFormat="1" applyFont="1" applyFill="1" applyBorder="1"/>
    <xf numFmtId="164" fontId="22" fillId="0" borderId="0" xfId="1" applyNumberFormat="1" applyFont="1" applyFill="1"/>
    <xf numFmtId="165" fontId="33" fillId="0" borderId="0" xfId="2" applyFont="1" applyFill="1" applyBorder="1" applyAlignment="1">
      <alignment horizontal="center"/>
    </xf>
    <xf numFmtId="1" fontId="21" fillId="0" borderId="0" xfId="60" applyNumberFormat="1" applyFont="1" applyFill="1"/>
    <xf numFmtId="189" fontId="21" fillId="0" borderId="8" xfId="62" applyNumberFormat="1" applyFont="1" applyFill="1" applyBorder="1"/>
    <xf numFmtId="170" fontId="21" fillId="0" borderId="8" xfId="63" applyNumberFormat="1" applyFont="1" applyFill="1" applyBorder="1"/>
    <xf numFmtId="178" fontId="21" fillId="0" borderId="0" xfId="60" applyNumberFormat="1" applyFont="1" applyFill="1"/>
    <xf numFmtId="0" fontId="19" fillId="0" borderId="4" xfId="60" applyFont="1" applyBorder="1"/>
    <xf numFmtId="0" fontId="19" fillId="0" borderId="4" xfId="60" quotePrefix="1" applyFont="1" applyBorder="1" applyAlignment="1">
      <alignment horizontal="left"/>
    </xf>
    <xf numFmtId="164" fontId="21" fillId="0" borderId="4" xfId="1" applyNumberFormat="1" applyFont="1" applyFill="1" applyBorder="1" applyAlignment="1">
      <alignment horizontal="center"/>
    </xf>
    <xf numFmtId="0" fontId="21" fillId="0" borderId="4" xfId="60" applyFont="1" applyFill="1" applyBorder="1"/>
    <xf numFmtId="3" fontId="33" fillId="0" borderId="4" xfId="1" applyNumberFormat="1" applyFont="1" applyFill="1" applyBorder="1" applyAlignment="1">
      <alignment horizontal="center"/>
    </xf>
    <xf numFmtId="178" fontId="17" fillId="0" borderId="4" xfId="2" applyNumberFormat="1" applyFont="1" applyFill="1" applyBorder="1" applyAlignment="1">
      <alignment horizontal="center"/>
    </xf>
    <xf numFmtId="164" fontId="21" fillId="0" borderId="0" xfId="1" applyNumberFormat="1" applyFont="1" applyFill="1" applyAlignment="1">
      <alignment horizontal="center"/>
    </xf>
    <xf numFmtId="178" fontId="17" fillId="0" borderId="0" xfId="2" applyNumberFormat="1" applyFont="1" applyFill="1" applyBorder="1" applyAlignment="1">
      <alignment horizontal="center"/>
    </xf>
    <xf numFmtId="17" fontId="18" fillId="0" borderId="4" xfId="60" applyNumberFormat="1" applyFont="1" applyFill="1" applyBorder="1" applyAlignment="1">
      <alignment horizontal="left" wrapText="1"/>
    </xf>
    <xf numFmtId="17" fontId="18" fillId="0" borderId="0" xfId="60" applyNumberFormat="1" applyFont="1" applyFill="1" applyBorder="1" applyAlignment="1">
      <alignment horizontal="centerContinuous" wrapText="1"/>
    </xf>
    <xf numFmtId="0" fontId="18" fillId="0" borderId="0" xfId="60" quotePrefix="1" applyFont="1" applyFill="1" applyAlignment="1">
      <alignment horizontal="left"/>
    </xf>
    <xf numFmtId="0" fontId="34" fillId="0" borderId="0" xfId="60" quotePrefix="1" applyFont="1" applyFill="1" applyAlignment="1">
      <alignment horizontal="left"/>
    </xf>
    <xf numFmtId="192" fontId="21" fillId="0" borderId="0" xfId="63" applyNumberFormat="1" applyFont="1" applyFill="1"/>
    <xf numFmtId="165" fontId="35" fillId="0" borderId="0" xfId="2" applyFont="1" applyFill="1" applyBorder="1" applyAlignment="1">
      <alignment horizontal="center"/>
    </xf>
    <xf numFmtId="192" fontId="21" fillId="0" borderId="8" xfId="63" applyNumberFormat="1" applyFont="1" applyFill="1" applyBorder="1"/>
    <xf numFmtId="0" fontId="21" fillId="0" borderId="0" xfId="60" quotePrefix="1" applyFont="1" applyFill="1" applyAlignment="1">
      <alignment horizontal="left"/>
    </xf>
    <xf numFmtId="164" fontId="17" fillId="0" borderId="0" xfId="1" applyNumberFormat="1" applyFont="1" applyFill="1" applyBorder="1" applyAlignment="1">
      <alignment horizontal="center"/>
    </xf>
    <xf numFmtId="0" fontId="36" fillId="0" borderId="0" xfId="60" applyFont="1"/>
    <xf numFmtId="192" fontId="19" fillId="0" borderId="8" xfId="63" applyNumberFormat="1" applyFont="1" applyFill="1" applyBorder="1"/>
    <xf numFmtId="0" fontId="19" fillId="0" borderId="0" xfId="60" quotePrefix="1" applyFont="1" applyFill="1" applyAlignment="1">
      <alignment horizontal="left"/>
    </xf>
    <xf numFmtId="192" fontId="19" fillId="0" borderId="0" xfId="63" applyNumberFormat="1" applyFont="1" applyFill="1" applyBorder="1"/>
    <xf numFmtId="170" fontId="19" fillId="0" borderId="0" xfId="63" applyNumberFormat="1" applyFont="1" applyFill="1" applyBorder="1"/>
    <xf numFmtId="0" fontId="29" fillId="0" borderId="0" xfId="60" applyFont="1"/>
    <xf numFmtId="0" fontId="21" fillId="0" borderId="0" xfId="60" applyFont="1"/>
    <xf numFmtId="0" fontId="37" fillId="0" borderId="0" xfId="60" applyFont="1"/>
    <xf numFmtId="0" fontId="21" fillId="0" borderId="0" xfId="60" applyFont="1" applyFill="1" applyAlignment="1">
      <alignment horizontal="left"/>
    </xf>
    <xf numFmtId="164" fontId="38" fillId="0" borderId="0" xfId="1" applyNumberFormat="1" applyFont="1" applyFill="1"/>
    <xf numFmtId="164" fontId="21" fillId="0" borderId="4" xfId="1" applyNumberFormat="1" applyFont="1" applyFill="1" applyBorder="1"/>
    <xf numFmtId="165" fontId="31" fillId="0" borderId="0" xfId="60" applyNumberFormat="1" applyFont="1" applyFill="1"/>
    <xf numFmtId="0" fontId="21" fillId="0" borderId="0" xfId="60" applyFont="1" applyFill="1" applyAlignment="1">
      <alignment horizontal="left" indent="1"/>
    </xf>
    <xf numFmtId="165" fontId="17" fillId="0" borderId="0" xfId="2" applyFont="1" applyFill="1" applyBorder="1" applyAlignment="1">
      <alignment horizontal="center"/>
    </xf>
    <xf numFmtId="171" fontId="31" fillId="0" borderId="0" xfId="60" applyNumberFormat="1" applyFont="1" applyFill="1"/>
    <xf numFmtId="2" fontId="19" fillId="0" borderId="0" xfId="60" applyNumberFormat="1" applyFont="1" applyFill="1"/>
    <xf numFmtId="190" fontId="19" fillId="0" borderId="0" xfId="60" applyNumberFormat="1" applyFont="1" applyFill="1"/>
    <xf numFmtId="0" fontId="19" fillId="0" borderId="7" xfId="60" applyFont="1" applyBorder="1"/>
    <xf numFmtId="0" fontId="19" fillId="0" borderId="7" xfId="60" quotePrefix="1" applyFont="1" applyBorder="1" applyAlignment="1">
      <alignment horizontal="left"/>
    </xf>
    <xf numFmtId="0" fontId="19" fillId="0" borderId="7" xfId="60" quotePrefix="1" applyFont="1" applyBorder="1" applyAlignment="1">
      <alignment horizontal="right"/>
    </xf>
    <xf numFmtId="165" fontId="21" fillId="0" borderId="7" xfId="2" applyFont="1" applyFill="1" applyBorder="1"/>
    <xf numFmtId="172" fontId="36" fillId="0" borderId="7" xfId="60" applyNumberFormat="1" applyFont="1" applyBorder="1" applyAlignment="1">
      <alignment horizontal="center"/>
    </xf>
    <xf numFmtId="0" fontId="40" fillId="0" borderId="0" xfId="60" quotePrefix="1" applyFont="1" applyAlignment="1">
      <alignment vertical="top"/>
    </xf>
    <xf numFmtId="0" fontId="18" fillId="0" borderId="0" xfId="60" applyFont="1" applyFill="1" applyBorder="1" applyAlignment="1">
      <alignment horizontal="center"/>
    </xf>
    <xf numFmtId="17" fontId="18" fillId="0" borderId="0" xfId="60" quotePrefix="1" applyNumberFormat="1" applyFont="1" applyAlignment="1">
      <alignment horizontal="centerContinuous" wrapText="1"/>
    </xf>
    <xf numFmtId="190" fontId="18" fillId="0" borderId="0" xfId="60" quotePrefix="1" applyNumberFormat="1" applyFont="1" applyAlignment="1">
      <alignment horizontal="centerContinuous" wrapText="1"/>
    </xf>
    <xf numFmtId="17" fontId="18" fillId="0" borderId="3" xfId="60" applyNumberFormat="1" applyFont="1" applyBorder="1" applyAlignment="1">
      <alignment horizontal="centerContinuous" wrapText="1"/>
    </xf>
    <xf numFmtId="17" fontId="18" fillId="0" borderId="3" xfId="60" quotePrefix="1" applyNumberFormat="1" applyFont="1" applyBorder="1" applyAlignment="1">
      <alignment horizontal="centerContinuous" wrapText="1"/>
    </xf>
    <xf numFmtId="0" fontId="23" fillId="0" borderId="0" xfId="60" applyFont="1" applyAlignment="1">
      <alignment horizontal="center"/>
    </xf>
    <xf numFmtId="17" fontId="18" fillId="0" borderId="0" xfId="60" applyNumberFormat="1" applyFont="1" applyAlignment="1">
      <alignment horizontal="center" wrapText="1"/>
    </xf>
    <xf numFmtId="190" fontId="18" fillId="0" borderId="0" xfId="60" applyNumberFormat="1" applyFont="1" applyAlignment="1">
      <alignment horizontal="center" wrapText="1"/>
    </xf>
    <xf numFmtId="17" fontId="18" fillId="0" borderId="4" xfId="60" applyNumberFormat="1" applyFont="1" applyBorder="1" applyAlignment="1">
      <alignment horizontal="center" wrapText="1"/>
    </xf>
    <xf numFmtId="190" fontId="18" fillId="0" borderId="4" xfId="60" applyNumberFormat="1" applyFont="1" applyBorder="1" applyAlignment="1">
      <alignment horizontal="center" wrapText="1"/>
    </xf>
    <xf numFmtId="17" fontId="18" fillId="0" borderId="0" xfId="60" applyNumberFormat="1" applyFont="1" applyBorder="1" applyAlignment="1">
      <alignment horizontal="center" wrapText="1"/>
    </xf>
    <xf numFmtId="170" fontId="21" fillId="0" borderId="0" xfId="4" applyNumberFormat="1" applyFont="1" applyFill="1" applyBorder="1"/>
    <xf numFmtId="10" fontId="21" fillId="0" borderId="0" xfId="4" applyNumberFormat="1" applyFont="1" applyFill="1"/>
    <xf numFmtId="170" fontId="21" fillId="0" borderId="0" xfId="4" applyNumberFormat="1" applyFont="1" applyFill="1"/>
    <xf numFmtId="191" fontId="21" fillId="0" borderId="0" xfId="4" applyNumberFormat="1" applyFont="1" applyFill="1"/>
    <xf numFmtId="43" fontId="21" fillId="0" borderId="0" xfId="1" applyFont="1" applyFill="1" applyBorder="1" applyAlignment="1">
      <alignment horizontal="center"/>
    </xf>
    <xf numFmtId="164" fontId="21" fillId="0" borderId="3" xfId="1" applyNumberFormat="1" applyFont="1" applyFill="1" applyBorder="1"/>
    <xf numFmtId="170" fontId="21" fillId="0" borderId="3" xfId="4" applyNumberFormat="1" applyFont="1" applyFill="1" applyBorder="1"/>
    <xf numFmtId="191" fontId="21" fillId="0" borderId="3" xfId="4" applyNumberFormat="1" applyFont="1" applyFill="1" applyBorder="1"/>
    <xf numFmtId="43" fontId="21" fillId="0" borderId="3" xfId="1" applyFont="1" applyFill="1" applyBorder="1" applyAlignment="1">
      <alignment horizontal="center"/>
    </xf>
    <xf numFmtId="164" fontId="33" fillId="0" borderId="0" xfId="1" applyNumberFormat="1" applyFont="1" applyFill="1" applyBorder="1" applyAlignment="1">
      <alignment horizontal="center"/>
    </xf>
    <xf numFmtId="164" fontId="41" fillId="0" borderId="0" xfId="1" applyNumberFormat="1" applyFont="1" applyFill="1" applyBorder="1"/>
    <xf numFmtId="173" fontId="41" fillId="0" borderId="0" xfId="4" applyNumberFormat="1" applyFont="1" applyFill="1"/>
    <xf numFmtId="0" fontId="42" fillId="0" borderId="0" xfId="60" applyFont="1" applyFill="1" applyAlignment="1">
      <alignment horizontal="center"/>
    </xf>
    <xf numFmtId="0" fontId="41" fillId="0" borderId="0" xfId="60" applyFont="1" applyFill="1"/>
    <xf numFmtId="165" fontId="41" fillId="0" borderId="0" xfId="60" applyNumberFormat="1" applyFont="1" applyFill="1"/>
    <xf numFmtId="0" fontId="21" fillId="0" borderId="0" xfId="60" quotePrefix="1" applyFont="1" applyAlignment="1">
      <alignment horizontal="left"/>
    </xf>
    <xf numFmtId="10" fontId="17" fillId="0" borderId="0" xfId="4" applyNumberFormat="1" applyFont="1" applyFill="1" applyBorder="1" applyAlignment="1">
      <alignment horizontal="center"/>
    </xf>
    <xf numFmtId="165" fontId="41" fillId="0" borderId="0" xfId="2" applyFont="1" applyFill="1" applyBorder="1"/>
    <xf numFmtId="170" fontId="41" fillId="0" borderId="0" xfId="4" applyNumberFormat="1" applyFont="1" applyFill="1" applyBorder="1"/>
    <xf numFmtId="170" fontId="21" fillId="0" borderId="8" xfId="4" applyNumberFormat="1" applyFont="1" applyFill="1" applyBorder="1"/>
    <xf numFmtId="165" fontId="37" fillId="0" borderId="0" xfId="2" applyFont="1" applyFill="1" applyBorder="1"/>
    <xf numFmtId="165" fontId="37" fillId="0" borderId="0" xfId="2" applyFont="1" applyFill="1" applyBorder="1" applyAlignment="1">
      <alignment horizontal="center"/>
    </xf>
    <xf numFmtId="190" fontId="21" fillId="0" borderId="0" xfId="2" applyNumberFormat="1" applyFont="1" applyFill="1" applyBorder="1"/>
    <xf numFmtId="44" fontId="29" fillId="0" borderId="0" xfId="60" applyNumberFormat="1" applyFont="1" applyFill="1" applyAlignment="1">
      <alignment horizontal="left"/>
    </xf>
    <xf numFmtId="165" fontId="36" fillId="0" borderId="0" xfId="60" applyNumberFormat="1" applyFont="1" applyFill="1" applyAlignment="1">
      <alignment horizontal="left"/>
    </xf>
    <xf numFmtId="0" fontId="29" fillId="0" borderId="0" xfId="60" applyFont="1" applyFill="1" applyAlignment="1">
      <alignment horizontal="left"/>
    </xf>
    <xf numFmtId="165" fontId="31" fillId="0" borderId="0" xfId="2" applyFont="1" applyFill="1" applyBorder="1"/>
    <xf numFmtId="37" fontId="21" fillId="0" borderId="0" xfId="2" applyNumberFormat="1" applyFont="1" applyFill="1" applyBorder="1"/>
    <xf numFmtId="173" fontId="36" fillId="0" borderId="0" xfId="4" applyNumberFormat="1" applyFont="1" applyFill="1"/>
    <xf numFmtId="189" fontId="21" fillId="0" borderId="0" xfId="62" applyNumberFormat="1" applyFont="1" applyFill="1" applyBorder="1" applyAlignment="1"/>
    <xf numFmtId="164" fontId="21" fillId="0" borderId="0" xfId="1" applyNumberFormat="1" applyFont="1" applyFill="1" applyBorder="1" applyAlignment="1"/>
    <xf numFmtId="0" fontId="27" fillId="0" borderId="0" xfId="60" applyFont="1"/>
    <xf numFmtId="189" fontId="21" fillId="0" borderId="8" xfId="62" applyNumberFormat="1" applyFont="1" applyFill="1" applyBorder="1" applyAlignment="1"/>
    <xf numFmtId="43" fontId="19" fillId="0" borderId="0" xfId="60" applyNumberFormat="1" applyFont="1" applyFill="1"/>
    <xf numFmtId="190" fontId="29" fillId="0" borderId="0" xfId="60" applyNumberFormat="1" applyFont="1" applyFill="1" applyAlignment="1">
      <alignment horizontal="left"/>
    </xf>
    <xf numFmtId="0" fontId="13" fillId="0" borderId="0" xfId="60" applyFont="1" applyAlignment="1">
      <alignment horizontal="left" wrapText="1"/>
    </xf>
    <xf numFmtId="166" fontId="21" fillId="0" borderId="0" xfId="62" applyNumberFormat="1" applyFont="1" applyFill="1" applyBorder="1" applyAlignment="1"/>
    <xf numFmtId="10" fontId="19" fillId="0" borderId="0" xfId="63" applyNumberFormat="1" applyFont="1" applyFill="1"/>
    <xf numFmtId="1" fontId="36" fillId="0" borderId="0" xfId="60" applyNumberFormat="1" applyFont="1" applyFill="1"/>
    <xf numFmtId="164" fontId="21" fillId="0" borderId="0" xfId="1" applyNumberFormat="1" applyFont="1" applyFill="1" applyBorder="1" applyAlignment="1">
      <alignment horizontal="right"/>
    </xf>
    <xf numFmtId="167" fontId="21" fillId="0" borderId="0" xfId="1" applyNumberFormat="1" applyFont="1" applyFill="1" applyBorder="1" applyAlignment="1">
      <alignment horizontal="right"/>
    </xf>
    <xf numFmtId="14" fontId="36" fillId="0" borderId="0" xfId="60" applyNumberFormat="1" applyFont="1" applyFill="1"/>
    <xf numFmtId="189" fontId="21" fillId="0" borderId="8" xfId="1" applyNumberFormat="1" applyFont="1" applyFill="1" applyBorder="1" applyAlignment="1">
      <alignment horizontal="right"/>
    </xf>
    <xf numFmtId="166" fontId="21" fillId="0" borderId="8" xfId="1" applyNumberFormat="1" applyFont="1" applyFill="1" applyBorder="1" applyAlignment="1">
      <alignment horizontal="right"/>
    </xf>
    <xf numFmtId="191" fontId="21" fillId="0" borderId="8" xfId="63" applyNumberFormat="1" applyFont="1" applyFill="1" applyBorder="1"/>
    <xf numFmtId="0" fontId="35" fillId="0" borderId="0" xfId="60" applyFont="1" applyFill="1" applyAlignment="1">
      <alignment horizontal="center"/>
    </xf>
    <xf numFmtId="193" fontId="19" fillId="0" borderId="0" xfId="64" applyNumberFormat="1" applyFont="1" applyFill="1"/>
    <xf numFmtId="0" fontId="23" fillId="0" borderId="6" xfId="0" quotePrefix="1" applyFont="1" applyBorder="1" applyAlignment="1">
      <alignment horizontal="center"/>
    </xf>
    <xf numFmtId="0" fontId="23" fillId="0" borderId="13" xfId="0" quotePrefix="1" applyFont="1" applyBorder="1" applyAlignment="1">
      <alignment horizontal="center"/>
    </xf>
    <xf numFmtId="17" fontId="18" fillId="0" borderId="3" xfId="0" quotePrefix="1" applyNumberFormat="1" applyFont="1" applyBorder="1" applyAlignment="1">
      <alignment horizontal="center" wrapText="1"/>
    </xf>
    <xf numFmtId="17" fontId="18" fillId="0" borderId="13" xfId="0" quotePrefix="1" applyNumberFormat="1" applyFont="1" applyBorder="1" applyAlignment="1">
      <alignment horizontal="right" wrapText="1"/>
    </xf>
    <xf numFmtId="0" fontId="19" fillId="0" borderId="0" xfId="0" applyFont="1" applyAlignment="1">
      <alignment horizontal="right"/>
    </xf>
    <xf numFmtId="17" fontId="18" fillId="0" borderId="6" xfId="0" quotePrefix="1" applyNumberFormat="1" applyFont="1" applyBorder="1" applyAlignment="1">
      <alignment horizontal="center" wrapText="1"/>
    </xf>
    <xf numFmtId="0" fontId="21" fillId="0" borderId="0" xfId="0" applyFont="1" applyAlignment="1">
      <alignment horizontal="right"/>
    </xf>
    <xf numFmtId="0" fontId="21" fillId="0" borderId="1" xfId="0" applyFont="1" applyBorder="1" applyAlignment="1">
      <alignment horizontal="right"/>
    </xf>
    <xf numFmtId="0" fontId="19" fillId="0" borderId="6" xfId="0" applyFont="1" applyBorder="1" applyAlignment="1">
      <alignment horizontal="right"/>
    </xf>
    <xf numFmtId="173" fontId="36" fillId="0" borderId="0" xfId="0" applyNumberFormat="1" applyFont="1" applyAlignment="1">
      <alignment horizontal="right"/>
    </xf>
    <xf numFmtId="0" fontId="19" fillId="0" borderId="13" xfId="0" applyFont="1" applyBorder="1" applyAlignment="1">
      <alignment horizontal="right"/>
    </xf>
    <xf numFmtId="166" fontId="21" fillId="0" borderId="0" xfId="2" applyNumberFormat="1" applyFont="1" applyFill="1" applyBorder="1" applyAlignment="1">
      <alignment horizontal="right"/>
    </xf>
    <xf numFmtId="166" fontId="21" fillId="0" borderId="1" xfId="2" applyNumberFormat="1" applyFont="1" applyFill="1" applyBorder="1" applyAlignment="1">
      <alignment horizontal="right"/>
    </xf>
    <xf numFmtId="171" fontId="21" fillId="0" borderId="6" xfId="2" applyNumberFormat="1" applyFont="1" applyFill="1" applyBorder="1" applyAlignment="1">
      <alignment horizontal="right"/>
    </xf>
    <xf numFmtId="171" fontId="19" fillId="0" borderId="0" xfId="0" applyNumberFormat="1" applyFont="1" applyAlignment="1">
      <alignment horizontal="right"/>
    </xf>
    <xf numFmtId="171" fontId="21" fillId="0" borderId="13" xfId="2" applyNumberFormat="1" applyFont="1" applyFill="1" applyBorder="1" applyAlignment="1">
      <alignment horizontal="right"/>
    </xf>
    <xf numFmtId="167" fontId="21" fillId="0" borderId="0" xfId="2" applyNumberFormat="1" applyFont="1" applyFill="1" applyBorder="1" applyAlignment="1">
      <alignment horizontal="right"/>
    </xf>
    <xf numFmtId="167" fontId="21" fillId="0" borderId="1" xfId="2" applyNumberFormat="1" applyFont="1" applyFill="1" applyBorder="1" applyAlignment="1">
      <alignment horizontal="right"/>
    </xf>
    <xf numFmtId="185" fontId="19" fillId="0" borderId="6" xfId="1" applyNumberFormat="1" applyFont="1" applyFill="1" applyBorder="1" applyAlignment="1">
      <alignment horizontal="right"/>
    </xf>
    <xf numFmtId="185" fontId="19" fillId="0" borderId="13" xfId="1" applyNumberFormat="1" applyFont="1" applyFill="1" applyBorder="1" applyAlignment="1">
      <alignment horizontal="right"/>
    </xf>
    <xf numFmtId="167" fontId="21" fillId="0" borderId="7" xfId="2" applyNumberFormat="1" applyFont="1" applyFill="1" applyBorder="1" applyAlignment="1">
      <alignment horizontal="right"/>
    </xf>
    <xf numFmtId="167" fontId="21" fillId="0" borderId="10" xfId="2" applyNumberFormat="1" applyFont="1" applyFill="1" applyBorder="1" applyAlignment="1">
      <alignment horizontal="right"/>
    </xf>
    <xf numFmtId="165" fontId="21" fillId="0" borderId="6" xfId="2" applyFont="1" applyFill="1" applyBorder="1" applyAlignment="1">
      <alignment horizontal="right"/>
    </xf>
    <xf numFmtId="165" fontId="21" fillId="0" borderId="13" xfId="2" applyFont="1" applyFill="1" applyBorder="1" applyAlignment="1">
      <alignment horizontal="right"/>
    </xf>
    <xf numFmtId="173" fontId="21" fillId="0" borderId="0" xfId="4" applyNumberFormat="1" applyFont="1" applyFill="1" applyBorder="1" applyAlignment="1">
      <alignment horizontal="right"/>
    </xf>
    <xf numFmtId="167" fontId="21" fillId="0" borderId="3" xfId="2" applyNumberFormat="1" applyFont="1" applyFill="1" applyBorder="1" applyAlignment="1">
      <alignment horizontal="right"/>
    </xf>
    <xf numFmtId="167" fontId="21" fillId="0" borderId="2" xfId="2" applyNumberFormat="1" applyFont="1" applyFill="1" applyBorder="1" applyAlignment="1">
      <alignment horizontal="right"/>
    </xf>
    <xf numFmtId="173" fontId="21" fillId="0" borderId="3" xfId="2" applyNumberFormat="1" applyFont="1" applyFill="1" applyBorder="1" applyAlignment="1">
      <alignment horizontal="right"/>
    </xf>
    <xf numFmtId="0" fontId="19" fillId="0" borderId="0" xfId="0" quotePrefix="1" applyFont="1" applyAlignment="1">
      <alignment horizontal="left" wrapText="1" indent="6"/>
    </xf>
    <xf numFmtId="166" fontId="21" fillId="0" borderId="8" xfId="2" applyNumberFormat="1" applyFont="1" applyFill="1" applyBorder="1" applyAlignment="1">
      <alignment horizontal="right"/>
    </xf>
    <xf numFmtId="166" fontId="21" fillId="0" borderId="9" xfId="2" applyNumberFormat="1" applyFont="1" applyFill="1" applyBorder="1" applyAlignment="1">
      <alignment horizontal="right"/>
    </xf>
    <xf numFmtId="171" fontId="19" fillId="0" borderId="6" xfId="0" applyNumberFormat="1" applyFont="1" applyBorder="1" applyAlignment="1">
      <alignment horizontal="right"/>
    </xf>
    <xf numFmtId="173" fontId="21" fillId="0" borderId="8" xfId="2" applyNumberFormat="1" applyFont="1" applyFill="1" applyBorder="1" applyAlignment="1">
      <alignment horizontal="right"/>
    </xf>
    <xf numFmtId="171" fontId="19" fillId="0" borderId="13" xfId="0" applyNumberFormat="1" applyFont="1" applyBorder="1" applyAlignment="1">
      <alignment horizontal="right"/>
    </xf>
    <xf numFmtId="0" fontId="14" fillId="0" borderId="0" xfId="0" applyFont="1" applyAlignment="1">
      <alignment horizontal="right"/>
    </xf>
    <xf numFmtId="0" fontId="27" fillId="0" borderId="0" xfId="0" quotePrefix="1" applyFont="1" applyAlignment="1">
      <alignment vertical="top" wrapText="1"/>
    </xf>
    <xf numFmtId="0" fontId="21" fillId="0" borderId="0" xfId="0" applyFont="1" applyFill="1"/>
    <xf numFmtId="0" fontId="23" fillId="0" borderId="6" xfId="0" quotePrefix="1" applyFont="1" applyBorder="1" applyAlignment="1">
      <alignment horizontal="centerContinuous"/>
    </xf>
    <xf numFmtId="0" fontId="19" fillId="0" borderId="13" xfId="0" applyFont="1" applyBorder="1"/>
    <xf numFmtId="0" fontId="21" fillId="0" borderId="0" xfId="0" applyFont="1"/>
    <xf numFmtId="0" fontId="21" fillId="0" borderId="1" xfId="0" applyFont="1" applyBorder="1"/>
    <xf numFmtId="168" fontId="21" fillId="0" borderId="0" xfId="2" applyNumberFormat="1" applyFont="1" applyFill="1" applyBorder="1" applyAlignment="1">
      <alignment horizontal="right"/>
    </xf>
    <xf numFmtId="168" fontId="21" fillId="0" borderId="1" xfId="2" applyNumberFormat="1" applyFont="1" applyFill="1" applyBorder="1" applyAlignment="1">
      <alignment horizontal="right"/>
    </xf>
    <xf numFmtId="169" fontId="21" fillId="0" borderId="6" xfId="0" applyNumberFormat="1" applyFont="1" applyBorder="1" applyAlignment="1">
      <alignment horizontal="right"/>
    </xf>
    <xf numFmtId="169" fontId="19" fillId="0" borderId="0" xfId="0" applyNumberFormat="1" applyFont="1" applyAlignment="1">
      <alignment horizontal="right"/>
    </xf>
    <xf numFmtId="169" fontId="21" fillId="0" borderId="0" xfId="2" applyNumberFormat="1" applyFont="1" applyFill="1" applyBorder="1" applyAlignment="1">
      <alignment horizontal="right"/>
    </xf>
    <xf numFmtId="165" fontId="21" fillId="0" borderId="1" xfId="2" applyFont="1" applyFill="1" applyBorder="1" applyAlignment="1">
      <alignment horizontal="right"/>
    </xf>
    <xf numFmtId="165" fontId="21" fillId="0" borderId="3" xfId="2" applyFont="1" applyFill="1" applyBorder="1" applyAlignment="1">
      <alignment horizontal="right"/>
    </xf>
    <xf numFmtId="165" fontId="21" fillId="0" borderId="2" xfId="2" applyFont="1" applyFill="1" applyBorder="1" applyAlignment="1">
      <alignment horizontal="right"/>
    </xf>
    <xf numFmtId="0" fontId="19" fillId="0" borderId="0" xfId="0" quotePrefix="1" applyFont="1" applyAlignment="1">
      <alignment horizontal="left" wrapText="1" indent="3"/>
    </xf>
    <xf numFmtId="17" fontId="18" fillId="0" borderId="6" xfId="0" quotePrefix="1" applyNumberFormat="1" applyFont="1" applyBorder="1" applyAlignment="1">
      <alignment horizontal="right" wrapText="1"/>
    </xf>
    <xf numFmtId="167" fontId="21" fillId="0" borderId="11" xfId="2" applyNumberFormat="1" applyFont="1" applyFill="1" applyBorder="1" applyAlignment="1">
      <alignment horizontal="right"/>
    </xf>
    <xf numFmtId="167" fontId="21" fillId="0" borderId="4" xfId="2" applyNumberFormat="1" applyFont="1" applyFill="1" applyBorder="1" applyAlignment="1">
      <alignment horizontal="right"/>
    </xf>
    <xf numFmtId="168" fontId="21" fillId="0" borderId="3" xfId="2" applyNumberFormat="1" applyFont="1" applyFill="1" applyBorder="1" applyAlignment="1">
      <alignment horizontal="right"/>
    </xf>
    <xf numFmtId="168" fontId="21" fillId="0" borderId="2" xfId="2" applyNumberFormat="1" applyFont="1" applyFill="1" applyBorder="1" applyAlignment="1">
      <alignment horizontal="right"/>
    </xf>
    <xf numFmtId="169" fontId="21" fillId="0" borderId="6" xfId="2" applyNumberFormat="1" applyFont="1" applyFill="1" applyBorder="1" applyAlignment="1">
      <alignment horizontal="right"/>
    </xf>
    <xf numFmtId="168" fontId="21" fillId="0" borderId="8" xfId="2" applyNumberFormat="1" applyFont="1" applyFill="1" applyBorder="1" applyAlignment="1">
      <alignment horizontal="right"/>
    </xf>
    <xf numFmtId="168" fontId="21" fillId="0" borderId="9" xfId="2" applyNumberFormat="1" applyFont="1" applyFill="1" applyBorder="1" applyAlignment="1">
      <alignment horizontal="right"/>
    </xf>
    <xf numFmtId="0" fontId="19" fillId="0" borderId="0" xfId="0" quotePrefix="1" applyFont="1" applyAlignment="1">
      <alignment horizontal="left" wrapText="1" indent="1"/>
    </xf>
    <xf numFmtId="169" fontId="21" fillId="0" borderId="1" xfId="2" applyNumberFormat="1" applyFont="1" applyFill="1" applyBorder="1" applyAlignment="1">
      <alignment horizontal="right"/>
    </xf>
    <xf numFmtId="0" fontId="19" fillId="0" borderId="0" xfId="0" quotePrefix="1" applyFont="1" applyAlignment="1">
      <alignment horizontal="left" wrapText="1"/>
    </xf>
    <xf numFmtId="169" fontId="19" fillId="0" borderId="6" xfId="0" applyNumberFormat="1" applyFont="1" applyBorder="1" applyAlignment="1">
      <alignment horizontal="right"/>
    </xf>
    <xf numFmtId="188" fontId="21" fillId="0" borderId="0" xfId="63" applyNumberFormat="1" applyFont="1" applyFill="1" applyBorder="1" applyAlignment="1">
      <alignment horizontal="right"/>
    </xf>
    <xf numFmtId="188" fontId="21" fillId="0" borderId="1" xfId="63" applyNumberFormat="1" applyFont="1" applyFill="1" applyBorder="1" applyAlignment="1">
      <alignment horizontal="right"/>
    </xf>
    <xf numFmtId="188" fontId="21" fillId="0" borderId="1" xfId="4" applyNumberFormat="1" applyFont="1" applyFill="1" applyBorder="1" applyAlignment="1">
      <alignment horizontal="right"/>
    </xf>
    <xf numFmtId="188" fontId="19" fillId="0" borderId="6" xfId="0" applyNumberFormat="1" applyFont="1" applyBorder="1" applyAlignment="1">
      <alignment horizontal="right"/>
    </xf>
    <xf numFmtId="188" fontId="19" fillId="0" borderId="0" xfId="0" applyNumberFormat="1" applyFont="1" applyAlignment="1">
      <alignment horizontal="right"/>
    </xf>
    <xf numFmtId="188" fontId="21" fillId="0" borderId="0" xfId="4" applyNumberFormat="1" applyFont="1" applyFill="1" applyBorder="1" applyAlignment="1">
      <alignment horizontal="right"/>
    </xf>
    <xf numFmtId="173" fontId="36" fillId="0" borderId="0" xfId="0" applyNumberFormat="1" applyFont="1" applyAlignment="1">
      <alignment horizontal="center"/>
    </xf>
    <xf numFmtId="0" fontId="19" fillId="0" borderId="0" xfId="0" quotePrefix="1" applyFont="1" applyAlignment="1">
      <alignment vertical="top"/>
    </xf>
    <xf numFmtId="0" fontId="19" fillId="0" borderId="0" xfId="0" quotePrefix="1" applyFont="1" applyAlignment="1">
      <alignment vertical="top" wrapText="1"/>
    </xf>
    <xf numFmtId="0" fontId="19" fillId="0" borderId="0" xfId="0" applyFont="1" applyAlignment="1">
      <alignment horizontal="left"/>
    </xf>
    <xf numFmtId="0" fontId="19" fillId="0" borderId="1" xfId="0" applyFont="1" applyBorder="1" applyAlignment="1">
      <alignment horizontal="left"/>
    </xf>
    <xf numFmtId="0" fontId="21" fillId="0" borderId="0" xfId="0" applyFont="1" applyAlignment="1">
      <alignment horizontal="left"/>
    </xf>
    <xf numFmtId="0" fontId="19" fillId="0" borderId="13" xfId="0" applyFont="1" applyBorder="1" applyAlignment="1">
      <alignment horizontal="left"/>
    </xf>
    <xf numFmtId="186" fontId="21" fillId="0" borderId="0" xfId="2" applyNumberFormat="1" applyFont="1" applyFill="1" applyBorder="1" applyAlignment="1">
      <alignment horizontal="right"/>
    </xf>
    <xf numFmtId="186" fontId="21" fillId="0" borderId="1" xfId="2" applyNumberFormat="1" applyFont="1" applyFill="1" applyBorder="1" applyAlignment="1">
      <alignment horizontal="right"/>
    </xf>
    <xf numFmtId="182" fontId="21" fillId="0" borderId="0" xfId="2" applyNumberFormat="1" applyFont="1" applyFill="1" applyBorder="1" applyAlignment="1">
      <alignment horizontal="right"/>
    </xf>
    <xf numFmtId="182" fontId="21" fillId="0" borderId="1" xfId="2" applyNumberFormat="1" applyFont="1" applyFill="1" applyBorder="1" applyAlignment="1">
      <alignment horizontal="right"/>
    </xf>
    <xf numFmtId="173" fontId="21" fillId="0" borderId="0" xfId="0" applyNumberFormat="1" applyFont="1" applyAlignment="1">
      <alignment horizontal="right"/>
    </xf>
    <xf numFmtId="182" fontId="21" fillId="0" borderId="7" xfId="2" applyNumberFormat="1" applyFont="1" applyFill="1" applyBorder="1" applyAlignment="1">
      <alignment horizontal="right"/>
    </xf>
    <xf numFmtId="182" fontId="21" fillId="0" borderId="10" xfId="2" applyNumberFormat="1" applyFont="1" applyFill="1" applyBorder="1" applyAlignment="1">
      <alignment horizontal="right"/>
    </xf>
    <xf numFmtId="186" fontId="21" fillId="0" borderId="8" xfId="2" applyNumberFormat="1" applyFont="1" applyFill="1" applyBorder="1" applyAlignment="1">
      <alignment horizontal="right"/>
    </xf>
    <xf numFmtId="186" fontId="21" fillId="0" borderId="9" xfId="2" applyNumberFormat="1" applyFont="1" applyFill="1" applyBorder="1" applyAlignment="1">
      <alignment horizontal="right"/>
    </xf>
    <xf numFmtId="187" fontId="21" fillId="0" borderId="0" xfId="2" applyNumberFormat="1" applyFont="1" applyFill="1" applyBorder="1" applyAlignment="1">
      <alignment horizontal="right"/>
    </xf>
    <xf numFmtId="187" fontId="21" fillId="0" borderId="1" xfId="2" applyNumberFormat="1" applyFont="1" applyFill="1" applyBorder="1" applyAlignment="1">
      <alignment horizontal="right"/>
    </xf>
    <xf numFmtId="173" fontId="21" fillId="0" borderId="7" xfId="4" applyNumberFormat="1" applyFont="1" applyFill="1" applyBorder="1" applyAlignment="1">
      <alignment horizontal="right"/>
    </xf>
    <xf numFmtId="173" fontId="21" fillId="0" borderId="8" xfId="4" applyNumberFormat="1" applyFont="1" applyFill="1" applyBorder="1" applyAlignment="1">
      <alignment horizontal="right"/>
    </xf>
    <xf numFmtId="168" fontId="19" fillId="0" borderId="6" xfId="0" applyNumberFormat="1" applyFont="1" applyBorder="1" applyAlignment="1">
      <alignment horizontal="right"/>
    </xf>
    <xf numFmtId="170" fontId="21" fillId="0" borderId="0" xfId="4" applyNumberFormat="1" applyFont="1" applyFill="1" applyBorder="1" applyAlignment="1">
      <alignment horizontal="right"/>
    </xf>
    <xf numFmtId="170" fontId="21" fillId="0" borderId="1" xfId="4" applyNumberFormat="1" applyFont="1" applyFill="1" applyBorder="1" applyAlignment="1">
      <alignment horizontal="right"/>
    </xf>
    <xf numFmtId="0" fontId="19" fillId="0" borderId="0" xfId="0" applyFont="1" applyBorder="1"/>
    <xf numFmtId="0" fontId="19" fillId="0" borderId="0" xfId="0" quotePrefix="1" applyFont="1" applyAlignment="1">
      <alignment horizontal="center"/>
    </xf>
    <xf numFmtId="0" fontId="23" fillId="0" borderId="0" xfId="0" applyFont="1" applyAlignment="1">
      <alignment horizontal="center"/>
    </xf>
    <xf numFmtId="165" fontId="21" fillId="0" borderId="6" xfId="2" applyFont="1" applyFill="1" applyBorder="1"/>
    <xf numFmtId="17" fontId="18" fillId="0" borderId="0" xfId="0" quotePrefix="1" applyNumberFormat="1" applyFont="1" applyAlignment="1">
      <alignment horizontal="right" wrapText="1"/>
    </xf>
    <xf numFmtId="17" fontId="18" fillId="0" borderId="1" xfId="0" quotePrefix="1" applyNumberFormat="1" applyFont="1" applyBorder="1" applyAlignment="1">
      <alignment horizontal="right" wrapText="1"/>
    </xf>
    <xf numFmtId="173" fontId="18" fillId="0" borderId="0" xfId="0" applyNumberFormat="1" applyFont="1" applyAlignment="1">
      <alignment horizontal="right" wrapText="1"/>
    </xf>
    <xf numFmtId="168" fontId="21" fillId="0" borderId="7" xfId="2" applyNumberFormat="1" applyFont="1" applyFill="1" applyBorder="1" applyAlignment="1">
      <alignment horizontal="right"/>
    </xf>
    <xf numFmtId="168" fontId="21" fillId="0" borderId="10" xfId="2" applyNumberFormat="1" applyFont="1" applyFill="1" applyBorder="1" applyAlignment="1">
      <alignment horizontal="right"/>
    </xf>
    <xf numFmtId="10" fontId="21" fillId="0" borderId="0" xfId="4" applyNumberFormat="1" applyFont="1" applyFill="1" applyBorder="1" applyAlignment="1">
      <alignment horizontal="right"/>
    </xf>
    <xf numFmtId="10" fontId="21" fillId="0" borderId="1" xfId="4" applyNumberFormat="1" applyFont="1" applyFill="1" applyBorder="1" applyAlignment="1">
      <alignment horizontal="right"/>
    </xf>
    <xf numFmtId="10" fontId="21" fillId="0" borderId="0" xfId="63" applyNumberFormat="1" applyFont="1" applyFill="1" applyBorder="1" applyAlignment="1">
      <alignment horizontal="right"/>
    </xf>
    <xf numFmtId="10" fontId="21" fillId="0" borderId="1" xfId="63" applyNumberFormat="1" applyFont="1" applyFill="1" applyBorder="1" applyAlignment="1">
      <alignment horizontal="right"/>
    </xf>
    <xf numFmtId="10" fontId="21" fillId="0" borderId="4" xfId="63" applyNumberFormat="1" applyFont="1" applyFill="1" applyBorder="1" applyAlignment="1">
      <alignment horizontal="right"/>
    </xf>
    <xf numFmtId="10" fontId="21" fillId="0" borderId="11" xfId="63" applyNumberFormat="1" applyFont="1" applyFill="1" applyBorder="1" applyAlignment="1">
      <alignment horizontal="right"/>
    </xf>
    <xf numFmtId="10" fontId="21" fillId="0" borderId="4" xfId="4" applyNumberFormat="1" applyFont="1" applyFill="1" applyBorder="1" applyAlignment="1">
      <alignment horizontal="right"/>
    </xf>
    <xf numFmtId="183" fontId="21" fillId="0" borderId="0" xfId="63" applyNumberFormat="1" applyFont="1" applyFill="1" applyBorder="1" applyAlignment="1">
      <alignment horizontal="right"/>
    </xf>
    <xf numFmtId="183" fontId="21" fillId="0" borderId="1" xfId="63" applyNumberFormat="1" applyFont="1" applyFill="1" applyBorder="1" applyAlignment="1">
      <alignment horizontal="right"/>
    </xf>
    <xf numFmtId="183" fontId="21" fillId="0" borderId="0" xfId="4" applyNumberFormat="1" applyFont="1" applyFill="1" applyBorder="1" applyAlignment="1">
      <alignment horizontal="right"/>
    </xf>
    <xf numFmtId="183" fontId="21" fillId="0" borderId="4" xfId="63" applyNumberFormat="1" applyFont="1" applyFill="1" applyBorder="1" applyAlignment="1">
      <alignment horizontal="right"/>
    </xf>
    <xf numFmtId="183" fontId="21" fillId="0" borderId="11" xfId="63" applyNumberFormat="1" applyFont="1" applyFill="1" applyBorder="1" applyAlignment="1">
      <alignment horizontal="right"/>
    </xf>
    <xf numFmtId="183" fontId="21" fillId="0" borderId="4" xfId="4" applyNumberFormat="1" applyFont="1" applyFill="1" applyBorder="1" applyAlignment="1">
      <alignment horizontal="right"/>
    </xf>
    <xf numFmtId="177" fontId="21" fillId="0" borderId="0" xfId="2" applyNumberFormat="1" applyFont="1" applyFill="1" applyBorder="1" applyAlignment="1">
      <alignment horizontal="right"/>
    </xf>
    <xf numFmtId="177" fontId="21" fillId="0" borderId="1" xfId="2" applyNumberFormat="1" applyFont="1" applyFill="1" applyBorder="1" applyAlignment="1">
      <alignment horizontal="right"/>
    </xf>
    <xf numFmtId="184" fontId="19" fillId="0" borderId="6" xfId="0" applyNumberFormat="1" applyFont="1" applyBorder="1" applyAlignment="1">
      <alignment horizontal="right"/>
    </xf>
    <xf numFmtId="184" fontId="19" fillId="0" borderId="0" xfId="0" applyNumberFormat="1" applyFont="1" applyAlignment="1">
      <alignment horizontal="right"/>
    </xf>
    <xf numFmtId="0" fontId="19" fillId="0" borderId="7" xfId="0" applyFont="1" applyBorder="1"/>
    <xf numFmtId="0" fontId="19" fillId="0" borderId="7" xfId="0" quotePrefix="1" applyFont="1" applyBorder="1" applyAlignment="1">
      <alignment horizontal="left"/>
    </xf>
    <xf numFmtId="0" fontId="19" fillId="0" borderId="7" xfId="0" quotePrefix="1" applyFont="1" applyBorder="1" applyAlignment="1">
      <alignment horizontal="right"/>
    </xf>
    <xf numFmtId="0" fontId="24" fillId="0" borderId="0" xfId="0" applyFont="1" applyAlignment="1">
      <alignment horizontal="left" wrapText="1"/>
    </xf>
    <xf numFmtId="0" fontId="19" fillId="0" borderId="0" xfId="0" applyFont="1" applyAlignment="1">
      <alignment horizontal="left" wrapText="1"/>
    </xf>
    <xf numFmtId="167" fontId="21" fillId="0" borderId="8" xfId="2" applyNumberFormat="1" applyFont="1" applyFill="1" applyBorder="1" applyAlignment="1">
      <alignment horizontal="right"/>
    </xf>
    <xf numFmtId="167" fontId="21" fillId="0" borderId="9" xfId="2" applyNumberFormat="1" applyFont="1" applyFill="1" applyBorder="1" applyAlignment="1">
      <alignment horizontal="right"/>
    </xf>
    <xf numFmtId="0" fontId="19" fillId="0" borderId="0" xfId="0" applyFont="1" applyAlignment="1">
      <alignment wrapText="1"/>
    </xf>
    <xf numFmtId="171" fontId="21" fillId="0" borderId="0" xfId="2" applyNumberFormat="1" applyFont="1" applyFill="1" applyBorder="1" applyAlignment="1">
      <alignment horizontal="right"/>
    </xf>
    <xf numFmtId="171" fontId="21" fillId="0" borderId="1" xfId="2" applyNumberFormat="1" applyFont="1" applyFill="1" applyBorder="1" applyAlignment="1">
      <alignment horizontal="right"/>
    </xf>
    <xf numFmtId="171" fontId="18" fillId="0" borderId="6" xfId="0" quotePrefix="1" applyNumberFormat="1" applyFont="1" applyBorder="1" applyAlignment="1">
      <alignment horizontal="right" wrapText="1"/>
    </xf>
    <xf numFmtId="181" fontId="21" fillId="0" borderId="0" xfId="2" applyNumberFormat="1" applyFont="1" applyFill="1" applyBorder="1" applyAlignment="1">
      <alignment horizontal="right"/>
    </xf>
    <xf numFmtId="181" fontId="21" fillId="0" borderId="1" xfId="2" applyNumberFormat="1" applyFont="1" applyFill="1" applyBorder="1" applyAlignment="1">
      <alignment horizontal="right"/>
    </xf>
    <xf numFmtId="181" fontId="21" fillId="0" borderId="8" xfId="2" applyNumberFormat="1" applyFont="1" applyFill="1" applyBorder="1" applyAlignment="1">
      <alignment horizontal="right"/>
    </xf>
    <xf numFmtId="181" fontId="21" fillId="0" borderId="9" xfId="2" applyNumberFormat="1" applyFont="1" applyFill="1" applyBorder="1" applyAlignment="1">
      <alignment horizontal="right"/>
    </xf>
    <xf numFmtId="0" fontId="21" fillId="0" borderId="6" xfId="0" applyFont="1" applyBorder="1" applyAlignment="1">
      <alignment horizontal="right"/>
    </xf>
    <xf numFmtId="167" fontId="21" fillId="0" borderId="6" xfId="2" applyNumberFormat="1" applyFont="1" applyFill="1" applyBorder="1" applyAlignment="1">
      <alignment horizontal="right"/>
    </xf>
    <xf numFmtId="0" fontId="14" fillId="0" borderId="0" xfId="0" applyFont="1" applyAlignment="1">
      <alignment vertical="top"/>
    </xf>
    <xf numFmtId="0" fontId="21" fillId="0" borderId="13" xfId="0" applyFont="1" applyBorder="1" applyAlignment="1">
      <alignment horizontal="right"/>
    </xf>
    <xf numFmtId="173" fontId="21" fillId="0" borderId="4" xfId="2" applyNumberFormat="1" applyFont="1" applyFill="1" applyBorder="1" applyAlignment="1">
      <alignment horizontal="right"/>
    </xf>
    <xf numFmtId="0" fontId="19" fillId="0" borderId="0" xfId="0" applyFont="1" applyAlignment="1">
      <alignment horizontal="left" wrapText="1" indent="3"/>
    </xf>
    <xf numFmtId="0" fontId="19" fillId="0" borderId="1" xfId="0" applyFont="1" applyBorder="1" applyAlignment="1">
      <alignment horizontal="right"/>
    </xf>
    <xf numFmtId="172" fontId="21" fillId="0" borderId="0" xfId="0" applyNumberFormat="1" applyFont="1" applyAlignment="1">
      <alignment horizontal="right"/>
    </xf>
    <xf numFmtId="0" fontId="17" fillId="0" borderId="0" xfId="0" quotePrefix="1" applyFont="1" applyAlignment="1">
      <alignment horizontal="left"/>
    </xf>
    <xf numFmtId="0" fontId="23" fillId="0" borderId="0" xfId="0" applyFont="1"/>
    <xf numFmtId="0" fontId="23" fillId="0" borderId="13" xfId="0" quotePrefix="1" applyFont="1" applyBorder="1" applyAlignment="1">
      <alignment horizontal="centerContinuous"/>
    </xf>
    <xf numFmtId="0" fontId="23" fillId="0" borderId="6" xfId="0" quotePrefix="1" applyFont="1" applyBorder="1" applyAlignment="1">
      <alignment horizontal="right"/>
    </xf>
    <xf numFmtId="17" fontId="18" fillId="0" borderId="0" xfId="0" applyNumberFormat="1" applyFont="1" applyAlignment="1">
      <alignment horizontal="right" wrapText="1"/>
    </xf>
    <xf numFmtId="0" fontId="23" fillId="0" borderId="13" xfId="0" quotePrefix="1" applyFont="1" applyBorder="1" applyAlignment="1">
      <alignment horizontal="right"/>
    </xf>
    <xf numFmtId="166" fontId="19" fillId="0" borderId="0" xfId="0" applyNumberFormat="1" applyFont="1" applyAlignment="1">
      <alignment horizontal="right"/>
    </xf>
    <xf numFmtId="166" fontId="19" fillId="0" borderId="6" xfId="0" applyNumberFormat="1" applyFont="1" applyBorder="1" applyAlignment="1">
      <alignment horizontal="right"/>
    </xf>
    <xf numFmtId="166" fontId="19" fillId="0" borderId="1" xfId="0" applyNumberFormat="1" applyFont="1" applyBorder="1" applyAlignment="1">
      <alignment horizontal="right"/>
    </xf>
    <xf numFmtId="166" fontId="19" fillId="0" borderId="8" xfId="0" applyNumberFormat="1" applyFont="1" applyBorder="1" applyAlignment="1">
      <alignment horizontal="right"/>
    </xf>
    <xf numFmtId="166" fontId="19" fillId="0" borderId="15" xfId="0" applyNumberFormat="1" applyFont="1" applyBorder="1" applyAlignment="1">
      <alignment horizontal="right"/>
    </xf>
    <xf numFmtId="166" fontId="19" fillId="0" borderId="9" xfId="0" applyNumberFormat="1" applyFont="1" applyBorder="1" applyAlignment="1">
      <alignment horizontal="right"/>
    </xf>
    <xf numFmtId="0" fontId="19" fillId="0" borderId="0" xfId="0" quotePrefix="1" applyFont="1" applyAlignment="1">
      <alignment wrapText="1"/>
    </xf>
    <xf numFmtId="0" fontId="19" fillId="0" borderId="0" xfId="0" quotePrefix="1" applyFont="1" applyAlignment="1">
      <alignment horizontal="left" indent="1"/>
    </xf>
    <xf numFmtId="0" fontId="19" fillId="0" borderId="0" xfId="0" quotePrefix="1" applyFont="1"/>
    <xf numFmtId="17" fontId="18" fillId="0" borderId="7" xfId="0" quotePrefix="1" applyNumberFormat="1" applyFont="1" applyBorder="1" applyAlignment="1">
      <alignment horizontal="center" wrapText="1"/>
    </xf>
    <xf numFmtId="17" fontId="18" fillId="0" borderId="10" xfId="0" quotePrefix="1" applyNumberFormat="1" applyFont="1" applyBorder="1" applyAlignment="1">
      <alignment horizontal="center" wrapText="1"/>
    </xf>
    <xf numFmtId="0" fontId="23" fillId="0" borderId="14" xfId="0" quotePrefix="1" applyFont="1" applyBorder="1" applyAlignment="1">
      <alignment horizontal="centerContinuous"/>
    </xf>
    <xf numFmtId="17" fontId="18" fillId="0" borderId="7" xfId="0" applyNumberFormat="1" applyFont="1" applyBorder="1" applyAlignment="1">
      <alignment horizontal="center" wrapText="1"/>
    </xf>
    <xf numFmtId="17" fontId="18" fillId="0" borderId="0" xfId="0" applyNumberFormat="1" applyFont="1" applyAlignment="1">
      <alignment horizontal="center" wrapText="1"/>
    </xf>
    <xf numFmtId="164" fontId="21" fillId="0" borderId="0" xfId="1" quotePrefix="1" applyNumberFormat="1" applyFont="1" applyFill="1" applyBorder="1" applyAlignment="1">
      <alignment horizontal="right" wrapText="1"/>
    </xf>
    <xf numFmtId="164" fontId="21" fillId="0" borderId="1" xfId="1" quotePrefix="1" applyNumberFormat="1" applyFont="1" applyFill="1" applyBorder="1" applyAlignment="1">
      <alignment horizontal="right" wrapText="1"/>
    </xf>
    <xf numFmtId="167" fontId="21" fillId="0" borderId="0" xfId="2" applyNumberFormat="1" applyFont="1" applyFill="1" applyAlignment="1">
      <alignment horizontal="right"/>
    </xf>
    <xf numFmtId="0" fontId="19" fillId="0" borderId="0" xfId="0" applyFont="1" applyAlignment="1">
      <alignment horizontal="centerContinuous"/>
    </xf>
    <xf numFmtId="0" fontId="19" fillId="0" borderId="6" xfId="0" applyFont="1" applyBorder="1"/>
    <xf numFmtId="0" fontId="21" fillId="0" borderId="0" xfId="0" applyFont="1" applyAlignment="1">
      <alignment horizontal="center"/>
    </xf>
    <xf numFmtId="38" fontId="18" fillId="0" borderId="0" xfId="0" quotePrefix="1" applyNumberFormat="1" applyFont="1" applyAlignment="1">
      <alignment horizontal="center" wrapText="1"/>
    </xf>
    <xf numFmtId="170" fontId="19" fillId="0" borderId="0" xfId="4" applyNumberFormat="1" applyFont="1" applyFill="1" applyBorder="1" applyAlignment="1"/>
    <xf numFmtId="0" fontId="21" fillId="0" borderId="6" xfId="0" applyFont="1" applyBorder="1"/>
    <xf numFmtId="172" fontId="21" fillId="0" borderId="0" xfId="4" applyNumberFormat="1" applyFont="1" applyFill="1" applyBorder="1" applyAlignment="1">
      <alignment horizontal="right"/>
    </xf>
    <xf numFmtId="172" fontId="36" fillId="0" borderId="0" xfId="2" applyNumberFormat="1" applyFont="1" applyFill="1" applyBorder="1" applyAlignment="1">
      <alignment horizontal="right"/>
    </xf>
    <xf numFmtId="173" fontId="22" fillId="0" borderId="0" xfId="2" applyNumberFormat="1" applyFont="1" applyFill="1" applyBorder="1" applyAlignment="1">
      <alignment horizontal="right"/>
    </xf>
    <xf numFmtId="172" fontId="21" fillId="0" borderId="0" xfId="2" applyNumberFormat="1" applyFont="1" applyFill="1" applyBorder="1" applyAlignment="1">
      <alignment horizontal="right"/>
    </xf>
    <xf numFmtId="174" fontId="21" fillId="0" borderId="0" xfId="2" applyNumberFormat="1" applyFont="1" applyFill="1" applyBorder="1" applyAlignment="1">
      <alignment horizontal="right"/>
    </xf>
    <xf numFmtId="0" fontId="23" fillId="0" borderId="0" xfId="0" quotePrefix="1" applyFont="1" applyAlignment="1">
      <alignment horizontal="left"/>
    </xf>
    <xf numFmtId="17" fontId="18" fillId="0" borderId="0" xfId="0" quotePrefix="1" applyNumberFormat="1" applyFont="1" applyAlignment="1">
      <alignment wrapText="1"/>
    </xf>
    <xf numFmtId="17" fontId="18" fillId="0" borderId="5" xfId="0" quotePrefix="1" applyNumberFormat="1" applyFont="1" applyBorder="1" applyAlignment="1">
      <alignment horizontal="center" wrapText="1"/>
    </xf>
    <xf numFmtId="0" fontId="19" fillId="0" borderId="5" xfId="0" applyFont="1" applyBorder="1"/>
    <xf numFmtId="0" fontId="21" fillId="0" borderId="1" xfId="0" applyFont="1" applyBorder="1" applyAlignment="1">
      <alignment horizontal="center"/>
    </xf>
    <xf numFmtId="0" fontId="21" fillId="0" borderId="6" xfId="0" applyFont="1" applyBorder="1" applyAlignment="1">
      <alignment horizontal="center"/>
    </xf>
    <xf numFmtId="173" fontId="21" fillId="0" borderId="0" xfId="2" applyNumberFormat="1" applyFont="1" applyFill="1" applyBorder="1" applyAlignment="1">
      <alignment horizontal="center"/>
    </xf>
    <xf numFmtId="168" fontId="21" fillId="0" borderId="6" xfId="2" applyNumberFormat="1" applyFont="1" applyFill="1" applyBorder="1" applyAlignment="1">
      <alignment horizontal="right"/>
    </xf>
    <xf numFmtId="168" fontId="21" fillId="0" borderId="16" xfId="2" applyNumberFormat="1" applyFont="1" applyFill="1" applyBorder="1" applyAlignment="1">
      <alignment horizontal="right"/>
    </xf>
    <xf numFmtId="168" fontId="21" fillId="0" borderId="3" xfId="2" applyNumberFormat="1" applyFont="1" applyFill="1" applyBorder="1"/>
    <xf numFmtId="173" fontId="21" fillId="0" borderId="7" xfId="2" applyNumberFormat="1" applyFont="1" applyFill="1" applyBorder="1" applyAlignment="1">
      <alignment horizontal="center"/>
    </xf>
    <xf numFmtId="175" fontId="21" fillId="0" borderId="8" xfId="2" applyNumberFormat="1" applyFont="1" applyFill="1" applyBorder="1" applyAlignment="1">
      <alignment horizontal="right"/>
    </xf>
    <xf numFmtId="175" fontId="21" fillId="0" borderId="9" xfId="2" applyNumberFormat="1" applyFont="1" applyFill="1" applyBorder="1" applyAlignment="1">
      <alignment horizontal="right"/>
    </xf>
    <xf numFmtId="175" fontId="21" fillId="0" borderId="15" xfId="2" applyNumberFormat="1" applyFont="1" applyFill="1" applyBorder="1" applyAlignment="1">
      <alignment horizontal="right"/>
    </xf>
    <xf numFmtId="175" fontId="21" fillId="0" borderId="8" xfId="2" applyNumberFormat="1" applyFont="1" applyFill="1" applyBorder="1"/>
    <xf numFmtId="173" fontId="21" fillId="0" borderId="8" xfId="2" applyNumberFormat="1" applyFont="1" applyFill="1" applyBorder="1" applyAlignment="1">
      <alignment horizontal="center"/>
    </xf>
    <xf numFmtId="176" fontId="21" fillId="0" borderId="0" xfId="2" applyNumberFormat="1" applyFont="1" applyFill="1" applyBorder="1" applyAlignment="1">
      <alignment horizontal="right"/>
    </xf>
    <xf numFmtId="176" fontId="21" fillId="0" borderId="1" xfId="2" applyNumberFormat="1" applyFont="1" applyFill="1" applyBorder="1" applyAlignment="1">
      <alignment horizontal="right"/>
    </xf>
    <xf numFmtId="176" fontId="21" fillId="0" borderId="6" xfId="2" applyNumberFormat="1" applyFont="1" applyFill="1" applyBorder="1" applyAlignment="1">
      <alignment horizontal="right"/>
    </xf>
    <xf numFmtId="176" fontId="21" fillId="0" borderId="0" xfId="2" applyNumberFormat="1" applyFont="1" applyFill="1" applyBorder="1"/>
    <xf numFmtId="167" fontId="21" fillId="0" borderId="14" xfId="2" applyNumberFormat="1" applyFont="1" applyFill="1" applyBorder="1" applyAlignment="1">
      <alignment horizontal="right"/>
    </xf>
    <xf numFmtId="167" fontId="21" fillId="0" borderId="7" xfId="2" applyNumberFormat="1" applyFont="1" applyFill="1" applyBorder="1"/>
    <xf numFmtId="177" fontId="21" fillId="0" borderId="8" xfId="2" applyNumberFormat="1" applyFont="1" applyFill="1" applyBorder="1"/>
    <xf numFmtId="178" fontId="21" fillId="0" borderId="0" xfId="2" applyNumberFormat="1" applyFont="1" applyFill="1" applyBorder="1"/>
    <xf numFmtId="170" fontId="19" fillId="0" borderId="0" xfId="4" applyNumberFormat="1" applyFont="1" applyFill="1" applyBorder="1" applyAlignment="1">
      <alignment horizontal="right"/>
    </xf>
    <xf numFmtId="0" fontId="17" fillId="0" borderId="7" xfId="0" quotePrefix="1" applyFont="1" applyBorder="1" applyAlignment="1">
      <alignment wrapText="1"/>
    </xf>
    <xf numFmtId="17" fontId="18" fillId="0" borderId="7" xfId="0" quotePrefix="1" applyNumberFormat="1" applyFont="1" applyBorder="1" applyAlignment="1">
      <alignment wrapText="1"/>
    </xf>
    <xf numFmtId="0" fontId="17" fillId="0" borderId="0" xfId="0" quotePrefix="1" applyFont="1" applyAlignment="1">
      <alignment wrapText="1"/>
    </xf>
    <xf numFmtId="170" fontId="19" fillId="0" borderId="1" xfId="4" applyNumberFormat="1" applyFont="1" applyFill="1" applyBorder="1" applyAlignment="1">
      <alignment horizontal="right"/>
    </xf>
    <xf numFmtId="170" fontId="19" fillId="0" borderId="6" xfId="4" applyNumberFormat="1" applyFont="1" applyFill="1" applyBorder="1" applyAlignment="1">
      <alignment horizontal="right"/>
    </xf>
    <xf numFmtId="179" fontId="21" fillId="0" borderId="0" xfId="2" applyNumberFormat="1" applyFont="1" applyFill="1" applyBorder="1" applyAlignment="1">
      <alignment horizontal="right"/>
    </xf>
    <xf numFmtId="180" fontId="19" fillId="0" borderId="0" xfId="1" applyNumberFormat="1" applyFont="1" applyFill="1" applyBorder="1" applyAlignment="1">
      <alignment horizontal="right"/>
    </xf>
    <xf numFmtId="180" fontId="19" fillId="0" borderId="1" xfId="1" applyNumberFormat="1" applyFont="1" applyFill="1" applyBorder="1" applyAlignment="1">
      <alignment horizontal="right"/>
    </xf>
    <xf numFmtId="180" fontId="19" fillId="0" borderId="6" xfId="1" applyNumberFormat="1" applyFont="1" applyFill="1" applyBorder="1" applyAlignment="1">
      <alignment horizontal="right"/>
    </xf>
    <xf numFmtId="180" fontId="19" fillId="0" borderId="1" xfId="4" applyNumberFormat="1" applyFont="1" applyFill="1" applyBorder="1" applyAlignment="1">
      <alignment horizontal="right"/>
    </xf>
    <xf numFmtId="180" fontId="19" fillId="0" borderId="0" xfId="4" applyNumberFormat="1" applyFont="1" applyFill="1" applyBorder="1" applyAlignment="1">
      <alignment horizontal="right"/>
    </xf>
    <xf numFmtId="167" fontId="19" fillId="0" borderId="0" xfId="4" applyNumberFormat="1" applyFont="1" applyFill="1" applyBorder="1" applyAlignment="1">
      <alignment horizontal="right"/>
    </xf>
    <xf numFmtId="175" fontId="21" fillId="0" borderId="0" xfId="2" applyNumberFormat="1" applyFont="1" applyFill="1" applyBorder="1" applyAlignment="1">
      <alignment horizontal="right"/>
    </xf>
    <xf numFmtId="175" fontId="21" fillId="0" borderId="1" xfId="2" applyNumberFormat="1" applyFont="1" applyFill="1" applyBorder="1" applyAlignment="1">
      <alignment horizontal="right"/>
    </xf>
    <xf numFmtId="175" fontId="21" fillId="0" borderId="6" xfId="2" applyNumberFormat="1" applyFont="1" applyFill="1" applyBorder="1" applyAlignment="1">
      <alignment horizontal="right"/>
    </xf>
    <xf numFmtId="44" fontId="21" fillId="0" borderId="0" xfId="3" applyFont="1" applyFill="1" applyBorder="1" applyAlignment="1">
      <alignment horizontal="right"/>
    </xf>
    <xf numFmtId="0" fontId="19" fillId="0" borderId="0" xfId="0" applyFont="1" applyAlignment="1">
      <alignment horizontal="center"/>
    </xf>
    <xf numFmtId="0" fontId="19" fillId="0" borderId="1" xfId="0" applyFont="1" applyBorder="1" applyAlignment="1">
      <alignment horizontal="center"/>
    </xf>
    <xf numFmtId="0" fontId="19" fillId="0" borderId="6" xfId="0" applyFont="1" applyBorder="1" applyAlignment="1">
      <alignment horizontal="center"/>
    </xf>
    <xf numFmtId="165" fontId="21" fillId="0" borderId="1" xfId="2" applyFont="1" applyFill="1" applyBorder="1" applyAlignment="1">
      <alignment horizontal="center"/>
    </xf>
    <xf numFmtId="165" fontId="21" fillId="0" borderId="6" xfId="2" applyFont="1" applyFill="1" applyBorder="1" applyAlignment="1">
      <alignment horizontal="center"/>
    </xf>
    <xf numFmtId="165" fontId="21" fillId="0" borderId="0" xfId="2" quotePrefix="1" applyFont="1" applyFill="1" applyBorder="1" applyAlignment="1">
      <alignment horizontal="center"/>
    </xf>
    <xf numFmtId="165" fontId="21" fillId="0" borderId="1" xfId="2" quotePrefix="1" applyFont="1" applyFill="1" applyBorder="1" applyAlignment="1">
      <alignment horizontal="center"/>
    </xf>
    <xf numFmtId="165" fontId="21" fillId="0" borderId="6" xfId="2" quotePrefix="1" applyFont="1" applyFill="1" applyBorder="1" applyAlignment="1">
      <alignment horizontal="center"/>
    </xf>
    <xf numFmtId="165" fontId="21" fillId="0" borderId="0" xfId="2" quotePrefix="1" applyFont="1" applyFill="1" applyBorder="1" applyAlignment="1">
      <alignment horizontal="right"/>
    </xf>
    <xf numFmtId="173" fontId="19" fillId="0" borderId="0" xfId="2" applyNumberFormat="1" applyFont="1" applyFill="1" applyBorder="1" applyAlignment="1">
      <alignment horizontal="right"/>
    </xf>
    <xf numFmtId="170" fontId="19" fillId="0" borderId="0" xfId="4" applyNumberFormat="1" applyFont="1" applyFill="1"/>
    <xf numFmtId="170" fontId="19" fillId="0" borderId="7" xfId="4" applyNumberFormat="1" applyFont="1" applyFill="1" applyBorder="1"/>
    <xf numFmtId="172" fontId="36" fillId="0" borderId="7" xfId="0" applyNumberFormat="1" applyFont="1" applyBorder="1" applyAlignment="1">
      <alignment horizontal="center"/>
    </xf>
    <xf numFmtId="0" fontId="14" fillId="0" borderId="6" xfId="0" applyFont="1" applyBorder="1"/>
    <xf numFmtId="0" fontId="23" fillId="0" borderId="0" xfId="0" quotePrefix="1" applyFont="1" applyAlignment="1">
      <alignment horizontal="left" wrapText="1"/>
    </xf>
    <xf numFmtId="0" fontId="23" fillId="0" borderId="0" xfId="0" applyFont="1" applyAlignment="1">
      <alignment horizontal="left" wrapText="1"/>
    </xf>
    <xf numFmtId="0" fontId="19" fillId="0" borderId="0" xfId="0" applyFont="1" applyAlignment="1">
      <alignment horizontal="centerContinuous" wrapText="1"/>
    </xf>
    <xf numFmtId="168" fontId="21" fillId="0" borderId="1" xfId="2" applyNumberFormat="1" applyFont="1" applyFill="1" applyBorder="1"/>
    <xf numFmtId="167" fontId="21" fillId="0" borderId="3" xfId="2" applyNumberFormat="1" applyFont="1" applyFill="1" applyBorder="1"/>
    <xf numFmtId="167" fontId="21" fillId="0" borderId="2" xfId="2" applyNumberFormat="1" applyFont="1" applyFill="1" applyBorder="1"/>
    <xf numFmtId="169" fontId="21" fillId="0" borderId="0" xfId="2" applyNumberFormat="1" applyFont="1" applyFill="1" applyBorder="1"/>
    <xf numFmtId="169" fontId="21" fillId="0" borderId="1" xfId="2" applyNumberFormat="1" applyFont="1" applyFill="1" applyBorder="1"/>
    <xf numFmtId="165" fontId="18" fillId="0" borderId="0" xfId="2" applyFont="1" applyFill="1" applyBorder="1" applyAlignment="1">
      <alignment horizontal="center" vertical="top"/>
    </xf>
    <xf numFmtId="165" fontId="18" fillId="0" borderId="1" xfId="2" applyFont="1" applyFill="1" applyBorder="1" applyAlignment="1">
      <alignment horizontal="center" vertical="top"/>
    </xf>
    <xf numFmtId="0" fontId="23" fillId="0" borderId="0" xfId="0" applyFont="1" applyAlignment="1">
      <alignment wrapText="1"/>
    </xf>
    <xf numFmtId="168" fontId="21" fillId="0" borderId="8" xfId="2" applyNumberFormat="1" applyFont="1" applyFill="1" applyBorder="1"/>
    <xf numFmtId="168" fontId="21" fillId="0" borderId="9" xfId="2" applyNumberFormat="1" applyFont="1" applyFill="1" applyBorder="1"/>
    <xf numFmtId="0" fontId="19" fillId="0" borderId="0" xfId="0" quotePrefix="1" applyFont="1" applyAlignment="1">
      <alignment horizontal="left" vertical="top"/>
    </xf>
    <xf numFmtId="0" fontId="46" fillId="0" borderId="0" xfId="0" applyFont="1"/>
    <xf numFmtId="0" fontId="18" fillId="0" borderId="0" xfId="0" applyFont="1" applyAlignment="1">
      <alignment horizontal="left" vertical="center" wrapText="1"/>
    </xf>
    <xf numFmtId="0" fontId="18" fillId="0" borderId="0" xfId="0" applyFont="1" applyBorder="1"/>
    <xf numFmtId="0" fontId="18" fillId="0" borderId="24" xfId="0" applyFont="1" applyBorder="1" applyAlignment="1">
      <alignment horizontal="left" vertical="center"/>
    </xf>
    <xf numFmtId="0" fontId="18" fillId="0" borderId="24" xfId="0" applyFont="1" applyBorder="1" applyAlignment="1">
      <alignment horizontal="centerContinuous" vertical="center"/>
    </xf>
    <xf numFmtId="0" fontId="18" fillId="0" borderId="24" xfId="0" applyFont="1" applyBorder="1" applyAlignment="1">
      <alignment horizontal="centerContinuous"/>
    </xf>
    <xf numFmtId="0" fontId="18" fillId="0" borderId="24" xfId="0" applyFont="1" applyBorder="1" applyAlignment="1">
      <alignment horizontal="center"/>
    </xf>
    <xf numFmtId="0" fontId="18" fillId="0" borderId="24" xfId="0" applyFont="1" applyBorder="1"/>
    <xf numFmtId="0" fontId="47" fillId="0" borderId="0" xfId="0" applyFont="1"/>
    <xf numFmtId="0" fontId="48" fillId="0" borderId="0" xfId="0" applyFont="1" applyAlignment="1">
      <alignment horizontal="center"/>
    </xf>
    <xf numFmtId="197" fontId="47" fillId="0" borderId="0" xfId="0" quotePrefix="1" applyNumberFormat="1" applyFont="1" applyAlignment="1">
      <alignment horizontal="left" wrapText="1"/>
    </xf>
    <xf numFmtId="0" fontId="47" fillId="0" borderId="0" xfId="0" applyFont="1" applyAlignment="1">
      <alignment horizontal="center"/>
    </xf>
    <xf numFmtId="0" fontId="47" fillId="0" borderId="0" xfId="0" quotePrefix="1" applyFont="1" applyAlignment="1">
      <alignment horizontal="center"/>
    </xf>
    <xf numFmtId="16" fontId="47" fillId="0" borderId="0" xfId="0" quotePrefix="1" applyNumberFormat="1" applyFont="1" applyAlignment="1">
      <alignment horizontal="center"/>
    </xf>
    <xf numFmtId="0" fontId="47" fillId="0" borderId="0" xfId="0" quotePrefix="1" applyFont="1" applyAlignment="1">
      <alignment horizontal="left" wrapText="1"/>
    </xf>
    <xf numFmtId="197" fontId="47" fillId="0" borderId="0" xfId="0" quotePrefix="1" applyNumberFormat="1" applyFont="1" applyAlignment="1">
      <alignment horizontal="left" wrapText="1" indent="2"/>
    </xf>
    <xf numFmtId="0" fontId="19" fillId="0" borderId="7" xfId="0" applyFont="1" applyBorder="1" applyAlignment="1">
      <alignment horizontal="center"/>
    </xf>
    <xf numFmtId="0" fontId="49" fillId="0" borderId="0" xfId="0" quotePrefix="1" applyFont="1" applyBorder="1" applyAlignment="1">
      <alignment vertical="top" wrapText="1"/>
    </xf>
    <xf numFmtId="0" fontId="49" fillId="0" borderId="0" xfId="0" quotePrefix="1" applyFont="1" applyAlignment="1">
      <alignment vertical="top" wrapText="1"/>
    </xf>
    <xf numFmtId="0" fontId="50" fillId="0" borderId="0" xfId="0" applyFont="1"/>
    <xf numFmtId="0" fontId="51" fillId="0" borderId="0" xfId="0" applyFont="1" applyAlignment="1">
      <alignment horizontal="centerContinuous"/>
    </xf>
    <xf numFmtId="0" fontId="53" fillId="0" borderId="0" xfId="0" applyFont="1" applyAlignment="1">
      <alignment horizontal="centerContinuous"/>
    </xf>
    <xf numFmtId="0" fontId="54" fillId="0" borderId="0" xfId="0" applyFont="1" applyAlignment="1">
      <alignment horizontal="centerContinuous"/>
    </xf>
    <xf numFmtId="0" fontId="44" fillId="0" borderId="0" xfId="0" quotePrefix="1" applyFont="1" applyAlignment="1">
      <alignment vertical="top" wrapText="1"/>
    </xf>
    <xf numFmtId="0" fontId="14" fillId="0" borderId="0" xfId="0" applyFont="1" applyAlignment="1"/>
    <xf numFmtId="0" fontId="14" fillId="0" borderId="0" xfId="0" applyFont="1" applyAlignment="1">
      <alignment vertical="top" wrapText="1"/>
    </xf>
    <xf numFmtId="0" fontId="14" fillId="0" borderId="12" xfId="0" applyFont="1" applyBorder="1" applyAlignment="1">
      <alignment horizontal="right" vertical="center" wrapText="1" indent="2"/>
    </xf>
    <xf numFmtId="0" fontId="19" fillId="0" borderId="0" xfId="60" applyFont="1" applyAlignment="1">
      <alignment vertical="top"/>
    </xf>
    <xf numFmtId="0" fontId="19" fillId="0" borderId="0" xfId="60" applyFont="1" applyAlignment="1"/>
    <xf numFmtId="17" fontId="18" fillId="0" borderId="0" xfId="0" quotePrefix="1" applyNumberFormat="1" applyFont="1" applyFill="1" applyAlignment="1">
      <alignment horizontal="center" wrapText="1"/>
    </xf>
    <xf numFmtId="0" fontId="21" fillId="0" borderId="0" xfId="64" applyFont="1" applyFill="1" applyAlignment="1">
      <alignment horizontal="center"/>
    </xf>
    <xf numFmtId="0" fontId="55" fillId="0" borderId="0" xfId="0" applyFont="1" applyAlignment="1">
      <alignment vertical="top" wrapText="1"/>
    </xf>
    <xf numFmtId="49" fontId="55" fillId="0" borderId="0" xfId="0" applyNumberFormat="1" applyFont="1" applyAlignment="1">
      <alignment vertical="top" wrapText="1"/>
    </xf>
    <xf numFmtId="17" fontId="18" fillId="0" borderId="7" xfId="0" quotePrefix="1" applyNumberFormat="1" applyFont="1" applyFill="1" applyBorder="1" applyAlignment="1">
      <alignment wrapText="1"/>
    </xf>
    <xf numFmtId="0" fontId="21" fillId="0" borderId="1" xfId="0" applyFont="1" applyFill="1" applyBorder="1" applyAlignment="1">
      <alignment horizontal="center"/>
    </xf>
    <xf numFmtId="165" fontId="21" fillId="0" borderId="0" xfId="2" applyFont="1" applyFill="1" applyAlignment="1">
      <alignment horizontal="right"/>
    </xf>
    <xf numFmtId="0" fontId="19" fillId="0" borderId="7" xfId="0" applyFont="1" applyFill="1" applyBorder="1"/>
    <xf numFmtId="0" fontId="19" fillId="0" borderId="0" xfId="0" applyFont="1" applyFill="1" applyAlignment="1">
      <alignment horizontal="right"/>
    </xf>
    <xf numFmtId="175" fontId="19" fillId="0" borderId="0" xfId="4" applyNumberFormat="1" applyFont="1" applyFill="1" applyBorder="1" applyAlignment="1">
      <alignment horizontal="right"/>
    </xf>
    <xf numFmtId="0" fontId="19" fillId="0" borderId="1" xfId="0" applyFont="1" applyFill="1" applyBorder="1" applyAlignment="1">
      <alignment horizontal="left"/>
    </xf>
    <xf numFmtId="168" fontId="19" fillId="0" borderId="0" xfId="0" applyNumberFormat="1" applyFont="1" applyFill="1"/>
    <xf numFmtId="0" fontId="51" fillId="0" borderId="0" xfId="0" applyFont="1" applyAlignment="1">
      <alignment horizontal="center"/>
    </xf>
    <xf numFmtId="0" fontId="52" fillId="0" borderId="0" xfId="0" applyFont="1" applyAlignment="1">
      <alignment wrapText="1"/>
    </xf>
    <xf numFmtId="0" fontId="21" fillId="0" borderId="1" xfId="0" applyFont="1" applyFill="1" applyBorder="1" applyAlignment="1">
      <alignment horizontal="right"/>
    </xf>
    <xf numFmtId="180" fontId="21" fillId="0" borderId="1" xfId="1" applyNumberFormat="1" applyFont="1" applyFill="1" applyBorder="1" applyAlignment="1">
      <alignment horizontal="right"/>
    </xf>
    <xf numFmtId="180" fontId="21" fillId="0" borderId="0" xfId="1" applyNumberFormat="1" applyFont="1" applyFill="1" applyBorder="1" applyAlignment="1">
      <alignment horizontal="right"/>
    </xf>
    <xf numFmtId="0" fontId="21" fillId="0" borderId="7" xfId="0" applyFont="1" applyBorder="1"/>
    <xf numFmtId="0" fontId="21" fillId="0" borderId="4" xfId="0" applyFont="1" applyBorder="1"/>
    <xf numFmtId="0" fontId="21" fillId="0" borderId="0" xfId="0" quotePrefix="1" applyFont="1" applyAlignment="1">
      <alignment horizontal="center"/>
    </xf>
    <xf numFmtId="0" fontId="18" fillId="0" borderId="0" xfId="0" quotePrefix="1" applyFont="1" applyAlignment="1">
      <alignment horizontal="centerContinuous"/>
    </xf>
    <xf numFmtId="0" fontId="21" fillId="0" borderId="1" xfId="0" applyFont="1" applyBorder="1" applyAlignment="1">
      <alignment horizontal="left"/>
    </xf>
    <xf numFmtId="179" fontId="21" fillId="0" borderId="7" xfId="2" applyNumberFormat="1" applyFont="1" applyFill="1" applyBorder="1" applyAlignment="1">
      <alignment horizontal="right"/>
    </xf>
    <xf numFmtId="187" fontId="21" fillId="0" borderId="8" xfId="2" applyNumberFormat="1" applyFont="1" applyFill="1" applyBorder="1" applyAlignment="1">
      <alignment horizontal="right"/>
    </xf>
    <xf numFmtId="165" fontId="21" fillId="0" borderId="7" xfId="2" applyFont="1" applyFill="1" applyBorder="1" applyAlignment="1">
      <alignment horizontal="right"/>
    </xf>
    <xf numFmtId="169" fontId="21" fillId="0" borderId="8" xfId="2" applyNumberFormat="1" applyFont="1" applyFill="1" applyBorder="1" applyAlignment="1">
      <alignment horizontal="right"/>
    </xf>
    <xf numFmtId="0" fontId="21" fillId="0" borderId="0" xfId="0" applyFont="1" applyBorder="1"/>
    <xf numFmtId="17" fontId="18" fillId="0" borderId="0" xfId="0" quotePrefix="1" applyNumberFormat="1" applyFont="1" applyFill="1" applyAlignment="1">
      <alignment horizontal="right" wrapText="1"/>
    </xf>
    <xf numFmtId="166" fontId="21" fillId="0" borderId="0" xfId="0" applyNumberFormat="1" applyFont="1" applyAlignment="1">
      <alignment horizontal="right"/>
    </xf>
    <xf numFmtId="166" fontId="21" fillId="0" borderId="8" xfId="0" applyNumberFormat="1" applyFont="1" applyBorder="1" applyAlignment="1">
      <alignment horizontal="right"/>
    </xf>
    <xf numFmtId="166" fontId="21" fillId="0" borderId="1" xfId="0" applyNumberFormat="1" applyFont="1" applyBorder="1" applyAlignment="1">
      <alignment horizontal="right"/>
    </xf>
    <xf numFmtId="166" fontId="21" fillId="0" borderId="9" xfId="0" applyNumberFormat="1" applyFont="1" applyBorder="1" applyAlignment="1">
      <alignment horizontal="right"/>
    </xf>
    <xf numFmtId="0" fontId="21" fillId="0" borderId="0" xfId="0" applyFont="1" applyFill="1" applyAlignment="1">
      <alignment horizontal="left"/>
    </xf>
    <xf numFmtId="0" fontId="53" fillId="0" borderId="0" xfId="0" applyFont="1" applyAlignment="1">
      <alignment horizontal="center" wrapText="1"/>
    </xf>
    <xf numFmtId="0" fontId="51" fillId="0" borderId="0" xfId="0" applyFont="1" applyAlignment="1">
      <alignment horizontal="center"/>
    </xf>
    <xf numFmtId="0" fontId="49" fillId="0" borderId="0" xfId="0" quotePrefix="1" applyFont="1" applyAlignment="1">
      <alignment horizontal="left" vertical="top" wrapText="1"/>
    </xf>
    <xf numFmtId="0" fontId="15" fillId="0" borderId="25" xfId="0" applyFont="1" applyBorder="1" applyAlignment="1">
      <alignment horizontal="left" vertical="center"/>
    </xf>
    <xf numFmtId="0" fontId="14" fillId="0" borderId="25" xfId="0" applyFont="1" applyBorder="1" applyAlignment="1">
      <alignment horizontal="right" vertical="center" wrapText="1" indent="2"/>
    </xf>
    <xf numFmtId="0" fontId="15" fillId="0" borderId="12" xfId="0" applyFont="1" applyBorder="1" applyAlignment="1">
      <alignment horizontal="left" vertical="center"/>
    </xf>
    <xf numFmtId="0" fontId="14" fillId="0" borderId="12" xfId="0" applyFont="1" applyBorder="1" applyAlignment="1">
      <alignment horizontal="right" vertical="center" wrapText="1" indent="2"/>
    </xf>
    <xf numFmtId="0" fontId="56" fillId="0" borderId="0" xfId="0" applyFont="1" applyAlignment="1">
      <alignment horizontal="center" vertical="center"/>
    </xf>
    <xf numFmtId="0" fontId="21" fillId="0" borderId="12" xfId="0" applyFont="1" applyBorder="1" applyAlignment="1">
      <alignment horizontal="right" vertical="center" wrapText="1" indent="2"/>
    </xf>
    <xf numFmtId="0" fontId="19" fillId="0" borderId="0" xfId="0" quotePrefix="1" applyFont="1" applyAlignment="1">
      <alignment horizontal="left" vertical="top"/>
    </xf>
    <xf numFmtId="0" fontId="19" fillId="0" borderId="0" xfId="0" quotePrefix="1" applyFont="1" applyAlignment="1">
      <alignment horizontal="left" wrapText="1"/>
    </xf>
    <xf numFmtId="0" fontId="19" fillId="0" borderId="0" xfId="0" applyFont="1" applyAlignment="1">
      <alignment horizontal="left" wrapText="1"/>
    </xf>
    <xf numFmtId="0" fontId="24" fillId="2" borderId="0" xfId="0" quotePrefix="1" applyFont="1" applyFill="1" applyAlignment="1">
      <alignment horizontal="left" vertical="center" wrapText="1"/>
    </xf>
    <xf numFmtId="0" fontId="24" fillId="2" borderId="0" xfId="0" quotePrefix="1" applyFont="1" applyFill="1" applyAlignment="1">
      <alignment horizontal="left" wrapText="1"/>
    </xf>
    <xf numFmtId="0" fontId="23" fillId="0" borderId="0" xfId="0" quotePrefix="1" applyFont="1" applyAlignment="1">
      <alignment horizontal="left" wrapText="1"/>
    </xf>
    <xf numFmtId="0" fontId="14" fillId="0" borderId="0" xfId="0" quotePrefix="1" applyFont="1" applyAlignment="1">
      <alignment horizontal="left" wrapText="1"/>
    </xf>
    <xf numFmtId="0" fontId="14" fillId="0" borderId="0" xfId="0" applyFont="1" applyAlignment="1">
      <alignment horizontal="left" wrapText="1"/>
    </xf>
    <xf numFmtId="0" fontId="17" fillId="0" borderId="0" xfId="0" quotePrefix="1" applyFont="1" applyAlignment="1">
      <alignment horizontal="left" wrapText="1"/>
    </xf>
    <xf numFmtId="0" fontId="23" fillId="0" borderId="4" xfId="0" applyFont="1" applyBorder="1" applyAlignment="1">
      <alignment horizontal="center"/>
    </xf>
    <xf numFmtId="0" fontId="44" fillId="0" borderId="0" xfId="0" quotePrefix="1" applyFont="1" applyAlignment="1">
      <alignment horizontal="left" vertical="top" wrapText="1"/>
    </xf>
    <xf numFmtId="0" fontId="17" fillId="0" borderId="0" xfId="0" quotePrefix="1" applyFont="1" applyAlignment="1">
      <alignment horizontal="center" wrapText="1"/>
    </xf>
    <xf numFmtId="0" fontId="23" fillId="0" borderId="4" xfId="0" applyFont="1" applyFill="1" applyBorder="1" applyAlignment="1">
      <alignment horizontal="center"/>
    </xf>
    <xf numFmtId="0" fontId="23" fillId="0" borderId="3" xfId="0" applyFont="1" applyBorder="1" applyAlignment="1">
      <alignment horizontal="center"/>
    </xf>
    <xf numFmtId="0" fontId="27" fillId="0" borderId="0" xfId="0" quotePrefix="1" applyFont="1" applyAlignment="1">
      <alignment horizontal="left" vertical="top" wrapText="1"/>
    </xf>
    <xf numFmtId="0" fontId="23" fillId="0" borderId="0" xfId="0" applyFont="1" applyAlignment="1">
      <alignment horizontal="left" wrapText="1"/>
    </xf>
    <xf numFmtId="0" fontId="24" fillId="2" borderId="0" xfId="0" applyFont="1" applyFill="1" applyAlignment="1">
      <alignment horizontal="left" wrapText="1"/>
    </xf>
    <xf numFmtId="0" fontId="21" fillId="0" borderId="0" xfId="0" applyFont="1" applyAlignment="1">
      <alignment horizontal="left" vertical="center" wrapText="1"/>
    </xf>
    <xf numFmtId="0" fontId="19" fillId="0" borderId="0" xfId="0" quotePrefix="1" applyFont="1" applyAlignment="1">
      <alignment horizontal="left" wrapText="1" indent="2"/>
    </xf>
    <xf numFmtId="0" fontId="19" fillId="0" borderId="0" xfId="0" quotePrefix="1" applyFont="1" applyAlignment="1">
      <alignment horizontal="left" wrapText="1" indent="6"/>
    </xf>
    <xf numFmtId="0" fontId="19" fillId="0" borderId="0" xfId="0" quotePrefix="1" applyFont="1" applyAlignment="1">
      <alignment horizontal="left" wrapText="1" indent="1"/>
    </xf>
    <xf numFmtId="0" fontId="19" fillId="0" borderId="0" xfId="0" applyFont="1" applyAlignment="1">
      <alignment horizontal="left" wrapText="1" indent="3"/>
    </xf>
    <xf numFmtId="0" fontId="19" fillId="0" borderId="0" xfId="0" applyFont="1" applyAlignment="1">
      <alignment horizontal="left" wrapText="1" indent="1"/>
    </xf>
    <xf numFmtId="0" fontId="21" fillId="0" borderId="0" xfId="0" applyFont="1" applyAlignment="1">
      <alignment horizontal="left" wrapText="1"/>
    </xf>
    <xf numFmtId="0" fontId="14" fillId="0" borderId="0" xfId="0" quotePrefix="1" applyFont="1" applyAlignment="1">
      <alignment horizontal="left" vertical="top" wrapText="1"/>
    </xf>
    <xf numFmtId="0" fontId="19" fillId="0" borderId="0" xfId="0" quotePrefix="1" applyFont="1" applyAlignment="1">
      <alignment horizontal="left" wrapText="1" indent="3"/>
    </xf>
    <xf numFmtId="0" fontId="24" fillId="2" borderId="0" xfId="0" applyFont="1" applyFill="1" applyAlignment="1">
      <alignment horizontal="left" vertical="center" wrapText="1"/>
    </xf>
    <xf numFmtId="0" fontId="19" fillId="0" borderId="0" xfId="0" quotePrefix="1" applyFont="1" applyAlignment="1">
      <alignment horizontal="left" vertical="top" wrapText="1"/>
    </xf>
    <xf numFmtId="0" fontId="19" fillId="0" borderId="0" xfId="0" quotePrefix="1" applyFont="1" applyAlignment="1">
      <alignment horizontal="left" wrapText="1" indent="4"/>
    </xf>
    <xf numFmtId="0" fontId="24" fillId="2" borderId="0" xfId="60" quotePrefix="1" applyFont="1" applyFill="1" applyAlignment="1">
      <alignment horizontal="left"/>
    </xf>
    <xf numFmtId="0" fontId="18" fillId="0" borderId="4" xfId="60" applyFont="1" applyFill="1" applyBorder="1" applyAlignment="1">
      <alignment horizontal="center"/>
    </xf>
    <xf numFmtId="0" fontId="28" fillId="2" borderId="0" xfId="60" quotePrefix="1" applyFont="1" applyFill="1" applyAlignment="1">
      <alignment horizontal="left"/>
    </xf>
    <xf numFmtId="0" fontId="19" fillId="0" borderId="0" xfId="60" applyFont="1" applyAlignment="1">
      <alignment horizontal="left"/>
    </xf>
    <xf numFmtId="0" fontId="14" fillId="0" borderId="0" xfId="0" applyFont="1" applyFill="1" applyAlignment="1">
      <alignment horizontal="left"/>
    </xf>
    <xf numFmtId="0" fontId="19" fillId="0" borderId="0" xfId="0" applyFont="1" applyAlignment="1">
      <alignment horizontal="left"/>
    </xf>
  </cellXfs>
  <cellStyles count="70">
    <cellStyle name="AF Column - IBM Cognos" xfId="5" xr:uid="{FAF78711-802C-46B6-A384-2F96E7118634}"/>
    <cellStyle name="AF Data - IBM Cognos" xfId="6" xr:uid="{0E90F2DD-8E5D-48B2-9A33-01F6D7936469}"/>
    <cellStyle name="AF Data 0 - IBM Cognos" xfId="7" xr:uid="{388D2634-83A9-4758-9CF6-09026F391CF6}"/>
    <cellStyle name="AF Data 1 - IBM Cognos" xfId="8" xr:uid="{67E57F16-6BDA-4BA1-AF0D-2870DDDFE5C2}"/>
    <cellStyle name="AF Data 2 - IBM Cognos" xfId="9" xr:uid="{088B4A3F-A4A8-4349-9324-47AC79A675A1}"/>
    <cellStyle name="AF Data 3 - IBM Cognos" xfId="10" xr:uid="{0AC1000E-9767-45A8-9FFC-E1EFDB2E170E}"/>
    <cellStyle name="AF Data 4 - IBM Cognos" xfId="11" xr:uid="{5C6FB98C-2F5B-4915-A41A-3A14D671162C}"/>
    <cellStyle name="AF Data 5 - IBM Cognos" xfId="12" xr:uid="{F2E2D7E1-4BD1-491B-9B9F-A91D642E2225}"/>
    <cellStyle name="AF Data Leaf - IBM Cognos" xfId="13" xr:uid="{4391D882-F051-4249-BE53-AE84F53FC3F7}"/>
    <cellStyle name="AF Header - IBM Cognos" xfId="14" xr:uid="{17E8ADF2-8D7A-439F-866E-B4224A751AE9}"/>
    <cellStyle name="AF Header 0 - IBM Cognos" xfId="15" xr:uid="{5EE3F880-78DD-4B93-B718-31BB8DACB903}"/>
    <cellStyle name="AF Header 1 - IBM Cognos" xfId="16" xr:uid="{7C1904FC-0C98-4A52-A0B8-3C527D6670A9}"/>
    <cellStyle name="AF Header 2 - IBM Cognos" xfId="17" xr:uid="{E23552CE-EFCC-4A96-BEE8-13A5AD68F4D2}"/>
    <cellStyle name="AF Header 3 - IBM Cognos" xfId="18" xr:uid="{E5DC56EB-1766-41BA-9426-06BFAD5FAF23}"/>
    <cellStyle name="AF Header 4 - IBM Cognos" xfId="19" xr:uid="{58169395-C43B-4395-991A-D99585F2D224}"/>
    <cellStyle name="AF Header 5 - IBM Cognos" xfId="20" xr:uid="{E3C065EF-6A18-41F6-AC7C-CDBFB343BE37}"/>
    <cellStyle name="AF Header Leaf - IBM Cognos" xfId="21" xr:uid="{E10BB2A2-47E1-4265-8677-0D76AA8B630E}"/>
    <cellStyle name="AF Row - IBM Cognos" xfId="22" xr:uid="{F56CF3B0-19F3-4B0D-9C47-A269D791270F}"/>
    <cellStyle name="AF Row 0 - IBM Cognos" xfId="23" xr:uid="{C80059EC-3D15-4AE1-A471-D3FAEC4283A3}"/>
    <cellStyle name="AF Row 1 - IBM Cognos" xfId="24" xr:uid="{7339E8F1-02C7-40AD-8E4F-9319C5A7BDE4}"/>
    <cellStyle name="AF Row 2 - IBM Cognos" xfId="25" xr:uid="{BB55DDCC-6952-49B4-8C93-75C6A646E046}"/>
    <cellStyle name="AF Row 3 - IBM Cognos" xfId="26" xr:uid="{E5D7A71B-B2B9-4250-81EA-D71154EB7D62}"/>
    <cellStyle name="AF Row 4 - IBM Cognos" xfId="27" xr:uid="{81FA6499-EC86-45B2-AA53-9AA80004832E}"/>
    <cellStyle name="AF Row 5 - IBM Cognos" xfId="28" xr:uid="{24D2EECB-852C-47CC-8585-165AE0653D31}"/>
    <cellStyle name="AF Row Leaf - IBM Cognos" xfId="29" xr:uid="{2589EECC-736D-4434-8FD5-08F071B4D72C}"/>
    <cellStyle name="AF Subnm - IBM Cognos" xfId="30" xr:uid="{AA87BF04-91B4-4B1A-93E9-889411EF15E6}"/>
    <cellStyle name="AF Title - IBM Cognos" xfId="31" xr:uid="{E43CD066-E504-4E47-BD86-C459F698916D}"/>
    <cellStyle name="Calculated Column - IBM Cognos" xfId="32" xr:uid="{AA026B3D-9363-471A-BF00-671229FBD8B2}"/>
    <cellStyle name="Calculated Column Name - IBM Cognos" xfId="33" xr:uid="{DF407733-F7C6-4A7E-B413-C67DF86B12BD}"/>
    <cellStyle name="Calculated Row - IBM Cognos" xfId="34" xr:uid="{C4F7E220-D842-47FE-B85C-D5ABF4F2D319}"/>
    <cellStyle name="Calculated Row Name - IBM Cognos" xfId="35" xr:uid="{B7CC06D6-1618-4159-A3AA-00FF8AAA8E22}"/>
    <cellStyle name="Column Name - IBM Cognos" xfId="36" xr:uid="{181C8263-93EC-4DDA-882F-E6C210B1A30A}"/>
    <cellStyle name="Column Template - IBM Cognos" xfId="37" xr:uid="{7E5FD6EE-A7DB-4807-826F-43BE581D1214}"/>
    <cellStyle name="Comma" xfId="1" builtinId="3"/>
    <cellStyle name="Comma 10 2" xfId="68" xr:uid="{027C7C59-FD42-43EF-B325-8B26FDE90EA9}"/>
    <cellStyle name="Comma 2" xfId="67" xr:uid="{1783222D-1600-4690-9982-C963036B961A}"/>
    <cellStyle name="Currency" xfId="3" builtinId="4"/>
    <cellStyle name="Currency 2" xfId="62" xr:uid="{92C48F1F-6316-4ADF-B004-24C6DD67EED9}"/>
    <cellStyle name="Differs From Base - IBM Cognos" xfId="38" xr:uid="{A636B93A-DF41-4ED3-98D5-4B249B148A56}"/>
    <cellStyle name="Edit - IBM Cognos" xfId="39" xr:uid="{1FEBEEA5-D052-4F9A-8F2D-8F92EA94924E}"/>
    <cellStyle name="Formula - IBM Cognos" xfId="40" xr:uid="{1CF3AE20-0E2D-498B-B97C-DF8426EE0E8A}"/>
    <cellStyle name="Group Name - IBM Cognos" xfId="41" xr:uid="{F116B93A-BC79-4CB6-A70D-6BA5B4F29D98}"/>
    <cellStyle name="Hold Values - IBM Cognos" xfId="42" xr:uid="{617626C1-3AC6-4600-83A8-7DBE05FC4C21}"/>
    <cellStyle name="List Name - IBM Cognos" xfId="43" xr:uid="{18E72906-6E0B-4553-B6F9-2B2C8256DE35}"/>
    <cellStyle name="Locked - IBM Cognos" xfId="44" xr:uid="{FF0A05DF-0695-43B1-A527-14ED97C85DB2}"/>
    <cellStyle name="Measure - IBM Cognos" xfId="45" xr:uid="{822EA485-8652-4DE6-96E2-5008DD1E7737}"/>
    <cellStyle name="Measure Header - IBM Cognos" xfId="46" xr:uid="{92051375-C082-4525-AD35-8B91426BAC06}"/>
    <cellStyle name="Measure Name - IBM Cognos" xfId="47" xr:uid="{52F51095-DC45-4F9C-88C7-E17604C8DCD9}"/>
    <cellStyle name="Measure Summary - IBM Cognos" xfId="48" xr:uid="{D759C110-CA47-4686-B0AE-3A6948253F53}"/>
    <cellStyle name="Measure Summary TM1 - IBM Cognos" xfId="49" xr:uid="{4EBF3E7B-87FC-4BDA-9044-8FD710C5DCF0}"/>
    <cellStyle name="Measure Template - IBM Cognos" xfId="50" xr:uid="{9DEC3AB3-B7D4-4F16-9B00-923B9AE5A12E}"/>
    <cellStyle name="More - IBM Cognos" xfId="51" xr:uid="{5628A4B8-2106-477D-A9E2-470FE2362694}"/>
    <cellStyle name="Normal" xfId="0" builtinId="0"/>
    <cellStyle name="Normal 12" xfId="64" xr:uid="{C75EE00A-4D65-4D65-BB45-5BEE22E6CDE8}"/>
    <cellStyle name="Normal 13 3" xfId="61" xr:uid="{A13EB04F-AE60-420B-B703-DC6F20AC7BC8}"/>
    <cellStyle name="Normal 15" xfId="60" xr:uid="{DC9AA8C8-0F6A-4CD6-A97B-C30EA39C9C18}"/>
    <cellStyle name="Normal 15 3" xfId="65" xr:uid="{7AA6D54C-2FE1-4220-B71F-C9A571ED5DDF}"/>
    <cellStyle name="Normal 2 2 2" xfId="66" xr:uid="{FC25D49B-9967-4CCA-A27A-248235A024B1}"/>
    <cellStyle name="Normal 2 3" xfId="69" xr:uid="{579DD290-1A95-497A-9EC7-05E84D890D42}"/>
    <cellStyle name="Number" xfId="2" xr:uid="{DCEA1D27-03E0-4DCC-8BE1-C94607928FE6}"/>
    <cellStyle name="Pending Change - IBM Cognos" xfId="52" xr:uid="{DF8B1BC7-72D6-4C8F-A73F-41BA8B37D058}"/>
    <cellStyle name="Percent" xfId="4" builtinId="5"/>
    <cellStyle name="Percent 3 2" xfId="63" xr:uid="{B47569C1-F895-4962-AB9E-F2529CC1D70B}"/>
    <cellStyle name="Row Name - IBM Cognos" xfId="53" xr:uid="{CD117983-5037-4DAC-A728-C6E942AF6A4C}"/>
    <cellStyle name="Row Template - IBM Cognos" xfId="54" xr:uid="{82608F3E-30F1-4EF9-AF47-8ED7990F0532}"/>
    <cellStyle name="Summary Column Name - IBM Cognos" xfId="55" xr:uid="{3947310D-8475-4576-AA21-34A1E1B7C977}"/>
    <cellStyle name="Summary Column Name TM1 - IBM Cognos" xfId="56" xr:uid="{6A7FF61C-A350-442C-B985-4EEE0F84AD0F}"/>
    <cellStyle name="Summary Row Name - IBM Cognos" xfId="57" xr:uid="{71B3D0CE-65E9-4BFA-9BDF-5C601A9A335D}"/>
    <cellStyle name="Summary Row Name TM1 - IBM Cognos" xfId="58" xr:uid="{7488D709-6E76-454D-8AB2-9E029D8B76CD}"/>
    <cellStyle name="Unsaved Change - IBM Cognos" xfId="59" xr:uid="{21DF5E00-3FF7-4E48-A613-C8E03E6B86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771526</xdr:colOff>
      <xdr:row>13</xdr:row>
      <xdr:rowOff>144054</xdr:rowOff>
    </xdr:to>
    <xdr:pic>
      <xdr:nvPicPr>
        <xdr:cNvPr id="3" name="Picture 2" descr="pri_3c_300dpi">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1025"/>
          <a:ext cx="6324601" cy="2118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15874</xdr:rowOff>
    </xdr:from>
    <xdr:to>
      <xdr:col>13</xdr:col>
      <xdr:colOff>0</xdr:colOff>
      <xdr:row>58</xdr:row>
      <xdr:rowOff>142875</xdr:rowOff>
    </xdr:to>
    <xdr:sp macro="" textlink="">
      <xdr:nvSpPr>
        <xdr:cNvPr id="2" name="TextBox 1">
          <a:extLst>
            <a:ext uri="{FF2B5EF4-FFF2-40B4-BE49-F238E27FC236}">
              <a16:creationId xmlns:a16="http://schemas.microsoft.com/office/drawing/2014/main" id="{407D547A-8930-E7D4-AA57-17E351AF4EDF}"/>
            </a:ext>
          </a:extLst>
        </xdr:cNvPr>
        <xdr:cNvSpPr txBox="1"/>
      </xdr:nvSpPr>
      <xdr:spPr>
        <a:xfrm>
          <a:off x="269875" y="1476374"/>
          <a:ext cx="14287500" cy="9953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anose="020B0604020202020204" pitchFamily="34" charset="0"/>
              <a:cs typeface="Arial" panose="020B0604020202020204" pitchFamily="34" charset="0"/>
            </a:rPr>
            <a:t>This document is a financial supplement to our first quarter 2023 earnings release.  It is designed to enable comprehensive analysis of our ongoing business using the same core metrics that our management utilizes in assessing our business and making strategic and operational decisions.  Throughout this document we provide financial information that is derived from our U.S. GAAP financial statements and adjusted for three different purposes, as follows:</a:t>
          </a:r>
        </a:p>
        <a:p>
          <a:r>
            <a:rPr lang="en-US" sz="1400">
              <a:latin typeface="Arial" panose="020B0604020202020204" pitchFamily="34" charset="0"/>
              <a:cs typeface="Arial" panose="020B0604020202020204" pitchFamily="34" charset="0"/>
            </a:rPr>
            <a:t> </a:t>
          </a:r>
        </a:p>
        <a:p>
          <a:pPr marL="285750" indent="-285750">
            <a:buFont typeface="Arial" panose="020B0604020202020204" pitchFamily="34" charset="0"/>
            <a:buChar char="•"/>
          </a:pPr>
          <a:r>
            <a:rPr lang="en-US" sz="1400" u="sng">
              <a:latin typeface="Arial" panose="020B0604020202020204" pitchFamily="34" charset="0"/>
              <a:cs typeface="Arial" panose="020B0604020202020204" pitchFamily="34" charset="0"/>
            </a:rPr>
            <a:t>Operating</a:t>
          </a:r>
          <a:r>
            <a:rPr lang="en-US" sz="1400">
              <a:latin typeface="Arial" panose="020B0604020202020204" pitchFamily="34" charset="0"/>
              <a:cs typeface="Arial" panose="020B0604020202020204" pitchFamily="34" charset="0"/>
            </a:rPr>
            <a:t> adjustments exclude the impact of investment gains/losses, including credit impairments, mark-to-market (MTM) investment adjustments, transaction-related expenses/recoveries associated with the purchase of e-TeleQuote Insurance, Inc. and subsidiaries (collectively, “e-TeleQuote”), adjustments to share-based compensation expense for shares exchanged in the business combination, and non-cash goodwill impairment charges.  We exclude investment gains/losses, including credit impairments, and MTM investment adjustments in measuring adjusted operating revenues to eliminate period-over-period fluctuations that may obscure comparisons of operating results due to items such as the timing of recognizing gains and losses and other factors prior to an invested asset's maturity or sale that are not directly associated the Company's insurance operations.  We exclude e-TeleQuote transaction-related expenses/recoveries and non-cash goodwill impairment charges in our non-GAAP financial measures as such expenses are non-recurring items that will cause incomparability between period-over-period results.  We exclude adjustments to share-based compensation expense for shares exchanged in the business combination to eliminate period-over-period fluctuations that may obscure comparisons of operating results primarily due to the volatility of changes in the fair value of shares which were acquired for no additional consideration. Adjusted operating income before income taxes and adjusted net operating income exclude income attributable to the noncontrolling interest to present only the income that is attributable to stockholders of the Company. </a:t>
          </a:r>
        </a:p>
        <a:p>
          <a:pPr marL="0" indent="0">
            <a:buFont typeface="Arial" panose="020B0604020202020204" pitchFamily="34" charset="0"/>
            <a:buNone/>
          </a:pPr>
          <a:r>
            <a:rPr lang="en-US" sz="1400">
              <a:latin typeface="Arial" panose="020B0604020202020204" pitchFamily="34" charset="0"/>
              <a:cs typeface="Arial" panose="020B0604020202020204" pitchFamily="34" charset="0"/>
            </a:rPr>
            <a:t> </a:t>
          </a:r>
        </a:p>
        <a:p>
          <a:pPr marL="285750" indent="-285750">
            <a:buFont typeface="Arial" panose="020B0604020202020204" pitchFamily="34" charset="0"/>
            <a:buChar char="•"/>
          </a:pPr>
          <a:r>
            <a:rPr lang="en-US" sz="1400" u="sng">
              <a:latin typeface="Arial" panose="020B0604020202020204" pitchFamily="34" charset="0"/>
              <a:cs typeface="Arial" panose="020B0604020202020204" pitchFamily="34" charset="0"/>
            </a:rPr>
            <a:t>Adjusted stockholders’ equity</a:t>
          </a:r>
          <a:r>
            <a:rPr lang="en-US" sz="1400" u="none">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refers to the removal of the impact of net unrealized gains and losses on invested assets.  We exclude unrealized investment gains and losses in measuring adjusted stockholders' equity as unrealized gains and losses from the Company's invested assets are largely caused by market movements in interest rates and credit spreads that do not necessarily correlate with the cash flows we will ultimately realize when an invested asset matures or is sold. Adjusted</a:t>
          </a:r>
          <a:r>
            <a:rPr lang="en-US" sz="1400" baseline="0">
              <a:latin typeface="Arial" panose="020B0604020202020204" pitchFamily="34" charset="0"/>
              <a:cs typeface="Arial" panose="020B0604020202020204" pitchFamily="34" charset="0"/>
            </a:rPr>
            <a:t> stockholders' equity also</a:t>
          </a:r>
          <a:r>
            <a:rPr lang="en-US" sz="1400">
              <a:latin typeface="Arial" panose="020B0604020202020204" pitchFamily="34" charset="0"/>
              <a:cs typeface="Arial" panose="020B0604020202020204" pitchFamily="34" charset="0"/>
            </a:rPr>
            <a:t> excludes the difference in future policy benefits calculated using the current discount rate and future policy benefits calculated using the locked-in discount rate at contract issuance recognized in accumulated other comprehensive income. We exclude the impact from the difference in the discount rate in measuring adjusted stockholders' equity as it is caused by market movements in interest rates that are not permanent and may not align with the cash flow we will ultimately incur when policy benefits are settled.</a:t>
          </a:r>
        </a:p>
        <a:p>
          <a:r>
            <a:rPr lang="en-US" sz="1400">
              <a:latin typeface="Arial" panose="020B0604020202020204" pitchFamily="34" charset="0"/>
              <a:cs typeface="Arial" panose="020B0604020202020204" pitchFamily="34" charset="0"/>
            </a:rPr>
            <a:t> </a:t>
          </a:r>
        </a:p>
        <a:p>
          <a:pPr marL="285750" indent="-285750">
            <a:buFont typeface="Arial" panose="020B0604020202020204" pitchFamily="34" charset="0"/>
            <a:buChar char="•"/>
          </a:pPr>
          <a:r>
            <a:rPr lang="en-US" sz="1400" u="sng">
              <a:latin typeface="Arial" panose="020B0604020202020204" pitchFamily="34" charset="0"/>
              <a:cs typeface="Arial" panose="020B0604020202020204" pitchFamily="34" charset="0"/>
            </a:rPr>
            <a:t>IPO coinsurance transactions</a:t>
          </a:r>
          <a:r>
            <a:rPr lang="en-US" sz="1400">
              <a:latin typeface="Arial" panose="020B0604020202020204" pitchFamily="34" charset="0"/>
              <a:cs typeface="Arial" panose="020B0604020202020204" pitchFamily="34" charset="0"/>
            </a:rPr>
            <a:t> adjustments relate to transactions in the first quarter of 2010, where we coinsured between 80% and 90% of our business that was in-force at year-end 2009 to entities then affiliated with Citigroup Inc. that were executed concurrent with our initial public offering (IPO).  We exclude amounts ceded under the IPO coinsurance transactions in measuring adjusted direct premiums and other ceded premiums to present meaningful comparisons of the actual premiums economically maintained by the Company. Amounts ceded under the IPO coinsurance transactions will continue to decline over time as policies terminate within this block of business.</a:t>
          </a: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Management utilizes these non-GAAP financial measures in managing the business and believes they present relevant and meaningful analytical metrics for evaluating the ongoing business.  Reconciliations of non-GAAP to GAAP financial measures are included in this financial supplement.</a:t>
          </a: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Effective January 1, 2023, we adopted FASB ASU 2018-12 "Targeted Improvements to the Accounting for Long-Duration Contracts" (or "LDTI"). The impact of LDTI on our financial statements is significant, as it requires us to make changes to the way we calculate future policy benefit reserves on our term life insurance product and discontinued product lines issued by our New York subsidiary. LDTI also requires changes to the way we amortize deferred acquisition costs for these products as well as Canadian Segregated funds. We have restated our 12/31/2021 balance sheet and 2022 financial statements in this document as it was necessary to present historical periods on a comparable basis with future period results</a:t>
          </a:r>
        </a:p>
        <a:p>
          <a:r>
            <a:rPr lang="en-US" sz="1400">
              <a:latin typeface="Arial" panose="020B0604020202020204" pitchFamily="34" charset="0"/>
              <a:cs typeface="Arial" panose="020B0604020202020204" pitchFamily="34" charset="0"/>
            </a:rPr>
            <a:t> </a:t>
          </a:r>
        </a:p>
        <a:p>
          <a:r>
            <a:rPr lang="en-US" sz="1400">
              <a:latin typeface="Arial" panose="020B0604020202020204" pitchFamily="34" charset="0"/>
              <a:cs typeface="Arial" panose="020B0604020202020204" pitchFamily="34" charset="0"/>
            </a:rPr>
            <a:t>Also effective January 1, 2023, we no longer allocate a portion of net investment income to the Term Life Insurance segment, and all net investment income will be recorded in the Corporate &amp; Other Distributed Products segment.  As such, we have retrospectively restated for comparison purposes the 2022 income statements in this document for the Term Life Insurance and Corporate and Other Distributed Product Segments.</a:t>
          </a: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In this document, we have also included estimated term life issued policy counts by quarter for 2022 adjusting issued policies to a single life per policy basis to facilitate comparisons going forward.</a:t>
          </a: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Certain items throughout this supplement may not add due to rounding and as such, may not agree to other public reporting of the respective item.  Certain items throughout this supplement are noted as ‘na’ to indicate not applicable.  Certain variances are noted as ‘nm’ to indicate not meaningful.  Certain reclassifications have been made to prior-period amounts to conform to current-period reporting classifications. These reclassifications had no impact on net income or total stockholders’ equity.</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190499</xdr:rowOff>
        </xdr:from>
        <xdr:to>
          <xdr:col>21</xdr:col>
          <xdr:colOff>666750</xdr:colOff>
          <xdr:row>66</xdr:row>
          <xdr:rowOff>175180</xdr:rowOff>
        </xdr:to>
        <xdr:pic>
          <xdr:nvPicPr>
            <xdr:cNvPr id="2" name="Picture 3">
              <a:extLst>
                <a:ext uri="{FF2B5EF4-FFF2-40B4-BE49-F238E27FC236}">
                  <a16:creationId xmlns:a16="http://schemas.microsoft.com/office/drawing/2014/main" id="{00000000-0008-0000-1300-000002000000}"/>
                </a:ext>
              </a:extLst>
            </xdr:cNvPr>
            <xdr:cNvPicPr>
              <a:picLocks noChangeAspect="1" noChangeArrowheads="1"/>
              <a:extLst>
                <a:ext uri="{84589F7E-364E-4C9E-8A38-B11213B215E9}">
                  <a14:cameraTool cellRange="'[1]Inv 3_pic'!$A$33:$V$64" spid="_x0000_s17824"/>
                </a:ext>
              </a:extLst>
            </xdr:cNvPicPr>
          </xdr:nvPicPr>
          <xdr:blipFill>
            <a:blip xmlns:r="http://schemas.openxmlformats.org/officeDocument/2006/relationships" r:embed="rId1"/>
            <a:srcRect/>
            <a:stretch>
              <a:fillRect/>
            </a:stretch>
          </xdr:blipFill>
          <xdr:spPr bwMode="auto">
            <a:xfrm>
              <a:off x="3619500" y="7016749"/>
              <a:ext cx="14351000" cy="63029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7441\AppData\Local\Microsoft\Windows\INetCache\Content.Outlook\XX2EM5YE\Fin%20Supp%201Q23%20(3-31-2023)%20v01%20TEMPLATE_ST%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1"/>
      <sheetName val="Inv 2"/>
      <sheetName val="Inv 3"/>
      <sheetName val="Inv 3_pic"/>
      <sheetName val="for Q and A"/>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9.bin"/><Relationship Id="rId4" Type="http://schemas.openxmlformats.org/officeDocument/2006/relationships/customProperty" Target="../customProperty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customProperty" Target="../customProperty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13.bin"/><Relationship Id="rId4"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4.bin"/><Relationship Id="rId4" Type="http://schemas.openxmlformats.org/officeDocument/2006/relationships/customProperty" Target="../customProperty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ustomProperty" Target="../customProperty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6.bin"/><Relationship Id="rId4"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B5720-38A0-4624-BDFA-3C6ADB2FC518}">
  <dimension ref="A3:AN47"/>
  <sheetViews>
    <sheetView workbookViewId="0"/>
  </sheetViews>
  <sheetFormatPr defaultRowHeight="15" x14ac:dyDescent="0.25"/>
  <sheetData>
    <row r="3" spans="1:40" x14ac:dyDescent="0.25">
      <c r="A3" t="s">
        <v>48</v>
      </c>
      <c r="B3" t="s">
        <v>82</v>
      </c>
      <c r="C3" t="s">
        <v>179</v>
      </c>
      <c r="D3" t="s">
        <v>210</v>
      </c>
      <c r="E3" t="s">
        <v>251</v>
      </c>
      <c r="F3" t="s">
        <v>252</v>
      </c>
      <c r="G3" t="s">
        <v>412</v>
      </c>
    </row>
    <row r="4" spans="1:40" x14ac:dyDescent="0.25">
      <c r="A4">
        <v>1</v>
      </c>
      <c r="B4">
        <v>7</v>
      </c>
      <c r="C4">
        <v>13</v>
      </c>
      <c r="D4">
        <v>19</v>
      </c>
      <c r="E4">
        <v>25</v>
      </c>
      <c r="F4">
        <v>31</v>
      </c>
      <c r="G4">
        <v>37</v>
      </c>
    </row>
    <row r="5" spans="1:40" x14ac:dyDescent="0.25">
      <c r="A5">
        <f>'4'!$73:$73</f>
        <v>0</v>
      </c>
      <c r="B5">
        <v>10</v>
      </c>
      <c r="C5">
        <f>'4'!$H:$H</f>
        <v>0</v>
      </c>
      <c r="D5">
        <v>1</v>
      </c>
      <c r="G5">
        <f>'6'!$71:$71</f>
        <v>0</v>
      </c>
      <c r="H5">
        <v>11</v>
      </c>
      <c r="I5" t="e">
        <f>_xlfn.SINGLE('6'!#REF!)</f>
        <v>#REF!</v>
      </c>
      <c r="J5">
        <v>1</v>
      </c>
      <c r="M5">
        <f>'9'!$68:$68</f>
        <v>0</v>
      </c>
      <c r="N5">
        <v>24</v>
      </c>
      <c r="O5" t="e">
        <f>_xlfn.SINGLE('9'!#REF!)</f>
        <v>#REF!</v>
      </c>
      <c r="P5">
        <v>1</v>
      </c>
      <c r="S5">
        <f>'11'!$63:$63</f>
        <v>0</v>
      </c>
      <c r="T5">
        <v>17</v>
      </c>
      <c r="U5" t="e">
        <f>_xlfn.SINGLE('11'!#REF!)</f>
        <v>#REF!</v>
      </c>
      <c r="V5">
        <v>1</v>
      </c>
      <c r="Y5">
        <f>'13'!$70:$70</f>
        <v>0</v>
      </c>
      <c r="Z5">
        <v>24</v>
      </c>
      <c r="AA5" t="e">
        <f>_xlfn.SINGLE('13'!#REF!)</f>
        <v>#REF!</v>
      </c>
      <c r="AB5">
        <v>1</v>
      </c>
      <c r="AE5">
        <f>'14'!$51:$51</f>
        <v>0</v>
      </c>
      <c r="AF5">
        <v>16</v>
      </c>
      <c r="AG5" t="e">
        <f>_xlfn.SINGLE('14'!#REF!)</f>
        <v>#REF!</v>
      </c>
      <c r="AH5">
        <v>1</v>
      </c>
      <c r="AK5" t="e">
        <f>#REF!</f>
        <v>#REF!</v>
      </c>
      <c r="AL5">
        <v>1</v>
      </c>
      <c r="AM5" t="e">
        <f>#REF!</f>
        <v>#REF!</v>
      </c>
      <c r="AN5">
        <v>2</v>
      </c>
    </row>
    <row r="6" spans="1:40" x14ac:dyDescent="0.25">
      <c r="A6">
        <f>'4'!$80:$80</f>
        <v>0</v>
      </c>
      <c r="B6">
        <v>11</v>
      </c>
      <c r="C6">
        <f>'4'!$I:$I</f>
        <v>0</v>
      </c>
      <c r="D6">
        <v>2</v>
      </c>
      <c r="G6">
        <f>'6'!$64:$64</f>
        <v>0</v>
      </c>
      <c r="H6">
        <v>16</v>
      </c>
      <c r="I6" t="e">
        <f>_xlfn.SINGLE('6'!#REF!)</f>
        <v>#REF!</v>
      </c>
      <c r="J6">
        <v>2</v>
      </c>
      <c r="M6">
        <f>'9'!$71:$71</f>
        <v>0</v>
      </c>
      <c r="N6">
        <v>25</v>
      </c>
      <c r="O6" t="e">
        <f>_xlfn.SINGLE('9'!#REF!)</f>
        <v>#REF!</v>
      </c>
      <c r="P6">
        <v>2</v>
      </c>
      <c r="S6">
        <f>'11'!$60:$60</f>
        <v>0</v>
      </c>
      <c r="T6">
        <v>18</v>
      </c>
      <c r="U6" t="e">
        <f>_xlfn.SINGLE('11'!#REF!)</f>
        <v>#REF!</v>
      </c>
      <c r="V6">
        <v>2</v>
      </c>
      <c r="Y6">
        <f>'13'!$73:$73</f>
        <v>0</v>
      </c>
      <c r="Z6">
        <v>25</v>
      </c>
      <c r="AA6" t="e">
        <f>_xlfn.SINGLE('13'!#REF!)</f>
        <v>#REF!</v>
      </c>
      <c r="AB6">
        <v>2</v>
      </c>
      <c r="AE6">
        <f>'14'!$54:$54</f>
        <v>0</v>
      </c>
      <c r="AF6">
        <v>17</v>
      </c>
      <c r="AG6" t="e">
        <f>_xlfn.SINGLE('14'!#REF!)</f>
        <v>#REF!</v>
      </c>
      <c r="AH6">
        <v>2</v>
      </c>
      <c r="AK6" t="e">
        <f>#REF!</f>
        <v>#REF!</v>
      </c>
      <c r="AL6">
        <v>12</v>
      </c>
      <c r="AM6" t="e">
        <f>#REF!</f>
        <v>#REF!</v>
      </c>
      <c r="AN6">
        <v>3</v>
      </c>
    </row>
    <row r="7" spans="1:40" x14ac:dyDescent="0.25">
      <c r="A7">
        <f>'4'!$84:$84</f>
        <v>0</v>
      </c>
      <c r="B7">
        <v>12</v>
      </c>
      <c r="C7">
        <f>'4'!$J:$J</f>
        <v>3048973.8431000002</v>
      </c>
      <c r="D7">
        <v>3</v>
      </c>
      <c r="G7">
        <f>'6'!$67:$67</f>
        <v>0</v>
      </c>
      <c r="H7">
        <v>17</v>
      </c>
      <c r="I7">
        <f>'6'!$H:$H</f>
        <v>798666.06670999946</v>
      </c>
      <c r="J7">
        <v>3</v>
      </c>
      <c r="M7">
        <f>'9'!$75:$75</f>
        <v>0</v>
      </c>
      <c r="N7">
        <v>26</v>
      </c>
      <c r="O7" t="e">
        <f>_xlfn.SINGLE('9'!#REF!)</f>
        <v>#REF!</v>
      </c>
      <c r="P7">
        <v>3</v>
      </c>
      <c r="S7">
        <f>'11'!$67:$67</f>
        <v>0</v>
      </c>
      <c r="T7">
        <v>19</v>
      </c>
      <c r="U7">
        <f>'11'!$H:$H</f>
        <v>0</v>
      </c>
      <c r="V7">
        <v>3</v>
      </c>
      <c r="Y7">
        <f>'13'!$77:$77</f>
        <v>0</v>
      </c>
      <c r="Z7">
        <v>26</v>
      </c>
      <c r="AA7" t="e">
        <f>_xlfn.SINGLE('13'!#REF!)</f>
        <v>#REF!</v>
      </c>
      <c r="AB7">
        <v>3</v>
      </c>
      <c r="AE7">
        <f>'14'!$60:$60</f>
        <v>0</v>
      </c>
      <c r="AF7">
        <v>18</v>
      </c>
      <c r="AG7" t="e">
        <f>_xlfn.SINGLE('14'!#REF!)</f>
        <v>#REF!</v>
      </c>
      <c r="AH7">
        <v>3</v>
      </c>
      <c r="AK7" t="e">
        <f>#REF!</f>
        <v>#REF!</v>
      </c>
      <c r="AL7">
        <v>13</v>
      </c>
      <c r="AM7" t="e">
        <f>#REF!</f>
        <v>#REF!</v>
      </c>
      <c r="AN7">
        <v>4</v>
      </c>
    </row>
    <row r="8" spans="1:40" x14ac:dyDescent="0.25">
      <c r="A8">
        <f>'4'!$87:$87</f>
        <v>0</v>
      </c>
      <c r="B8">
        <v>16</v>
      </c>
      <c r="C8">
        <f>'4'!$K:$K</f>
        <v>1433760</v>
      </c>
      <c r="D8">
        <v>4</v>
      </c>
      <c r="G8">
        <f>'6'!$74:$74</f>
        <v>0</v>
      </c>
      <c r="H8">
        <v>18</v>
      </c>
      <c r="I8">
        <f>'6'!$I:$I</f>
        <v>-419047.95051999995</v>
      </c>
      <c r="J8">
        <v>4</v>
      </c>
      <c r="M8">
        <f>'9'!$81:$81</f>
        <v>0</v>
      </c>
      <c r="N8">
        <v>27</v>
      </c>
      <c r="O8" t="e">
        <f>_xlfn.SINGLE('9'!#REF!)</f>
        <v>#REF!</v>
      </c>
      <c r="P8">
        <v>4</v>
      </c>
      <c r="S8">
        <f>'11'!$68:$68</f>
        <v>0</v>
      </c>
      <c r="T8">
        <v>20</v>
      </c>
      <c r="U8">
        <f>'11'!$I:$I</f>
        <v>88700.610660000006</v>
      </c>
      <c r="V8">
        <v>4</v>
      </c>
      <c r="Y8">
        <f>'13'!$80:$80</f>
        <v>0</v>
      </c>
      <c r="Z8">
        <v>27</v>
      </c>
      <c r="AA8" t="e">
        <f>_xlfn.SINGLE('13'!#REF!)</f>
        <v>#REF!</v>
      </c>
      <c r="AB8">
        <v>4</v>
      </c>
      <c r="AE8">
        <f>'14'!$71:$71</f>
        <v>0</v>
      </c>
      <c r="AF8">
        <v>20</v>
      </c>
      <c r="AG8" t="e">
        <f>_xlfn.SINGLE('14'!#REF!)</f>
        <v>#REF!</v>
      </c>
      <c r="AH8">
        <v>4</v>
      </c>
      <c r="AK8" t="e">
        <f>#REF!</f>
        <v>#REF!</v>
      </c>
      <c r="AL8">
        <v>14</v>
      </c>
      <c r="AM8" t="e">
        <f>#REF!</f>
        <v>#REF!</v>
      </c>
      <c r="AN8">
        <v>5</v>
      </c>
    </row>
    <row r="9" spans="1:40" x14ac:dyDescent="0.25">
      <c r="A9">
        <f>'4'!$90:$90</f>
        <v>0</v>
      </c>
      <c r="B9">
        <v>19</v>
      </c>
      <c r="C9">
        <f>'4'!$L:$L</f>
        <v>4586838.5280500008</v>
      </c>
      <c r="D9">
        <v>5</v>
      </c>
      <c r="G9">
        <f>'6'!$77:$77</f>
        <v>0</v>
      </c>
      <c r="H9">
        <v>19</v>
      </c>
      <c r="I9">
        <f>'6'!$J:$J</f>
        <v>405209.06959999958</v>
      </c>
      <c r="J9">
        <v>5</v>
      </c>
      <c r="M9">
        <f>'9'!$85:$85</f>
        <v>0</v>
      </c>
      <c r="N9">
        <v>28</v>
      </c>
      <c r="O9" t="e">
        <f>_xlfn.SINGLE('9'!#REF!)</f>
        <v>#REF!</v>
      </c>
      <c r="P9">
        <v>5</v>
      </c>
      <c r="S9">
        <f>'11'!$97:$97</f>
        <v>0</v>
      </c>
      <c r="T9">
        <v>23</v>
      </c>
      <c r="U9">
        <f>'11'!$J:$J</f>
        <v>107483.10770000001</v>
      </c>
      <c r="V9">
        <v>5</v>
      </c>
      <c r="Y9">
        <f>'13'!$83:$83</f>
        <v>0</v>
      </c>
      <c r="Z9">
        <v>28</v>
      </c>
      <c r="AA9" t="e">
        <f>_xlfn.SINGLE('13'!#REF!)</f>
        <v>#REF!</v>
      </c>
      <c r="AB9">
        <v>5</v>
      </c>
      <c r="AE9">
        <f>'14'!$66:$66</f>
        <v>0</v>
      </c>
      <c r="AF9">
        <v>21</v>
      </c>
      <c r="AG9" t="e">
        <f>_xlfn.SINGLE('14'!#REF!)</f>
        <v>#REF!</v>
      </c>
      <c r="AH9">
        <v>5</v>
      </c>
      <c r="AK9" t="e">
        <f>#REF!</f>
        <v>#REF!</v>
      </c>
      <c r="AL9">
        <v>15</v>
      </c>
      <c r="AM9" t="e">
        <f>#REF!</f>
        <v>#REF!</v>
      </c>
      <c r="AN9">
        <v>6</v>
      </c>
    </row>
    <row r="10" spans="1:40" x14ac:dyDescent="0.25">
      <c r="A10">
        <f>'4'!$93:$93</f>
        <v>0</v>
      </c>
      <c r="B10">
        <v>20</v>
      </c>
      <c r="C10">
        <f>'4'!$M:$M</f>
        <v>3179073.615182579</v>
      </c>
      <c r="D10">
        <v>6</v>
      </c>
      <c r="G10">
        <f>'6'!$80:$80</f>
        <v>0</v>
      </c>
      <c r="H10">
        <v>20</v>
      </c>
      <c r="I10">
        <f>'6'!$K:$K</f>
        <v>28530.486079999999</v>
      </c>
      <c r="J10">
        <v>6</v>
      </c>
      <c r="M10">
        <f>'9'!$88:$88</f>
        <v>0</v>
      </c>
      <c r="N10">
        <v>29</v>
      </c>
      <c r="O10" t="e">
        <f>_xlfn.SINGLE('9'!#REF!)</f>
        <v>#REF!</v>
      </c>
      <c r="P10">
        <v>6</v>
      </c>
      <c r="S10">
        <f>'11'!$98:$98</f>
        <v>0</v>
      </c>
      <c r="T10">
        <v>24</v>
      </c>
      <c r="U10">
        <f>'11'!$K:$K</f>
        <v>23347.75921</v>
      </c>
      <c r="V10">
        <v>6</v>
      </c>
      <c r="Y10">
        <f>'13'!$86:$86</f>
        <v>0</v>
      </c>
      <c r="Z10">
        <v>29</v>
      </c>
      <c r="AA10" t="e">
        <f>_xlfn.SINGLE('13'!#REF!)</f>
        <v>#REF!</v>
      </c>
      <c r="AB10">
        <v>6</v>
      </c>
      <c r="AE10">
        <f>'14'!$76:$76</f>
        <v>0</v>
      </c>
      <c r="AF10">
        <v>22</v>
      </c>
      <c r="AG10" t="e">
        <f>_xlfn.SINGLE('14'!#REF!)</f>
        <v>#REF!</v>
      </c>
      <c r="AH10">
        <v>6</v>
      </c>
      <c r="AK10" t="e">
        <f>#REF!</f>
        <v>#REF!</v>
      </c>
      <c r="AL10">
        <v>16</v>
      </c>
      <c r="AM10" t="e">
        <f>#REF!</f>
        <v>#REF!</v>
      </c>
      <c r="AN10">
        <v>7</v>
      </c>
    </row>
    <row r="11" spans="1:40" x14ac:dyDescent="0.25">
      <c r="A11">
        <f>'4'!$96:$96</f>
        <v>0</v>
      </c>
      <c r="B11">
        <v>21</v>
      </c>
      <c r="C11">
        <f>'4'!$N:$N</f>
        <v>0</v>
      </c>
      <c r="D11">
        <v>7</v>
      </c>
      <c r="G11">
        <f>'6'!$83:$83</f>
        <v>0</v>
      </c>
      <c r="H11">
        <v>21</v>
      </c>
      <c r="I11">
        <f>'6'!$L:$L</f>
        <v>0</v>
      </c>
      <c r="J11">
        <v>7</v>
      </c>
      <c r="M11">
        <f>'9'!$91:$91</f>
        <v>0</v>
      </c>
      <c r="N11">
        <v>30</v>
      </c>
      <c r="O11">
        <f>'9'!$A:$A</f>
        <v>0</v>
      </c>
      <c r="P11">
        <v>7</v>
      </c>
      <c r="S11">
        <f>'11'!$101:$101</f>
        <v>0</v>
      </c>
      <c r="T11">
        <v>25</v>
      </c>
      <c r="U11">
        <f>'11'!$L:$L</f>
        <v>3119.7702040381314</v>
      </c>
      <c r="V11">
        <v>7</v>
      </c>
      <c r="Y11">
        <f>'13'!$89:$89</f>
        <v>0</v>
      </c>
      <c r="Z11">
        <v>30</v>
      </c>
      <c r="AA11">
        <f>'13'!$A:$A</f>
        <v>0</v>
      </c>
      <c r="AB11">
        <v>7</v>
      </c>
      <c r="AE11">
        <f>'14'!$63:$63</f>
        <v>0</v>
      </c>
      <c r="AF11">
        <v>23</v>
      </c>
      <c r="AG11" t="e">
        <f>_xlfn.SINGLE('14'!#REF!)</f>
        <v>#REF!</v>
      </c>
      <c r="AH11">
        <v>7</v>
      </c>
      <c r="AK11" t="e">
        <f>#REF!</f>
        <v>#REF!</v>
      </c>
      <c r="AL11">
        <v>17</v>
      </c>
      <c r="AM11" t="e">
        <f>#REF!</f>
        <v>#REF!</v>
      </c>
      <c r="AN11">
        <v>8</v>
      </c>
    </row>
    <row r="12" spans="1:40" x14ac:dyDescent="0.25">
      <c r="A12">
        <f>'4'!$97:$97</f>
        <v>0</v>
      </c>
      <c r="B12">
        <v>22</v>
      </c>
      <c r="C12">
        <f>'4'!$O:$O</f>
        <v>0</v>
      </c>
      <c r="D12">
        <v>8</v>
      </c>
      <c r="G12">
        <f>'6'!$86:$86</f>
        <v>0</v>
      </c>
      <c r="H12">
        <v>22</v>
      </c>
      <c r="I12">
        <f>'6'!$M:$M</f>
        <v>0</v>
      </c>
      <c r="J12">
        <v>8</v>
      </c>
      <c r="M12">
        <f>'9'!$78:$78</f>
        <v>0</v>
      </c>
      <c r="N12">
        <v>32</v>
      </c>
      <c r="O12" t="str">
        <f>'9'!$B:$B</f>
        <v>Other, net</v>
      </c>
      <c r="P12">
        <v>8</v>
      </c>
      <c r="S12">
        <f>'11'!$102:$102</f>
        <v>0</v>
      </c>
      <c r="T12">
        <v>26</v>
      </c>
      <c r="U12">
        <f>'11'!$M:$M</f>
        <v>0</v>
      </c>
      <c r="V12">
        <v>8</v>
      </c>
      <c r="Y12">
        <f>'13'!$93:$93</f>
        <v>0</v>
      </c>
      <c r="Z12">
        <v>31</v>
      </c>
      <c r="AA12" t="str">
        <f>'13'!$B:$B</f>
        <v>Contract acquisition costs (3)</v>
      </c>
      <c r="AB12">
        <v>8</v>
      </c>
      <c r="AE12">
        <f>'14'!$83:$83</f>
        <v>0</v>
      </c>
      <c r="AF12">
        <v>24</v>
      </c>
      <c r="AG12">
        <f>'14'!$H:$H</f>
        <v>4286.7078799999999</v>
      </c>
      <c r="AH12">
        <v>8</v>
      </c>
      <c r="AK12" t="e">
        <f>#REF!</f>
        <v>#REF!</v>
      </c>
      <c r="AL12">
        <v>18</v>
      </c>
      <c r="AM12" t="e">
        <f>#REF!</f>
        <v>#REF!</v>
      </c>
      <c r="AN12">
        <v>9</v>
      </c>
    </row>
    <row r="13" spans="1:40" x14ac:dyDescent="0.25">
      <c r="A13">
        <f>'4'!$98:$98</f>
        <v>0</v>
      </c>
      <c r="B13">
        <v>23</v>
      </c>
      <c r="C13">
        <f>'4'!$P:$P</f>
        <v>0</v>
      </c>
      <c r="D13">
        <v>9</v>
      </c>
      <c r="G13">
        <f>'6'!$89:$89</f>
        <v>0</v>
      </c>
      <c r="H13">
        <v>23</v>
      </c>
      <c r="I13">
        <f>'6'!$N:$N</f>
        <v>0</v>
      </c>
      <c r="J13">
        <v>9</v>
      </c>
      <c r="M13">
        <f>'9'!$95:$95</f>
        <v>0</v>
      </c>
      <c r="N13">
        <v>33</v>
      </c>
      <c r="O13">
        <f>'9'!$C:$C</f>
        <v>0</v>
      </c>
      <c r="P13">
        <v>9</v>
      </c>
      <c r="S13">
        <f>'11'!$84:$84</f>
        <v>0</v>
      </c>
      <c r="T13">
        <v>27</v>
      </c>
      <c r="U13">
        <f>'11'!$N:$N</f>
        <v>0</v>
      </c>
      <c r="V13">
        <v>9</v>
      </c>
      <c r="Y13">
        <f>'13'!$99:$99</f>
        <v>0</v>
      </c>
      <c r="Z13">
        <v>32</v>
      </c>
      <c r="AA13">
        <f>'13'!$C:$C</f>
        <v>0</v>
      </c>
      <c r="AB13">
        <v>9</v>
      </c>
      <c r="AE13">
        <f>'14'!$89:$89</f>
        <v>0</v>
      </c>
      <c r="AF13">
        <v>25</v>
      </c>
      <c r="AG13">
        <f>'14'!$I:$I</f>
        <v>2055.89617</v>
      </c>
      <c r="AH13">
        <v>9</v>
      </c>
      <c r="AK13" t="e">
        <f>#REF!</f>
        <v>#REF!</v>
      </c>
      <c r="AL13">
        <v>19</v>
      </c>
      <c r="AM13" t="e">
        <f>#REF!</f>
        <v>#REF!</v>
      </c>
      <c r="AN13">
        <v>10</v>
      </c>
    </row>
    <row r="14" spans="1:40" x14ac:dyDescent="0.25">
      <c r="A14">
        <f>'4'!$99:$99</f>
        <v>0</v>
      </c>
      <c r="B14">
        <v>24</v>
      </c>
      <c r="C14" t="e">
        <f>_xlfn.SINGLE('4'!#REF!)</f>
        <v>#REF!</v>
      </c>
      <c r="D14">
        <v>13</v>
      </c>
      <c r="G14">
        <f>'6'!$92:$92</f>
        <v>0</v>
      </c>
      <c r="H14">
        <v>24</v>
      </c>
      <c r="I14">
        <f>'6'!$O:$O</f>
        <v>0</v>
      </c>
      <c r="J14">
        <v>10</v>
      </c>
      <c r="M14">
        <f>'9'!$99:$99</f>
        <v>0</v>
      </c>
      <c r="N14">
        <v>34</v>
      </c>
      <c r="O14">
        <f>'9'!$D:$D</f>
        <v>0</v>
      </c>
      <c r="P14">
        <v>10</v>
      </c>
      <c r="S14">
        <f>'11'!$75:$75</f>
        <v>0</v>
      </c>
      <c r="T14">
        <v>28</v>
      </c>
      <c r="U14">
        <f>'11'!$O:$O</f>
        <v>0</v>
      </c>
      <c r="V14">
        <v>10</v>
      </c>
      <c r="Y14">
        <f>'13'!$102:$102</f>
        <v>0</v>
      </c>
      <c r="Z14">
        <v>33</v>
      </c>
      <c r="AA14">
        <f>'13'!$D:$D</f>
        <v>0</v>
      </c>
      <c r="AB14">
        <v>10</v>
      </c>
      <c r="AE14">
        <f>'14'!$95:$95</f>
        <v>0</v>
      </c>
      <c r="AF14">
        <v>26</v>
      </c>
      <c r="AG14">
        <f>'14'!$J:$J</f>
        <v>2103.2254500000004</v>
      </c>
      <c r="AH14">
        <v>10</v>
      </c>
      <c r="AK14" t="e">
        <f>#REF!</f>
        <v>#REF!</v>
      </c>
      <c r="AL14">
        <v>20</v>
      </c>
      <c r="AM14" t="e">
        <f>#REF!</f>
        <v>#REF!</v>
      </c>
      <c r="AN14">
        <v>11</v>
      </c>
    </row>
    <row r="15" spans="1:40" x14ac:dyDescent="0.25">
      <c r="A15">
        <f>'4'!$100:$100</f>
        <v>0</v>
      </c>
      <c r="B15">
        <v>25</v>
      </c>
      <c r="C15" t="e">
        <f>_xlfn.SINGLE('4'!#REF!)</f>
        <v>#REF!</v>
      </c>
      <c r="D15">
        <v>14</v>
      </c>
      <c r="G15">
        <f>'6'!$95:$95</f>
        <v>0</v>
      </c>
      <c r="H15">
        <v>25</v>
      </c>
      <c r="I15" t="e">
        <f>_xlfn.SINGLE('6'!#REF!)</f>
        <v>#REF!</v>
      </c>
      <c r="J15">
        <v>12</v>
      </c>
      <c r="M15">
        <f>'9'!$105:$105</f>
        <v>0</v>
      </c>
      <c r="N15">
        <v>35</v>
      </c>
      <c r="O15">
        <f>'9'!$E:$E</f>
        <v>0</v>
      </c>
      <c r="P15">
        <v>11</v>
      </c>
      <c r="S15">
        <f>'11'!$76:$76</f>
        <v>0</v>
      </c>
      <c r="T15">
        <v>29</v>
      </c>
      <c r="U15" t="e">
        <f>_xlfn.SINGLE('11'!#REF!)</f>
        <v>#REF!</v>
      </c>
      <c r="V15">
        <v>11</v>
      </c>
      <c r="Y15">
        <f>'13'!$105:$105</f>
        <v>0</v>
      </c>
      <c r="Z15">
        <v>34</v>
      </c>
      <c r="AA15">
        <f>'13'!$E:$E</f>
        <v>0</v>
      </c>
      <c r="AB15">
        <v>11</v>
      </c>
      <c r="AE15">
        <f>'14'!$98:$98</f>
        <v>0</v>
      </c>
      <c r="AF15">
        <v>27</v>
      </c>
      <c r="AG15">
        <f>'14'!$K:$K</f>
        <v>1871.7058300000019</v>
      </c>
      <c r="AH15">
        <v>11</v>
      </c>
      <c r="AK15" t="e">
        <f>#REF!</f>
        <v>#REF!</v>
      </c>
      <c r="AL15">
        <v>21</v>
      </c>
      <c r="AM15" s="2" t="e">
        <f>#REF!</f>
        <v>#REF!</v>
      </c>
      <c r="AN15">
        <v>22</v>
      </c>
    </row>
    <row r="16" spans="1:40" x14ac:dyDescent="0.25">
      <c r="A16">
        <f>'4'!$101:$101</f>
        <v>0</v>
      </c>
      <c r="B16">
        <v>26</v>
      </c>
      <c r="C16" t="e">
        <f>_xlfn.SINGLE('4'!#REF!)</f>
        <v>#REF!</v>
      </c>
      <c r="D16">
        <v>15</v>
      </c>
      <c r="G16">
        <f>'6'!$103:$103</f>
        <v>0</v>
      </c>
      <c r="H16">
        <v>26</v>
      </c>
      <c r="I16" t="e">
        <f>_xlfn.SINGLE('6'!#REF!)</f>
        <v>#REF!</v>
      </c>
      <c r="J16">
        <v>13</v>
      </c>
      <c r="M16">
        <f>'9'!$108:$108</f>
        <v>0</v>
      </c>
      <c r="N16">
        <v>36</v>
      </c>
      <c r="O16">
        <f>'9'!$F:$F</f>
        <v>0</v>
      </c>
      <c r="P16">
        <v>12</v>
      </c>
      <c r="S16">
        <f>'11'!$79:$79</f>
        <v>0</v>
      </c>
      <c r="T16">
        <v>30</v>
      </c>
      <c r="U16" t="e">
        <f>_xlfn.SINGLE('11'!#REF!)</f>
        <v>#REF!</v>
      </c>
      <c r="V16">
        <v>12</v>
      </c>
      <c r="Y16">
        <f>'13'!$108:$108</f>
        <v>0</v>
      </c>
      <c r="Z16">
        <v>35</v>
      </c>
      <c r="AA16">
        <f>'13'!$F:$F</f>
        <v>0</v>
      </c>
      <c r="AB16">
        <v>12</v>
      </c>
      <c r="AE16">
        <f>'14'!$101:$101</f>
        <v>0</v>
      </c>
      <c r="AF16">
        <v>28</v>
      </c>
      <c r="AG16">
        <f>'14'!$L:$L</f>
        <v>1200.0373560121127</v>
      </c>
      <c r="AH16">
        <v>12</v>
      </c>
      <c r="AK16" t="e">
        <f>#REF!</f>
        <v>#REF!</v>
      </c>
      <c r="AL16">
        <v>28</v>
      </c>
      <c r="AM16" s="2" t="e">
        <f>#REF!</f>
        <v>#REF!</v>
      </c>
      <c r="AN16">
        <v>23</v>
      </c>
    </row>
    <row r="17" spans="1:40" x14ac:dyDescent="0.25">
      <c r="A17">
        <f>'4'!$102:$102</f>
        <v>0</v>
      </c>
      <c r="B17">
        <v>27</v>
      </c>
      <c r="C17" t="e">
        <f>_xlfn.SINGLE('4'!#REF!)</f>
        <v>#REF!</v>
      </c>
      <c r="D17">
        <v>18</v>
      </c>
      <c r="G17">
        <f>'6'!$109:$109</f>
        <v>0</v>
      </c>
      <c r="H17">
        <v>27</v>
      </c>
      <c r="I17" t="e">
        <f>_xlfn.SINGLE('6'!#REF!)</f>
        <v>#REF!</v>
      </c>
      <c r="J17">
        <v>14</v>
      </c>
      <c r="M17">
        <f>'9'!$111:$111</f>
        <v>0</v>
      </c>
      <c r="N17">
        <v>37</v>
      </c>
      <c r="O17">
        <f>'9'!$G:$G</f>
        <v>0</v>
      </c>
      <c r="P17">
        <v>13</v>
      </c>
      <c r="S17">
        <f>'11'!$80:$80</f>
        <v>0</v>
      </c>
      <c r="T17">
        <v>31</v>
      </c>
      <c r="U17" t="e">
        <f>_xlfn.SINGLE('11'!#REF!)</f>
        <v>#REF!</v>
      </c>
      <c r="V17">
        <v>13</v>
      </c>
      <c r="Y17">
        <f>'13'!$111:$111</f>
        <v>0</v>
      </c>
      <c r="Z17">
        <v>36</v>
      </c>
      <c r="AA17">
        <f>'13'!$G:$G</f>
        <v>0</v>
      </c>
      <c r="AB17">
        <v>13</v>
      </c>
      <c r="AE17">
        <f>'14'!$104:$104</f>
        <v>0</v>
      </c>
      <c r="AF17">
        <v>29</v>
      </c>
      <c r="AG17">
        <f>'14'!$M:$M</f>
        <v>0</v>
      </c>
      <c r="AH17">
        <v>13</v>
      </c>
      <c r="AK17" t="e">
        <f>#REF!</f>
        <v>#REF!</v>
      </c>
      <c r="AL17">
        <v>29</v>
      </c>
      <c r="AM17" t="e">
        <f>#REF!</f>
        <v>#REF!</v>
      </c>
      <c r="AN17">
        <v>24</v>
      </c>
    </row>
    <row r="18" spans="1:40" x14ac:dyDescent="0.25">
      <c r="A18">
        <f>'4'!$105:$105</f>
        <v>0</v>
      </c>
      <c r="B18">
        <v>28</v>
      </c>
      <c r="C18" t="e">
        <f>_xlfn.SINGLE('4'!#REF!)</f>
        <v>#REF!</v>
      </c>
      <c r="D18">
        <v>55</v>
      </c>
      <c r="G18">
        <f>'6'!$99:$99</f>
        <v>0</v>
      </c>
      <c r="H18">
        <v>29</v>
      </c>
      <c r="I18" t="e">
        <f>_xlfn.SINGLE('6'!#REF!)</f>
        <v>#REF!</v>
      </c>
      <c r="J18">
        <v>15</v>
      </c>
      <c r="M18">
        <f>'9'!$114:$114</f>
        <v>0</v>
      </c>
      <c r="N18">
        <v>38</v>
      </c>
      <c r="O18" t="e">
        <f>_xlfn.SINGLE('9'!#REF!)</f>
        <v>#REF!</v>
      </c>
      <c r="P18">
        <v>14</v>
      </c>
      <c r="S18">
        <f>'11'!$88:$88</f>
        <v>0</v>
      </c>
      <c r="T18">
        <v>36</v>
      </c>
      <c r="U18" t="e">
        <f>_xlfn.SINGLE('11'!#REF!)</f>
        <v>#REF!</v>
      </c>
      <c r="V18">
        <v>14</v>
      </c>
      <c r="Y18">
        <f>'13'!$114:$114</f>
        <v>0</v>
      </c>
      <c r="Z18">
        <v>37</v>
      </c>
      <c r="AA18" t="e">
        <f>_xlfn.SINGLE('13'!#REF!)</f>
        <v>#REF!</v>
      </c>
      <c r="AB18">
        <v>14</v>
      </c>
      <c r="AE18">
        <f>'14'!$107:$107</f>
        <v>0</v>
      </c>
      <c r="AF18">
        <v>30</v>
      </c>
      <c r="AG18">
        <f>'14'!$N:$N</f>
        <v>0</v>
      </c>
      <c r="AH18">
        <v>14</v>
      </c>
      <c r="AK18" t="e">
        <f>#REF!</f>
        <v>#REF!</v>
      </c>
      <c r="AL18">
        <v>30</v>
      </c>
      <c r="AM18" t="e">
        <f>#REF!</f>
        <v>#REF!</v>
      </c>
      <c r="AN18">
        <v>25</v>
      </c>
    </row>
    <row r="19" spans="1:40" x14ac:dyDescent="0.25">
      <c r="A19">
        <f>'4'!$76:$76</f>
        <v>0</v>
      </c>
      <c r="B19">
        <v>30</v>
      </c>
      <c r="C19" t="e">
        <f>_xlfn.SINGLE('4'!#REF!)</f>
        <v>#REF!</v>
      </c>
      <c r="D19">
        <v>61</v>
      </c>
      <c r="G19">
        <f>'6'!$112:$112</f>
        <v>0</v>
      </c>
      <c r="H19">
        <v>30</v>
      </c>
      <c r="I19" t="e">
        <f>_xlfn.SINGLE('6'!#REF!)</f>
        <v>#REF!</v>
      </c>
      <c r="J19">
        <v>28</v>
      </c>
      <c r="M19">
        <f>'9'!$117:$117</f>
        <v>0</v>
      </c>
      <c r="N19">
        <v>39</v>
      </c>
      <c r="O19" t="e">
        <f>_xlfn.SINGLE('9'!#REF!)</f>
        <v>#REF!</v>
      </c>
      <c r="P19">
        <v>15</v>
      </c>
      <c r="S19">
        <f>'11'!$71:$71</f>
        <v>0</v>
      </c>
      <c r="T19">
        <v>37</v>
      </c>
      <c r="U19" t="e">
        <f>_xlfn.SINGLE('11'!#REF!)</f>
        <v>#REF!</v>
      </c>
      <c r="V19">
        <v>15</v>
      </c>
      <c r="Y19">
        <f>'13'!$117:$117</f>
        <v>0</v>
      </c>
      <c r="Z19">
        <v>38</v>
      </c>
      <c r="AA19" t="e">
        <f>_xlfn.SINGLE('13'!#REF!)</f>
        <v>#REF!</v>
      </c>
      <c r="AB19">
        <v>15</v>
      </c>
      <c r="AE19">
        <f>'14'!$110:$110</f>
        <v>0</v>
      </c>
      <c r="AF19">
        <v>31</v>
      </c>
      <c r="AG19">
        <f>'14'!$O:$O</f>
        <v>0</v>
      </c>
      <c r="AH19">
        <v>15</v>
      </c>
      <c r="AK19" t="e">
        <f>#REF!</f>
        <v>#REF!</v>
      </c>
      <c r="AL19">
        <v>31</v>
      </c>
      <c r="AM19" t="e">
        <f>#REF!</f>
        <v>#REF!</v>
      </c>
      <c r="AN19">
        <v>26</v>
      </c>
    </row>
    <row r="20" spans="1:40" x14ac:dyDescent="0.25">
      <c r="A20">
        <f>'4'!$109:$109</f>
        <v>0</v>
      </c>
      <c r="B20">
        <v>31</v>
      </c>
      <c r="G20">
        <f>'6'!$115:$115</f>
        <v>0</v>
      </c>
      <c r="H20">
        <v>31</v>
      </c>
      <c r="M20">
        <f>'9'!$120:$120</f>
        <v>0</v>
      </c>
      <c r="N20">
        <v>40</v>
      </c>
      <c r="O20">
        <f>'9'!$H:$H</f>
        <v>58272.33630999997</v>
      </c>
      <c r="P20">
        <v>16</v>
      </c>
      <c r="S20">
        <f>'11'!$72:$72</f>
        <v>0</v>
      </c>
      <c r="T20">
        <v>38</v>
      </c>
      <c r="U20" t="e">
        <f>_xlfn.SINGLE('11'!#REF!)</f>
        <v>#REF!</v>
      </c>
      <c r="V20">
        <v>16</v>
      </c>
      <c r="Y20">
        <f>'13'!$120:$120</f>
        <v>0</v>
      </c>
      <c r="Z20">
        <v>39</v>
      </c>
      <c r="AA20">
        <f>'13'!$H:$H</f>
        <v>0</v>
      </c>
      <c r="AB20">
        <v>16</v>
      </c>
      <c r="AE20">
        <f>'14'!$72:$72</f>
        <v>0</v>
      </c>
      <c r="AF20">
        <v>35</v>
      </c>
      <c r="AG20" t="e">
        <f>_xlfn.SINGLE('14'!#REF!)</f>
        <v>#REF!</v>
      </c>
      <c r="AH20">
        <v>43</v>
      </c>
      <c r="AK20" t="e">
        <f>#REF!</f>
        <v>#REF!</v>
      </c>
      <c r="AL20">
        <v>32</v>
      </c>
      <c r="AM20" t="e">
        <f>#REF!</f>
        <v>#REF!</v>
      </c>
      <c r="AN20">
        <v>27</v>
      </c>
    </row>
    <row r="21" spans="1:40" x14ac:dyDescent="0.25">
      <c r="A21">
        <f>'4'!$113:$113</f>
        <v>0</v>
      </c>
      <c r="B21">
        <v>32</v>
      </c>
      <c r="G21">
        <f>'6'!$116:$116</f>
        <v>0</v>
      </c>
      <c r="H21">
        <v>32</v>
      </c>
      <c r="M21">
        <f>'9'!$124:$124</f>
        <v>0</v>
      </c>
      <c r="N21">
        <v>41</v>
      </c>
      <c r="O21">
        <f>'9'!$I:$I</f>
        <v>273386.80724999914</v>
      </c>
      <c r="P21">
        <v>17</v>
      </c>
      <c r="S21">
        <f>'11'!$91:$91</f>
        <v>0</v>
      </c>
      <c r="T21">
        <v>39</v>
      </c>
      <c r="Y21">
        <f>'13'!$123:$123</f>
        <v>0</v>
      </c>
      <c r="Z21">
        <v>40</v>
      </c>
      <c r="AA21">
        <f>'13'!$I:$I</f>
        <v>-16083.603179999987</v>
      </c>
      <c r="AB21">
        <v>17</v>
      </c>
      <c r="AE21">
        <f>'14'!$70:$70</f>
        <v>0</v>
      </c>
      <c r="AF21">
        <v>36</v>
      </c>
      <c r="AK21" t="e">
        <f>#REF!</f>
        <v>#REF!</v>
      </c>
      <c r="AL21">
        <v>33</v>
      </c>
    </row>
    <row r="22" spans="1:40" x14ac:dyDescent="0.25">
      <c r="A22">
        <f>'4'!$116:$116</f>
        <v>0</v>
      </c>
      <c r="B22">
        <v>33</v>
      </c>
      <c r="G22">
        <f>'6'!$119:$119</f>
        <v>0</v>
      </c>
      <c r="H22">
        <v>33</v>
      </c>
      <c r="M22">
        <f>'9'!$131:$131</f>
        <v>0</v>
      </c>
      <c r="N22">
        <v>42</v>
      </c>
      <c r="O22">
        <f>'9'!$J:$J</f>
        <v>128167.73978000035</v>
      </c>
      <c r="P22">
        <v>18</v>
      </c>
      <c r="S22">
        <f>'11'!$94:$94</f>
        <v>0</v>
      </c>
      <c r="T22">
        <v>40</v>
      </c>
      <c r="Y22">
        <f>'13'!$129:$129</f>
        <v>0</v>
      </c>
      <c r="Z22">
        <v>42</v>
      </c>
      <c r="AA22">
        <f>'13'!$J:$J</f>
        <v>-2799.9999900000003</v>
      </c>
      <c r="AB22">
        <v>18</v>
      </c>
      <c r="AE22">
        <f>'14'!$69:$69</f>
        <v>0</v>
      </c>
      <c r="AF22">
        <v>39</v>
      </c>
      <c r="AK22" t="e">
        <f>#REF!</f>
        <v>#REF!</v>
      </c>
      <c r="AL22">
        <v>34</v>
      </c>
    </row>
    <row r="23" spans="1:40" x14ac:dyDescent="0.25">
      <c r="A23">
        <f>'4'!$117:$117</f>
        <v>0</v>
      </c>
      <c r="B23">
        <v>34</v>
      </c>
      <c r="G23">
        <f>'6'!$122:$122</f>
        <v>0</v>
      </c>
      <c r="H23">
        <v>34</v>
      </c>
      <c r="M23">
        <f>'9'!$128:$128</f>
        <v>0</v>
      </c>
      <c r="N23">
        <v>43</v>
      </c>
      <c r="O23">
        <f>'9'!$K:$K</f>
        <v>0</v>
      </c>
      <c r="P23">
        <v>19</v>
      </c>
      <c r="S23">
        <f>'11'!$105:$105</f>
        <v>0</v>
      </c>
      <c r="T23">
        <v>41</v>
      </c>
      <c r="Y23">
        <f>'13'!$132:$132</f>
        <v>0</v>
      </c>
      <c r="Z23">
        <v>43</v>
      </c>
      <c r="AA23">
        <f>'13'!$K:$K</f>
        <v>-211.28800999999999</v>
      </c>
      <c r="AB23">
        <v>19</v>
      </c>
      <c r="AE23">
        <f>'14'!$113:$113</f>
        <v>0</v>
      </c>
      <c r="AF23">
        <v>40</v>
      </c>
      <c r="AK23" t="e">
        <f>#REF!</f>
        <v>#REF!</v>
      </c>
      <c r="AL23">
        <v>35</v>
      </c>
    </row>
    <row r="24" spans="1:40" x14ac:dyDescent="0.25">
      <c r="A24">
        <f>'4'!$118:$118</f>
        <v>0</v>
      </c>
      <c r="B24">
        <v>35</v>
      </c>
      <c r="G24">
        <f>'6'!$125:$125</f>
        <v>0</v>
      </c>
      <c r="H24">
        <v>35</v>
      </c>
      <c r="M24">
        <f>'9'!$102:$102</f>
        <v>0</v>
      </c>
      <c r="N24">
        <v>44</v>
      </c>
      <c r="O24">
        <f>'9'!$L:$L</f>
        <v>0</v>
      </c>
      <c r="P24">
        <v>20</v>
      </c>
      <c r="S24">
        <f>'11'!$108:$108</f>
        <v>0</v>
      </c>
      <c r="T24">
        <v>42</v>
      </c>
      <c r="Y24">
        <f>'13'!$135:$135</f>
        <v>0</v>
      </c>
      <c r="Z24">
        <v>44</v>
      </c>
      <c r="AA24">
        <f>'13'!$L:$L</f>
        <v>-761.52909999999883</v>
      </c>
      <c r="AB24">
        <v>20</v>
      </c>
      <c r="AE24">
        <f>'14'!$118:$118</f>
        <v>0</v>
      </c>
      <c r="AF24">
        <v>41</v>
      </c>
    </row>
    <row r="25" spans="1:40" x14ac:dyDescent="0.25">
      <c r="A25">
        <f>'4'!$121:$121</f>
        <v>0</v>
      </c>
      <c r="B25">
        <v>36</v>
      </c>
      <c r="G25">
        <f>'6'!$128:$128</f>
        <v>0</v>
      </c>
      <c r="H25">
        <v>36</v>
      </c>
      <c r="M25">
        <f>'9'!$134:$134</f>
        <v>0</v>
      </c>
      <c r="N25">
        <v>45</v>
      </c>
      <c r="O25">
        <f>'9'!$M:$M</f>
        <v>0</v>
      </c>
      <c r="P25">
        <v>21</v>
      </c>
      <c r="S25">
        <f>'11'!$111:$111</f>
        <v>0</v>
      </c>
      <c r="T25">
        <v>43</v>
      </c>
      <c r="Y25">
        <f>'13'!$138:$138</f>
        <v>0</v>
      </c>
      <c r="Z25">
        <v>45</v>
      </c>
      <c r="AA25">
        <f>'13'!$M:$M</f>
        <v>0</v>
      </c>
      <c r="AB25">
        <v>21</v>
      </c>
      <c r="AE25">
        <f>'14'!$119:$119</f>
        <v>0</v>
      </c>
      <c r="AF25">
        <v>42</v>
      </c>
    </row>
    <row r="26" spans="1:40" x14ac:dyDescent="0.25">
      <c r="A26">
        <f>'4'!$124:$124</f>
        <v>0</v>
      </c>
      <c r="B26">
        <v>37</v>
      </c>
      <c r="G26">
        <f>'6'!$131:$131</f>
        <v>0</v>
      </c>
      <c r="H26">
        <v>37</v>
      </c>
      <c r="O26">
        <f>'9'!$N:$N</f>
        <v>0</v>
      </c>
      <c r="P26">
        <v>22</v>
      </c>
      <c r="S26">
        <f>'11'!$114:$114</f>
        <v>0</v>
      </c>
      <c r="T26">
        <v>44</v>
      </c>
      <c r="Y26">
        <f>'13'!$141:$141</f>
        <v>0</v>
      </c>
      <c r="Z26">
        <v>52</v>
      </c>
      <c r="AA26">
        <f>'13'!$N:$N</f>
        <v>0</v>
      </c>
      <c r="AB26">
        <v>22</v>
      </c>
      <c r="AE26">
        <f>'14'!$79:$79</f>
        <v>0</v>
      </c>
      <c r="AF26">
        <v>44</v>
      </c>
    </row>
    <row r="27" spans="1:40" x14ac:dyDescent="0.25">
      <c r="A27">
        <f>'4'!$125:$125</f>
        <v>0</v>
      </c>
      <c r="B27">
        <v>38</v>
      </c>
      <c r="G27">
        <f>'6'!$134:$134</f>
        <v>0</v>
      </c>
      <c r="H27">
        <v>38</v>
      </c>
      <c r="O27">
        <f>'9'!$O:$O</f>
        <v>0</v>
      </c>
      <c r="P27">
        <v>23</v>
      </c>
      <c r="S27">
        <f>'11'!$122:$122</f>
        <v>0</v>
      </c>
      <c r="T27">
        <v>45</v>
      </c>
      <c r="Y27">
        <f>'13'!$142:$142</f>
        <v>0</v>
      </c>
      <c r="Z27">
        <v>54</v>
      </c>
      <c r="AA27">
        <f>'13'!$O:$O</f>
        <v>0</v>
      </c>
      <c r="AB27">
        <v>23</v>
      </c>
      <c r="AE27">
        <f>'14'!$92:$92</f>
        <v>0</v>
      </c>
      <c r="AF27">
        <v>46</v>
      </c>
    </row>
    <row r="28" spans="1:40" x14ac:dyDescent="0.25">
      <c r="A28">
        <f>'4'!$126:$126</f>
        <v>0</v>
      </c>
      <c r="B28">
        <v>39</v>
      </c>
      <c r="G28">
        <f>'6'!$139:$139</f>
        <v>0</v>
      </c>
      <c r="H28">
        <v>39</v>
      </c>
      <c r="S28">
        <f>'11'!$118:$118</f>
        <v>0</v>
      </c>
      <c r="T28">
        <v>46</v>
      </c>
      <c r="Y28">
        <f>'13'!$143:$143</f>
        <v>0</v>
      </c>
      <c r="Z28">
        <v>56</v>
      </c>
    </row>
    <row r="29" spans="1:40" x14ac:dyDescent="0.25">
      <c r="A29">
        <f>'4'!$129:$129</f>
        <v>0</v>
      </c>
      <c r="B29">
        <v>41</v>
      </c>
      <c r="G29">
        <f>'6'!$142:$142</f>
        <v>0</v>
      </c>
      <c r="H29">
        <v>40</v>
      </c>
      <c r="S29">
        <f>'11'!$119:$119</f>
        <v>0</v>
      </c>
      <c r="T29">
        <v>47</v>
      </c>
    </row>
    <row r="30" spans="1:40" x14ac:dyDescent="0.25">
      <c r="A30">
        <f>'4'!$132:$132</f>
        <v>0</v>
      </c>
      <c r="B30">
        <v>42</v>
      </c>
      <c r="G30">
        <f>'6'!$145:$145</f>
        <v>0</v>
      </c>
      <c r="H30">
        <v>41</v>
      </c>
      <c r="S30">
        <f>'11'!$125:$125</f>
        <v>0</v>
      </c>
      <c r="T30">
        <v>48</v>
      </c>
    </row>
    <row r="31" spans="1:40" x14ac:dyDescent="0.25">
      <c r="A31">
        <f>'4'!$135:$135</f>
        <v>0</v>
      </c>
      <c r="B31">
        <v>43</v>
      </c>
      <c r="G31">
        <f>'6'!$148:$148</f>
        <v>0</v>
      </c>
      <c r="H31">
        <v>42</v>
      </c>
      <c r="S31">
        <f>'11'!$136:$136</f>
        <v>0</v>
      </c>
      <c r="T31">
        <v>49</v>
      </c>
    </row>
    <row r="32" spans="1:40" x14ac:dyDescent="0.25">
      <c r="A32">
        <f>'4'!$138:$138</f>
        <v>0</v>
      </c>
      <c r="B32">
        <v>44</v>
      </c>
      <c r="G32">
        <f>'6'!$163:$163</f>
        <v>0</v>
      </c>
      <c r="H32">
        <v>43</v>
      </c>
      <c r="S32">
        <f>'11'!$137:$137</f>
        <v>0</v>
      </c>
      <c r="T32">
        <v>50</v>
      </c>
    </row>
    <row r="33" spans="1:20" x14ac:dyDescent="0.25">
      <c r="A33">
        <f>'4'!$142:$142</f>
        <v>0</v>
      </c>
      <c r="B33">
        <v>45</v>
      </c>
      <c r="G33">
        <f>'6'!$166:$166</f>
        <v>0</v>
      </c>
      <c r="H33">
        <v>44</v>
      </c>
      <c r="S33">
        <f>'11'!$138:$138</f>
        <v>0</v>
      </c>
      <c r="T33">
        <v>51</v>
      </c>
    </row>
    <row r="34" spans="1:20" x14ac:dyDescent="0.25">
      <c r="A34">
        <f>'4'!$148:$148</f>
        <v>0</v>
      </c>
      <c r="B34">
        <v>46</v>
      </c>
      <c r="G34">
        <f>'6'!$167:$167</f>
        <v>0</v>
      </c>
      <c r="H34">
        <v>45</v>
      </c>
      <c r="S34">
        <f>'11'!$139:$139</f>
        <v>0</v>
      </c>
      <c r="T34">
        <v>52</v>
      </c>
    </row>
    <row r="35" spans="1:20" x14ac:dyDescent="0.25">
      <c r="A35">
        <f>'4'!$151:$151</f>
        <v>0</v>
      </c>
      <c r="B35">
        <v>47</v>
      </c>
      <c r="G35">
        <f>'6'!$159:$159</f>
        <v>0</v>
      </c>
      <c r="H35">
        <v>46</v>
      </c>
      <c r="S35">
        <f>'11'!$145:$145</f>
        <v>0</v>
      </c>
      <c r="T35">
        <v>53</v>
      </c>
    </row>
    <row r="36" spans="1:20" x14ac:dyDescent="0.25">
      <c r="A36">
        <f>'4'!$154:$154</f>
        <v>0</v>
      </c>
      <c r="B36">
        <v>48</v>
      </c>
      <c r="G36">
        <f>'6'!$157:$157</f>
        <v>0</v>
      </c>
      <c r="H36">
        <v>47</v>
      </c>
      <c r="S36">
        <f>'11'!$146:$146</f>
        <v>0</v>
      </c>
      <c r="T36">
        <v>54</v>
      </c>
    </row>
    <row r="37" spans="1:20" x14ac:dyDescent="0.25">
      <c r="A37">
        <f>'4'!$157:$157</f>
        <v>0</v>
      </c>
      <c r="B37">
        <v>49</v>
      </c>
      <c r="G37">
        <f>'6'!$158:$158</f>
        <v>0</v>
      </c>
      <c r="H37">
        <v>48</v>
      </c>
      <c r="S37">
        <f>'11'!$147:$147</f>
        <v>0</v>
      </c>
      <c r="T37">
        <v>55</v>
      </c>
    </row>
    <row r="38" spans="1:20" x14ac:dyDescent="0.25">
      <c r="A38">
        <f>'4'!$162:$162</f>
        <v>0</v>
      </c>
      <c r="B38">
        <v>50</v>
      </c>
      <c r="G38">
        <f>'6'!$156:$156</f>
        <v>0</v>
      </c>
      <c r="H38">
        <v>49</v>
      </c>
      <c r="S38">
        <f>'11'!$153:$153</f>
        <v>0</v>
      </c>
      <c r="T38">
        <v>56</v>
      </c>
    </row>
    <row r="39" spans="1:20" x14ac:dyDescent="0.25">
      <c r="A39">
        <f>'4'!$175:$175</f>
        <v>0</v>
      </c>
      <c r="B39">
        <v>51</v>
      </c>
      <c r="G39">
        <f>'6'!$152:$152</f>
        <v>0</v>
      </c>
      <c r="H39">
        <v>50</v>
      </c>
    </row>
    <row r="40" spans="1:20" x14ac:dyDescent="0.25">
      <c r="A40">
        <f>'4'!$171:$171</f>
        <v>0</v>
      </c>
      <c r="B40">
        <v>52</v>
      </c>
      <c r="G40">
        <f>'6'!$180:$180</f>
        <v>0</v>
      </c>
      <c r="H40">
        <v>51</v>
      </c>
    </row>
    <row r="41" spans="1:20" x14ac:dyDescent="0.25">
      <c r="A41">
        <f>'4'!$165:$165</f>
        <v>0</v>
      </c>
      <c r="B41">
        <v>53</v>
      </c>
      <c r="G41">
        <f>'6'!$181:$181</f>
        <v>0</v>
      </c>
      <c r="H41">
        <v>52</v>
      </c>
    </row>
    <row r="42" spans="1:20" x14ac:dyDescent="0.25">
      <c r="A42">
        <f>'4'!$168:$168</f>
        <v>0</v>
      </c>
      <c r="B42">
        <v>54</v>
      </c>
      <c r="G42">
        <f>'6'!$106:$106</f>
        <v>0</v>
      </c>
      <c r="H42">
        <v>53</v>
      </c>
    </row>
    <row r="43" spans="1:20" x14ac:dyDescent="0.25">
      <c r="A43">
        <f>'4'!$182:$182</f>
        <v>0</v>
      </c>
      <c r="B43">
        <v>56</v>
      </c>
    </row>
    <row r="44" spans="1:20" x14ac:dyDescent="0.25">
      <c r="A44">
        <f>'4'!$185:$185</f>
        <v>0</v>
      </c>
      <c r="B44">
        <v>57</v>
      </c>
    </row>
    <row r="45" spans="1:20" x14ac:dyDescent="0.25">
      <c r="A45">
        <f>'4'!$188:$188</f>
        <v>0</v>
      </c>
      <c r="B45">
        <v>58</v>
      </c>
    </row>
    <row r="46" spans="1:20" x14ac:dyDescent="0.25">
      <c r="A46">
        <f>'4'!$159:$159</f>
        <v>0</v>
      </c>
      <c r="B46">
        <v>59</v>
      </c>
    </row>
    <row r="47" spans="1:20" x14ac:dyDescent="0.25">
      <c r="A47">
        <f>'4'!$158:$158</f>
        <v>0</v>
      </c>
      <c r="B47">
        <v>60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C82F5-BE5F-4807-A39D-D1E474F543B5}">
  <sheetPr>
    <pageSetUpPr fitToPage="1"/>
  </sheetPr>
  <dimension ref="A1:AB47"/>
  <sheetViews>
    <sheetView zoomScaleNormal="100" workbookViewId="0">
      <pane xSplit="7" ySplit="4" topLeftCell="H5" activePane="bottomRight" state="frozen"/>
      <selection activeCell="A2" sqref="A2"/>
      <selection pane="topRight" activeCell="A2" sqref="A2"/>
      <selection pane="bottomLeft" activeCell="A2" sqref="A2"/>
      <selection pane="bottomRight" activeCell="A2" sqref="A2"/>
    </sheetView>
  </sheetViews>
  <sheetFormatPr defaultRowHeight="14.25" x14ac:dyDescent="0.2"/>
  <cols>
    <col min="1" max="6" width="4.140625" style="5" customWidth="1"/>
    <col min="7" max="7" width="36.7109375" style="5" customWidth="1"/>
    <col min="8" max="11" width="12.140625" style="5" customWidth="1"/>
    <col min="12" max="15" width="12.140625" style="285" customWidth="1"/>
    <col min="16" max="17" width="0.85546875" style="5" customWidth="1"/>
    <col min="18" max="18" width="12.140625" style="5" customWidth="1"/>
    <col min="19" max="19" width="10.5703125" style="5" bestFit="1" customWidth="1"/>
    <col min="20" max="21" width="0.85546875" style="5" customWidth="1"/>
    <col min="22" max="23" width="11.42578125" style="5" bestFit="1" customWidth="1"/>
    <col min="24" max="25" width="0.85546875" style="5" customWidth="1"/>
    <col min="26" max="26" width="11.140625" style="5" bestFit="1" customWidth="1"/>
    <col min="27" max="27" width="10.5703125" style="5" bestFit="1" customWidth="1"/>
    <col min="28" max="28" width="4.140625" style="5" customWidth="1"/>
    <col min="29" max="16384" width="9.140625" style="5"/>
  </cols>
  <sheetData>
    <row r="1" spans="1:28" s="4" customFormat="1" ht="39.950000000000003" customHeight="1" thickBot="1" x14ac:dyDescent="0.3">
      <c r="A1" s="3"/>
      <c r="B1" s="556" t="s">
        <v>391</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ht="15" x14ac:dyDescent="0.25">
      <c r="R2" s="123"/>
      <c r="S2" s="123"/>
      <c r="T2" s="123"/>
      <c r="U2" s="123"/>
      <c r="V2" s="123"/>
      <c r="W2" s="123"/>
      <c r="X2" s="123"/>
      <c r="Y2" s="123"/>
      <c r="Z2" s="123"/>
      <c r="AA2" s="123"/>
      <c r="AB2"/>
    </row>
    <row r="3" spans="1:28" ht="15" x14ac:dyDescent="0.25">
      <c r="H3" s="18"/>
      <c r="I3" s="18"/>
      <c r="J3" s="18"/>
      <c r="K3" s="18"/>
      <c r="L3" s="18"/>
      <c r="M3" s="18"/>
      <c r="N3" s="18"/>
      <c r="O3" s="18"/>
      <c r="P3" s="283"/>
      <c r="Q3" s="10"/>
      <c r="R3" s="572" t="s">
        <v>490</v>
      </c>
      <c r="S3" s="572"/>
      <c r="T3" s="388"/>
      <c r="U3" s="10"/>
      <c r="V3" s="10"/>
      <c r="W3" s="10"/>
      <c r="X3" s="283"/>
      <c r="Y3" s="10"/>
      <c r="Z3" s="569" t="s">
        <v>87</v>
      </c>
      <c r="AA3" s="569"/>
      <c r="AB3"/>
    </row>
    <row r="4" spans="1:28" ht="30" x14ac:dyDescent="0.25">
      <c r="A4" s="568" t="s">
        <v>0</v>
      </c>
      <c r="B4" s="568"/>
      <c r="C4" s="568"/>
      <c r="D4" s="568"/>
      <c r="E4" s="568"/>
      <c r="F4" s="568"/>
      <c r="G4" s="568"/>
      <c r="H4" s="8" t="s">
        <v>480</v>
      </c>
      <c r="I4" s="9" t="s">
        <v>485</v>
      </c>
      <c r="J4" s="9" t="s">
        <v>486</v>
      </c>
      <c r="K4" s="9" t="s">
        <v>481</v>
      </c>
      <c r="L4" s="8" t="s">
        <v>479</v>
      </c>
      <c r="M4" s="9" t="s">
        <v>487</v>
      </c>
      <c r="N4" s="9" t="s">
        <v>488</v>
      </c>
      <c r="O4" s="9" t="s">
        <v>489</v>
      </c>
      <c r="P4" s="246"/>
      <c r="Q4" s="10"/>
      <c r="R4" s="248" t="s">
        <v>85</v>
      </c>
      <c r="S4" s="248" t="s">
        <v>86</v>
      </c>
      <c r="T4" s="247"/>
      <c r="U4" s="10"/>
      <c r="V4" s="9" t="s">
        <v>493</v>
      </c>
      <c r="W4" s="9" t="s">
        <v>494</v>
      </c>
      <c r="X4" s="246"/>
      <c r="Y4" s="10"/>
      <c r="Z4" s="248" t="s">
        <v>85</v>
      </c>
      <c r="AA4" s="248" t="s">
        <v>86</v>
      </c>
      <c r="AB4"/>
    </row>
    <row r="5" spans="1:28" ht="45" customHeight="1" x14ac:dyDescent="0.25">
      <c r="A5" s="563" t="s">
        <v>115</v>
      </c>
      <c r="B5" s="577"/>
      <c r="C5" s="577"/>
      <c r="D5" s="577"/>
      <c r="E5" s="577"/>
      <c r="F5" s="577"/>
      <c r="G5" s="577"/>
      <c r="H5" s="342"/>
      <c r="I5" s="341"/>
      <c r="J5" s="341"/>
      <c r="K5" s="296"/>
      <c r="L5" s="341"/>
      <c r="M5" s="341"/>
      <c r="N5" s="341"/>
      <c r="O5" s="341"/>
      <c r="P5" s="389"/>
      <c r="Q5" s="250"/>
      <c r="R5" s="341"/>
      <c r="S5" s="390"/>
      <c r="T5" s="391"/>
      <c r="U5" s="250"/>
      <c r="V5" s="341"/>
      <c r="W5" s="341"/>
      <c r="X5" s="389"/>
      <c r="Y5" s="250"/>
      <c r="Z5" s="341"/>
      <c r="AA5" s="390"/>
      <c r="AB5"/>
    </row>
    <row r="6" spans="1:28" ht="15" x14ac:dyDescent="0.25">
      <c r="A6" s="370"/>
      <c r="B6" s="561" t="s">
        <v>81</v>
      </c>
      <c r="C6" s="561"/>
      <c r="D6" s="561"/>
      <c r="E6" s="561"/>
      <c r="F6" s="561"/>
      <c r="G6" s="561"/>
      <c r="H6" s="394">
        <v>-23085.415890000015</v>
      </c>
      <c r="I6" s="392">
        <v>-16149.883179999988</v>
      </c>
      <c r="J6" s="392">
        <v>-63723.336870000014</v>
      </c>
      <c r="K6" s="393">
        <v>4285.3112099999962</v>
      </c>
      <c r="L6" s="546">
        <v>-3761.6730099999986</v>
      </c>
      <c r="M6" s="546"/>
      <c r="N6" s="546"/>
      <c r="O6" s="546"/>
      <c r="P6" s="389"/>
      <c r="Q6" s="250"/>
      <c r="R6" s="257">
        <v>19323.742880000016</v>
      </c>
      <c r="S6" s="270">
        <v>0.83705413721268696</v>
      </c>
      <c r="T6" s="391"/>
      <c r="U6" s="250"/>
      <c r="V6" s="392">
        <v>-23085.415890000015</v>
      </c>
      <c r="W6" s="392">
        <v>-3761.6730099999986</v>
      </c>
      <c r="X6" s="389"/>
      <c r="Y6" s="250"/>
      <c r="Z6" s="392">
        <v>19323.742880000016</v>
      </c>
      <c r="AA6" s="270">
        <v>0.83705413721268696</v>
      </c>
      <c r="AB6"/>
    </row>
    <row r="7" spans="1:28" ht="15" x14ac:dyDescent="0.25">
      <c r="A7" s="10"/>
      <c r="B7" s="580" t="s">
        <v>100</v>
      </c>
      <c r="C7" s="580"/>
      <c r="D7" s="580"/>
      <c r="E7" s="580"/>
      <c r="F7" s="580"/>
      <c r="G7" s="580"/>
      <c r="H7" s="263">
        <v>-399.2</v>
      </c>
      <c r="I7" s="262">
        <v>-66.28</v>
      </c>
      <c r="J7" s="262">
        <v>0</v>
      </c>
      <c r="K7" s="379">
        <v>0</v>
      </c>
      <c r="L7" s="262">
        <v>0</v>
      </c>
      <c r="M7" s="262"/>
      <c r="N7" s="262"/>
      <c r="O7" s="262"/>
      <c r="P7" s="389"/>
      <c r="Q7" s="250"/>
      <c r="R7" s="262" t="s">
        <v>154</v>
      </c>
      <c r="S7" s="54" t="s">
        <v>154</v>
      </c>
      <c r="T7" s="391"/>
      <c r="U7" s="250"/>
      <c r="V7" s="262" t="s">
        <v>154</v>
      </c>
      <c r="W7" s="262" t="s">
        <v>154</v>
      </c>
      <c r="X7" s="389"/>
      <c r="Y7" s="250"/>
      <c r="Z7" s="262" t="s">
        <v>154</v>
      </c>
      <c r="AA7" s="54" t="s">
        <v>154</v>
      </c>
      <c r="AB7"/>
    </row>
    <row r="8" spans="1:28" ht="15" x14ac:dyDescent="0.25">
      <c r="A8" s="10"/>
      <c r="B8" s="580" t="s">
        <v>116</v>
      </c>
      <c r="C8" s="580"/>
      <c r="D8" s="580"/>
      <c r="E8" s="580"/>
      <c r="F8" s="580"/>
      <c r="G8" s="580"/>
      <c r="H8" s="263">
        <v>-3668.05359</v>
      </c>
      <c r="I8" s="262">
        <v>-3128.6805800000002</v>
      </c>
      <c r="J8" s="262">
        <v>0</v>
      </c>
      <c r="K8" s="379">
        <v>0</v>
      </c>
      <c r="L8" s="262">
        <v>0</v>
      </c>
      <c r="M8" s="262"/>
      <c r="N8" s="262"/>
      <c r="O8" s="262"/>
      <c r="P8" s="389"/>
      <c r="Q8" s="250"/>
      <c r="R8" s="262" t="s">
        <v>154</v>
      </c>
      <c r="S8" s="54" t="s">
        <v>154</v>
      </c>
      <c r="T8" s="391"/>
      <c r="U8" s="250"/>
      <c r="V8" s="262" t="s">
        <v>154</v>
      </c>
      <c r="W8" s="262" t="s">
        <v>154</v>
      </c>
      <c r="X8" s="389"/>
      <c r="Y8" s="250"/>
      <c r="Z8" s="262" t="s">
        <v>154</v>
      </c>
      <c r="AA8" s="54" t="s">
        <v>154</v>
      </c>
      <c r="AB8"/>
    </row>
    <row r="9" spans="1:28" ht="15" x14ac:dyDescent="0.25">
      <c r="A9" s="10"/>
      <c r="B9" s="580" t="s">
        <v>109</v>
      </c>
      <c r="C9" s="580"/>
      <c r="D9" s="580"/>
      <c r="E9" s="580"/>
      <c r="F9" s="580"/>
      <c r="G9" s="580"/>
      <c r="H9" s="263">
        <v>0</v>
      </c>
      <c r="I9" s="262">
        <v>0</v>
      </c>
      <c r="J9" s="262">
        <v>-60000</v>
      </c>
      <c r="K9" s="379">
        <v>0</v>
      </c>
      <c r="L9" s="262">
        <v>0</v>
      </c>
      <c r="M9" s="262"/>
      <c r="N9" s="262"/>
      <c r="O9" s="262"/>
      <c r="P9" s="389"/>
      <c r="Q9" s="250"/>
      <c r="R9" s="262" t="s">
        <v>154</v>
      </c>
      <c r="S9" s="54" t="s">
        <v>154</v>
      </c>
      <c r="T9" s="391"/>
      <c r="U9" s="250"/>
      <c r="V9" s="262" t="s">
        <v>154</v>
      </c>
      <c r="W9" s="262" t="s">
        <v>154</v>
      </c>
      <c r="X9" s="389"/>
      <c r="Y9" s="250"/>
      <c r="Z9" s="262" t="s">
        <v>154</v>
      </c>
      <c r="AA9" s="54" t="s">
        <v>154</v>
      </c>
      <c r="AB9"/>
    </row>
    <row r="10" spans="1:28" ht="15.75" thickBot="1" x14ac:dyDescent="0.3">
      <c r="A10" s="10"/>
      <c r="B10" s="561" t="s">
        <v>111</v>
      </c>
      <c r="C10" s="561"/>
      <c r="D10" s="561"/>
      <c r="E10" s="561"/>
      <c r="F10" s="561"/>
      <c r="G10" s="561"/>
      <c r="H10" s="397">
        <v>-19018.162300000015</v>
      </c>
      <c r="I10" s="395">
        <v>-12954.922599999987</v>
      </c>
      <c r="J10" s="395">
        <v>-3723.3368700000101</v>
      </c>
      <c r="K10" s="396">
        <v>4285.3112099999962</v>
      </c>
      <c r="L10" s="547">
        <v>-3761.6730099999986</v>
      </c>
      <c r="M10" s="547"/>
      <c r="N10" s="547"/>
      <c r="O10" s="547"/>
      <c r="P10" s="389"/>
      <c r="Q10" s="250"/>
      <c r="R10" s="275">
        <v>15256.489290000016</v>
      </c>
      <c r="S10" s="333">
        <v>0.80220628309602782</v>
      </c>
      <c r="T10" s="391"/>
      <c r="U10" s="250"/>
      <c r="V10" s="395">
        <v>-19018.162300000015</v>
      </c>
      <c r="W10" s="395">
        <v>-3761.6730099999986</v>
      </c>
      <c r="X10" s="389"/>
      <c r="Y10" s="250"/>
      <c r="Z10" s="395">
        <v>15256.489290000016</v>
      </c>
      <c r="AA10" s="333">
        <v>0.80220628309602782</v>
      </c>
      <c r="AB10"/>
    </row>
    <row r="11" spans="1:28" ht="15.75" thickTop="1" x14ac:dyDescent="0.25">
      <c r="A11" s="10"/>
      <c r="B11" s="10"/>
      <c r="C11" s="27"/>
      <c r="D11" s="10"/>
      <c r="E11" s="10"/>
      <c r="F11" s="10"/>
      <c r="G11" s="10"/>
      <c r="H11" s="342"/>
      <c r="I11" s="341"/>
      <c r="J11" s="341"/>
      <c r="K11" s="296"/>
      <c r="L11" s="341"/>
      <c r="M11" s="341"/>
      <c r="N11" s="341"/>
      <c r="O11" s="341"/>
      <c r="P11" s="389"/>
      <c r="Q11" s="250"/>
      <c r="R11" s="341"/>
      <c r="S11" s="390"/>
      <c r="T11" s="391"/>
      <c r="U11" s="250"/>
      <c r="V11" s="341"/>
      <c r="W11" s="341"/>
      <c r="X11" s="389"/>
      <c r="Y11" s="250"/>
      <c r="Z11" s="341"/>
      <c r="AA11" s="390"/>
      <c r="AB11"/>
    </row>
    <row r="12" spans="1:28" ht="45" customHeight="1" x14ac:dyDescent="0.25">
      <c r="A12" s="563" t="s">
        <v>117</v>
      </c>
      <c r="B12" s="563"/>
      <c r="C12" s="563"/>
      <c r="D12" s="563"/>
      <c r="E12" s="563"/>
      <c r="F12" s="563"/>
      <c r="G12" s="563"/>
      <c r="H12" s="342"/>
      <c r="I12" s="341"/>
      <c r="J12" s="341"/>
      <c r="K12" s="296"/>
      <c r="L12" s="341"/>
      <c r="M12" s="341"/>
      <c r="N12" s="341"/>
      <c r="O12" s="341"/>
      <c r="P12" s="389"/>
      <c r="Q12" s="250"/>
      <c r="R12" s="341"/>
      <c r="S12" s="390"/>
      <c r="T12" s="391"/>
      <c r="U12" s="250"/>
      <c r="V12" s="341"/>
      <c r="W12" s="341"/>
      <c r="X12" s="389"/>
      <c r="Y12" s="250"/>
      <c r="Z12" s="341"/>
      <c r="AA12" s="390"/>
      <c r="AB12"/>
    </row>
    <row r="13" spans="1:28" ht="15" x14ac:dyDescent="0.25">
      <c r="A13" s="370"/>
      <c r="B13" s="27" t="s">
        <v>81</v>
      </c>
      <c r="C13" s="398"/>
      <c r="D13" s="398"/>
      <c r="E13" s="398"/>
      <c r="F13" s="398"/>
      <c r="G13" s="398"/>
      <c r="H13" s="394">
        <v>-16631.867750000078</v>
      </c>
      <c r="I13" s="392">
        <v>-12609.327819999977</v>
      </c>
      <c r="J13" s="392">
        <v>-6074.666360000012</v>
      </c>
      <c r="K13" s="392">
        <v>-6325.3743299999805</v>
      </c>
      <c r="L13" s="548">
        <v>-15943.729089965222</v>
      </c>
      <c r="M13" s="546"/>
      <c r="N13" s="546"/>
      <c r="O13" s="546"/>
      <c r="P13" s="389"/>
      <c r="Q13" s="250"/>
      <c r="R13" s="257">
        <v>688.138660034856</v>
      </c>
      <c r="S13" s="270">
        <v>4.1374707301580896E-2</v>
      </c>
      <c r="T13" s="391"/>
      <c r="U13" s="250"/>
      <c r="V13" s="392">
        <v>-16631.867750000078</v>
      </c>
      <c r="W13" s="392">
        <v>-15943.729089965222</v>
      </c>
      <c r="X13" s="389"/>
      <c r="Y13" s="250"/>
      <c r="Z13" s="392">
        <v>688.138660034856</v>
      </c>
      <c r="AA13" s="270">
        <v>4.1374707301580896E-2</v>
      </c>
      <c r="AB13"/>
    </row>
    <row r="14" spans="1:28" ht="15" x14ac:dyDescent="0.25">
      <c r="A14" s="370"/>
      <c r="B14" s="399" t="s">
        <v>105</v>
      </c>
      <c r="C14" s="304"/>
      <c r="D14" s="304"/>
      <c r="E14" s="304"/>
      <c r="F14" s="304"/>
      <c r="G14" s="304"/>
      <c r="H14" s="263">
        <v>750.69612000000006</v>
      </c>
      <c r="I14" s="262">
        <v>-1892.049</v>
      </c>
      <c r="J14" s="262">
        <v>-2699.2088199999998</v>
      </c>
      <c r="K14" s="379">
        <v>2845.5921499999999</v>
      </c>
      <c r="L14" s="262">
        <v>-4608.1092399999998</v>
      </c>
      <c r="M14" s="262"/>
      <c r="N14" s="262"/>
      <c r="O14" s="262"/>
      <c r="P14" s="389"/>
      <c r="Q14" s="250"/>
      <c r="R14" s="262" t="s">
        <v>154</v>
      </c>
      <c r="S14" s="54" t="s">
        <v>154</v>
      </c>
      <c r="T14" s="391"/>
      <c r="U14" s="250"/>
      <c r="V14" s="262" t="s">
        <v>154</v>
      </c>
      <c r="W14" s="262" t="s">
        <v>154</v>
      </c>
      <c r="X14" s="389"/>
      <c r="Y14" s="250"/>
      <c r="Z14" s="262" t="s">
        <v>154</v>
      </c>
      <c r="AA14" s="262" t="s">
        <v>154</v>
      </c>
      <c r="AB14"/>
    </row>
    <row r="15" spans="1:28" ht="15" x14ac:dyDescent="0.25">
      <c r="A15" s="370"/>
      <c r="B15" s="399" t="s">
        <v>97</v>
      </c>
      <c r="C15" s="304"/>
      <c r="D15" s="304"/>
      <c r="E15" s="304"/>
      <c r="F15" s="304"/>
      <c r="G15" s="304"/>
      <c r="H15" s="263">
        <v>-2099.0014200000001</v>
      </c>
      <c r="I15" s="262">
        <v>-1253.88409</v>
      </c>
      <c r="J15" s="262">
        <v>-68.346709999999959</v>
      </c>
      <c r="K15" s="379">
        <v>-409.13434999999998</v>
      </c>
      <c r="L15" s="262">
        <v>-327.25463000000002</v>
      </c>
      <c r="M15" s="262"/>
      <c r="N15" s="262"/>
      <c r="O15" s="262"/>
      <c r="P15" s="389"/>
      <c r="Q15" s="250"/>
      <c r="R15" s="262" t="s">
        <v>154</v>
      </c>
      <c r="S15" s="54" t="s">
        <v>154</v>
      </c>
      <c r="T15" s="391"/>
      <c r="U15" s="250"/>
      <c r="V15" s="262" t="s">
        <v>154</v>
      </c>
      <c r="W15" s="262" t="s">
        <v>154</v>
      </c>
      <c r="X15" s="389"/>
      <c r="Y15" s="250"/>
      <c r="Z15" s="262" t="s">
        <v>154</v>
      </c>
      <c r="AA15" s="262" t="s">
        <v>154</v>
      </c>
      <c r="AB15"/>
    </row>
    <row r="16" spans="1:28" ht="15" x14ac:dyDescent="0.25">
      <c r="A16" s="370"/>
      <c r="B16" s="399" t="s">
        <v>100</v>
      </c>
      <c r="C16" s="304"/>
      <c r="D16" s="304"/>
      <c r="E16" s="304"/>
      <c r="F16" s="304"/>
      <c r="G16" s="304"/>
      <c r="H16" s="263">
        <v>-500.57400000000001</v>
      </c>
      <c r="I16" s="262">
        <v>2958.19479</v>
      </c>
      <c r="J16" s="262">
        <v>0</v>
      </c>
      <c r="K16" s="379">
        <v>0</v>
      </c>
      <c r="L16" s="262">
        <v>0</v>
      </c>
      <c r="M16" s="262"/>
      <c r="N16" s="262"/>
      <c r="O16" s="262"/>
      <c r="P16" s="389"/>
      <c r="Q16" s="250"/>
      <c r="R16" s="262" t="s">
        <v>154</v>
      </c>
      <c r="S16" s="54" t="s">
        <v>154</v>
      </c>
      <c r="T16" s="391"/>
      <c r="U16" s="250"/>
      <c r="V16" s="262" t="s">
        <v>154</v>
      </c>
      <c r="W16" s="262" t="s">
        <v>154</v>
      </c>
      <c r="X16" s="389"/>
      <c r="Y16" s="250"/>
      <c r="Z16" s="262" t="s">
        <v>154</v>
      </c>
      <c r="AA16" s="262" t="s">
        <v>154</v>
      </c>
      <c r="AB16"/>
    </row>
    <row r="17" spans="1:28" ht="15" x14ac:dyDescent="0.25">
      <c r="A17" s="10"/>
      <c r="B17" s="399" t="s">
        <v>101</v>
      </c>
      <c r="C17" s="398"/>
      <c r="D17" s="398"/>
      <c r="E17" s="398"/>
      <c r="F17" s="398"/>
      <c r="G17" s="398"/>
      <c r="H17" s="263">
        <v>-255.99567999999999</v>
      </c>
      <c r="I17" s="262">
        <v>-3327.9438300000002</v>
      </c>
      <c r="J17" s="262">
        <v>0</v>
      </c>
      <c r="K17" s="379">
        <v>0</v>
      </c>
      <c r="L17" s="262">
        <v>0</v>
      </c>
      <c r="M17" s="262"/>
      <c r="N17" s="262"/>
      <c r="O17" s="262"/>
      <c r="P17" s="389"/>
      <c r="Q17" s="250"/>
      <c r="R17" s="262" t="s">
        <v>154</v>
      </c>
      <c r="S17" s="54" t="s">
        <v>154</v>
      </c>
      <c r="T17" s="391"/>
      <c r="U17" s="250"/>
      <c r="V17" s="262" t="s">
        <v>154</v>
      </c>
      <c r="W17" s="262" t="s">
        <v>154</v>
      </c>
      <c r="X17" s="389"/>
      <c r="Y17" s="250"/>
      <c r="Z17" s="262" t="s">
        <v>154</v>
      </c>
      <c r="AA17" s="262" t="s">
        <v>154</v>
      </c>
      <c r="AB17"/>
    </row>
    <row r="18" spans="1:28" ht="15" x14ac:dyDescent="0.25">
      <c r="A18" s="10"/>
      <c r="B18" s="399" t="s">
        <v>110</v>
      </c>
      <c r="C18" s="398"/>
      <c r="D18" s="398"/>
      <c r="E18" s="398"/>
      <c r="F18" s="398"/>
      <c r="G18" s="398"/>
      <c r="H18" s="263">
        <v>0</v>
      </c>
      <c r="I18" s="262">
        <v>0</v>
      </c>
      <c r="J18" s="262">
        <v>0</v>
      </c>
      <c r="K18" s="379">
        <v>0</v>
      </c>
      <c r="L18" s="262">
        <v>0</v>
      </c>
      <c r="M18" s="262"/>
      <c r="N18" s="262"/>
      <c r="O18" s="262"/>
      <c r="P18" s="389"/>
      <c r="Q18" s="250"/>
      <c r="R18" s="262" t="s">
        <v>154</v>
      </c>
      <c r="S18" s="54" t="s">
        <v>154</v>
      </c>
      <c r="T18" s="391"/>
      <c r="U18" s="250"/>
      <c r="V18" s="262" t="s">
        <v>154</v>
      </c>
      <c r="W18" s="262" t="s">
        <v>154</v>
      </c>
      <c r="X18" s="389"/>
      <c r="Y18" s="250"/>
      <c r="Z18" s="262" t="s">
        <v>154</v>
      </c>
      <c r="AA18" s="262" t="s">
        <v>154</v>
      </c>
      <c r="AB18"/>
    </row>
    <row r="19" spans="1:28" ht="15.75" thickBot="1" x14ac:dyDescent="0.3">
      <c r="A19" s="10"/>
      <c r="B19" s="400" t="s">
        <v>111</v>
      </c>
      <c r="C19" s="398"/>
      <c r="D19" s="398"/>
      <c r="E19" s="398"/>
      <c r="F19" s="398"/>
      <c r="G19" s="398"/>
      <c r="H19" s="397">
        <v>-14526.992770000077</v>
      </c>
      <c r="I19" s="395">
        <v>-9093.6456899999757</v>
      </c>
      <c r="J19" s="395">
        <v>-3307.1108300000124</v>
      </c>
      <c r="K19" s="396">
        <v>-8761.8321299999807</v>
      </c>
      <c r="L19" s="547">
        <v>-11008.365219965221</v>
      </c>
      <c r="M19" s="547"/>
      <c r="N19" s="547"/>
      <c r="O19" s="547"/>
      <c r="P19" s="389"/>
      <c r="Q19" s="250"/>
      <c r="R19" s="275">
        <v>3518.6275500348565</v>
      </c>
      <c r="S19" s="333">
        <v>0.24221307229540515</v>
      </c>
      <c r="T19" s="391"/>
      <c r="U19" s="250"/>
      <c r="V19" s="395">
        <v>-14526.992770000077</v>
      </c>
      <c r="W19" s="395">
        <v>-11008.365219965221</v>
      </c>
      <c r="X19" s="389"/>
      <c r="Y19" s="250"/>
      <c r="Z19" s="395">
        <v>3518.6275500348565</v>
      </c>
      <c r="AA19" s="333">
        <v>0.24221307229540515</v>
      </c>
      <c r="AB19"/>
    </row>
    <row r="20" spans="1:28" ht="15.75" thickTop="1" x14ac:dyDescent="0.25">
      <c r="AB20"/>
    </row>
    <row r="21" spans="1:28" ht="15" x14ac:dyDescent="0.25">
      <c r="AB21"/>
    </row>
    <row r="22" spans="1:28" ht="15" x14ac:dyDescent="0.25">
      <c r="A22" s="41"/>
      <c r="B22" s="41"/>
      <c r="C22" s="41"/>
      <c r="D22" s="41"/>
      <c r="E22" s="41"/>
      <c r="F22" s="41"/>
      <c r="G22" s="41"/>
      <c r="H22" s="41"/>
      <c r="I22" s="41"/>
      <c r="J22" s="41"/>
      <c r="K22" s="41"/>
      <c r="L22" s="536"/>
      <c r="M22" s="536"/>
      <c r="N22" s="536"/>
      <c r="O22" s="536"/>
      <c r="P22" s="41"/>
      <c r="Q22" s="41"/>
      <c r="R22" s="41"/>
      <c r="S22" s="41"/>
      <c r="T22" s="41"/>
      <c r="U22" s="41"/>
      <c r="V22" s="41"/>
      <c r="W22" s="41"/>
      <c r="X22" s="41"/>
      <c r="Y22" s="41"/>
      <c r="Z22" s="41"/>
      <c r="AA22" s="41"/>
      <c r="AB22"/>
    </row>
    <row r="23" spans="1:28" ht="15" x14ac:dyDescent="0.25">
      <c r="AB23"/>
    </row>
    <row r="32" spans="1:28"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row r="39" customFormat="1" ht="15" x14ac:dyDescent="0.25"/>
    <row r="40" customFormat="1" ht="15" x14ac:dyDescent="0.25"/>
    <row r="41" customFormat="1" ht="15" x14ac:dyDescent="0.25"/>
    <row r="42" customFormat="1" ht="15" x14ac:dyDescent="0.25"/>
    <row r="43" customFormat="1" ht="15" x14ac:dyDescent="0.25"/>
    <row r="44" customFormat="1" ht="15" x14ac:dyDescent="0.25"/>
    <row r="45" customFormat="1" ht="15" x14ac:dyDescent="0.25"/>
    <row r="46" customFormat="1" ht="15" x14ac:dyDescent="0.25"/>
    <row r="47" customFormat="1" ht="15" x14ac:dyDescent="0.25"/>
  </sheetData>
  <mergeCells count="12">
    <mergeCell ref="B1:V1"/>
    <mergeCell ref="W1:AA1"/>
    <mergeCell ref="B10:G10"/>
    <mergeCell ref="A12:G12"/>
    <mergeCell ref="R3:S3"/>
    <mergeCell ref="Z3:AA3"/>
    <mergeCell ref="A4:G4"/>
    <mergeCell ref="A5:G5"/>
    <mergeCell ref="B6:G6"/>
    <mergeCell ref="B7:G7"/>
    <mergeCell ref="B8:G8"/>
    <mergeCell ref="B9:G9"/>
  </mergeCells>
  <pageMargins left="0.25" right="0.25" top="0.25" bottom="0.25" header="0" footer="0.25"/>
  <pageSetup scale="57" orientation="landscape" cellComments="asDisplayed"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01068-8989-4E4E-934A-E55C7412BD5F}">
  <sheetPr>
    <pageSetUpPr fitToPage="1"/>
  </sheetPr>
  <dimension ref="A1:BR64"/>
  <sheetViews>
    <sheetView zoomScaleNormal="100" workbookViewId="0">
      <selection activeCell="A2" sqref="A2"/>
    </sheetView>
  </sheetViews>
  <sheetFormatPr defaultRowHeight="15" x14ac:dyDescent="0.25"/>
  <cols>
    <col min="1" max="6" width="4.140625" customWidth="1"/>
    <col min="7" max="7" width="32.140625" customWidth="1"/>
    <col min="8" max="15" width="12.140625" customWidth="1"/>
    <col min="16" max="17" width="0.85546875" customWidth="1"/>
    <col min="18" max="19" width="12.140625" customWidth="1"/>
    <col min="20" max="21" width="0.85546875" customWidth="1"/>
    <col min="22" max="23" width="12.140625" customWidth="1"/>
    <col min="24" max="25" width="0.85546875" customWidth="1"/>
    <col min="26" max="27" width="12.140625" customWidth="1"/>
    <col min="28" max="28" width="4.140625" customWidth="1"/>
  </cols>
  <sheetData>
    <row r="1" spans="1:28" s="4" customFormat="1" ht="39.950000000000003" customHeight="1" thickBot="1" x14ac:dyDescent="0.3">
      <c r="A1" s="3"/>
      <c r="B1" s="556" t="s">
        <v>392</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s="5" customFormat="1" x14ac:dyDescent="0.25">
      <c r="L2" s="285"/>
      <c r="M2" s="285"/>
      <c r="N2" s="285"/>
      <c r="O2" s="285"/>
      <c r="R2" s="123"/>
      <c r="S2" s="123"/>
      <c r="T2" s="123"/>
      <c r="U2" s="123"/>
      <c r="V2" s="123"/>
      <c r="W2" s="123"/>
      <c r="X2" s="123"/>
      <c r="Y2" s="123"/>
      <c r="Z2" s="123"/>
      <c r="AA2" s="123"/>
      <c r="AB2"/>
    </row>
    <row r="3" spans="1:28" s="5" customFormat="1" x14ac:dyDescent="0.25">
      <c r="H3" s="18"/>
      <c r="I3" s="18"/>
      <c r="J3" s="18"/>
      <c r="K3" s="18"/>
      <c r="L3" s="18"/>
      <c r="M3" s="18"/>
      <c r="N3" s="18"/>
      <c r="O3" s="18"/>
      <c r="P3" s="246"/>
      <c r="Q3" s="10"/>
      <c r="R3" s="572" t="s">
        <v>490</v>
      </c>
      <c r="S3" s="572"/>
      <c r="T3" s="247"/>
      <c r="U3" s="10"/>
      <c r="V3" s="10"/>
      <c r="W3" s="10"/>
      <c r="X3" s="246"/>
      <c r="Y3" s="10"/>
      <c r="Z3" s="569" t="s">
        <v>87</v>
      </c>
      <c r="AA3" s="569"/>
      <c r="AB3"/>
    </row>
    <row r="4" spans="1:28" s="5" customFormat="1" ht="30" x14ac:dyDescent="0.25">
      <c r="A4" s="568" t="s">
        <v>0</v>
      </c>
      <c r="B4" s="568"/>
      <c r="C4" s="568"/>
      <c r="D4" s="568"/>
      <c r="E4" s="568"/>
      <c r="F4" s="568"/>
      <c r="G4" s="568"/>
      <c r="H4" s="8" t="s">
        <v>480</v>
      </c>
      <c r="I4" s="9" t="s">
        <v>485</v>
      </c>
      <c r="J4" s="9" t="s">
        <v>486</v>
      </c>
      <c r="K4" s="9" t="s">
        <v>481</v>
      </c>
      <c r="L4" s="8" t="s">
        <v>479</v>
      </c>
      <c r="M4" s="9" t="s">
        <v>487</v>
      </c>
      <c r="N4" s="9" t="s">
        <v>488</v>
      </c>
      <c r="O4" s="9" t="s">
        <v>489</v>
      </c>
      <c r="P4" s="246"/>
      <c r="Q4" s="10"/>
      <c r="R4" s="248" t="s">
        <v>85</v>
      </c>
      <c r="S4" s="248" t="s">
        <v>86</v>
      </c>
      <c r="T4" s="247"/>
      <c r="U4" s="10"/>
      <c r="V4" s="9" t="s">
        <v>493</v>
      </c>
      <c r="W4" s="9" t="s">
        <v>494</v>
      </c>
      <c r="X4" s="246"/>
      <c r="Y4" s="10"/>
      <c r="Z4" s="248" t="s">
        <v>85</v>
      </c>
      <c r="AA4" s="248" t="s">
        <v>86</v>
      </c>
      <c r="AB4"/>
    </row>
    <row r="5" spans="1:28" s="5" customFormat="1" x14ac:dyDescent="0.25">
      <c r="A5" s="563" t="s">
        <v>155</v>
      </c>
      <c r="B5" s="583"/>
      <c r="C5" s="583"/>
      <c r="D5" s="583"/>
      <c r="E5" s="583"/>
      <c r="F5" s="583"/>
      <c r="G5" s="583"/>
      <c r="H5" s="40"/>
      <c r="I5" s="10"/>
      <c r="J5" s="10"/>
      <c r="K5" s="10"/>
      <c r="L5" s="286"/>
      <c r="M5" s="285"/>
      <c r="N5" s="285"/>
      <c r="O5" s="285"/>
      <c r="P5" s="10"/>
      <c r="Q5" s="40"/>
      <c r="R5" s="10"/>
      <c r="S5" s="10"/>
      <c r="T5" s="249"/>
      <c r="U5" s="250"/>
      <c r="V5" s="10"/>
      <c r="W5" s="10"/>
      <c r="X5" s="251"/>
      <c r="Y5" s="10"/>
      <c r="Z5" s="10"/>
      <c r="AA5" s="10"/>
      <c r="AB5"/>
    </row>
    <row r="6" spans="1:28" s="5" customFormat="1" x14ac:dyDescent="0.25">
      <c r="A6" s="10"/>
      <c r="B6" s="575" t="s">
        <v>54</v>
      </c>
      <c r="C6" s="575"/>
      <c r="D6" s="575"/>
      <c r="E6" s="575"/>
      <c r="F6" s="575"/>
      <c r="G6" s="575"/>
      <c r="H6" s="286"/>
      <c r="I6" s="285"/>
      <c r="J6" s="285"/>
      <c r="K6" s="285"/>
      <c r="L6" s="286"/>
      <c r="M6" s="285"/>
      <c r="N6" s="285"/>
      <c r="O6" s="285"/>
      <c r="P6" s="251"/>
      <c r="Q6" s="10"/>
      <c r="R6" s="285"/>
      <c r="S6" s="285"/>
      <c r="T6" s="249"/>
      <c r="U6" s="250"/>
      <c r="V6" s="285"/>
      <c r="W6" s="285"/>
      <c r="X6" s="251"/>
      <c r="Y6" s="10"/>
      <c r="Z6" s="285"/>
      <c r="AA6" s="285"/>
      <c r="AB6"/>
    </row>
    <row r="7" spans="1:28" s="5" customFormat="1" x14ac:dyDescent="0.25">
      <c r="A7" s="10"/>
      <c r="B7" s="582" t="s">
        <v>156</v>
      </c>
      <c r="C7" s="582"/>
      <c r="D7" s="582"/>
      <c r="E7" s="582"/>
      <c r="F7" s="582"/>
      <c r="G7" s="582"/>
      <c r="H7" s="258">
        <v>793254.06417999952</v>
      </c>
      <c r="I7" s="257">
        <v>803452.92824999976</v>
      </c>
      <c r="J7" s="257">
        <v>804585.63991999964</v>
      </c>
      <c r="K7" s="257">
        <v>807795.55989999906</v>
      </c>
      <c r="L7" s="258">
        <v>812879.71299454081</v>
      </c>
      <c r="M7" s="257"/>
      <c r="N7" s="257"/>
      <c r="O7" s="257"/>
      <c r="P7" s="373"/>
      <c r="Q7" s="260"/>
      <c r="R7" s="257">
        <v>19625.648814541288</v>
      </c>
      <c r="S7" s="54">
        <v>2.4740684858423841E-2</v>
      </c>
      <c r="T7" s="256"/>
      <c r="U7" s="250"/>
      <c r="V7" s="257">
        <v>793254.06417999952</v>
      </c>
      <c r="W7" s="257">
        <v>812879.71299454081</v>
      </c>
      <c r="X7" s="373"/>
      <c r="Y7" s="260"/>
      <c r="Z7" s="257">
        <v>19625.648814541288</v>
      </c>
      <c r="AA7" s="54">
        <v>2.4740684858423841E-2</v>
      </c>
      <c r="AB7"/>
    </row>
    <row r="8" spans="1:28" s="5" customFormat="1" x14ac:dyDescent="0.25">
      <c r="A8" s="10"/>
      <c r="B8" s="582" t="s">
        <v>157</v>
      </c>
      <c r="C8" s="582"/>
      <c r="D8" s="582"/>
      <c r="E8" s="582"/>
      <c r="F8" s="582"/>
      <c r="G8" s="582"/>
      <c r="H8" s="263">
        <v>-234613.98905000009</v>
      </c>
      <c r="I8" s="262">
        <v>-231804.8414399999</v>
      </c>
      <c r="J8" s="262">
        <v>-226868.67156000002</v>
      </c>
      <c r="K8" s="262">
        <v>-224239.50334999998</v>
      </c>
      <c r="L8" s="263">
        <v>-220239.99719404825</v>
      </c>
      <c r="M8" s="262"/>
      <c r="N8" s="262"/>
      <c r="O8" s="262"/>
      <c r="P8" s="378"/>
      <c r="Q8" s="250"/>
      <c r="R8" s="262">
        <v>14373.991855951841</v>
      </c>
      <c r="S8" s="54">
        <v>6.12665592284376E-2</v>
      </c>
      <c r="T8" s="381"/>
      <c r="U8" s="250"/>
      <c r="V8" s="262">
        <v>-234613.98905000009</v>
      </c>
      <c r="W8" s="262">
        <v>-220239.99719404825</v>
      </c>
      <c r="X8" s="378"/>
      <c r="Y8" s="250"/>
      <c r="Z8" s="262">
        <v>14373.991855951841</v>
      </c>
      <c r="AA8" s="54">
        <v>6.12665592284376E-2</v>
      </c>
      <c r="AB8"/>
    </row>
    <row r="9" spans="1:28" s="5" customFormat="1" x14ac:dyDescent="0.25">
      <c r="A9" s="10"/>
      <c r="B9" s="581" t="s">
        <v>420</v>
      </c>
      <c r="C9" s="581"/>
      <c r="D9" s="581"/>
      <c r="E9" s="581"/>
      <c r="F9" s="581"/>
      <c r="G9" s="581"/>
      <c r="H9" s="267">
        <v>558640.07512999943</v>
      </c>
      <c r="I9" s="266">
        <v>571648.08680999989</v>
      </c>
      <c r="J9" s="266">
        <v>577716.96835999959</v>
      </c>
      <c r="K9" s="266">
        <v>583556.05654999905</v>
      </c>
      <c r="L9" s="267">
        <v>592639.71580049256</v>
      </c>
      <c r="M9" s="266"/>
      <c r="N9" s="266"/>
      <c r="O9" s="266"/>
      <c r="P9" s="378"/>
      <c r="Q9" s="250"/>
      <c r="R9" s="266">
        <v>33999.640670493129</v>
      </c>
      <c r="S9" s="62">
        <v>6.086144224898505E-2</v>
      </c>
      <c r="T9" s="381"/>
      <c r="U9" s="250"/>
      <c r="V9" s="266">
        <v>558640.07512999943</v>
      </c>
      <c r="W9" s="266">
        <v>592639.71580049256</v>
      </c>
      <c r="X9" s="378"/>
      <c r="Y9" s="250"/>
      <c r="Z9" s="266">
        <v>33999.640670493129</v>
      </c>
      <c r="AA9" s="62">
        <v>6.086144224898505E-2</v>
      </c>
      <c r="AB9"/>
    </row>
    <row r="10" spans="1:28" s="5" customFormat="1" x14ac:dyDescent="0.25">
      <c r="A10" s="10"/>
      <c r="B10" s="582" t="s">
        <v>158</v>
      </c>
      <c r="C10" s="582"/>
      <c r="D10" s="582"/>
      <c r="E10" s="582"/>
      <c r="F10" s="582"/>
      <c r="G10" s="582"/>
      <c r="H10" s="263">
        <v>-163832.22451999976</v>
      </c>
      <c r="I10" s="262">
        <v>-185600.78028000015</v>
      </c>
      <c r="J10" s="262">
        <v>-176547.70661999998</v>
      </c>
      <c r="K10" s="262">
        <v>-179934.75145999991</v>
      </c>
      <c r="L10" s="263">
        <v>-183803.54122487293</v>
      </c>
      <c r="M10" s="262"/>
      <c r="N10" s="262"/>
      <c r="O10" s="262"/>
      <c r="P10" s="378"/>
      <c r="Q10" s="250"/>
      <c r="R10" s="298">
        <v>-19971.31670487317</v>
      </c>
      <c r="S10" s="382">
        <v>-0.12190102871022898</v>
      </c>
      <c r="T10" s="381"/>
      <c r="U10" s="250"/>
      <c r="V10" s="262">
        <v>-163832.22451999976</v>
      </c>
      <c r="W10" s="262">
        <v>-183803.54122487293</v>
      </c>
      <c r="X10" s="378"/>
      <c r="Y10" s="250"/>
      <c r="Z10" s="298">
        <v>-19971.31670487317</v>
      </c>
      <c r="AA10" s="382">
        <v>-0.12190102871022898</v>
      </c>
      <c r="AB10"/>
    </row>
    <row r="11" spans="1:28" s="5" customFormat="1" x14ac:dyDescent="0.25">
      <c r="A11" s="10"/>
      <c r="B11" s="581" t="s">
        <v>57</v>
      </c>
      <c r="C11" s="581"/>
      <c r="D11" s="581"/>
      <c r="E11" s="581"/>
      <c r="F11" s="581"/>
      <c r="G11" s="581"/>
      <c r="H11" s="267">
        <v>394807.85060999967</v>
      </c>
      <c r="I11" s="266">
        <v>386047.30652999971</v>
      </c>
      <c r="J11" s="266">
        <v>401169.26173999964</v>
      </c>
      <c r="K11" s="266">
        <v>403621.30508999911</v>
      </c>
      <c r="L11" s="267">
        <v>408836.17457561963</v>
      </c>
      <c r="M11" s="266"/>
      <c r="N11" s="266"/>
      <c r="O11" s="266"/>
      <c r="P11" s="268"/>
      <c r="Q11" s="250"/>
      <c r="R11" s="262">
        <v>14028.323965619958</v>
      </c>
      <c r="S11" s="54">
        <v>3.5532028919752816E-2</v>
      </c>
      <c r="T11" s="269"/>
      <c r="U11" s="250"/>
      <c r="V11" s="266">
        <v>394807.85060999967</v>
      </c>
      <c r="W11" s="266">
        <v>408836.17457561963</v>
      </c>
      <c r="X11" s="268"/>
      <c r="Y11" s="250"/>
      <c r="Z11" s="262">
        <v>14028.323965619958</v>
      </c>
      <c r="AA11" s="54">
        <v>3.5532028919752816E-2</v>
      </c>
      <c r="AB11"/>
    </row>
    <row r="12" spans="1:28" s="5" customFormat="1" x14ac:dyDescent="0.25">
      <c r="A12" s="10"/>
      <c r="B12" s="582" t="s">
        <v>42</v>
      </c>
      <c r="C12" s="582"/>
      <c r="D12" s="582"/>
      <c r="E12" s="582"/>
      <c r="F12" s="582"/>
      <c r="G12" s="582"/>
      <c r="H12" s="263">
        <v>12175.151970000001</v>
      </c>
      <c r="I12" s="262">
        <v>12373.737390000009</v>
      </c>
      <c r="J12" s="262">
        <v>13419.122130000002</v>
      </c>
      <c r="K12" s="262">
        <v>12352.20228</v>
      </c>
      <c r="L12" s="263">
        <v>12232.882551322575</v>
      </c>
      <c r="M12" s="262"/>
      <c r="N12" s="262"/>
      <c r="O12" s="262"/>
      <c r="P12" s="268"/>
      <c r="Q12" s="250"/>
      <c r="R12" s="262">
        <v>57.730581322573926</v>
      </c>
      <c r="S12" s="54">
        <v>4.7416723392713364E-3</v>
      </c>
      <c r="T12" s="269"/>
      <c r="U12" s="250"/>
      <c r="V12" s="262">
        <v>12175.151970000001</v>
      </c>
      <c r="W12" s="262">
        <v>12232.882551322575</v>
      </c>
      <c r="X12" s="268"/>
      <c r="Y12" s="250"/>
      <c r="Z12" s="262">
        <v>57.730581322573926</v>
      </c>
      <c r="AA12" s="54">
        <v>4.7416723392713364E-3</v>
      </c>
      <c r="AB12"/>
    </row>
    <row r="13" spans="1:28" s="5" customFormat="1" x14ac:dyDescent="0.25">
      <c r="A13" s="10"/>
      <c r="B13" s="581" t="s">
        <v>159</v>
      </c>
      <c r="C13" s="581"/>
      <c r="D13" s="581"/>
      <c r="E13" s="581"/>
      <c r="F13" s="581"/>
      <c r="G13" s="581"/>
      <c r="H13" s="272">
        <v>406983.00257999968</v>
      </c>
      <c r="I13" s="271">
        <v>398421.04391999973</v>
      </c>
      <c r="J13" s="271">
        <v>414588.38386999961</v>
      </c>
      <c r="K13" s="271">
        <v>415973.50736999913</v>
      </c>
      <c r="L13" s="272">
        <v>421069.05712694221</v>
      </c>
      <c r="M13" s="271"/>
      <c r="N13" s="271"/>
      <c r="O13" s="271"/>
      <c r="P13" s="268"/>
      <c r="Q13" s="250"/>
      <c r="R13" s="271">
        <v>14086.054546942527</v>
      </c>
      <c r="S13" s="273">
        <v>3.4610916076706827E-2</v>
      </c>
      <c r="T13" s="269"/>
      <c r="U13" s="250"/>
      <c r="V13" s="271">
        <v>406983.00257999968</v>
      </c>
      <c r="W13" s="271">
        <v>421069.05712694221</v>
      </c>
      <c r="X13" s="268"/>
      <c r="Y13" s="250"/>
      <c r="Z13" s="271">
        <v>14086.054546942527</v>
      </c>
      <c r="AA13" s="273">
        <v>3.4610916076706827E-2</v>
      </c>
      <c r="AB13"/>
    </row>
    <row r="14" spans="1:28" s="5" customFormat="1" x14ac:dyDescent="0.25">
      <c r="A14" s="10"/>
      <c r="B14" s="383"/>
      <c r="C14" s="383"/>
      <c r="D14" s="383"/>
      <c r="E14" s="383"/>
      <c r="F14" s="383"/>
      <c r="G14" s="383"/>
      <c r="H14" s="263"/>
      <c r="I14" s="262"/>
      <c r="J14" s="262"/>
      <c r="K14" s="262"/>
      <c r="L14" s="263"/>
      <c r="M14" s="262"/>
      <c r="N14" s="262"/>
      <c r="O14" s="262"/>
      <c r="P14" s="268"/>
      <c r="Q14" s="250"/>
      <c r="R14" s="262"/>
      <c r="S14" s="54"/>
      <c r="T14" s="269"/>
      <c r="U14" s="250"/>
      <c r="V14" s="74"/>
      <c r="W14" s="74"/>
      <c r="X14" s="268"/>
      <c r="Y14" s="250"/>
      <c r="Z14" s="74"/>
      <c r="AA14" s="54"/>
      <c r="AB14"/>
    </row>
    <row r="15" spans="1:28" s="5" customFormat="1" x14ac:dyDescent="0.25">
      <c r="A15" s="10"/>
      <c r="B15" s="575" t="s">
        <v>62</v>
      </c>
      <c r="C15" s="575"/>
      <c r="D15" s="575"/>
      <c r="E15" s="575"/>
      <c r="F15" s="575"/>
      <c r="G15" s="575"/>
      <c r="H15" s="263"/>
      <c r="I15" s="262"/>
      <c r="J15" s="262"/>
      <c r="K15" s="262"/>
      <c r="L15" s="263"/>
      <c r="M15" s="262"/>
      <c r="N15" s="262"/>
      <c r="O15" s="262"/>
      <c r="P15" s="268"/>
      <c r="Q15" s="250"/>
      <c r="R15" s="262"/>
      <c r="S15" s="54"/>
      <c r="T15" s="269"/>
      <c r="U15" s="250"/>
      <c r="V15" s="74"/>
      <c r="W15" s="74"/>
      <c r="X15" s="268"/>
      <c r="Y15" s="250"/>
      <c r="Z15" s="74"/>
      <c r="AA15" s="54"/>
      <c r="AB15"/>
    </row>
    <row r="16" spans="1:28" s="5" customFormat="1" x14ac:dyDescent="0.25">
      <c r="A16" s="10"/>
      <c r="B16" s="582" t="s">
        <v>63</v>
      </c>
      <c r="C16" s="582"/>
      <c r="D16" s="582"/>
      <c r="E16" s="582"/>
      <c r="F16" s="582"/>
      <c r="G16" s="582"/>
      <c r="H16" s="263">
        <v>166406.88528000031</v>
      </c>
      <c r="I16" s="262">
        <v>149328.35533999957</v>
      </c>
      <c r="J16" s="262">
        <v>161283.1194699991</v>
      </c>
      <c r="K16" s="262">
        <v>161769.47277000049</v>
      </c>
      <c r="L16" s="263">
        <v>164375.05928598964</v>
      </c>
      <c r="M16" s="262"/>
      <c r="N16" s="262"/>
      <c r="O16" s="262"/>
      <c r="P16" s="296"/>
      <c r="Q16" s="250"/>
      <c r="R16" s="262">
        <v>-2031.8259940106655</v>
      </c>
      <c r="S16" s="54">
        <v>-1.2209987529012789E-2</v>
      </c>
      <c r="T16" s="249"/>
      <c r="U16" s="250"/>
      <c r="V16" s="262">
        <v>166406.88528000031</v>
      </c>
      <c r="W16" s="262">
        <v>164375.05928598964</v>
      </c>
      <c r="X16" s="296"/>
      <c r="Y16" s="250"/>
      <c r="Z16" s="262">
        <v>-2031.8259940106655</v>
      </c>
      <c r="AA16" s="54">
        <v>-1.2209987529012789E-2</v>
      </c>
      <c r="AB16"/>
    </row>
    <row r="17" spans="1:28" s="5" customFormat="1" x14ac:dyDescent="0.25">
      <c r="A17" s="10"/>
      <c r="B17" s="582" t="s">
        <v>426</v>
      </c>
      <c r="C17" s="582"/>
      <c r="D17" s="582"/>
      <c r="E17" s="582"/>
      <c r="F17" s="582"/>
      <c r="G17" s="582"/>
      <c r="H17" s="263">
        <v>-1433.87553</v>
      </c>
      <c r="I17" s="262">
        <v>-663.27978000000019</v>
      </c>
      <c r="J17" s="262">
        <v>1071.7735600000001</v>
      </c>
      <c r="K17" s="262">
        <v>-525.74086000000011</v>
      </c>
      <c r="L17" s="263">
        <v>-30.778468849479999</v>
      </c>
      <c r="M17" s="262"/>
      <c r="N17" s="262"/>
      <c r="O17" s="262"/>
      <c r="P17" s="296"/>
      <c r="Q17" s="250"/>
      <c r="R17" s="262">
        <v>1403.0970611505199</v>
      </c>
      <c r="S17" s="54">
        <v>0.97853476943742801</v>
      </c>
      <c r="T17" s="249"/>
      <c r="U17" s="250"/>
      <c r="V17" s="262">
        <v>-1433.87553</v>
      </c>
      <c r="W17" s="262">
        <v>-30.778468849479999</v>
      </c>
      <c r="X17" s="296"/>
      <c r="Y17" s="250"/>
      <c r="Z17" s="262">
        <v>1403.0970611505199</v>
      </c>
      <c r="AA17" s="54">
        <v>0.97853476943742801</v>
      </c>
      <c r="AB17"/>
    </row>
    <row r="18" spans="1:28" s="5" customFormat="1" x14ac:dyDescent="0.25">
      <c r="A18" s="10"/>
      <c r="B18" s="582" t="s">
        <v>64</v>
      </c>
      <c r="C18" s="582"/>
      <c r="D18" s="582"/>
      <c r="E18" s="582"/>
      <c r="F18" s="582"/>
      <c r="G18" s="582"/>
      <c r="H18" s="263">
        <v>61369.346959999559</v>
      </c>
      <c r="I18" s="262">
        <v>62538.195329999522</v>
      </c>
      <c r="J18" s="262">
        <v>63630.78282000019</v>
      </c>
      <c r="K18" s="262">
        <v>64813.234509999958</v>
      </c>
      <c r="L18" s="263">
        <v>65503.489619321612</v>
      </c>
      <c r="M18" s="262"/>
      <c r="N18" s="262"/>
      <c r="O18" s="262"/>
      <c r="P18" s="268"/>
      <c r="Q18" s="250"/>
      <c r="R18" s="262">
        <v>4134.1426593220531</v>
      </c>
      <c r="S18" s="54">
        <v>6.7364944619936737E-2</v>
      </c>
      <c r="T18" s="269"/>
      <c r="U18" s="250"/>
      <c r="V18" s="262">
        <v>61369.346959999559</v>
      </c>
      <c r="W18" s="262">
        <v>65503.489619321612</v>
      </c>
      <c r="X18" s="268"/>
      <c r="Y18" s="250"/>
      <c r="Z18" s="262">
        <v>4134.1426593220531</v>
      </c>
      <c r="AA18" s="54">
        <v>6.7364944619936737E-2</v>
      </c>
      <c r="AB18"/>
    </row>
    <row r="19" spans="1:28" s="5" customFormat="1" x14ac:dyDescent="0.25">
      <c r="A19" s="10"/>
      <c r="B19" s="582" t="s">
        <v>65</v>
      </c>
      <c r="C19" s="582"/>
      <c r="D19" s="582"/>
      <c r="E19" s="582"/>
      <c r="F19" s="582"/>
      <c r="G19" s="582"/>
      <c r="H19" s="263">
        <v>3793.2980700000121</v>
      </c>
      <c r="I19" s="262">
        <v>3854.4218000000051</v>
      </c>
      <c r="J19" s="262">
        <v>3964.0054799999971</v>
      </c>
      <c r="K19" s="262">
        <v>3723.5409000000232</v>
      </c>
      <c r="L19" s="263">
        <v>4589.9113744290189</v>
      </c>
      <c r="M19" s="262"/>
      <c r="N19" s="262"/>
      <c r="O19" s="262"/>
      <c r="P19" s="268"/>
      <c r="Q19" s="250"/>
      <c r="R19" s="262">
        <v>796.6133044290068</v>
      </c>
      <c r="S19" s="54">
        <v>0.21000545955752015</v>
      </c>
      <c r="T19" s="269"/>
      <c r="U19" s="250"/>
      <c r="V19" s="262">
        <v>3793.2980700000121</v>
      </c>
      <c r="W19" s="262">
        <v>4589.9113744290189</v>
      </c>
      <c r="X19" s="268"/>
      <c r="Y19" s="250"/>
      <c r="Z19" s="262">
        <v>796.6133044290068</v>
      </c>
      <c r="AA19" s="54">
        <v>0.21000545955752015</v>
      </c>
      <c r="AB19"/>
    </row>
    <row r="20" spans="1:28" s="5" customFormat="1" x14ac:dyDescent="0.25">
      <c r="A20" s="10"/>
      <c r="B20" s="582" t="s">
        <v>66</v>
      </c>
      <c r="C20" s="582"/>
      <c r="D20" s="582"/>
      <c r="E20" s="582"/>
      <c r="F20" s="582"/>
      <c r="G20" s="582"/>
      <c r="H20" s="263">
        <v>58272.33630999997</v>
      </c>
      <c r="I20" s="262">
        <v>58329.114560000016</v>
      </c>
      <c r="J20" s="262">
        <v>56470.962759999951</v>
      </c>
      <c r="K20" s="262">
        <v>57723.30854999998</v>
      </c>
      <c r="L20" s="263">
        <v>59895.884835218065</v>
      </c>
      <c r="M20" s="262"/>
      <c r="N20" s="262"/>
      <c r="O20" s="262"/>
      <c r="P20" s="268"/>
      <c r="Q20" s="250"/>
      <c r="R20" s="262">
        <v>1623.5485252180952</v>
      </c>
      <c r="S20" s="54">
        <v>2.7861394068380299E-2</v>
      </c>
      <c r="T20" s="269"/>
      <c r="U20" s="250"/>
      <c r="V20" s="262">
        <v>58272.33630999997</v>
      </c>
      <c r="W20" s="262">
        <v>59895.884835218065</v>
      </c>
      <c r="X20" s="268"/>
      <c r="Y20" s="250"/>
      <c r="Z20" s="262">
        <v>1623.5485252180952</v>
      </c>
      <c r="AA20" s="54">
        <v>2.7861394068380299E-2</v>
      </c>
      <c r="AB20"/>
    </row>
    <row r="21" spans="1:28" s="5" customFormat="1" x14ac:dyDescent="0.25">
      <c r="A21" s="10"/>
      <c r="B21" s="581" t="s">
        <v>160</v>
      </c>
      <c r="C21" s="581"/>
      <c r="D21" s="581"/>
      <c r="E21" s="581"/>
      <c r="F21" s="581"/>
      <c r="G21" s="581"/>
      <c r="H21" s="272">
        <v>288407.99108999985</v>
      </c>
      <c r="I21" s="271">
        <v>273386.80724999914</v>
      </c>
      <c r="J21" s="271">
        <v>286420.64408999926</v>
      </c>
      <c r="K21" s="271">
        <v>287503.81587000046</v>
      </c>
      <c r="L21" s="272">
        <v>294333.56664610887</v>
      </c>
      <c r="M21" s="271"/>
      <c r="N21" s="271"/>
      <c r="O21" s="271"/>
      <c r="P21" s="268"/>
      <c r="Q21" s="250"/>
      <c r="R21" s="271">
        <v>5925.5755561090191</v>
      </c>
      <c r="S21" s="273">
        <v>2.0545809197984044E-2</v>
      </c>
      <c r="T21" s="269"/>
      <c r="U21" s="250"/>
      <c r="V21" s="271">
        <v>288407.99108999985</v>
      </c>
      <c r="W21" s="271">
        <v>294333.56664610887</v>
      </c>
      <c r="X21" s="268"/>
      <c r="Y21" s="250"/>
      <c r="Z21" s="271">
        <v>5925.5755561090191</v>
      </c>
      <c r="AA21" s="273">
        <v>2.0545809197984044E-2</v>
      </c>
      <c r="AB21"/>
    </row>
    <row r="22" spans="1:28" s="5" customFormat="1" ht="15.75" thickBot="1" x14ac:dyDescent="0.3">
      <c r="A22" s="10"/>
      <c r="B22" s="581" t="s">
        <v>81</v>
      </c>
      <c r="C22" s="581"/>
      <c r="D22" s="581"/>
      <c r="E22" s="581"/>
      <c r="F22" s="581"/>
      <c r="G22" s="581"/>
      <c r="H22" s="276">
        <v>118575.01148999983</v>
      </c>
      <c r="I22" s="275">
        <v>125034.2366700006</v>
      </c>
      <c r="J22" s="275">
        <v>128167.73978000035</v>
      </c>
      <c r="K22" s="275">
        <v>128469.69149999868</v>
      </c>
      <c r="L22" s="276">
        <v>126735.49048083334</v>
      </c>
      <c r="M22" s="275"/>
      <c r="N22" s="275"/>
      <c r="O22" s="275"/>
      <c r="P22" s="259"/>
      <c r="Q22" s="260"/>
      <c r="R22" s="275">
        <v>8160.4789908335079</v>
      </c>
      <c r="S22" s="278">
        <v>6.8821237192304485E-2</v>
      </c>
      <c r="T22" s="261"/>
      <c r="U22" s="260"/>
      <c r="V22" s="275">
        <v>118575.01148999983</v>
      </c>
      <c r="W22" s="275">
        <v>126735.49048083334</v>
      </c>
      <c r="X22" s="259"/>
      <c r="Y22" s="260"/>
      <c r="Z22" s="275">
        <v>8160.4789908335079</v>
      </c>
      <c r="AA22" s="278">
        <v>6.8821237192304485E-2</v>
      </c>
      <c r="AB22"/>
    </row>
    <row r="23" spans="1:28" s="5" customFormat="1" ht="15.75" thickTop="1" x14ac:dyDescent="0.25">
      <c r="A23" s="10"/>
      <c r="B23" s="10"/>
      <c r="C23" s="10"/>
      <c r="D23" s="10"/>
      <c r="E23" s="10"/>
      <c r="F23" s="10"/>
      <c r="G23" s="10"/>
      <c r="H23" s="384"/>
      <c r="I23" s="250"/>
      <c r="J23" s="250"/>
      <c r="K23" s="250"/>
      <c r="L23" s="253"/>
      <c r="M23" s="252"/>
      <c r="N23" s="252"/>
      <c r="O23" s="252"/>
      <c r="P23" s="268"/>
      <c r="Q23" s="250"/>
      <c r="R23" s="250"/>
      <c r="S23" s="385"/>
      <c r="T23" s="269"/>
      <c r="U23" s="250"/>
      <c r="V23" s="250"/>
      <c r="W23" s="250"/>
      <c r="X23" s="268"/>
      <c r="Y23" s="250"/>
      <c r="Z23" s="250"/>
      <c r="AA23" s="385"/>
      <c r="AB23"/>
    </row>
    <row r="24" spans="1:28" s="5" customFormat="1" x14ac:dyDescent="0.25">
      <c r="A24" s="563" t="s">
        <v>161</v>
      </c>
      <c r="B24" s="583"/>
      <c r="C24" s="583"/>
      <c r="D24" s="583"/>
      <c r="E24" s="583"/>
      <c r="F24" s="583"/>
      <c r="G24" s="583"/>
      <c r="H24" s="342"/>
      <c r="I24" s="341"/>
      <c r="J24" s="341"/>
      <c r="K24" s="341"/>
      <c r="L24" s="342"/>
      <c r="M24" s="341"/>
      <c r="N24" s="341"/>
      <c r="O24" s="341"/>
      <c r="P24" s="296"/>
      <c r="Q24" s="250"/>
      <c r="R24" s="341"/>
      <c r="S24" s="341"/>
      <c r="T24" s="256"/>
      <c r="U24" s="250"/>
      <c r="V24" s="341"/>
      <c r="W24" s="341"/>
      <c r="X24" s="296"/>
      <c r="Y24" s="250"/>
      <c r="Z24" s="341"/>
      <c r="AA24" s="341"/>
      <c r="AB24"/>
    </row>
    <row r="25" spans="1:28" s="5" customFormat="1" x14ac:dyDescent="0.25">
      <c r="A25" s="10"/>
      <c r="B25" s="562" t="s">
        <v>162</v>
      </c>
      <c r="C25" s="562"/>
      <c r="D25" s="562"/>
      <c r="E25" s="562"/>
      <c r="F25" s="562"/>
      <c r="G25" s="562"/>
      <c r="H25" s="258">
        <v>448657.07561000006</v>
      </c>
      <c r="I25" s="257">
        <v>460060.88068999985</v>
      </c>
      <c r="J25" s="257">
        <v>465353.55275999987</v>
      </c>
      <c r="K25" s="257">
        <v>469565.38990999962</v>
      </c>
      <c r="L25" s="258">
        <v>477227.38493155182</v>
      </c>
      <c r="M25" s="257"/>
      <c r="N25" s="257"/>
      <c r="O25" s="257"/>
      <c r="P25" s="259"/>
      <c r="Q25" s="260"/>
      <c r="R25" s="257">
        <v>28570.309321551758</v>
      </c>
      <c r="S25" s="54">
        <v>6.3679613840274762E-2</v>
      </c>
      <c r="T25" s="249"/>
      <c r="U25" s="250"/>
      <c r="V25" s="257">
        <v>448657.07561000006</v>
      </c>
      <c r="W25" s="257">
        <v>477227.38493155182</v>
      </c>
      <c r="X25" s="259"/>
      <c r="Y25" s="260"/>
      <c r="Z25" s="257">
        <v>28570.309321551758</v>
      </c>
      <c r="AA25" s="54">
        <v>6.3679613840274762E-2</v>
      </c>
      <c r="AB25"/>
    </row>
    <row r="26" spans="1:28" s="5" customFormat="1" x14ac:dyDescent="0.25">
      <c r="A26" s="10"/>
      <c r="B26" s="562" t="s">
        <v>163</v>
      </c>
      <c r="C26" s="562"/>
      <c r="D26" s="562"/>
      <c r="E26" s="562"/>
      <c r="F26" s="562"/>
      <c r="G26" s="562"/>
      <c r="H26" s="263">
        <v>344596.98857000016</v>
      </c>
      <c r="I26" s="262">
        <v>343392.04756000021</v>
      </c>
      <c r="J26" s="262">
        <v>339232.08715999988</v>
      </c>
      <c r="K26" s="262">
        <v>338230.16998999979</v>
      </c>
      <c r="L26" s="263">
        <v>335652.32806298899</v>
      </c>
      <c r="M26" s="262"/>
      <c r="N26" s="262"/>
      <c r="O26" s="262"/>
      <c r="P26" s="296"/>
      <c r="Q26" s="250"/>
      <c r="R26" s="262">
        <v>-8944.6605070111691</v>
      </c>
      <c r="S26" s="54">
        <v>-2.5956873692162818E-2</v>
      </c>
      <c r="T26" s="249"/>
      <c r="U26" s="250"/>
      <c r="V26" s="262">
        <v>344596.98857000016</v>
      </c>
      <c r="W26" s="262">
        <v>335652.32806298899</v>
      </c>
      <c r="X26" s="296"/>
      <c r="Y26" s="250"/>
      <c r="Z26" s="262">
        <v>-8944.6605070111691</v>
      </c>
      <c r="AA26" s="54">
        <v>-2.5956873692162818E-2</v>
      </c>
      <c r="AB26"/>
    </row>
    <row r="27" spans="1:28" s="5" customFormat="1" ht="15.75" thickBot="1" x14ac:dyDescent="0.3">
      <c r="A27" s="10"/>
      <c r="B27" s="581" t="s">
        <v>164</v>
      </c>
      <c r="C27" s="581"/>
      <c r="D27" s="581"/>
      <c r="E27" s="581"/>
      <c r="F27" s="581"/>
      <c r="G27" s="581"/>
      <c r="H27" s="276">
        <v>793254.06418000022</v>
      </c>
      <c r="I27" s="275">
        <v>803452.92825000011</v>
      </c>
      <c r="J27" s="275">
        <v>804585.63991999975</v>
      </c>
      <c r="K27" s="275">
        <v>807795.55989999941</v>
      </c>
      <c r="L27" s="276">
        <v>812879.71299454081</v>
      </c>
      <c r="M27" s="275"/>
      <c r="N27" s="275"/>
      <c r="O27" s="275"/>
      <c r="P27" s="259"/>
      <c r="Q27" s="260"/>
      <c r="R27" s="275">
        <v>19625.648814540589</v>
      </c>
      <c r="S27" s="278">
        <v>2.4740684858422939E-2</v>
      </c>
      <c r="T27" s="261"/>
      <c r="U27" s="260"/>
      <c r="V27" s="275">
        <v>793254.06418000022</v>
      </c>
      <c r="W27" s="275">
        <v>812879.71299454081</v>
      </c>
      <c r="X27" s="259"/>
      <c r="Y27" s="260"/>
      <c r="Z27" s="275">
        <v>19625.648814540589</v>
      </c>
      <c r="AA27" s="278">
        <v>2.4740684858422939E-2</v>
      </c>
      <c r="AB27"/>
    </row>
    <row r="28" spans="1:28" s="5" customFormat="1" ht="15.75" thickTop="1" x14ac:dyDescent="0.25">
      <c r="A28" s="10"/>
      <c r="B28" s="317"/>
      <c r="C28" s="10"/>
      <c r="D28" s="10"/>
      <c r="E28" s="10"/>
      <c r="F28" s="10"/>
      <c r="G28" s="10"/>
      <c r="H28" s="292"/>
      <c r="I28" s="74"/>
      <c r="J28" s="74"/>
      <c r="K28" s="74"/>
      <c r="L28" s="292"/>
      <c r="M28" s="74"/>
      <c r="N28" s="74"/>
      <c r="O28" s="74"/>
      <c r="P28" s="373"/>
      <c r="Q28" s="260"/>
      <c r="R28" s="74"/>
      <c r="S28" s="250"/>
      <c r="T28" s="256"/>
      <c r="U28" s="250"/>
      <c r="V28" s="74"/>
      <c r="W28" s="74"/>
      <c r="X28" s="373"/>
      <c r="Y28" s="260"/>
      <c r="Z28" s="74"/>
      <c r="AA28" s="250"/>
      <c r="AB28"/>
    </row>
    <row r="29" spans="1:28" s="5" customFormat="1" x14ac:dyDescent="0.25">
      <c r="A29" s="10"/>
      <c r="B29" s="562" t="s">
        <v>165</v>
      </c>
      <c r="C29" s="562"/>
      <c r="D29" s="562"/>
      <c r="E29" s="562"/>
      <c r="F29" s="562"/>
      <c r="G29" s="562"/>
      <c r="H29" s="258">
        <v>234613.98905000009</v>
      </c>
      <c r="I29" s="257">
        <v>231804.8414399999</v>
      </c>
      <c r="J29" s="257">
        <v>226868.67156000002</v>
      </c>
      <c r="K29" s="257">
        <v>224239.50334999998</v>
      </c>
      <c r="L29" s="258">
        <v>220239.99719404825</v>
      </c>
      <c r="M29" s="257"/>
      <c r="N29" s="257"/>
      <c r="O29" s="257"/>
      <c r="P29" s="373"/>
      <c r="Q29" s="260"/>
      <c r="R29" s="257">
        <v>-14373.991855951841</v>
      </c>
      <c r="S29" s="54">
        <v>-6.12665592284376E-2</v>
      </c>
      <c r="T29" s="256"/>
      <c r="U29" s="250"/>
      <c r="V29" s="257">
        <v>234613.98905000009</v>
      </c>
      <c r="W29" s="257">
        <v>220239.99719404825</v>
      </c>
      <c r="X29" s="373"/>
      <c r="Y29" s="260"/>
      <c r="Z29" s="257">
        <v>-14373.991855951841</v>
      </c>
      <c r="AA29" s="54">
        <v>-6.12665592284376E-2</v>
      </c>
      <c r="AB29"/>
    </row>
    <row r="30" spans="1:28" s="5" customFormat="1" x14ac:dyDescent="0.25">
      <c r="A30" s="10"/>
      <c r="B30" s="582" t="s">
        <v>166</v>
      </c>
      <c r="C30" s="582"/>
      <c r="D30" s="582"/>
      <c r="E30" s="582"/>
      <c r="F30" s="582"/>
      <c r="G30" s="582"/>
      <c r="H30" s="336">
        <v>0.68083586575609745</v>
      </c>
      <c r="I30" s="335">
        <v>0.67504429146541933</v>
      </c>
      <c r="J30" s="335">
        <v>0.66877126353025884</v>
      </c>
      <c r="K30" s="335">
        <v>0.66297901028944262</v>
      </c>
      <c r="L30" s="336">
        <v>0.65615513071226994</v>
      </c>
      <c r="M30" s="335"/>
      <c r="N30" s="335"/>
      <c r="O30" s="335"/>
      <c r="P30" s="373"/>
      <c r="Q30" s="260"/>
      <c r="R30" s="262" t="s">
        <v>154</v>
      </c>
      <c r="S30" s="262" t="s">
        <v>154</v>
      </c>
      <c r="T30" s="256"/>
      <c r="U30" s="250"/>
      <c r="V30" s="335">
        <v>0.68083586575609745</v>
      </c>
      <c r="W30" s="335">
        <v>0.65615513071226994</v>
      </c>
      <c r="X30" s="373"/>
      <c r="Y30" s="260"/>
      <c r="Z30" s="262" t="s">
        <v>154</v>
      </c>
      <c r="AA30" s="262" t="s">
        <v>154</v>
      </c>
      <c r="AB30"/>
    </row>
    <row r="31" spans="1:28" s="5" customFormat="1" x14ac:dyDescent="0.25">
      <c r="A31" s="10"/>
      <c r="B31" s="317"/>
      <c r="C31" s="10"/>
      <c r="D31" s="10"/>
      <c r="E31" s="10"/>
      <c r="F31" s="10"/>
      <c r="G31" s="10"/>
      <c r="H31" s="292"/>
      <c r="I31" s="74"/>
      <c r="J31" s="74"/>
      <c r="K31" s="74"/>
      <c r="L31" s="292"/>
      <c r="M31" s="74"/>
      <c r="N31" s="74"/>
      <c r="O31" s="74"/>
      <c r="P31" s="373"/>
      <c r="Q31" s="260"/>
      <c r="R31" s="74"/>
      <c r="S31" s="250"/>
      <c r="T31" s="256"/>
      <c r="U31" s="250"/>
      <c r="V31" s="74"/>
      <c r="W31" s="74"/>
      <c r="X31" s="373"/>
      <c r="Y31" s="260"/>
      <c r="Z31" s="74"/>
      <c r="AA31" s="250"/>
      <c r="AB31"/>
    </row>
    <row r="32" spans="1:28" s="5" customFormat="1" x14ac:dyDescent="0.25">
      <c r="A32" s="10"/>
      <c r="B32" s="562" t="s">
        <v>167</v>
      </c>
      <c r="C32" s="562"/>
      <c r="D32" s="562"/>
      <c r="E32" s="562"/>
      <c r="F32" s="562"/>
      <c r="G32" s="562"/>
      <c r="H32" s="258">
        <v>328805.23427000007</v>
      </c>
      <c r="I32" s="257">
        <v>334265.85583999974</v>
      </c>
      <c r="J32" s="257">
        <v>338902.59964999906</v>
      </c>
      <c r="K32" s="257">
        <v>341178.48337000038</v>
      </c>
      <c r="L32" s="258">
        <v>348147.82204201305</v>
      </c>
      <c r="M32" s="257"/>
      <c r="N32" s="257"/>
      <c r="O32" s="257"/>
      <c r="P32" s="373"/>
      <c r="Q32" s="260"/>
      <c r="R32" s="257">
        <v>19342.587772012979</v>
      </c>
      <c r="S32" s="54">
        <v>5.8826885207459066E-2</v>
      </c>
      <c r="T32" s="256"/>
      <c r="U32" s="250"/>
      <c r="V32" s="257">
        <v>328805.23427000007</v>
      </c>
      <c r="W32" s="257">
        <v>348147.82204201305</v>
      </c>
      <c r="X32" s="373"/>
      <c r="Y32" s="260"/>
      <c r="Z32" s="257">
        <v>19342.587772012979</v>
      </c>
      <c r="AA32" s="54">
        <v>5.8826885207459066E-2</v>
      </c>
      <c r="AB32"/>
    </row>
    <row r="33" spans="1:70" s="5" customFormat="1" x14ac:dyDescent="0.25">
      <c r="A33" s="10"/>
      <c r="B33" s="582" t="s">
        <v>168</v>
      </c>
      <c r="C33" s="582"/>
      <c r="D33" s="582"/>
      <c r="E33" s="582"/>
      <c r="F33" s="582"/>
      <c r="G33" s="582"/>
      <c r="H33" s="336">
        <v>0.58858153739415275</v>
      </c>
      <c r="I33" s="335">
        <v>0.58474061849016656</v>
      </c>
      <c r="J33" s="335">
        <v>0.58662393215152142</v>
      </c>
      <c r="K33" s="335">
        <v>0.58465417253495378</v>
      </c>
      <c r="L33" s="336">
        <v>0.58745273521158048</v>
      </c>
      <c r="M33" s="335"/>
      <c r="N33" s="335"/>
      <c r="O33" s="335"/>
      <c r="P33" s="373"/>
      <c r="Q33" s="260"/>
      <c r="R33" s="262" t="s">
        <v>154</v>
      </c>
      <c r="S33" s="262" t="s">
        <v>154</v>
      </c>
      <c r="T33" s="256"/>
      <c r="U33" s="250"/>
      <c r="V33" s="335">
        <v>0.58858153739415275</v>
      </c>
      <c r="W33" s="335">
        <v>0.58745273521158048</v>
      </c>
      <c r="X33" s="373"/>
      <c r="Y33" s="260"/>
      <c r="Z33" s="262" t="s">
        <v>154</v>
      </c>
      <c r="AA33" s="262" t="s">
        <v>154</v>
      </c>
      <c r="AB33"/>
    </row>
    <row r="34" spans="1:70" s="5" customFormat="1" x14ac:dyDescent="0.25">
      <c r="A34" s="10"/>
      <c r="B34" s="386"/>
      <c r="C34" s="10"/>
      <c r="D34" s="27"/>
      <c r="E34" s="10"/>
      <c r="F34" s="10"/>
      <c r="G34" s="10"/>
      <c r="H34" s="292"/>
      <c r="I34" s="74"/>
      <c r="J34" s="74"/>
      <c r="K34" s="74"/>
      <c r="L34" s="292"/>
      <c r="M34" s="74"/>
      <c r="N34" s="74"/>
      <c r="O34" s="74"/>
      <c r="P34" s="373"/>
      <c r="Q34" s="260"/>
      <c r="R34" s="74"/>
      <c r="S34" s="250"/>
      <c r="T34" s="256"/>
      <c r="U34" s="250"/>
      <c r="V34" s="74"/>
      <c r="W34" s="74"/>
      <c r="X34" s="373"/>
      <c r="Y34" s="260"/>
      <c r="Z34" s="74"/>
      <c r="AA34" s="250"/>
      <c r="AB34"/>
    </row>
    <row r="35" spans="1:70" s="5" customFormat="1" x14ac:dyDescent="0.25">
      <c r="A35" s="10"/>
      <c r="B35" s="562" t="s">
        <v>169</v>
      </c>
      <c r="C35" s="562"/>
      <c r="D35" s="562"/>
      <c r="E35" s="562"/>
      <c r="F35" s="562"/>
      <c r="G35" s="562"/>
      <c r="H35" s="258">
        <v>65162.64502999957</v>
      </c>
      <c r="I35" s="257">
        <v>66392.617129999533</v>
      </c>
      <c r="J35" s="257">
        <v>67594.788300000189</v>
      </c>
      <c r="K35" s="257">
        <v>68536.775409999987</v>
      </c>
      <c r="L35" s="258">
        <v>70093.400993750634</v>
      </c>
      <c r="M35" s="257"/>
      <c r="N35" s="257"/>
      <c r="O35" s="257"/>
      <c r="P35" s="373"/>
      <c r="Q35" s="260"/>
      <c r="R35" s="257">
        <v>4930.755963751064</v>
      </c>
      <c r="S35" s="54">
        <v>7.5668444113664246E-2</v>
      </c>
      <c r="T35" s="256"/>
      <c r="U35" s="250"/>
      <c r="V35" s="257">
        <v>65162.64502999957</v>
      </c>
      <c r="W35" s="257">
        <v>70093.400993750634</v>
      </c>
      <c r="X35" s="373"/>
      <c r="Y35" s="260"/>
      <c r="Z35" s="257">
        <v>4930.755963751064</v>
      </c>
      <c r="AA35" s="54">
        <v>7.5668444113664246E-2</v>
      </c>
      <c r="AB35"/>
    </row>
    <row r="36" spans="1:70" s="5" customFormat="1" x14ac:dyDescent="0.25">
      <c r="A36" s="10"/>
      <c r="B36" s="582" t="s">
        <v>168</v>
      </c>
      <c r="C36" s="582"/>
      <c r="D36" s="582"/>
      <c r="E36" s="582"/>
      <c r="F36" s="582"/>
      <c r="G36" s="582"/>
      <c r="H36" s="336">
        <v>0.11664513150947105</v>
      </c>
      <c r="I36" s="335">
        <v>0.11614246362739357</v>
      </c>
      <c r="J36" s="335">
        <v>0.11700329400378466</v>
      </c>
      <c r="K36" s="335">
        <v>0.11744677249207465</v>
      </c>
      <c r="L36" s="336">
        <v>0.11827320904248513</v>
      </c>
      <c r="M36" s="335"/>
      <c r="N36" s="335"/>
      <c r="O36" s="335"/>
      <c r="P36" s="373"/>
      <c r="Q36" s="260"/>
      <c r="R36" s="262" t="s">
        <v>154</v>
      </c>
      <c r="S36" s="262" t="s">
        <v>154</v>
      </c>
      <c r="T36" s="256"/>
      <c r="U36" s="250"/>
      <c r="V36" s="335">
        <v>0.11664513150947105</v>
      </c>
      <c r="W36" s="335">
        <v>0.11827320904248513</v>
      </c>
      <c r="X36" s="373"/>
      <c r="Y36" s="260"/>
      <c r="Z36" s="262" t="s">
        <v>154</v>
      </c>
      <c r="AA36" s="262" t="s">
        <v>154</v>
      </c>
      <c r="AB36"/>
    </row>
    <row r="37" spans="1:70" s="5" customFormat="1" x14ac:dyDescent="0.25">
      <c r="A37" s="10"/>
      <c r="B37" s="10"/>
      <c r="C37" s="10"/>
      <c r="D37" s="10"/>
      <c r="E37" s="10"/>
      <c r="F37" s="10"/>
      <c r="G37" s="10"/>
      <c r="H37" s="292"/>
      <c r="I37" s="74"/>
      <c r="J37" s="74"/>
      <c r="K37" s="74"/>
      <c r="L37" s="292"/>
      <c r="M37" s="74"/>
      <c r="N37" s="74"/>
      <c r="O37" s="74"/>
      <c r="P37" s="373"/>
      <c r="Q37" s="260"/>
      <c r="R37" s="74"/>
      <c r="S37" s="250"/>
      <c r="T37" s="256"/>
      <c r="U37" s="250"/>
      <c r="V37" s="74"/>
      <c r="W37" s="74"/>
      <c r="X37" s="373"/>
      <c r="Y37" s="260"/>
      <c r="Z37" s="74"/>
      <c r="AA37" s="250"/>
      <c r="AB37"/>
    </row>
    <row r="38" spans="1:70" s="5" customFormat="1" x14ac:dyDescent="0.25">
      <c r="A38" s="10"/>
      <c r="B38" s="562" t="s">
        <v>170</v>
      </c>
      <c r="C38" s="562"/>
      <c r="D38" s="562"/>
      <c r="E38" s="562"/>
      <c r="F38" s="562"/>
      <c r="G38" s="562"/>
      <c r="H38" s="258">
        <v>46097.184339999971</v>
      </c>
      <c r="I38" s="257">
        <v>45955.377170000007</v>
      </c>
      <c r="J38" s="257">
        <v>43051.840629999948</v>
      </c>
      <c r="K38" s="257">
        <v>45371.106269999982</v>
      </c>
      <c r="L38" s="258">
        <v>47663.00228389549</v>
      </c>
      <c r="M38" s="257"/>
      <c r="N38" s="257"/>
      <c r="O38" s="257"/>
      <c r="P38" s="373"/>
      <c r="Q38" s="260"/>
      <c r="R38" s="257">
        <v>1565.8179438955194</v>
      </c>
      <c r="S38" s="54">
        <v>3.3967756736430647E-2</v>
      </c>
      <c r="T38" s="256"/>
      <c r="U38" s="250"/>
      <c r="V38" s="257">
        <v>46097.184339999971</v>
      </c>
      <c r="W38" s="257">
        <v>47663.00228389549</v>
      </c>
      <c r="X38" s="373"/>
      <c r="Y38" s="260"/>
      <c r="Z38" s="257">
        <v>1565.8179438955194</v>
      </c>
      <c r="AA38" s="54">
        <v>3.3967756736430647E-2</v>
      </c>
      <c r="AB38"/>
    </row>
    <row r="39" spans="1:70" s="5" customFormat="1" x14ac:dyDescent="0.25">
      <c r="A39" s="10"/>
      <c r="B39" s="582" t="s">
        <v>168</v>
      </c>
      <c r="C39" s="582"/>
      <c r="D39" s="582"/>
      <c r="E39" s="582"/>
      <c r="F39" s="582"/>
      <c r="G39" s="582"/>
      <c r="H39" s="336">
        <v>8.2516787449007908E-2</v>
      </c>
      <c r="I39" s="335">
        <v>8.0391027680066937E-2</v>
      </c>
      <c r="J39" s="335">
        <v>7.4520644169780631E-2</v>
      </c>
      <c r="K39" s="335">
        <v>7.7749353743726574E-2</v>
      </c>
      <c r="L39" s="336">
        <v>8.0424920931119068E-2</v>
      </c>
      <c r="M39" s="335"/>
      <c r="N39" s="335"/>
      <c r="O39" s="335"/>
      <c r="P39" s="373"/>
      <c r="Q39" s="260"/>
      <c r="R39" s="262" t="s">
        <v>154</v>
      </c>
      <c r="S39" s="262" t="s">
        <v>154</v>
      </c>
      <c r="T39" s="256"/>
      <c r="U39" s="250"/>
      <c r="V39" s="335">
        <v>8.2516787449007908E-2</v>
      </c>
      <c r="W39" s="335">
        <v>8.0424920931119068E-2</v>
      </c>
      <c r="X39" s="373"/>
      <c r="Y39" s="260"/>
      <c r="Z39" s="262" t="s">
        <v>154</v>
      </c>
      <c r="AA39" s="262" t="s">
        <v>154</v>
      </c>
      <c r="AB39"/>
    </row>
    <row r="40" spans="1:70" s="5" customFormat="1" x14ac:dyDescent="0.25">
      <c r="A40" s="10"/>
      <c r="B40" s="387"/>
      <c r="C40" s="10"/>
      <c r="D40" s="10"/>
      <c r="E40" s="10"/>
      <c r="F40" s="10"/>
      <c r="G40" s="10"/>
      <c r="H40" s="292"/>
      <c r="I40" s="74"/>
      <c r="J40" s="74"/>
      <c r="K40" s="74"/>
      <c r="L40" s="292"/>
      <c r="M40" s="74"/>
      <c r="N40" s="74"/>
      <c r="O40" s="74"/>
      <c r="P40" s="268"/>
      <c r="Q40" s="250"/>
      <c r="R40" s="74"/>
      <c r="S40" s="54"/>
      <c r="T40" s="269"/>
      <c r="U40" s="250"/>
      <c r="V40" s="74"/>
      <c r="W40" s="74"/>
      <c r="X40" s="268"/>
      <c r="Y40" s="250"/>
      <c r="Z40" s="74"/>
      <c r="AA40" s="54"/>
      <c r="AB40"/>
    </row>
    <row r="41" spans="1:70" s="5" customFormat="1" x14ac:dyDescent="0.25">
      <c r="A41" s="10"/>
      <c r="B41" s="562" t="s">
        <v>171</v>
      </c>
      <c r="C41" s="562"/>
      <c r="D41" s="562"/>
      <c r="E41" s="562"/>
      <c r="F41" s="562"/>
      <c r="G41" s="562"/>
      <c r="H41" s="258">
        <v>118575.01148999983</v>
      </c>
      <c r="I41" s="257">
        <v>125034.2366700006</v>
      </c>
      <c r="J41" s="257">
        <v>128167.73978000035</v>
      </c>
      <c r="K41" s="257">
        <v>128469.69149999868</v>
      </c>
      <c r="L41" s="258">
        <v>126735.49048083334</v>
      </c>
      <c r="M41" s="257"/>
      <c r="N41" s="257"/>
      <c r="O41" s="257"/>
      <c r="P41" s="373"/>
      <c r="Q41" s="260"/>
      <c r="R41" s="257">
        <v>8160.4789908335079</v>
      </c>
      <c r="S41" s="54">
        <v>6.8821237192304485E-2</v>
      </c>
      <c r="T41" s="256"/>
      <c r="U41" s="250"/>
      <c r="V41" s="257">
        <v>118575.01148999983</v>
      </c>
      <c r="W41" s="257">
        <v>126735.49048083334</v>
      </c>
      <c r="X41" s="373"/>
      <c r="Y41" s="260"/>
      <c r="Z41" s="257">
        <v>8160.4789908335079</v>
      </c>
      <c r="AA41" s="54">
        <v>6.8821237192304485E-2</v>
      </c>
      <c r="AB41"/>
    </row>
    <row r="42" spans="1:70" s="5" customFormat="1" x14ac:dyDescent="0.25">
      <c r="A42" s="10"/>
      <c r="B42" s="582" t="s">
        <v>172</v>
      </c>
      <c r="C42" s="582"/>
      <c r="D42" s="582"/>
      <c r="E42" s="582"/>
      <c r="F42" s="582"/>
      <c r="G42" s="582"/>
      <c r="H42" s="336">
        <v>0.21225654364736829</v>
      </c>
      <c r="I42" s="335">
        <v>0.21872589020237296</v>
      </c>
      <c r="J42" s="335">
        <v>0.22185212967491319</v>
      </c>
      <c r="K42" s="335">
        <v>0.22014970122924499</v>
      </c>
      <c r="L42" s="336">
        <v>0.21384913481481527</v>
      </c>
      <c r="M42" s="335"/>
      <c r="N42" s="335"/>
      <c r="O42" s="335"/>
      <c r="P42" s="373"/>
      <c r="Q42" s="260"/>
      <c r="R42" s="262" t="s">
        <v>154</v>
      </c>
      <c r="S42" s="262" t="s">
        <v>154</v>
      </c>
      <c r="T42" s="256"/>
      <c r="U42" s="250"/>
      <c r="V42" s="335">
        <v>0.21225654364736829</v>
      </c>
      <c r="W42" s="335">
        <v>0.21384913481481527</v>
      </c>
      <c r="X42" s="373"/>
      <c r="Y42" s="260"/>
      <c r="Z42" s="262" t="s">
        <v>154</v>
      </c>
      <c r="AA42" s="262" t="s">
        <v>154</v>
      </c>
      <c r="AB42"/>
    </row>
    <row r="43" spans="1:70" s="5" customFormat="1" x14ac:dyDescent="0.25">
      <c r="L43" s="285"/>
      <c r="M43" s="285"/>
      <c r="N43" s="285"/>
      <c r="O43" s="285"/>
      <c r="AB43"/>
    </row>
    <row r="44" spans="1:70" s="5" customFormat="1" x14ac:dyDescent="0.25">
      <c r="A44" s="41"/>
      <c r="B44" s="41"/>
      <c r="C44" s="41"/>
      <c r="D44" s="41"/>
      <c r="E44" s="41"/>
      <c r="F44" s="41"/>
      <c r="G44" s="41"/>
      <c r="H44" s="41"/>
      <c r="I44" s="41"/>
      <c r="J44" s="41"/>
      <c r="K44" s="41"/>
      <c r="L44" s="536"/>
      <c r="M44" s="536"/>
      <c r="N44" s="536"/>
      <c r="O44" s="536"/>
      <c r="P44" s="41"/>
      <c r="Q44" s="41"/>
      <c r="R44" s="41"/>
      <c r="S44" s="41"/>
      <c r="T44" s="41"/>
      <c r="U44" s="41"/>
      <c r="V44" s="41"/>
      <c r="W44" s="41"/>
      <c r="X44" s="41"/>
      <c r="Y44" s="41"/>
      <c r="Z44" s="41"/>
      <c r="AA44" s="41"/>
      <c r="AB44"/>
    </row>
    <row r="45" spans="1:70" s="5" customFormat="1" x14ac:dyDescent="0.25">
      <c r="L45" s="285"/>
      <c r="M45" s="285"/>
      <c r="N45" s="285"/>
      <c r="O45" s="285"/>
      <c r="AB45"/>
    </row>
    <row r="46" spans="1:70" s="5" customFormat="1" ht="15" customHeight="1" x14ac:dyDescent="0.2">
      <c r="A46" s="315" t="s">
        <v>49</v>
      </c>
      <c r="B46" s="574" t="s">
        <v>458</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row>
    <row r="47" spans="1:70" s="5" customFormat="1" ht="15" customHeight="1" x14ac:dyDescent="0.2">
      <c r="A47" s="315" t="s">
        <v>51</v>
      </c>
      <c r="B47" s="574" t="s">
        <v>459</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10"/>
    </row>
    <row r="48" spans="1:70" s="5" customFormat="1" ht="15" customHeight="1" x14ac:dyDescent="0.2">
      <c r="A48" s="315" t="s">
        <v>173</v>
      </c>
      <c r="B48" s="574" t="s">
        <v>460</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10"/>
    </row>
    <row r="49" spans="1:70" s="5" customFormat="1" ht="15" customHeight="1" x14ac:dyDescent="0.2">
      <c r="A49" s="315" t="s">
        <v>174</v>
      </c>
      <c r="B49" s="574" t="s">
        <v>461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10"/>
    </row>
    <row r="50" spans="1:70" s="5" customFormat="1" ht="15" customHeight="1" x14ac:dyDescent="0.2">
      <c r="A50" s="315" t="s">
        <v>175</v>
      </c>
      <c r="B50" s="574" t="s">
        <v>462</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10"/>
    </row>
    <row r="51" spans="1:70" s="5" customFormat="1" ht="15" customHeight="1" x14ac:dyDescent="0.2">
      <c r="A51" s="315" t="s">
        <v>176</v>
      </c>
      <c r="B51" s="574" t="s">
        <v>463</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10"/>
    </row>
    <row r="52" spans="1:70" s="5" customFormat="1" ht="15" customHeight="1" x14ac:dyDescent="0.2">
      <c r="A52" s="315" t="s">
        <v>177</v>
      </c>
      <c r="B52" s="574" t="s">
        <v>464</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10"/>
    </row>
    <row r="53" spans="1:70" s="5" customFormat="1" ht="15" customHeight="1" x14ac:dyDescent="0.2">
      <c r="A53" s="315" t="s">
        <v>178</v>
      </c>
      <c r="B53" s="574" t="s">
        <v>465</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10"/>
    </row>
    <row r="54" spans="1:70" s="5" customFormat="1" ht="14.25" x14ac:dyDescent="0.2">
      <c r="L54" s="285"/>
      <c r="M54" s="285"/>
      <c r="N54" s="285"/>
      <c r="O54" s="285"/>
    </row>
    <row r="55" spans="1:70" s="5" customFormat="1" ht="14.25" x14ac:dyDescent="0.2">
      <c r="L55" s="285"/>
      <c r="M55" s="285"/>
      <c r="N55" s="285"/>
      <c r="O55" s="285"/>
    </row>
    <row r="56" spans="1:70" s="5" customFormat="1" ht="14.25" x14ac:dyDescent="0.2">
      <c r="L56" s="285"/>
      <c r="M56" s="285"/>
      <c r="N56" s="285"/>
      <c r="O56" s="285"/>
    </row>
    <row r="57" spans="1:70" s="5" customFormat="1" ht="14.25" x14ac:dyDescent="0.2">
      <c r="L57" s="285"/>
      <c r="M57" s="285"/>
      <c r="N57" s="285"/>
      <c r="O57" s="285"/>
    </row>
    <row r="58" spans="1:70" s="5" customFormat="1" ht="14.25" x14ac:dyDescent="0.2">
      <c r="L58" s="285"/>
      <c r="M58" s="285"/>
      <c r="N58" s="285"/>
      <c r="O58" s="285"/>
    </row>
    <row r="59" spans="1:70" s="5" customFormat="1" ht="14.25" x14ac:dyDescent="0.2">
      <c r="L59" s="285"/>
      <c r="M59" s="285"/>
      <c r="N59" s="285"/>
      <c r="O59" s="285"/>
    </row>
    <row r="60" spans="1:70" s="5" customFormat="1" ht="14.25" x14ac:dyDescent="0.2">
      <c r="L60" s="285"/>
      <c r="M60" s="285"/>
      <c r="N60" s="285"/>
      <c r="O60" s="285"/>
    </row>
    <row r="61" spans="1:70" s="5" customFormat="1" ht="14.25" x14ac:dyDescent="0.2">
      <c r="L61" s="285"/>
      <c r="M61" s="285"/>
      <c r="N61" s="285"/>
      <c r="O61" s="285"/>
    </row>
    <row r="62" spans="1:70" s="5" customFormat="1" ht="14.25" x14ac:dyDescent="0.2">
      <c r="L62" s="285"/>
      <c r="M62" s="285"/>
      <c r="N62" s="285"/>
      <c r="O62" s="285"/>
    </row>
    <row r="63" spans="1:70" s="5" customFormat="1" ht="14.25" x14ac:dyDescent="0.2">
      <c r="L63" s="285"/>
      <c r="M63" s="285"/>
      <c r="N63" s="285"/>
      <c r="O63" s="285"/>
    </row>
    <row r="64" spans="1:70" s="5" customFormat="1" ht="14.25" x14ac:dyDescent="0.2">
      <c r="L64" s="285"/>
      <c r="M64" s="285"/>
      <c r="N64" s="285"/>
      <c r="O64" s="285"/>
    </row>
  </sheetData>
  <mergeCells count="44">
    <mergeCell ref="B49:AA49"/>
    <mergeCell ref="B50:AA50"/>
    <mergeCell ref="B51:AA51"/>
    <mergeCell ref="B41:G41"/>
    <mergeCell ref="B42:G42"/>
    <mergeCell ref="B46:AA46"/>
    <mergeCell ref="B47:AA47"/>
    <mergeCell ref="B48:AA48"/>
    <mergeCell ref="B32:G32"/>
    <mergeCell ref="B33:G33"/>
    <mergeCell ref="B35:G35"/>
    <mergeCell ref="B22:G22"/>
    <mergeCell ref="B10:G10"/>
    <mergeCell ref="B11:G11"/>
    <mergeCell ref="B12:G12"/>
    <mergeCell ref="B13:G13"/>
    <mergeCell ref="B16:G16"/>
    <mergeCell ref="B18:G18"/>
    <mergeCell ref="B19:G19"/>
    <mergeCell ref="B20:G20"/>
    <mergeCell ref="B21:G21"/>
    <mergeCell ref="B17:G17"/>
    <mergeCell ref="B15:G15"/>
    <mergeCell ref="B1:V1"/>
    <mergeCell ref="W1:AA1"/>
    <mergeCell ref="A4:G4"/>
    <mergeCell ref="A5:G5"/>
    <mergeCell ref="B6:G6"/>
    <mergeCell ref="B52:AA52"/>
    <mergeCell ref="B53:AA53"/>
    <mergeCell ref="B9:G9"/>
    <mergeCell ref="R3:S3"/>
    <mergeCell ref="Z3:AA3"/>
    <mergeCell ref="B7:G7"/>
    <mergeCell ref="B8:G8"/>
    <mergeCell ref="B36:G36"/>
    <mergeCell ref="B38:G38"/>
    <mergeCell ref="B39:G39"/>
    <mergeCell ref="A24:G24"/>
    <mergeCell ref="B25:G25"/>
    <mergeCell ref="B26:G26"/>
    <mergeCell ref="B27:G27"/>
    <mergeCell ref="B29:G29"/>
    <mergeCell ref="B30:G30"/>
  </mergeCells>
  <pageMargins left="0.25" right="0.25" top="0.25" bottom="0.25" header="0" footer="0.25"/>
  <pageSetup scale="57" orientation="landscape" cellComments="asDisplayed" r:id="rId1"/>
  <headerFooter alignWithMargins="0">
    <oddFooter>Page &amp;P of &amp;N</oddFooter>
  </headerFooter>
  <customProperties>
    <customPr name="AdaptiveCustomXmlPartId" r:id="rId2"/>
    <customPr name="AdaptiveReportingSheetKey" r:id="rId3"/>
    <customPr name="Current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23747-FA5B-4F10-8BA2-F2EA608A73BA}">
  <sheetPr>
    <pageSetUpPr fitToPage="1"/>
  </sheetPr>
  <dimension ref="A1:AB182"/>
  <sheetViews>
    <sheetView zoomScaleNormal="100" workbookViewId="0">
      <pane ySplit="4" topLeftCell="A5" activePane="bottomLeft" state="frozen"/>
      <selection activeCell="A2" sqref="A2"/>
      <selection pane="bottomLeft" activeCell="A2" sqref="A2"/>
    </sheetView>
  </sheetViews>
  <sheetFormatPr defaultRowHeight="14.25" x14ac:dyDescent="0.2"/>
  <cols>
    <col min="1" max="6" width="4.140625" style="5" customWidth="1"/>
    <col min="7" max="7" width="49.42578125" style="5" customWidth="1"/>
    <col min="8" max="11" width="12.140625" style="5" customWidth="1"/>
    <col min="12" max="15" width="12.140625" style="285" customWidth="1"/>
    <col min="16" max="17" width="0.85546875" style="5" customWidth="1"/>
    <col min="18" max="19" width="12.140625" style="5" customWidth="1"/>
    <col min="20" max="21" width="0.85546875" style="5" customWidth="1"/>
    <col min="22" max="23" width="12.140625" style="5" customWidth="1"/>
    <col min="24" max="25" width="0.85546875" style="5" customWidth="1"/>
    <col min="26" max="27" width="12.140625" style="5" customWidth="1"/>
    <col min="28" max="28" width="4.140625" style="5" customWidth="1"/>
    <col min="29" max="16384" width="9.140625" style="5"/>
  </cols>
  <sheetData>
    <row r="1" spans="1:28" s="4" customFormat="1" ht="39.950000000000003" customHeight="1" thickBot="1" x14ac:dyDescent="0.3">
      <c r="A1" s="3"/>
      <c r="B1" s="556" t="s">
        <v>393</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ht="15" x14ac:dyDescent="0.25">
      <c r="R2" s="123"/>
      <c r="S2" s="123"/>
      <c r="T2" s="123"/>
      <c r="U2" s="123"/>
      <c r="V2" s="123"/>
      <c r="W2" s="123"/>
      <c r="X2" s="123"/>
      <c r="Y2" s="123"/>
      <c r="Z2" s="123"/>
      <c r="AA2" s="123"/>
      <c r="AB2"/>
    </row>
    <row r="3" spans="1:28" ht="15" x14ac:dyDescent="0.25">
      <c r="H3" s="124"/>
      <c r="I3" s="124"/>
      <c r="J3" s="124"/>
      <c r="K3" s="124"/>
      <c r="L3" s="538"/>
      <c r="M3" s="538"/>
      <c r="N3" s="538"/>
      <c r="O3" s="538"/>
      <c r="P3" s="283"/>
      <c r="Q3" s="10"/>
      <c r="R3" s="572" t="s">
        <v>490</v>
      </c>
      <c r="S3" s="572"/>
      <c r="T3" s="284"/>
      <c r="U3" s="10"/>
      <c r="V3" s="124"/>
      <c r="W3" s="124"/>
      <c r="X3" s="283"/>
      <c r="Y3" s="10"/>
      <c r="Z3" s="569" t="s">
        <v>87</v>
      </c>
      <c r="AA3" s="569"/>
      <c r="AB3"/>
    </row>
    <row r="4" spans="1:28" ht="30" x14ac:dyDescent="0.25">
      <c r="A4" s="568" t="s">
        <v>0</v>
      </c>
      <c r="B4" s="568"/>
      <c r="C4" s="568"/>
      <c r="D4" s="568"/>
      <c r="E4" s="568"/>
      <c r="F4" s="568"/>
      <c r="G4" s="568"/>
      <c r="H4" s="8" t="s">
        <v>480</v>
      </c>
      <c r="I4" s="9" t="s">
        <v>485</v>
      </c>
      <c r="J4" s="9" t="s">
        <v>486</v>
      </c>
      <c r="K4" s="9" t="s">
        <v>481</v>
      </c>
      <c r="L4" s="8" t="s">
        <v>479</v>
      </c>
      <c r="M4" s="9" t="s">
        <v>487</v>
      </c>
      <c r="N4" s="9" t="s">
        <v>488</v>
      </c>
      <c r="O4" s="9" t="s">
        <v>489</v>
      </c>
      <c r="P4" s="251"/>
      <c r="Q4" s="10"/>
      <c r="R4" s="9" t="s">
        <v>85</v>
      </c>
      <c r="S4" s="9" t="s">
        <v>86</v>
      </c>
      <c r="T4" s="284"/>
      <c r="U4" s="10"/>
      <c r="V4" s="9" t="s">
        <v>493</v>
      </c>
      <c r="W4" s="9" t="s">
        <v>494</v>
      </c>
      <c r="X4" s="251"/>
      <c r="Y4" s="10"/>
      <c r="Z4" s="9" t="s">
        <v>85</v>
      </c>
      <c r="AA4" s="9" t="s">
        <v>86</v>
      </c>
      <c r="AB4"/>
    </row>
    <row r="5" spans="1:28" ht="15" customHeight="1" x14ac:dyDescent="0.25">
      <c r="A5" s="563" t="s">
        <v>181</v>
      </c>
      <c r="B5" s="563"/>
      <c r="C5" s="563"/>
      <c r="D5" s="563"/>
      <c r="E5" s="563"/>
      <c r="F5" s="563"/>
      <c r="G5" s="563"/>
      <c r="H5" s="12"/>
      <c r="I5" s="13"/>
      <c r="J5" s="13"/>
      <c r="K5" s="13"/>
      <c r="L5" s="12"/>
      <c r="M5" s="13"/>
      <c r="N5" s="13"/>
      <c r="O5" s="13"/>
      <c r="P5" s="251"/>
      <c r="Q5" s="10"/>
      <c r="R5" s="13"/>
      <c r="S5" s="13"/>
      <c r="T5" s="284"/>
      <c r="U5" s="10"/>
      <c r="V5" s="13"/>
      <c r="W5" s="13"/>
      <c r="X5" s="251"/>
      <c r="Y5" s="10"/>
      <c r="Z5" s="13"/>
      <c r="AA5" s="13"/>
      <c r="AB5"/>
    </row>
    <row r="6" spans="1:28" ht="15" x14ac:dyDescent="0.25">
      <c r="A6" s="366"/>
      <c r="B6" s="367"/>
      <c r="C6" s="367"/>
      <c r="D6" s="367"/>
      <c r="E6" s="367"/>
      <c r="F6" s="367"/>
      <c r="H6" s="318"/>
      <c r="I6" s="317"/>
      <c r="J6" s="317"/>
      <c r="K6" s="317"/>
      <c r="L6" s="539"/>
      <c r="M6" s="319"/>
      <c r="N6" s="319"/>
      <c r="O6" s="319"/>
      <c r="P6" s="251"/>
      <c r="Q6" s="10"/>
      <c r="R6" s="317"/>
      <c r="S6" s="319"/>
      <c r="T6" s="320"/>
      <c r="U6" s="317"/>
      <c r="V6" s="317"/>
      <c r="W6" s="317"/>
      <c r="X6" s="251"/>
      <c r="Y6" s="10"/>
      <c r="Z6" s="317"/>
      <c r="AA6" s="319"/>
      <c r="AB6"/>
    </row>
    <row r="7" spans="1:28" ht="15" customHeight="1" x14ac:dyDescent="0.25">
      <c r="A7" s="561" t="s">
        <v>182</v>
      </c>
      <c r="B7" s="561"/>
      <c r="C7" s="561"/>
      <c r="D7" s="561"/>
      <c r="E7" s="561"/>
      <c r="F7" s="561"/>
      <c r="G7" s="561"/>
      <c r="H7" s="263">
        <v>129515</v>
      </c>
      <c r="I7" s="262">
        <v>130206</v>
      </c>
      <c r="J7" s="262">
        <v>132149</v>
      </c>
      <c r="K7" s="262">
        <v>134313</v>
      </c>
      <c r="L7" s="263">
        <v>135208</v>
      </c>
      <c r="M7" s="262"/>
      <c r="N7" s="262"/>
      <c r="O7" s="262"/>
      <c r="P7" s="268"/>
      <c r="Q7" s="250"/>
      <c r="R7" s="262">
        <v>5693</v>
      </c>
      <c r="S7" s="54">
        <v>4.3956298498243444E-2</v>
      </c>
      <c r="T7" s="256"/>
      <c r="U7" s="250"/>
      <c r="V7" s="262">
        <v>129515</v>
      </c>
      <c r="W7" s="262">
        <v>135208</v>
      </c>
      <c r="X7" s="268"/>
      <c r="Y7" s="250"/>
      <c r="Z7" s="262">
        <v>5693</v>
      </c>
      <c r="AA7" s="54">
        <v>4.3956298498243444E-2</v>
      </c>
      <c r="AB7"/>
    </row>
    <row r="8" spans="1:28" ht="15" customHeight="1" x14ac:dyDescent="0.25">
      <c r="A8" s="306"/>
      <c r="B8" s="561" t="s">
        <v>183</v>
      </c>
      <c r="C8" s="561"/>
      <c r="D8" s="561"/>
      <c r="E8" s="561"/>
      <c r="F8" s="561"/>
      <c r="G8" s="561"/>
      <c r="H8" s="263">
        <v>9983</v>
      </c>
      <c r="I8" s="262">
        <v>11529</v>
      </c>
      <c r="J8" s="262">
        <v>12518</v>
      </c>
      <c r="K8" s="262">
        <v>11117</v>
      </c>
      <c r="L8" s="263">
        <v>11118</v>
      </c>
      <c r="M8" s="262"/>
      <c r="N8" s="262"/>
      <c r="O8" s="262"/>
      <c r="P8" s="268"/>
      <c r="Q8" s="250"/>
      <c r="R8" s="262">
        <v>1135</v>
      </c>
      <c r="S8" s="54">
        <v>0.11369327857357507</v>
      </c>
      <c r="T8" s="256"/>
      <c r="U8" s="250"/>
      <c r="V8" s="262">
        <v>9983</v>
      </c>
      <c r="W8" s="262">
        <v>11118</v>
      </c>
      <c r="X8" s="268"/>
      <c r="Y8" s="250"/>
      <c r="Z8" s="262">
        <v>1135</v>
      </c>
      <c r="AA8" s="54">
        <v>0.11369327857357507</v>
      </c>
      <c r="AB8"/>
    </row>
    <row r="9" spans="1:28" ht="15" customHeight="1" x14ac:dyDescent="0.25">
      <c r="A9" s="306"/>
      <c r="B9" s="561" t="s">
        <v>184</v>
      </c>
      <c r="C9" s="561"/>
      <c r="D9" s="561"/>
      <c r="E9" s="561"/>
      <c r="F9" s="561"/>
      <c r="G9" s="561"/>
      <c r="H9" s="263">
        <v>-9292</v>
      </c>
      <c r="I9" s="262">
        <v>-9586</v>
      </c>
      <c r="J9" s="262">
        <v>-10354</v>
      </c>
      <c r="K9" s="262">
        <v>-10222</v>
      </c>
      <c r="L9" s="263">
        <v>-9896</v>
      </c>
      <c r="M9" s="262"/>
      <c r="N9" s="262"/>
      <c r="O9" s="262"/>
      <c r="P9" s="268"/>
      <c r="Q9" s="250"/>
      <c r="R9" s="262">
        <v>-604</v>
      </c>
      <c r="S9" s="54">
        <v>-6.5002152389151954E-2</v>
      </c>
      <c r="T9" s="256"/>
      <c r="U9" s="250"/>
      <c r="V9" s="262">
        <v>-9292</v>
      </c>
      <c r="W9" s="262">
        <v>-9896</v>
      </c>
      <c r="X9" s="268"/>
      <c r="Y9" s="250"/>
      <c r="Z9" s="262">
        <v>-604</v>
      </c>
      <c r="AA9" s="54">
        <v>-6.5002152389151954E-2</v>
      </c>
      <c r="AB9"/>
    </row>
    <row r="10" spans="1:28" ht="15" customHeight="1" thickBot="1" x14ac:dyDescent="0.3">
      <c r="A10" s="561" t="s">
        <v>185</v>
      </c>
      <c r="B10" s="561"/>
      <c r="C10" s="561"/>
      <c r="D10" s="561"/>
      <c r="E10" s="561"/>
      <c r="F10" s="561"/>
      <c r="G10" s="561"/>
      <c r="H10" s="369">
        <v>130206</v>
      </c>
      <c r="I10" s="368">
        <v>132149</v>
      </c>
      <c r="J10" s="368">
        <v>134313</v>
      </c>
      <c r="K10" s="368">
        <v>135208</v>
      </c>
      <c r="L10" s="369">
        <v>136430</v>
      </c>
      <c r="M10" s="368"/>
      <c r="N10" s="368"/>
      <c r="O10" s="368"/>
      <c r="P10" s="296"/>
      <c r="Q10" s="250"/>
      <c r="R10" s="368">
        <v>6224</v>
      </c>
      <c r="S10" s="278">
        <v>4.7801176597084619E-2</v>
      </c>
      <c r="T10" s="256"/>
      <c r="U10" s="250"/>
      <c r="V10" s="368">
        <v>130206</v>
      </c>
      <c r="W10" s="368">
        <v>136430</v>
      </c>
      <c r="X10" s="296"/>
      <c r="Y10" s="250"/>
      <c r="Z10" s="368">
        <v>6224</v>
      </c>
      <c r="AA10" s="278">
        <v>4.7801176597084619E-2</v>
      </c>
      <c r="AB10"/>
    </row>
    <row r="11" spans="1:28" ht="15.75" thickTop="1" x14ac:dyDescent="0.25">
      <c r="A11" s="370"/>
      <c r="B11" s="370"/>
      <c r="C11" s="370"/>
      <c r="D11" s="370"/>
      <c r="E11" s="370"/>
      <c r="F11" s="370"/>
      <c r="H11" s="292"/>
      <c r="I11" s="74"/>
      <c r="J11" s="74"/>
      <c r="K11" s="74"/>
      <c r="L11" s="292"/>
      <c r="M11" s="74"/>
      <c r="N11" s="74"/>
      <c r="O11" s="74"/>
      <c r="P11" s="296"/>
      <c r="Q11" s="250"/>
      <c r="R11" s="74"/>
      <c r="S11" s="270"/>
      <c r="T11" s="256"/>
      <c r="U11" s="250"/>
      <c r="V11" s="74"/>
      <c r="W11" s="74"/>
      <c r="X11" s="296"/>
      <c r="Y11" s="250"/>
      <c r="Z11" s="74"/>
      <c r="AA11" s="270"/>
      <c r="AB11"/>
    </row>
    <row r="12" spans="1:28" ht="15" customHeight="1" x14ac:dyDescent="0.25">
      <c r="A12" s="561" t="s">
        <v>186</v>
      </c>
      <c r="B12" s="561"/>
      <c r="C12" s="561"/>
      <c r="D12" s="561"/>
      <c r="E12" s="561"/>
      <c r="F12" s="561"/>
      <c r="G12" s="561"/>
      <c r="H12" s="372"/>
      <c r="I12" s="371"/>
      <c r="J12" s="371"/>
      <c r="K12" s="371"/>
      <c r="L12" s="372"/>
      <c r="M12" s="371"/>
      <c r="N12" s="371"/>
      <c r="O12" s="371"/>
      <c r="P12" s="373"/>
      <c r="Q12" s="260"/>
      <c r="R12" s="371"/>
      <c r="S12" s="270"/>
      <c r="T12" s="256"/>
      <c r="U12" s="250"/>
      <c r="V12" s="371"/>
      <c r="W12" s="371"/>
      <c r="X12" s="373"/>
      <c r="Y12" s="260"/>
      <c r="Z12" s="371"/>
      <c r="AA12" s="270"/>
      <c r="AB12"/>
    </row>
    <row r="13" spans="1:28" ht="15" customHeight="1" x14ac:dyDescent="0.25">
      <c r="A13" s="306"/>
      <c r="B13" s="561" t="s">
        <v>187</v>
      </c>
      <c r="C13" s="561"/>
      <c r="D13" s="561"/>
      <c r="E13" s="561"/>
      <c r="F13" s="561"/>
      <c r="G13" s="561"/>
      <c r="H13" s="375">
        <v>65.462000000000003</v>
      </c>
      <c r="I13" s="374">
        <v>72.341999999999999</v>
      </c>
      <c r="J13" s="374">
        <v>68.046999999999997</v>
      </c>
      <c r="K13" s="374">
        <v>66.028000000000006</v>
      </c>
      <c r="L13" s="375">
        <v>70.712999999999994</v>
      </c>
      <c r="M13" s="374"/>
      <c r="N13" s="374"/>
      <c r="O13" s="374"/>
      <c r="P13" s="373"/>
      <c r="Q13" s="260"/>
      <c r="R13" s="374">
        <v>5.2509999999999906</v>
      </c>
      <c r="S13" s="270">
        <v>8.0214475573615079E-2</v>
      </c>
      <c r="T13" s="256"/>
      <c r="U13" s="250"/>
      <c r="V13" s="374">
        <v>65.462000000000003</v>
      </c>
      <c r="W13" s="374">
        <v>70.712999999999994</v>
      </c>
      <c r="X13" s="373"/>
      <c r="Y13" s="260"/>
      <c r="Z13" s="374">
        <v>5.2509999999999906</v>
      </c>
      <c r="AA13" s="270">
        <v>8.0214475573615079E-2</v>
      </c>
      <c r="AB13"/>
    </row>
    <row r="14" spans="1:28" ht="15" customHeight="1" x14ac:dyDescent="0.25">
      <c r="A14" s="306"/>
      <c r="B14" s="561" t="s">
        <v>188</v>
      </c>
      <c r="C14" s="561"/>
      <c r="D14" s="561"/>
      <c r="E14" s="561"/>
      <c r="F14" s="561"/>
      <c r="G14" s="561"/>
      <c r="H14" s="324">
        <v>18.382999999999996</v>
      </c>
      <c r="I14" s="323">
        <v>20.593000000000004</v>
      </c>
      <c r="J14" s="323">
        <v>19.492000000000004</v>
      </c>
      <c r="K14" s="323">
        <v>18.181999999999988</v>
      </c>
      <c r="L14" s="324">
        <v>18.212000000000003</v>
      </c>
      <c r="M14" s="323"/>
      <c r="N14" s="323"/>
      <c r="O14" s="323"/>
      <c r="P14" s="373"/>
      <c r="Q14" s="260"/>
      <c r="R14" s="323">
        <v>-0.17099999999999227</v>
      </c>
      <c r="S14" s="270">
        <v>-9.3020725670452213E-3</v>
      </c>
      <c r="T14" s="256"/>
      <c r="U14" s="250"/>
      <c r="V14" s="323">
        <v>18.382999999999996</v>
      </c>
      <c r="W14" s="323">
        <v>18.212000000000003</v>
      </c>
      <c r="X14" s="373"/>
      <c r="Y14" s="260"/>
      <c r="Z14" s="323">
        <v>-0.17099999999999227</v>
      </c>
      <c r="AA14" s="270">
        <v>-9.3020725670452213E-3</v>
      </c>
      <c r="AB14"/>
    </row>
    <row r="15" spans="1:28" ht="15" customHeight="1" thickBot="1" x14ac:dyDescent="0.3">
      <c r="A15" s="306"/>
      <c r="B15" s="306"/>
      <c r="C15" s="370"/>
      <c r="D15" s="561" t="s">
        <v>189</v>
      </c>
      <c r="E15" s="561"/>
      <c r="F15" s="561"/>
      <c r="G15" s="561"/>
      <c r="H15" s="377">
        <v>83.844999999999999</v>
      </c>
      <c r="I15" s="376">
        <v>92.935000000000002</v>
      </c>
      <c r="J15" s="376">
        <v>87.539000000000001</v>
      </c>
      <c r="K15" s="376">
        <v>84.21</v>
      </c>
      <c r="L15" s="377">
        <v>88.924999999999997</v>
      </c>
      <c r="M15" s="376"/>
      <c r="N15" s="376"/>
      <c r="O15" s="376"/>
      <c r="P15" s="373"/>
      <c r="Q15" s="260"/>
      <c r="R15" s="376">
        <v>5.0799999999999983</v>
      </c>
      <c r="S15" s="333">
        <v>6.0587989742978098E-2</v>
      </c>
      <c r="T15" s="256"/>
      <c r="U15" s="250"/>
      <c r="V15" s="376">
        <v>83.844999999999999</v>
      </c>
      <c r="W15" s="376">
        <v>88.924999999999997</v>
      </c>
      <c r="X15" s="373"/>
      <c r="Y15" s="260"/>
      <c r="Z15" s="376">
        <v>5.0799999999999983</v>
      </c>
      <c r="AA15" s="333">
        <v>6.0587989742978098E-2</v>
      </c>
      <c r="AB15"/>
    </row>
    <row r="16" spans="1:28" ht="15.75" thickTop="1" x14ac:dyDescent="0.25">
      <c r="A16" s="306"/>
      <c r="B16" s="370"/>
      <c r="C16" s="370"/>
      <c r="D16" s="370"/>
      <c r="E16" s="370"/>
      <c r="F16" s="370"/>
      <c r="H16" s="372"/>
      <c r="I16" s="371"/>
      <c r="J16" s="371"/>
      <c r="K16" s="371"/>
      <c r="L16" s="372"/>
      <c r="M16" s="371"/>
      <c r="N16" s="371"/>
      <c r="O16" s="371"/>
      <c r="P16" s="373"/>
      <c r="Q16" s="260"/>
      <c r="R16" s="371"/>
      <c r="S16" s="54"/>
      <c r="T16" s="256"/>
      <c r="U16" s="250"/>
      <c r="V16" s="371"/>
      <c r="W16" s="371"/>
      <c r="X16" s="373"/>
      <c r="Y16" s="260"/>
      <c r="Z16" s="371"/>
      <c r="AA16" s="54"/>
      <c r="AB16"/>
    </row>
    <row r="17" spans="1:28" ht="15" customHeight="1" x14ac:dyDescent="0.25">
      <c r="A17" s="561" t="s">
        <v>190</v>
      </c>
      <c r="B17" s="561"/>
      <c r="C17" s="561"/>
      <c r="D17" s="561"/>
      <c r="E17" s="561"/>
      <c r="F17" s="561"/>
      <c r="G17" s="561"/>
      <c r="H17" s="263">
        <v>71324</v>
      </c>
      <c r="I17" s="262">
        <v>76946</v>
      </c>
      <c r="J17" s="262">
        <v>71104</v>
      </c>
      <c r="K17" s="262">
        <v>72544</v>
      </c>
      <c r="L17" s="263">
        <v>84561</v>
      </c>
      <c r="M17" s="262"/>
      <c r="N17" s="262"/>
      <c r="O17" s="262"/>
      <c r="P17" s="268"/>
      <c r="Q17" s="250"/>
      <c r="R17" s="262">
        <v>13237</v>
      </c>
      <c r="S17" s="54">
        <v>0.18558970332566879</v>
      </c>
      <c r="T17" s="256"/>
      <c r="U17" s="250"/>
      <c r="V17" s="262">
        <v>71324</v>
      </c>
      <c r="W17" s="262">
        <v>84561</v>
      </c>
      <c r="X17" s="268"/>
      <c r="Y17" s="250"/>
      <c r="Z17" s="262">
        <v>13237</v>
      </c>
      <c r="AA17" s="54">
        <v>0.18558970332566879</v>
      </c>
      <c r="AB17"/>
    </row>
    <row r="18" spans="1:28" ht="15" customHeight="1" x14ac:dyDescent="0.25">
      <c r="A18" s="561" t="s">
        <v>191</v>
      </c>
      <c r="B18" s="561"/>
      <c r="C18" s="561"/>
      <c r="D18" s="561"/>
      <c r="E18" s="561"/>
      <c r="F18" s="561"/>
      <c r="G18" s="561"/>
      <c r="H18" s="258">
        <v>917.81167629409458</v>
      </c>
      <c r="I18" s="257">
        <v>940.16583058248648</v>
      </c>
      <c r="J18" s="257">
        <v>957.00663816381632</v>
      </c>
      <c r="K18" s="257">
        <v>910.17865019850024</v>
      </c>
      <c r="L18" s="258">
        <v>836.23656295455351</v>
      </c>
      <c r="M18" s="257"/>
      <c r="N18" s="257"/>
      <c r="O18" s="257"/>
      <c r="P18" s="268"/>
      <c r="Q18" s="250"/>
      <c r="R18" s="257">
        <v>-81.575113339541076</v>
      </c>
      <c r="S18" s="54">
        <v>-8.8880012584849649E-2</v>
      </c>
      <c r="T18" s="256"/>
      <c r="U18" s="250"/>
      <c r="V18" s="257">
        <v>917.81167629409458</v>
      </c>
      <c r="W18" s="257">
        <v>836.23656295455351</v>
      </c>
      <c r="X18" s="268"/>
      <c r="Y18" s="250"/>
      <c r="Z18" s="257">
        <v>-81.575113339541076</v>
      </c>
      <c r="AA18" s="54">
        <v>-8.8880012584849649E-2</v>
      </c>
      <c r="AB18"/>
    </row>
    <row r="19" spans="1:28" ht="15" customHeight="1" x14ac:dyDescent="0.25">
      <c r="A19" s="561" t="s">
        <v>419</v>
      </c>
      <c r="B19" s="561"/>
      <c r="C19" s="561"/>
      <c r="D19" s="561"/>
      <c r="E19" s="561"/>
      <c r="F19" s="561"/>
      <c r="G19" s="561"/>
      <c r="H19" s="263">
        <v>83050</v>
      </c>
      <c r="I19" s="262">
        <v>89316</v>
      </c>
      <c r="J19" s="262">
        <v>81372</v>
      </c>
      <c r="K19" s="262">
        <v>79282</v>
      </c>
      <c r="L19" s="263">
        <v>84561</v>
      </c>
      <c r="M19" s="262"/>
      <c r="N19" s="262"/>
      <c r="O19" s="262"/>
      <c r="P19" s="268"/>
      <c r="Q19" s="250"/>
      <c r="R19" s="262">
        <v>1511</v>
      </c>
      <c r="S19" s="54">
        <v>1.819385912101144E-2</v>
      </c>
      <c r="T19" s="256"/>
      <c r="U19" s="250"/>
      <c r="V19" s="262">
        <v>83050</v>
      </c>
      <c r="W19" s="262">
        <v>84561</v>
      </c>
      <c r="X19" s="268"/>
      <c r="Y19" s="250"/>
      <c r="Z19" s="262">
        <v>1511</v>
      </c>
      <c r="AA19" s="54">
        <v>1.819385912101144E-2</v>
      </c>
      <c r="AB19"/>
    </row>
    <row r="20" spans="1:28" ht="15" customHeight="1" x14ac:dyDescent="0.25">
      <c r="A20" s="561" t="s">
        <v>476</v>
      </c>
      <c r="B20" s="561"/>
      <c r="C20" s="561"/>
      <c r="D20" s="561"/>
      <c r="E20" s="561"/>
      <c r="F20" s="561"/>
      <c r="G20" s="561"/>
      <c r="H20" s="258">
        <v>788.22396146899462</v>
      </c>
      <c r="I20" s="257">
        <v>809.9556630390972</v>
      </c>
      <c r="J20" s="257">
        <v>836.24588310475349</v>
      </c>
      <c r="K20" s="257">
        <v>832.82460079210921</v>
      </c>
      <c r="L20" s="258">
        <v>836.23656295455351</v>
      </c>
      <c r="M20" s="257"/>
      <c r="N20" s="257"/>
      <c r="O20" s="257"/>
      <c r="P20" s="268"/>
      <c r="Q20" s="250"/>
      <c r="R20" s="257">
        <v>48.012601485558889</v>
      </c>
      <c r="S20" s="54">
        <v>6.0912385099380795E-2</v>
      </c>
      <c r="T20" s="256"/>
      <c r="U20" s="250"/>
      <c r="V20" s="257">
        <v>788.22396146899462</v>
      </c>
      <c r="W20" s="257">
        <v>836.23656295455351</v>
      </c>
      <c r="X20" s="268"/>
      <c r="Y20" s="250"/>
      <c r="Z20" s="257">
        <v>48.012601485558889</v>
      </c>
      <c r="AA20" s="54">
        <v>6.0912385099380795E-2</v>
      </c>
      <c r="AB20"/>
    </row>
    <row r="21" spans="1:28" ht="15" x14ac:dyDescent="0.25">
      <c r="A21" s="370"/>
      <c r="B21" s="370"/>
      <c r="C21" s="370"/>
      <c r="D21" s="370"/>
      <c r="E21" s="370"/>
      <c r="F21" s="370"/>
      <c r="H21" s="292"/>
      <c r="I21" s="74"/>
      <c r="J21" s="74"/>
      <c r="K21" s="74"/>
      <c r="L21" s="292"/>
      <c r="M21" s="74"/>
      <c r="N21" s="74"/>
      <c r="O21" s="74"/>
      <c r="P21" s="378"/>
      <c r="Q21" s="250"/>
      <c r="R21" s="250"/>
      <c r="S21" s="325"/>
      <c r="T21" s="256"/>
      <c r="U21" s="250"/>
      <c r="V21" s="74"/>
      <c r="W21" s="74"/>
      <c r="X21" s="378"/>
      <c r="Y21" s="250"/>
      <c r="Z21" s="250"/>
      <c r="AA21" s="325"/>
      <c r="AB21"/>
    </row>
    <row r="22" spans="1:28" ht="15" customHeight="1" x14ac:dyDescent="0.25">
      <c r="A22" s="561" t="s">
        <v>192</v>
      </c>
      <c r="B22" s="561"/>
      <c r="C22" s="561"/>
      <c r="D22" s="561"/>
      <c r="E22" s="561"/>
      <c r="F22" s="561"/>
      <c r="G22" s="561"/>
      <c r="H22" s="258">
        <v>903403.8757278797</v>
      </c>
      <c r="I22" s="257">
        <v>909631.79072787962</v>
      </c>
      <c r="J22" s="257">
        <v>914437.52872787963</v>
      </c>
      <c r="K22" s="257">
        <v>912784.80172787968</v>
      </c>
      <c r="L22" s="258">
        <v>916807.8957278796</v>
      </c>
      <c r="M22" s="257"/>
      <c r="N22" s="257"/>
      <c r="O22" s="257"/>
      <c r="P22" s="259"/>
      <c r="Q22" s="260"/>
      <c r="R22" s="257">
        <v>13404.019999999902</v>
      </c>
      <c r="S22" s="54">
        <v>1.4837239865946088E-2</v>
      </c>
      <c r="T22" s="256"/>
      <c r="U22" s="250"/>
      <c r="V22" s="257">
        <v>903403.8757278797</v>
      </c>
      <c r="W22" s="257">
        <v>916807.8957278796</v>
      </c>
      <c r="X22" s="259"/>
      <c r="Y22" s="260"/>
      <c r="Z22" s="257">
        <v>13404.019999999902</v>
      </c>
      <c r="AA22" s="54">
        <v>1.4837239865946088E-2</v>
      </c>
      <c r="AB22"/>
    </row>
    <row r="23" spans="1:28" ht="15" customHeight="1" x14ac:dyDescent="0.25">
      <c r="A23" s="306"/>
      <c r="B23" s="561" t="s">
        <v>418</v>
      </c>
      <c r="C23" s="561"/>
      <c r="D23" s="561"/>
      <c r="E23" s="561"/>
      <c r="F23" s="561"/>
      <c r="G23" s="561"/>
      <c r="H23" s="263">
        <v>24772.595000000001</v>
      </c>
      <c r="I23" s="262">
        <v>27650.794999999998</v>
      </c>
      <c r="J23" s="262">
        <v>26049.071</v>
      </c>
      <c r="K23" s="262">
        <v>25349.362000000001</v>
      </c>
      <c r="L23" s="263">
        <v>28124.280999999999</v>
      </c>
      <c r="M23" s="262"/>
      <c r="N23" s="262"/>
      <c r="O23" s="262"/>
      <c r="P23" s="268"/>
      <c r="Q23" s="250"/>
      <c r="R23" s="262">
        <v>3351.6859999999979</v>
      </c>
      <c r="S23" s="54">
        <v>0.13529813893134723</v>
      </c>
      <c r="T23" s="256"/>
      <c r="U23" s="250"/>
      <c r="V23" s="262">
        <v>24772.595000000001</v>
      </c>
      <c r="W23" s="262">
        <v>28124.280999999999</v>
      </c>
      <c r="X23" s="379"/>
      <c r="Y23" s="250"/>
      <c r="Z23" s="262">
        <v>3351.6859999999979</v>
      </c>
      <c r="AA23" s="54">
        <v>0.13529813893134723</v>
      </c>
      <c r="AB23"/>
    </row>
    <row r="24" spans="1:28" ht="15" customHeight="1" x14ac:dyDescent="0.25">
      <c r="A24" s="306"/>
      <c r="B24" s="561" t="s">
        <v>193</v>
      </c>
      <c r="C24" s="561"/>
      <c r="D24" s="561"/>
      <c r="E24" s="561"/>
      <c r="F24" s="561"/>
      <c r="G24" s="561"/>
      <c r="H24" s="263">
        <v>-19786.898000000001</v>
      </c>
      <c r="I24" s="262">
        <v>-19297.931</v>
      </c>
      <c r="J24" s="262">
        <v>-21032.63</v>
      </c>
      <c r="K24" s="262">
        <v>-22776.177</v>
      </c>
      <c r="L24" s="263">
        <v>-22210.449000000001</v>
      </c>
      <c r="M24" s="262"/>
      <c r="N24" s="262"/>
      <c r="O24" s="262"/>
      <c r="P24" s="268"/>
      <c r="Q24" s="250"/>
      <c r="R24" s="262">
        <v>-2423.5509999999995</v>
      </c>
      <c r="S24" s="54">
        <v>-0.12248261450582094</v>
      </c>
      <c r="T24" s="256"/>
      <c r="U24" s="250"/>
      <c r="V24" s="262">
        <v>-19786.898000000001</v>
      </c>
      <c r="W24" s="262">
        <v>-22210.449000000001</v>
      </c>
      <c r="X24" s="268"/>
      <c r="Y24" s="250"/>
      <c r="Z24" s="262">
        <v>-2423.5509999999995</v>
      </c>
      <c r="AA24" s="54">
        <v>-0.12248261450582094</v>
      </c>
      <c r="AB24"/>
    </row>
    <row r="25" spans="1:28" ht="15" customHeight="1" x14ac:dyDescent="0.25">
      <c r="A25" s="306"/>
      <c r="B25" s="561" t="s">
        <v>194</v>
      </c>
      <c r="C25" s="561"/>
      <c r="D25" s="561"/>
      <c r="E25" s="561"/>
      <c r="F25" s="561"/>
      <c r="G25" s="561"/>
      <c r="H25" s="263">
        <v>1242.2180000000001</v>
      </c>
      <c r="I25" s="262">
        <v>-3547.1260000000002</v>
      </c>
      <c r="J25" s="262">
        <v>-6669.1679999999997</v>
      </c>
      <c r="K25" s="262">
        <v>1449.9090000000001</v>
      </c>
      <c r="L25" s="263">
        <v>123.533</v>
      </c>
      <c r="M25" s="262"/>
      <c r="N25" s="262"/>
      <c r="O25" s="262"/>
      <c r="P25" s="268"/>
      <c r="Q25" s="250"/>
      <c r="R25" s="262">
        <v>-1118.6850000000002</v>
      </c>
      <c r="S25" s="54">
        <v>-0.90055449204567972</v>
      </c>
      <c r="T25" s="256"/>
      <c r="U25" s="250"/>
      <c r="V25" s="262">
        <v>1242.2180000000001</v>
      </c>
      <c r="W25" s="262">
        <v>123.533</v>
      </c>
      <c r="X25" s="268"/>
      <c r="Y25" s="250"/>
      <c r="Z25" s="262">
        <v>-1118.6850000000002</v>
      </c>
      <c r="AA25" s="54">
        <v>-0.90055449204567972</v>
      </c>
      <c r="AB25"/>
    </row>
    <row r="26" spans="1:28" ht="15" customHeight="1" thickBot="1" x14ac:dyDescent="0.3">
      <c r="A26" s="561" t="s">
        <v>195</v>
      </c>
      <c r="B26" s="561"/>
      <c r="C26" s="561"/>
      <c r="D26" s="561"/>
      <c r="E26" s="561"/>
      <c r="F26" s="561"/>
      <c r="G26" s="561"/>
      <c r="H26" s="276">
        <v>909631.79072787962</v>
      </c>
      <c r="I26" s="275">
        <v>914437.52872787963</v>
      </c>
      <c r="J26" s="275">
        <v>912784.80172787968</v>
      </c>
      <c r="K26" s="275">
        <v>916807.8957278796</v>
      </c>
      <c r="L26" s="276">
        <v>922845.26072787959</v>
      </c>
      <c r="M26" s="275"/>
      <c r="N26" s="275"/>
      <c r="O26" s="275"/>
      <c r="P26" s="373"/>
      <c r="Q26" s="260"/>
      <c r="R26" s="275">
        <v>13213.469999999972</v>
      </c>
      <c r="S26" s="278">
        <v>1.4526174364933602E-2</v>
      </c>
      <c r="T26" s="256"/>
      <c r="U26" s="250"/>
      <c r="V26" s="275">
        <v>909631.79072787962</v>
      </c>
      <c r="W26" s="275">
        <v>922845.26072787959</v>
      </c>
      <c r="X26" s="373"/>
      <c r="Y26" s="260"/>
      <c r="Z26" s="275">
        <v>13213.469999999972</v>
      </c>
      <c r="AA26" s="278">
        <v>1.4526174364933602E-2</v>
      </c>
      <c r="AB26"/>
    </row>
    <row r="27" spans="1:28" ht="15.75" thickTop="1" x14ac:dyDescent="0.25">
      <c r="AB27"/>
    </row>
    <row r="28" spans="1:28" ht="15" x14ac:dyDescent="0.25">
      <c r="AB28"/>
    </row>
    <row r="29" spans="1:28" ht="15" x14ac:dyDescent="0.25">
      <c r="A29" s="41"/>
      <c r="B29" s="41"/>
      <c r="C29" s="41"/>
      <c r="D29" s="41"/>
      <c r="E29" s="41"/>
      <c r="F29" s="41"/>
      <c r="G29" s="41"/>
      <c r="H29" s="41"/>
      <c r="I29" s="41"/>
      <c r="J29" s="41"/>
      <c r="K29" s="41"/>
      <c r="L29" s="536"/>
      <c r="M29" s="536"/>
      <c r="N29" s="536"/>
      <c r="O29" s="536"/>
      <c r="P29" s="41"/>
      <c r="Q29" s="41"/>
      <c r="R29" s="41"/>
      <c r="S29" s="41"/>
      <c r="T29" s="41"/>
      <c r="U29" s="41"/>
      <c r="V29" s="41"/>
      <c r="W29" s="41"/>
      <c r="X29" s="41"/>
      <c r="Y29" s="41"/>
      <c r="Z29" s="41"/>
      <c r="AA29" s="41"/>
      <c r="AB29"/>
    </row>
    <row r="30" spans="1:28" ht="15" x14ac:dyDescent="0.25">
      <c r="AB30"/>
    </row>
    <row r="31" spans="1:28" ht="15" customHeight="1" x14ac:dyDescent="0.2">
      <c r="A31" s="380" t="s">
        <v>49</v>
      </c>
      <c r="B31" s="584" t="s">
        <v>456</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14"/>
    </row>
    <row r="32" spans="1:28" x14ac:dyDescent="0.2">
      <c r="A32" s="5" t="s">
        <v>51</v>
      </c>
      <c r="B32" s="584" t="s">
        <v>211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13"/>
    </row>
    <row r="33" spans="1:28" x14ac:dyDescent="0.2">
      <c r="A33" s="5" t="s">
        <v>173</v>
      </c>
      <c r="B33" s="584" t="s">
        <v>417</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13"/>
    </row>
    <row r="34" spans="1:28" x14ac:dyDescent="0.2">
      <c r="A34" s="5" t="s">
        <v>174</v>
      </c>
      <c r="B34" s="584" t="s">
        <v>457</v>
      </c>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13"/>
    </row>
    <row r="39" spans="1:28" customFormat="1" ht="15" x14ac:dyDescent="0.25"/>
    <row r="40" spans="1:28" customFormat="1" ht="15" x14ac:dyDescent="0.25"/>
    <row r="41" spans="1:28" customFormat="1" ht="15" x14ac:dyDescent="0.25"/>
    <row r="42" spans="1:28" customFormat="1" ht="15" x14ac:dyDescent="0.25"/>
    <row r="43" spans="1:28" customFormat="1" ht="15" x14ac:dyDescent="0.25"/>
    <row r="44" spans="1:28" customFormat="1" ht="15" x14ac:dyDescent="0.25"/>
    <row r="45" spans="1:28" customFormat="1" ht="15" x14ac:dyDescent="0.25"/>
    <row r="46" spans="1:28" customFormat="1" ht="15" x14ac:dyDescent="0.25"/>
    <row r="47" spans="1:28" customFormat="1" ht="15" x14ac:dyDescent="0.25"/>
    <row r="48" spans="1:28"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sheetData>
  <mergeCells count="27">
    <mergeCell ref="B33:AA33"/>
    <mergeCell ref="A7:G7"/>
    <mergeCell ref="B8:G8"/>
    <mergeCell ref="W1:AA1"/>
    <mergeCell ref="B31:AA31"/>
    <mergeCell ref="B32:AA32"/>
    <mergeCell ref="B1:V1"/>
    <mergeCell ref="R3:S3"/>
    <mergeCell ref="Z3:AA3"/>
    <mergeCell ref="A4:G4"/>
    <mergeCell ref="A5:G5"/>
    <mergeCell ref="B34:AA34"/>
    <mergeCell ref="D15:G15"/>
    <mergeCell ref="B9:G9"/>
    <mergeCell ref="A10:G10"/>
    <mergeCell ref="A12:G12"/>
    <mergeCell ref="B13:G13"/>
    <mergeCell ref="B14:G14"/>
    <mergeCell ref="A26:G26"/>
    <mergeCell ref="B23:G23"/>
    <mergeCell ref="B24:G24"/>
    <mergeCell ref="B25:G25"/>
    <mergeCell ref="A19:G19"/>
    <mergeCell ref="A20:G20"/>
    <mergeCell ref="A17:G17"/>
    <mergeCell ref="A18:G18"/>
    <mergeCell ref="A22:G22"/>
  </mergeCells>
  <pageMargins left="0.25" right="0.25" top="0.25" bottom="0.25" header="0" footer="0.25"/>
  <pageSetup scale="53" orientation="landscape" cellComments="asDisplayed"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5950-7752-48CF-B2A0-5C21E91EA6A2}">
  <dimension ref="A1"/>
  <sheetViews>
    <sheetView workbookViewId="0"/>
  </sheetViews>
  <sheetFormatPr defaultRowHeight="15" x14ac:dyDescent="0.25"/>
  <sheetData/>
  <pageMargins left="0.7" right="0.7" top="0.75" bottom="0.75" header="0.3" footer="0.3"/>
  <customProperties>
    <customPr name="CafeStyleVersion"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BB419-E44A-4398-8791-57F26B311EBC}">
  <sheetPr>
    <pageSetUpPr fitToPage="1"/>
  </sheetPr>
  <dimension ref="A1:BR55"/>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customWidth="1"/>
    <col min="7" max="7" width="46.28515625" customWidth="1"/>
    <col min="8" max="15" width="12.140625" customWidth="1"/>
    <col min="16" max="17" width="0.85546875" customWidth="1"/>
    <col min="18" max="18" width="12.140625" customWidth="1"/>
    <col min="19" max="19" width="10.5703125" bestFit="1" customWidth="1"/>
    <col min="20" max="21" width="0.85546875" customWidth="1"/>
    <col min="22" max="22" width="11.42578125" bestFit="1" customWidth="1"/>
    <col min="23" max="23" width="11.7109375" bestFit="1" customWidth="1"/>
    <col min="24" max="25" width="0.85546875" customWidth="1"/>
    <col min="26" max="26" width="11.7109375" customWidth="1"/>
    <col min="27" max="27" width="10.5703125" customWidth="1"/>
    <col min="28" max="28" width="4.140625" customWidth="1"/>
  </cols>
  <sheetData>
    <row r="1" spans="1:28" s="4" customFormat="1" ht="39.950000000000003" customHeight="1" thickBot="1" x14ac:dyDescent="0.3">
      <c r="A1" s="3"/>
      <c r="B1" s="556" t="s">
        <v>414</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s="5" customFormat="1" x14ac:dyDescent="0.25">
      <c r="L2" s="285"/>
      <c r="M2" s="285"/>
      <c r="N2" s="285"/>
      <c r="O2" s="285"/>
      <c r="R2" s="123"/>
      <c r="S2" s="123"/>
      <c r="T2" s="123"/>
      <c r="U2" s="123"/>
      <c r="V2" s="123"/>
      <c r="W2" s="123"/>
      <c r="X2" s="123"/>
      <c r="Y2" s="123"/>
      <c r="Z2" s="123"/>
      <c r="AA2" s="123"/>
      <c r="AB2"/>
    </row>
    <row r="3" spans="1:28" s="5" customFormat="1" x14ac:dyDescent="0.25">
      <c r="H3" s="338"/>
      <c r="I3" s="338"/>
      <c r="J3" s="338"/>
      <c r="K3" s="338"/>
      <c r="L3" s="537"/>
      <c r="M3" s="537"/>
      <c r="N3" s="537"/>
      <c r="O3" s="537"/>
      <c r="P3" s="283"/>
      <c r="Q3" s="10"/>
      <c r="R3" s="572" t="s">
        <v>490</v>
      </c>
      <c r="S3" s="572"/>
      <c r="T3" s="256"/>
      <c r="U3" s="250"/>
      <c r="V3" s="339"/>
      <c r="W3" s="339"/>
      <c r="X3" s="283"/>
      <c r="Y3" s="10"/>
      <c r="Z3" s="569" t="s">
        <v>87</v>
      </c>
      <c r="AA3" s="569"/>
      <c r="AB3"/>
    </row>
    <row r="4" spans="1:28" s="5" customFormat="1" ht="30" customHeight="1" x14ac:dyDescent="0.25">
      <c r="A4" s="568" t="s">
        <v>180</v>
      </c>
      <c r="B4" s="568"/>
      <c r="C4" s="568"/>
      <c r="D4" s="568"/>
      <c r="E4" s="568"/>
      <c r="F4" s="568"/>
      <c r="G4" s="568"/>
      <c r="H4" s="8" t="s">
        <v>480</v>
      </c>
      <c r="I4" s="9" t="s">
        <v>485</v>
      </c>
      <c r="J4" s="9" t="s">
        <v>486</v>
      </c>
      <c r="K4" s="9" t="s">
        <v>481</v>
      </c>
      <c r="L4" s="8" t="s">
        <v>479</v>
      </c>
      <c r="M4" s="9" t="s">
        <v>487</v>
      </c>
      <c r="N4" s="9" t="s">
        <v>488</v>
      </c>
      <c r="O4" s="9" t="s">
        <v>489</v>
      </c>
      <c r="P4" s="251"/>
      <c r="Q4" s="10"/>
      <c r="R4" s="9" t="s">
        <v>85</v>
      </c>
      <c r="S4" s="9" t="s">
        <v>86</v>
      </c>
      <c r="T4" s="256"/>
      <c r="U4" s="250"/>
      <c r="V4" s="9" t="s">
        <v>493</v>
      </c>
      <c r="W4" s="9" t="s">
        <v>494</v>
      </c>
      <c r="X4" s="251"/>
      <c r="Y4" s="10"/>
      <c r="Z4" s="9" t="s">
        <v>85</v>
      </c>
      <c r="AA4" s="9" t="s">
        <v>86</v>
      </c>
      <c r="AB4"/>
    </row>
    <row r="5" spans="1:28" s="5" customFormat="1" ht="15" customHeight="1" x14ac:dyDescent="0.25">
      <c r="A5" s="563" t="s">
        <v>196</v>
      </c>
      <c r="B5" s="577"/>
      <c r="C5" s="577"/>
      <c r="D5" s="577"/>
      <c r="E5" s="577"/>
      <c r="F5" s="577"/>
      <c r="G5" s="577"/>
      <c r="H5" s="40"/>
      <c r="I5" s="10"/>
      <c r="J5" s="10"/>
      <c r="K5" s="10"/>
      <c r="L5" s="286"/>
      <c r="M5" s="285"/>
      <c r="N5" s="285"/>
      <c r="O5" s="285"/>
      <c r="P5" s="10"/>
      <c r="Q5" s="40"/>
      <c r="R5" s="10"/>
      <c r="S5" s="10"/>
      <c r="T5" s="256"/>
      <c r="U5" s="10"/>
      <c r="V5" s="10"/>
      <c r="W5" s="10"/>
      <c r="X5" s="251"/>
      <c r="Y5" s="10"/>
      <c r="Z5" s="10"/>
      <c r="AA5" s="10"/>
      <c r="AB5"/>
    </row>
    <row r="6" spans="1:28" s="5" customFormat="1" x14ac:dyDescent="0.25">
      <c r="A6" s="10"/>
      <c r="B6" s="575" t="s">
        <v>54</v>
      </c>
      <c r="C6" s="575"/>
      <c r="D6" s="575"/>
      <c r="E6" s="575"/>
      <c r="F6" s="575"/>
      <c r="G6" s="575"/>
      <c r="H6" s="286"/>
      <c r="I6" s="285"/>
      <c r="J6" s="285"/>
      <c r="K6" s="285"/>
      <c r="L6" s="286"/>
      <c r="M6" s="285"/>
      <c r="N6" s="285"/>
      <c r="O6" s="285"/>
      <c r="P6" s="251"/>
      <c r="Q6" s="10"/>
      <c r="R6" s="285"/>
      <c r="S6" s="285"/>
      <c r="T6" s="256"/>
      <c r="U6" s="250"/>
      <c r="V6" s="285"/>
      <c r="W6" s="285"/>
      <c r="X6" s="251"/>
      <c r="Y6" s="10"/>
      <c r="Z6" s="285"/>
      <c r="AA6" s="285"/>
      <c r="AB6"/>
    </row>
    <row r="7" spans="1:28" s="5" customFormat="1" ht="15" customHeight="1" x14ac:dyDescent="0.25">
      <c r="A7" s="10"/>
      <c r="B7" s="580" t="s">
        <v>59</v>
      </c>
      <c r="C7" s="580"/>
      <c r="D7" s="580"/>
      <c r="E7" s="580"/>
      <c r="F7" s="580"/>
      <c r="G7" s="580"/>
      <c r="H7" s="21"/>
      <c r="I7" s="18"/>
      <c r="J7" s="18"/>
      <c r="K7" s="18"/>
      <c r="L7" s="21"/>
      <c r="M7" s="18"/>
      <c r="N7" s="18"/>
      <c r="O7" s="18"/>
      <c r="P7" s="340"/>
      <c r="Q7" s="10"/>
      <c r="R7" s="18"/>
      <c r="S7" s="72"/>
      <c r="T7" s="256"/>
      <c r="U7" s="250"/>
      <c r="V7" s="18"/>
      <c r="W7" s="18"/>
      <c r="X7" s="340"/>
      <c r="Y7" s="10"/>
      <c r="Z7" s="18"/>
      <c r="AA7" s="72"/>
      <c r="AB7"/>
    </row>
    <row r="8" spans="1:28" s="5" customFormat="1" ht="15" customHeight="1" x14ac:dyDescent="0.25">
      <c r="A8" s="10"/>
      <c r="B8" s="578" t="s">
        <v>197</v>
      </c>
      <c r="C8" s="578"/>
      <c r="D8" s="578"/>
      <c r="E8" s="578"/>
      <c r="F8" s="578"/>
      <c r="G8" s="578"/>
      <c r="H8" s="288">
        <v>103241.73217</v>
      </c>
      <c r="I8" s="287">
        <v>88700.610660000006</v>
      </c>
      <c r="J8" s="287">
        <v>67962.37334000002</v>
      </c>
      <c r="K8" s="287">
        <v>66473.145750000011</v>
      </c>
      <c r="L8" s="288">
        <v>72388.362052960365</v>
      </c>
      <c r="M8" s="287"/>
      <c r="N8" s="287"/>
      <c r="O8" s="287"/>
      <c r="P8" s="289"/>
      <c r="Q8" s="290"/>
      <c r="R8" s="287">
        <v>-30853.370117039638</v>
      </c>
      <c r="S8" s="54">
        <v>-0.29884591694215118</v>
      </c>
      <c r="T8" s="256"/>
      <c r="U8" s="291"/>
      <c r="V8" s="287">
        <v>103241.73217</v>
      </c>
      <c r="W8" s="287">
        <v>72388.362052960365</v>
      </c>
      <c r="X8" s="289"/>
      <c r="Y8" s="290"/>
      <c r="Z8" s="287">
        <v>-30853.370117039638</v>
      </c>
      <c r="AA8" s="54">
        <v>-0.29884591694215118</v>
      </c>
      <c r="AB8"/>
    </row>
    <row r="9" spans="1:28" s="5" customFormat="1" ht="15" customHeight="1" x14ac:dyDescent="0.25">
      <c r="A9" s="10"/>
      <c r="B9" s="578" t="s">
        <v>198</v>
      </c>
      <c r="C9" s="578"/>
      <c r="D9" s="578"/>
      <c r="E9" s="578"/>
      <c r="F9" s="578"/>
      <c r="G9" s="578"/>
      <c r="H9" s="263">
        <v>113111.90150000001</v>
      </c>
      <c r="I9" s="262">
        <v>108100.91395</v>
      </c>
      <c r="J9" s="262">
        <v>107483.10770000001</v>
      </c>
      <c r="K9" s="262">
        <v>105357.31599999989</v>
      </c>
      <c r="L9" s="263">
        <v>111904.03180763358</v>
      </c>
      <c r="M9" s="262"/>
      <c r="N9" s="262"/>
      <c r="O9" s="262"/>
      <c r="P9" s="268"/>
      <c r="Q9" s="250"/>
      <c r="R9" s="262">
        <v>-1207.8696923664247</v>
      </c>
      <c r="S9" s="54">
        <v>-1.0678537592849367E-2</v>
      </c>
      <c r="T9" s="256"/>
      <c r="U9" s="74"/>
      <c r="V9" s="262">
        <v>113111.90150000001</v>
      </c>
      <c r="W9" s="262">
        <v>111904.03180763358</v>
      </c>
      <c r="X9" s="268"/>
      <c r="Y9" s="250"/>
      <c r="Z9" s="262">
        <v>-1207.8696923664247</v>
      </c>
      <c r="AA9" s="54">
        <v>-1.0678537592849367E-2</v>
      </c>
      <c r="AB9"/>
    </row>
    <row r="10" spans="1:28" s="5" customFormat="1" ht="15" customHeight="1" x14ac:dyDescent="0.25">
      <c r="A10" s="10"/>
      <c r="B10" s="578" t="s">
        <v>199</v>
      </c>
      <c r="C10" s="578"/>
      <c r="D10" s="578"/>
      <c r="E10" s="578"/>
      <c r="F10" s="578"/>
      <c r="G10" s="578"/>
      <c r="H10" s="263">
        <v>21541.311260000002</v>
      </c>
      <c r="I10" s="262">
        <v>22592.421899999998</v>
      </c>
      <c r="J10" s="262">
        <v>22909.719639999999</v>
      </c>
      <c r="K10" s="262">
        <v>23347.75921</v>
      </c>
      <c r="L10" s="263">
        <v>22790.254780000003</v>
      </c>
      <c r="M10" s="262"/>
      <c r="N10" s="262"/>
      <c r="O10" s="262"/>
      <c r="P10" s="268"/>
      <c r="Q10" s="250"/>
      <c r="R10" s="262">
        <v>1248.9435200000007</v>
      </c>
      <c r="S10" s="54">
        <v>5.7978992315066737E-2</v>
      </c>
      <c r="T10" s="256"/>
      <c r="U10" s="74"/>
      <c r="V10" s="262">
        <v>21541.311260000002</v>
      </c>
      <c r="W10" s="262">
        <v>22790.254780000003</v>
      </c>
      <c r="X10" s="268"/>
      <c r="Y10" s="250"/>
      <c r="Z10" s="262">
        <v>1248.9435200000007</v>
      </c>
      <c r="AA10" s="54">
        <v>5.7978992315066737E-2</v>
      </c>
      <c r="AB10"/>
    </row>
    <row r="11" spans="1:28" s="5" customFormat="1" x14ac:dyDescent="0.25">
      <c r="A11" s="10"/>
      <c r="B11" s="580" t="s">
        <v>42</v>
      </c>
      <c r="C11" s="580"/>
      <c r="D11" s="580"/>
      <c r="E11" s="580"/>
      <c r="F11" s="580"/>
      <c r="G11" s="580"/>
      <c r="H11" s="263">
        <v>3143.7831299999998</v>
      </c>
      <c r="I11" s="262">
        <v>3021.9341400000003</v>
      </c>
      <c r="J11" s="262">
        <v>3341.9206099999997</v>
      </c>
      <c r="K11" s="262">
        <v>3102.2392200000004</v>
      </c>
      <c r="L11" s="263">
        <v>3119.7702040381314</v>
      </c>
      <c r="M11" s="262"/>
      <c r="N11" s="262"/>
      <c r="O11" s="262"/>
      <c r="P11" s="268"/>
      <c r="Q11" s="250"/>
      <c r="R11" s="262">
        <v>-24.012925961868405</v>
      </c>
      <c r="S11" s="54">
        <v>-7.6382259745341931E-3</v>
      </c>
      <c r="T11" s="256"/>
      <c r="U11" s="74"/>
      <c r="V11" s="262">
        <v>3143.7831299999998</v>
      </c>
      <c r="W11" s="262">
        <v>3119.7702040381314</v>
      </c>
      <c r="X11" s="268"/>
      <c r="Y11" s="250"/>
      <c r="Z11" s="262">
        <v>-24.012925961868405</v>
      </c>
      <c r="AA11" s="54">
        <v>-7.6382259745341931E-3</v>
      </c>
      <c r="AB11"/>
    </row>
    <row r="12" spans="1:28" s="5" customFormat="1" ht="15" customHeight="1" x14ac:dyDescent="0.25">
      <c r="A12" s="10"/>
      <c r="B12" s="585" t="s">
        <v>159</v>
      </c>
      <c r="C12" s="585"/>
      <c r="D12" s="585"/>
      <c r="E12" s="585"/>
      <c r="F12" s="585"/>
      <c r="G12" s="585"/>
      <c r="H12" s="272">
        <v>241038.72805999999</v>
      </c>
      <c r="I12" s="271">
        <v>222415.88065000001</v>
      </c>
      <c r="J12" s="271">
        <v>201697.12129000004</v>
      </c>
      <c r="K12" s="271">
        <v>198280.46017999988</v>
      </c>
      <c r="L12" s="272">
        <v>210202.41884463211</v>
      </c>
      <c r="M12" s="271"/>
      <c r="N12" s="271"/>
      <c r="O12" s="271"/>
      <c r="P12" s="268"/>
      <c r="Q12" s="250"/>
      <c r="R12" s="271">
        <v>-30836.309215367888</v>
      </c>
      <c r="S12" s="273">
        <v>-0.12793093235910219</v>
      </c>
      <c r="T12" s="256"/>
      <c r="U12" s="74"/>
      <c r="V12" s="271">
        <v>241038.72805999999</v>
      </c>
      <c r="W12" s="271">
        <v>210202.41884463211</v>
      </c>
      <c r="X12" s="268"/>
      <c r="Y12" s="250"/>
      <c r="Z12" s="271">
        <v>-30836.309215367888</v>
      </c>
      <c r="AA12" s="273">
        <v>-0.12793093235910219</v>
      </c>
      <c r="AB12"/>
    </row>
    <row r="13" spans="1:28" s="5" customFormat="1" ht="15" customHeight="1" x14ac:dyDescent="0.25">
      <c r="A13" s="10"/>
      <c r="B13" s="295"/>
      <c r="C13" s="295"/>
      <c r="D13" s="295"/>
      <c r="E13" s="295"/>
      <c r="F13" s="295"/>
      <c r="G13" s="295"/>
      <c r="H13" s="263"/>
      <c r="I13" s="262"/>
      <c r="J13" s="262"/>
      <c r="K13" s="262"/>
      <c r="L13" s="263"/>
      <c r="M13" s="262"/>
      <c r="N13" s="262"/>
      <c r="O13" s="262"/>
      <c r="P13" s="268"/>
      <c r="Q13" s="250"/>
      <c r="R13" s="74"/>
      <c r="S13" s="54"/>
      <c r="T13" s="256"/>
      <c r="U13" s="74"/>
      <c r="V13" s="262"/>
      <c r="W13" s="262"/>
      <c r="X13" s="268"/>
      <c r="Y13" s="250"/>
      <c r="Z13" s="262"/>
      <c r="AA13" s="54"/>
      <c r="AB13"/>
    </row>
    <row r="14" spans="1:28" s="5" customFormat="1" ht="15" customHeight="1" x14ac:dyDescent="0.25">
      <c r="A14" s="10"/>
      <c r="B14" s="575" t="s">
        <v>62</v>
      </c>
      <c r="C14" s="575"/>
      <c r="D14" s="575"/>
      <c r="E14" s="575"/>
      <c r="F14" s="575"/>
      <c r="G14" s="575"/>
      <c r="H14" s="263"/>
      <c r="I14" s="262"/>
      <c r="J14" s="262"/>
      <c r="K14" s="262"/>
      <c r="L14" s="263"/>
      <c r="M14" s="262"/>
      <c r="N14" s="262"/>
      <c r="O14" s="262"/>
      <c r="P14" s="268"/>
      <c r="Q14" s="250"/>
      <c r="R14" s="74"/>
      <c r="S14" s="54"/>
      <c r="T14" s="256"/>
      <c r="U14" s="74"/>
      <c r="V14" s="262"/>
      <c r="W14" s="262"/>
      <c r="X14" s="268"/>
      <c r="Y14" s="250"/>
      <c r="Z14" s="262"/>
      <c r="AA14" s="54"/>
      <c r="AB14"/>
    </row>
    <row r="15" spans="1:28" s="5" customFormat="1" ht="15" customHeight="1" x14ac:dyDescent="0.25">
      <c r="A15" s="10"/>
      <c r="B15" s="580" t="s">
        <v>64</v>
      </c>
      <c r="C15" s="580"/>
      <c r="D15" s="580"/>
      <c r="E15" s="580"/>
      <c r="F15" s="580"/>
      <c r="G15" s="580"/>
      <c r="H15" s="263">
        <v>1446.3744000000061</v>
      </c>
      <c r="I15" s="262">
        <v>1421.0961299999981</v>
      </c>
      <c r="J15" s="262">
        <v>1377.758509999996</v>
      </c>
      <c r="K15" s="262">
        <v>1335.956180000002</v>
      </c>
      <c r="L15" s="263">
        <v>1492.6321360133602</v>
      </c>
      <c r="M15" s="262"/>
      <c r="N15" s="262"/>
      <c r="O15" s="262"/>
      <c r="P15" s="296"/>
      <c r="Q15" s="250"/>
      <c r="R15" s="262">
        <v>46.257736013354133</v>
      </c>
      <c r="S15" s="54">
        <v>3.1981854776573712E-2</v>
      </c>
      <c r="T15" s="256"/>
      <c r="U15" s="74"/>
      <c r="V15" s="262">
        <v>1446.3744000000061</v>
      </c>
      <c r="W15" s="262">
        <v>1492.6321360133602</v>
      </c>
      <c r="X15" s="296"/>
      <c r="Y15" s="250"/>
      <c r="Z15" s="262">
        <v>46.257736013354133</v>
      </c>
      <c r="AA15" s="54">
        <v>3.1981854776573712E-2</v>
      </c>
      <c r="AB15"/>
    </row>
    <row r="16" spans="1:28" s="5" customFormat="1" x14ac:dyDescent="0.25">
      <c r="A16" s="10"/>
      <c r="B16" s="580" t="s">
        <v>65</v>
      </c>
      <c r="C16" s="580"/>
      <c r="D16" s="580"/>
      <c r="E16" s="580"/>
      <c r="F16" s="580"/>
      <c r="G16" s="580"/>
      <c r="H16" s="263">
        <v>3646.1316400000001</v>
      </c>
      <c r="I16" s="262">
        <v>3449.5526</v>
      </c>
      <c r="J16" s="262">
        <v>3418.6510899999998</v>
      </c>
      <c r="K16" s="262">
        <v>3319.8185600000002</v>
      </c>
      <c r="L16" s="263">
        <v>3308.0098463604095</v>
      </c>
      <c r="M16" s="262"/>
      <c r="N16" s="262"/>
      <c r="O16" s="262"/>
      <c r="P16" s="268"/>
      <c r="Q16" s="250"/>
      <c r="R16" s="262">
        <v>-338.12179363959058</v>
      </c>
      <c r="S16" s="54">
        <v>-9.2734390039628564E-2</v>
      </c>
      <c r="T16" s="256"/>
      <c r="U16" s="74"/>
      <c r="V16" s="262">
        <v>3646.1316400000001</v>
      </c>
      <c r="W16" s="262">
        <v>3308.0098463604095</v>
      </c>
      <c r="X16" s="268"/>
      <c r="Y16" s="250"/>
      <c r="Z16" s="262">
        <v>-338.12179363959058</v>
      </c>
      <c r="AA16" s="54">
        <v>-9.2734390039628564E-2</v>
      </c>
      <c r="AB16"/>
    </row>
    <row r="17" spans="1:28" s="5" customFormat="1" ht="15" customHeight="1" x14ac:dyDescent="0.25">
      <c r="A17" s="10"/>
      <c r="B17" s="580" t="s">
        <v>67</v>
      </c>
      <c r="C17" s="580"/>
      <c r="D17" s="580"/>
      <c r="E17" s="580"/>
      <c r="F17" s="580"/>
      <c r="G17" s="580"/>
      <c r="H17" s="263"/>
      <c r="I17" s="262"/>
      <c r="J17" s="262"/>
      <c r="K17" s="262"/>
      <c r="L17" s="263"/>
      <c r="M17" s="262"/>
      <c r="N17" s="262"/>
      <c r="O17" s="262"/>
      <c r="P17" s="268"/>
      <c r="Q17" s="250"/>
      <c r="R17" s="262"/>
      <c r="S17" s="54"/>
      <c r="T17" s="256"/>
      <c r="U17" s="74"/>
      <c r="V17" s="262"/>
      <c r="W17" s="262"/>
      <c r="X17" s="268"/>
      <c r="Y17" s="250"/>
      <c r="Z17" s="262"/>
      <c r="AA17" s="54"/>
      <c r="AB17"/>
    </row>
    <row r="18" spans="1:28" s="5" customFormat="1" ht="15" customHeight="1" x14ac:dyDescent="0.25">
      <c r="A18" s="10"/>
      <c r="B18" s="578" t="s">
        <v>197</v>
      </c>
      <c r="C18" s="578"/>
      <c r="D18" s="578"/>
      <c r="E18" s="578"/>
      <c r="F18" s="578"/>
      <c r="G18" s="578"/>
      <c r="H18" s="263">
        <v>74605.854410000014</v>
      </c>
      <c r="I18" s="262">
        <v>63403.006990000016</v>
      </c>
      <c r="J18" s="262">
        <v>48775.058400000002</v>
      </c>
      <c r="K18" s="262">
        <v>47927.479290000025</v>
      </c>
      <c r="L18" s="263">
        <v>52451.685965576427</v>
      </c>
      <c r="M18" s="262"/>
      <c r="N18" s="262"/>
      <c r="O18" s="262"/>
      <c r="P18" s="268"/>
      <c r="Q18" s="250"/>
      <c r="R18" s="262">
        <v>-22154.168444423587</v>
      </c>
      <c r="S18" s="54">
        <v>-0.29694946354577356</v>
      </c>
      <c r="T18" s="256"/>
      <c r="U18" s="74"/>
      <c r="V18" s="262">
        <v>74605.854410000014</v>
      </c>
      <c r="W18" s="262">
        <v>52451.685965576427</v>
      </c>
      <c r="X18" s="268"/>
      <c r="Y18" s="250"/>
      <c r="Z18" s="262">
        <v>-22154.168444423587</v>
      </c>
      <c r="AA18" s="54">
        <v>-0.29694946354577356</v>
      </c>
      <c r="AB18"/>
    </row>
    <row r="19" spans="1:28" s="5" customFormat="1" ht="15" customHeight="1" x14ac:dyDescent="0.25">
      <c r="A19" s="10"/>
      <c r="B19" s="578" t="s">
        <v>198</v>
      </c>
      <c r="C19" s="578"/>
      <c r="D19" s="578"/>
      <c r="E19" s="578"/>
      <c r="F19" s="578"/>
      <c r="G19" s="578"/>
      <c r="H19" s="263">
        <v>53366.4804</v>
      </c>
      <c r="I19" s="262">
        <v>50875.604510000012</v>
      </c>
      <c r="J19" s="262">
        <v>51548.927829999986</v>
      </c>
      <c r="K19" s="262">
        <v>51047.370029999998</v>
      </c>
      <c r="L19" s="263">
        <v>54276.020511588918</v>
      </c>
      <c r="M19" s="262"/>
      <c r="N19" s="262"/>
      <c r="O19" s="262"/>
      <c r="P19" s="268"/>
      <c r="Q19" s="250"/>
      <c r="R19" s="262">
        <v>909.54011158891808</v>
      </c>
      <c r="S19" s="54">
        <v>1.7043284563111605E-2</v>
      </c>
      <c r="T19" s="256"/>
      <c r="U19" s="74"/>
      <c r="V19" s="262">
        <v>53366.4804</v>
      </c>
      <c r="W19" s="262">
        <v>54276.020511588918</v>
      </c>
      <c r="X19" s="268"/>
      <c r="Y19" s="250"/>
      <c r="Z19" s="262">
        <v>909.54011158891808</v>
      </c>
      <c r="AA19" s="54">
        <v>1.7043284563111605E-2</v>
      </c>
      <c r="AB19"/>
    </row>
    <row r="20" spans="1:28" s="5" customFormat="1" ht="15" customHeight="1" x14ac:dyDescent="0.25">
      <c r="A20" s="10"/>
      <c r="B20" s="580" t="s">
        <v>70</v>
      </c>
      <c r="C20" s="580"/>
      <c r="D20" s="580"/>
      <c r="E20" s="580"/>
      <c r="F20" s="580"/>
      <c r="G20" s="580"/>
      <c r="H20" s="263">
        <v>40935.715850000059</v>
      </c>
      <c r="I20" s="262">
        <v>40249.149910000051</v>
      </c>
      <c r="J20" s="262">
        <v>37355.213169999974</v>
      </c>
      <c r="K20" s="262">
        <v>38038.058360000061</v>
      </c>
      <c r="L20" s="263">
        <v>42566.718956529214</v>
      </c>
      <c r="M20" s="262"/>
      <c r="N20" s="262"/>
      <c r="O20" s="262"/>
      <c r="P20" s="268"/>
      <c r="Q20" s="250"/>
      <c r="R20" s="262">
        <v>1631.003106529155</v>
      </c>
      <c r="S20" s="54">
        <v>3.9843033709380041E-2</v>
      </c>
      <c r="T20" s="256"/>
      <c r="U20" s="74"/>
      <c r="V20" s="262">
        <v>40935.715850000059</v>
      </c>
      <c r="W20" s="262">
        <v>42566.718956529214</v>
      </c>
      <c r="X20" s="268"/>
      <c r="Y20" s="250"/>
      <c r="Z20" s="262">
        <v>1631.003106529155</v>
      </c>
      <c r="AA20" s="54">
        <v>3.9843033709380041E-2</v>
      </c>
      <c r="AB20"/>
    </row>
    <row r="21" spans="1:28" s="5" customFormat="1" ht="15" customHeight="1" x14ac:dyDescent="0.25">
      <c r="A21" s="10"/>
      <c r="B21" s="585" t="s">
        <v>160</v>
      </c>
      <c r="C21" s="585"/>
      <c r="D21" s="585"/>
      <c r="E21" s="585"/>
      <c r="F21" s="585"/>
      <c r="G21" s="585"/>
      <c r="H21" s="272">
        <v>174000.5567000001</v>
      </c>
      <c r="I21" s="271">
        <v>159398.41014000005</v>
      </c>
      <c r="J21" s="271">
        <v>142475.60899999994</v>
      </c>
      <c r="K21" s="271">
        <v>141668.68242000008</v>
      </c>
      <c r="L21" s="272">
        <v>154095.06741606834</v>
      </c>
      <c r="M21" s="271"/>
      <c r="N21" s="271"/>
      <c r="O21" s="271"/>
      <c r="P21" s="268"/>
      <c r="Q21" s="250"/>
      <c r="R21" s="271">
        <v>-19905.489283931762</v>
      </c>
      <c r="S21" s="273">
        <v>-0.11439899768971112</v>
      </c>
      <c r="T21" s="256"/>
      <c r="U21" s="74"/>
      <c r="V21" s="271">
        <v>174000.5567000001</v>
      </c>
      <c r="W21" s="271">
        <v>154095.06741606834</v>
      </c>
      <c r="X21" s="268"/>
      <c r="Y21" s="250"/>
      <c r="Z21" s="271">
        <v>-19905.489283931762</v>
      </c>
      <c r="AA21" s="273">
        <v>-0.11439899768971112</v>
      </c>
      <c r="AB21"/>
    </row>
    <row r="22" spans="1:28" s="5" customFormat="1" ht="15" customHeight="1" thickBot="1" x14ac:dyDescent="0.3">
      <c r="A22" s="10"/>
      <c r="B22" s="585" t="s">
        <v>81</v>
      </c>
      <c r="C22" s="585"/>
      <c r="D22" s="585"/>
      <c r="E22" s="585"/>
      <c r="F22" s="585"/>
      <c r="G22" s="585"/>
      <c r="H22" s="303">
        <v>67038.171359999891</v>
      </c>
      <c r="I22" s="302">
        <v>63017.470509999956</v>
      </c>
      <c r="J22" s="302">
        <v>59221.512290000101</v>
      </c>
      <c r="K22" s="302">
        <v>56611.777759999793</v>
      </c>
      <c r="L22" s="303">
        <v>56107.351428563765</v>
      </c>
      <c r="M22" s="302"/>
      <c r="N22" s="302"/>
      <c r="O22" s="302"/>
      <c r="P22" s="301"/>
      <c r="Q22" s="290"/>
      <c r="R22" s="302">
        <v>-10930.819931436126</v>
      </c>
      <c r="S22" s="278">
        <v>-0.1630536709114099</v>
      </c>
      <c r="T22" s="256"/>
      <c r="U22" s="291"/>
      <c r="V22" s="302">
        <v>67038.171359999891</v>
      </c>
      <c r="W22" s="302">
        <v>56107.351428563765</v>
      </c>
      <c r="X22" s="301"/>
      <c r="Y22" s="290"/>
      <c r="Z22" s="302">
        <v>-10930.819931436126</v>
      </c>
      <c r="AA22" s="278">
        <v>-0.1630536709114099</v>
      </c>
      <c r="AB22"/>
    </row>
    <row r="23" spans="1:28" s="5" customFormat="1" ht="15" customHeight="1" thickTop="1" x14ac:dyDescent="0.25">
      <c r="A23" s="10"/>
      <c r="B23" s="10"/>
      <c r="C23" s="10"/>
      <c r="D23" s="10"/>
      <c r="E23" s="10"/>
      <c r="F23" s="27"/>
      <c r="G23" s="10"/>
      <c r="H23" s="305"/>
      <c r="I23" s="291"/>
      <c r="J23" s="291"/>
      <c r="K23" s="291"/>
      <c r="L23" s="305"/>
      <c r="M23" s="291"/>
      <c r="N23" s="291"/>
      <c r="O23" s="291"/>
      <c r="P23" s="301"/>
      <c r="Q23" s="290"/>
      <c r="R23" s="291"/>
      <c r="S23" s="54"/>
      <c r="T23" s="256"/>
      <c r="U23" s="252"/>
      <c r="V23" s="291"/>
      <c r="W23" s="291"/>
      <c r="X23" s="301"/>
      <c r="Y23" s="290"/>
      <c r="Z23" s="291"/>
      <c r="AA23" s="54"/>
      <c r="AB23"/>
    </row>
    <row r="24" spans="1:28" s="5" customFormat="1" ht="15" customHeight="1" x14ac:dyDescent="0.25">
      <c r="A24" s="563" t="s">
        <v>200</v>
      </c>
      <c r="B24" s="577"/>
      <c r="C24" s="577"/>
      <c r="D24" s="577"/>
      <c r="E24" s="577"/>
      <c r="F24" s="577"/>
      <c r="G24" s="577"/>
      <c r="H24" s="342"/>
      <c r="I24" s="341"/>
      <c r="J24" s="341"/>
      <c r="K24" s="341"/>
      <c r="L24" s="342"/>
      <c r="M24" s="545"/>
      <c r="N24" s="545"/>
      <c r="O24" s="545"/>
      <c r="P24" s="254"/>
      <c r="Q24" s="250"/>
      <c r="R24" s="341"/>
      <c r="S24" s="343"/>
      <c r="T24" s="256"/>
      <c r="U24" s="250"/>
      <c r="V24" s="341"/>
      <c r="W24" s="341"/>
      <c r="X24" s="254"/>
      <c r="Y24" s="250"/>
      <c r="Z24" s="341"/>
      <c r="AA24" s="343"/>
      <c r="AB24"/>
    </row>
    <row r="25" spans="1:28" s="5" customFormat="1" x14ac:dyDescent="0.25">
      <c r="A25" s="10"/>
      <c r="B25" s="10"/>
      <c r="C25" s="10"/>
      <c r="D25" s="10"/>
      <c r="E25" s="10"/>
      <c r="F25" s="10"/>
      <c r="G25" s="10"/>
      <c r="H25" s="292"/>
      <c r="I25" s="74"/>
      <c r="J25" s="74"/>
      <c r="K25" s="74"/>
      <c r="L25" s="292"/>
      <c r="M25" s="74"/>
      <c r="N25" s="74"/>
      <c r="O25" s="74"/>
      <c r="P25" s="254"/>
      <c r="Q25" s="250"/>
      <c r="R25" s="74"/>
      <c r="S25" s="255"/>
      <c r="T25" s="256"/>
      <c r="U25" s="250"/>
      <c r="V25" s="74"/>
      <c r="W25" s="74"/>
      <c r="X25" s="254"/>
      <c r="Y25" s="250"/>
      <c r="Z25" s="74"/>
      <c r="AA25" s="255"/>
      <c r="AB25"/>
    </row>
    <row r="26" spans="1:28" s="5" customFormat="1" x14ac:dyDescent="0.25">
      <c r="A26" s="10"/>
      <c r="B26" s="561" t="s">
        <v>201</v>
      </c>
      <c r="C26" s="561"/>
      <c r="D26" s="561"/>
      <c r="E26" s="561"/>
      <c r="F26" s="561"/>
      <c r="G26" s="561"/>
      <c r="H26" s="288">
        <v>8037.1055899999992</v>
      </c>
      <c r="I26" s="287">
        <v>7917.2770300000011</v>
      </c>
      <c r="J26" s="287">
        <v>7979.8582800000004</v>
      </c>
      <c r="K26" s="287">
        <v>8004.4111200000007</v>
      </c>
      <c r="L26" s="288">
        <v>8034.1193236014469</v>
      </c>
      <c r="M26" s="287"/>
      <c r="N26" s="287"/>
      <c r="O26" s="287"/>
      <c r="P26" s="307"/>
      <c r="Q26" s="290"/>
      <c r="R26" s="287">
        <v>-2.9862663985522886</v>
      </c>
      <c r="S26" s="54" t="s">
        <v>154</v>
      </c>
      <c r="T26" s="256"/>
      <c r="U26" s="250"/>
      <c r="V26" s="287">
        <v>8037.1055899999992</v>
      </c>
      <c r="W26" s="287">
        <v>8034.1193236014469</v>
      </c>
      <c r="X26" s="307"/>
      <c r="Y26" s="290"/>
      <c r="Z26" s="287">
        <v>-2.9862663985522886</v>
      </c>
      <c r="AA26" s="270" t="s">
        <v>154</v>
      </c>
      <c r="AB26"/>
    </row>
    <row r="27" spans="1:28" s="5" customFormat="1" x14ac:dyDescent="0.25">
      <c r="A27" s="10"/>
      <c r="B27" s="561" t="s">
        <v>202</v>
      </c>
      <c r="C27" s="561"/>
      <c r="D27" s="561"/>
      <c r="E27" s="561"/>
      <c r="F27" s="561"/>
      <c r="G27" s="561"/>
      <c r="H27" s="263">
        <v>10947.530380000002</v>
      </c>
      <c r="I27" s="262">
        <v>9974.0653899999998</v>
      </c>
      <c r="J27" s="262">
        <v>9486.4276700000009</v>
      </c>
      <c r="K27" s="262">
        <v>9664.5359700000008</v>
      </c>
      <c r="L27" s="263">
        <v>11527.72839</v>
      </c>
      <c r="M27" s="262"/>
      <c r="N27" s="262"/>
      <c r="O27" s="262"/>
      <c r="P27" s="254"/>
      <c r="Q27" s="250"/>
      <c r="R27" s="262">
        <v>580.19800999999825</v>
      </c>
      <c r="S27" s="54">
        <v>5.2998072611879624E-2</v>
      </c>
      <c r="T27" s="256"/>
      <c r="U27" s="250"/>
      <c r="V27" s="262">
        <v>10947.530380000002</v>
      </c>
      <c r="W27" s="262">
        <v>11527.72839</v>
      </c>
      <c r="X27" s="254"/>
      <c r="Y27" s="250"/>
      <c r="Z27" s="262">
        <v>580.19800999999825</v>
      </c>
      <c r="AA27" s="255">
        <v>5.2998072611879624E-2</v>
      </c>
      <c r="AB27"/>
    </row>
    <row r="28" spans="1:28" s="5" customFormat="1" x14ac:dyDescent="0.25">
      <c r="A28" s="10"/>
      <c r="B28" s="561" t="s">
        <v>70</v>
      </c>
      <c r="C28" s="561"/>
      <c r="D28" s="561"/>
      <c r="E28" s="561"/>
      <c r="F28" s="561"/>
      <c r="G28" s="561"/>
      <c r="H28" s="297">
        <v>21951.079880000056</v>
      </c>
      <c r="I28" s="298">
        <v>22357.80749000005</v>
      </c>
      <c r="J28" s="298">
        <v>19888.927219999972</v>
      </c>
      <c r="K28" s="298">
        <v>20369.111270000059</v>
      </c>
      <c r="L28" s="297">
        <v>23004.871242927766</v>
      </c>
      <c r="M28" s="298"/>
      <c r="N28" s="298"/>
      <c r="O28" s="298"/>
      <c r="P28" s="254"/>
      <c r="Q28" s="250"/>
      <c r="R28" s="262">
        <v>1053.79136292771</v>
      </c>
      <c r="S28" s="54">
        <v>4.8006356347317314E-2</v>
      </c>
      <c r="T28" s="256"/>
      <c r="U28" s="250"/>
      <c r="V28" s="262">
        <v>21951.079880000056</v>
      </c>
      <c r="W28" s="262">
        <v>23004.871242927766</v>
      </c>
      <c r="X28" s="254"/>
      <c r="Y28" s="250"/>
      <c r="Z28" s="262">
        <v>1053.79136292771</v>
      </c>
      <c r="AA28" s="255">
        <v>4.8006356347317314E-2</v>
      </c>
      <c r="AB28"/>
    </row>
    <row r="29" spans="1:28" s="5" customFormat="1" x14ac:dyDescent="0.25">
      <c r="A29" s="10"/>
      <c r="B29" s="585" t="s">
        <v>203</v>
      </c>
      <c r="C29" s="585"/>
      <c r="D29" s="585"/>
      <c r="E29" s="585"/>
      <c r="F29" s="585"/>
      <c r="G29" s="585"/>
      <c r="H29" s="345">
        <v>40935.715850000059</v>
      </c>
      <c r="I29" s="344">
        <v>40249.149910000051</v>
      </c>
      <c r="J29" s="344">
        <v>37355.213169999974</v>
      </c>
      <c r="K29" s="344">
        <v>38038.058360000061</v>
      </c>
      <c r="L29" s="345">
        <v>42566.718956529214</v>
      </c>
      <c r="M29" s="344"/>
      <c r="N29" s="344"/>
      <c r="O29" s="344"/>
      <c r="P29" s="301"/>
      <c r="Q29" s="290"/>
      <c r="R29" s="344">
        <v>1631.003106529155</v>
      </c>
      <c r="S29" s="62">
        <v>3.9843033709380041E-2</v>
      </c>
      <c r="T29" s="256"/>
      <c r="U29" s="291"/>
      <c r="V29" s="344">
        <v>40935.715850000059</v>
      </c>
      <c r="W29" s="344">
        <v>42566.718956529214</v>
      </c>
      <c r="X29" s="301"/>
      <c r="Y29" s="290"/>
      <c r="Z29" s="344">
        <v>1631.003106529155</v>
      </c>
      <c r="AA29" s="62">
        <v>3.9843033709380041E-2</v>
      </c>
      <c r="AB29"/>
    </row>
    <row r="30" spans="1:28" s="5" customFormat="1" x14ac:dyDescent="0.25">
      <c r="A30" s="10"/>
      <c r="B30" s="10"/>
      <c r="C30" s="10"/>
      <c r="D30" s="10"/>
      <c r="E30" s="10"/>
      <c r="F30" s="10"/>
      <c r="G30" s="10"/>
      <c r="H30" s="292"/>
      <c r="I30" s="74"/>
      <c r="J30" s="74"/>
      <c r="K30" s="74"/>
      <c r="L30" s="292"/>
      <c r="M30" s="74"/>
      <c r="N30" s="74"/>
      <c r="O30" s="74"/>
      <c r="P30" s="254"/>
      <c r="Q30" s="250"/>
      <c r="R30" s="74"/>
      <c r="S30" s="255"/>
      <c r="T30" s="256"/>
      <c r="U30" s="250"/>
      <c r="V30" s="74"/>
      <c r="W30" s="74"/>
      <c r="X30" s="254"/>
      <c r="Y30" s="250"/>
      <c r="Z30" s="74"/>
      <c r="AA30" s="255"/>
      <c r="AB30"/>
    </row>
    <row r="31" spans="1:28" s="5" customFormat="1" x14ac:dyDescent="0.25">
      <c r="A31" s="10"/>
      <c r="B31" s="561" t="s">
        <v>204</v>
      </c>
      <c r="C31" s="561"/>
      <c r="D31" s="561"/>
      <c r="E31" s="561"/>
      <c r="F31" s="561"/>
      <c r="G31" s="561"/>
      <c r="H31" s="347"/>
      <c r="I31" s="346"/>
      <c r="J31" s="346"/>
      <c r="K31" s="346"/>
      <c r="L31" s="347"/>
      <c r="M31" s="346"/>
      <c r="N31" s="346"/>
      <c r="O31" s="346"/>
      <c r="P31" s="254"/>
      <c r="Q31" s="250"/>
      <c r="R31" s="74"/>
      <c r="S31" s="74"/>
      <c r="T31" s="256"/>
      <c r="U31" s="250"/>
      <c r="V31" s="346"/>
      <c r="W31" s="346"/>
      <c r="X31" s="254"/>
      <c r="Y31" s="250"/>
      <c r="Z31" s="74"/>
      <c r="AA31" s="74"/>
      <c r="AB31"/>
    </row>
    <row r="32" spans="1:28" s="5" customFormat="1" x14ac:dyDescent="0.25">
      <c r="A32" s="10"/>
      <c r="B32" s="580" t="s">
        <v>205</v>
      </c>
      <c r="C32" s="580"/>
      <c r="D32" s="580"/>
      <c r="E32" s="580"/>
      <c r="F32" s="580"/>
      <c r="G32" s="580"/>
      <c r="H32" s="349">
        <v>1.1984896164638943E-2</v>
      </c>
      <c r="I32" s="348">
        <v>1.2700454968396054E-2</v>
      </c>
      <c r="J32" s="348">
        <v>1.2306028030236695E-2</v>
      </c>
      <c r="K32" s="348">
        <v>1.2124530928734873E-2</v>
      </c>
      <c r="L32" s="349">
        <v>1.2087974289198649E-2</v>
      </c>
      <c r="M32" s="348"/>
      <c r="N32" s="348"/>
      <c r="O32" s="348"/>
      <c r="P32" s="254"/>
      <c r="Q32" s="250"/>
      <c r="R32" s="262" t="s">
        <v>154</v>
      </c>
      <c r="S32" s="262" t="s">
        <v>154</v>
      </c>
      <c r="T32" s="256"/>
      <c r="U32" s="250"/>
      <c r="V32" s="346">
        <v>1.1984896164638931E-2</v>
      </c>
      <c r="W32" s="346">
        <v>1.2087974289198649E-2</v>
      </c>
      <c r="X32" s="254"/>
      <c r="Y32" s="250"/>
      <c r="Z32" s="262" t="s">
        <v>154</v>
      </c>
      <c r="AA32" s="262" t="s">
        <v>154</v>
      </c>
      <c r="AB32"/>
    </row>
    <row r="33" spans="1:70" s="5" customFormat="1" x14ac:dyDescent="0.25">
      <c r="A33" s="10"/>
      <c r="B33" s="580" t="s">
        <v>206</v>
      </c>
      <c r="C33" s="580"/>
      <c r="D33" s="580"/>
      <c r="E33" s="580"/>
      <c r="F33" s="580"/>
      <c r="G33" s="580"/>
      <c r="H33" s="351">
        <v>9.9908590126176235E-3</v>
      </c>
      <c r="I33" s="350">
        <v>7.7541365578826828E-3</v>
      </c>
      <c r="J33" s="350">
        <v>3.1924972158124056E-3</v>
      </c>
      <c r="K33" s="350">
        <v>3.1069396174521827E-3</v>
      </c>
      <c r="L33" s="351">
        <v>3.2673539842146032E-3</v>
      </c>
      <c r="M33" s="350"/>
      <c r="N33" s="350"/>
      <c r="O33" s="350"/>
      <c r="P33" s="254"/>
      <c r="Q33" s="250"/>
      <c r="R33" s="298" t="s">
        <v>154</v>
      </c>
      <c r="S33" s="298" t="s">
        <v>154</v>
      </c>
      <c r="T33" s="256"/>
      <c r="U33" s="250"/>
      <c r="V33" s="352">
        <v>9.9833745003125637E-3</v>
      </c>
      <c r="W33" s="352">
        <v>3.2673539842146032E-3</v>
      </c>
      <c r="X33" s="254"/>
      <c r="Y33" s="250"/>
      <c r="Z33" s="298" t="s">
        <v>154</v>
      </c>
      <c r="AA33" s="298" t="s">
        <v>154</v>
      </c>
      <c r="AB33"/>
    </row>
    <row r="34" spans="1:70" s="5" customFormat="1" x14ac:dyDescent="0.25">
      <c r="A34" s="10"/>
      <c r="B34" s="585" t="s">
        <v>207</v>
      </c>
      <c r="C34" s="585"/>
      <c r="D34" s="585"/>
      <c r="E34" s="585"/>
      <c r="F34" s="585"/>
      <c r="G34" s="585"/>
      <c r="H34" s="349">
        <v>1.1630459522083383E-2</v>
      </c>
      <c r="I34" s="348">
        <v>1.2107175243315053E-2</v>
      </c>
      <c r="J34" s="348">
        <v>1.1683175966919637E-2</v>
      </c>
      <c r="K34" s="348">
        <v>1.1498421750301314E-2</v>
      </c>
      <c r="L34" s="349">
        <v>1.1336803607105699E-2</v>
      </c>
      <c r="M34" s="348"/>
      <c r="N34" s="348"/>
      <c r="O34" s="348"/>
      <c r="P34" s="254"/>
      <c r="Q34" s="250"/>
      <c r="R34" s="262" t="s">
        <v>154</v>
      </c>
      <c r="S34" s="262" t="s">
        <v>154</v>
      </c>
      <c r="T34" s="256"/>
      <c r="U34" s="250"/>
      <c r="V34" s="346">
        <v>1.1630459522083383E-2</v>
      </c>
      <c r="W34" s="346">
        <v>1.1336803607105699E-2</v>
      </c>
      <c r="X34" s="254"/>
      <c r="Y34" s="250"/>
      <c r="Z34" s="262" t="s">
        <v>154</v>
      </c>
      <c r="AA34" s="262" t="s">
        <v>154</v>
      </c>
      <c r="AB34"/>
    </row>
    <row r="35" spans="1:70" s="5" customFormat="1" x14ac:dyDescent="0.25">
      <c r="A35" s="10"/>
      <c r="B35" s="10"/>
      <c r="C35" s="10"/>
      <c r="D35" s="10"/>
      <c r="E35" s="10"/>
      <c r="F35" s="10"/>
      <c r="G35" s="10"/>
      <c r="H35" s="292"/>
      <c r="I35" s="74"/>
      <c r="J35" s="74"/>
      <c r="K35" s="74"/>
      <c r="L35" s="292"/>
      <c r="M35" s="74"/>
      <c r="N35" s="74"/>
      <c r="O35" s="74"/>
      <c r="P35" s="254"/>
      <c r="Q35" s="250"/>
      <c r="R35" s="74"/>
      <c r="S35" s="255"/>
      <c r="T35" s="256"/>
      <c r="U35" s="250"/>
      <c r="V35" s="74"/>
      <c r="W35" s="74"/>
      <c r="X35" s="254"/>
      <c r="Y35" s="250"/>
      <c r="Z35" s="74"/>
      <c r="AA35" s="255"/>
      <c r="AB35"/>
    </row>
    <row r="36" spans="1:70" s="5" customFormat="1" x14ac:dyDescent="0.25">
      <c r="A36" s="10"/>
      <c r="B36" s="561" t="s">
        <v>208</v>
      </c>
      <c r="C36" s="561"/>
      <c r="D36" s="561"/>
      <c r="E36" s="561"/>
      <c r="F36" s="561"/>
      <c r="G36" s="561"/>
      <c r="H36" s="349"/>
      <c r="I36" s="348"/>
      <c r="J36" s="348"/>
      <c r="K36" s="348"/>
      <c r="L36" s="349"/>
      <c r="M36" s="348"/>
      <c r="N36" s="348"/>
      <c r="O36" s="348"/>
      <c r="P36" s="254"/>
      <c r="Q36" s="250"/>
      <c r="R36" s="74"/>
      <c r="S36" s="74"/>
      <c r="T36" s="256"/>
      <c r="U36" s="250"/>
      <c r="V36" s="346"/>
      <c r="W36" s="346"/>
      <c r="X36" s="254"/>
      <c r="Y36" s="250"/>
      <c r="Z36" s="74"/>
      <c r="AA36" s="74"/>
      <c r="AB36"/>
    </row>
    <row r="37" spans="1:70" s="5" customFormat="1" x14ac:dyDescent="0.25">
      <c r="A37" s="10"/>
      <c r="B37" s="580" t="s">
        <v>205</v>
      </c>
      <c r="C37" s="580"/>
      <c r="D37" s="580"/>
      <c r="E37" s="580"/>
      <c r="F37" s="580"/>
      <c r="G37" s="580"/>
      <c r="H37" s="354">
        <v>3.8590624030854242E-4</v>
      </c>
      <c r="I37" s="353">
        <v>3.9860598690512556E-4</v>
      </c>
      <c r="J37" s="353">
        <v>4.1782532719937667E-4</v>
      </c>
      <c r="K37" s="353">
        <v>4.0193123778038231E-4</v>
      </c>
      <c r="L37" s="354">
        <v>4.2340942371951171E-4</v>
      </c>
      <c r="M37" s="353"/>
      <c r="N37" s="353"/>
      <c r="O37" s="353"/>
      <c r="P37" s="254"/>
      <c r="Q37" s="250"/>
      <c r="R37" s="262" t="s">
        <v>154</v>
      </c>
      <c r="S37" s="262" t="s">
        <v>154</v>
      </c>
      <c r="T37" s="256"/>
      <c r="U37" s="250"/>
      <c r="V37" s="355">
        <v>3.8590624030854226E-4</v>
      </c>
      <c r="W37" s="355">
        <v>4.2340942371951171E-4</v>
      </c>
      <c r="X37" s="254"/>
      <c r="Y37" s="250"/>
      <c r="Z37" s="262" t="s">
        <v>154</v>
      </c>
      <c r="AA37" s="262" t="s">
        <v>154</v>
      </c>
      <c r="AB37"/>
    </row>
    <row r="38" spans="1:70" s="5" customFormat="1" x14ac:dyDescent="0.25">
      <c r="A38" s="10"/>
      <c r="B38" s="580" t="s">
        <v>206</v>
      </c>
      <c r="C38" s="580"/>
      <c r="D38" s="580"/>
      <c r="E38" s="580"/>
      <c r="F38" s="580"/>
      <c r="G38" s="580"/>
      <c r="H38" s="357">
        <v>1.0779627791487976E-3</v>
      </c>
      <c r="I38" s="356">
        <v>1.0646807085511461E-3</v>
      </c>
      <c r="J38" s="356">
        <v>1.0496205186468768E-3</v>
      </c>
      <c r="K38" s="356">
        <v>1.02890356749981E-3</v>
      </c>
      <c r="L38" s="357">
        <v>1.0182659568489345E-3</v>
      </c>
      <c r="M38" s="356"/>
      <c r="N38" s="356"/>
      <c r="O38" s="356"/>
      <c r="P38" s="254"/>
      <c r="Q38" s="250"/>
      <c r="R38" s="298" t="s">
        <v>154</v>
      </c>
      <c r="S38" s="298" t="s">
        <v>154</v>
      </c>
      <c r="T38" s="256"/>
      <c r="U38" s="250"/>
      <c r="V38" s="358">
        <v>1.0779963331682607E-3</v>
      </c>
      <c r="W38" s="358">
        <v>1.0182659568489345E-3</v>
      </c>
      <c r="X38" s="254"/>
      <c r="Y38" s="250"/>
      <c r="Z38" s="298" t="s">
        <v>154</v>
      </c>
      <c r="AA38" s="298" t="s">
        <v>154</v>
      </c>
      <c r="AB38"/>
    </row>
    <row r="39" spans="1:70" s="5" customFormat="1" x14ac:dyDescent="0.25">
      <c r="A39" s="10"/>
      <c r="B39" s="585" t="s">
        <v>207</v>
      </c>
      <c r="C39" s="585"/>
      <c r="D39" s="585"/>
      <c r="E39" s="585"/>
      <c r="F39" s="585"/>
      <c r="G39" s="585"/>
      <c r="H39" s="354">
        <v>4.94845217089015E-4</v>
      </c>
      <c r="I39" s="353">
        <v>5.0500546452856752E-4</v>
      </c>
      <c r="J39" s="353">
        <v>5.1797726082629066E-4</v>
      </c>
      <c r="K39" s="353">
        <v>5.0026358109038764E-4</v>
      </c>
      <c r="L39" s="354">
        <v>5.1735561125951896E-4</v>
      </c>
      <c r="M39" s="353"/>
      <c r="N39" s="353"/>
      <c r="O39" s="353"/>
      <c r="P39" s="254"/>
      <c r="Q39" s="250"/>
      <c r="R39" s="262" t="s">
        <v>154</v>
      </c>
      <c r="S39" s="262" t="s">
        <v>154</v>
      </c>
      <c r="T39" s="256"/>
      <c r="U39" s="250"/>
      <c r="V39" s="355">
        <v>4.9484399387906576E-4</v>
      </c>
      <c r="W39" s="355">
        <v>5.1735561125951896E-4</v>
      </c>
      <c r="X39" s="254"/>
      <c r="Y39" s="250"/>
      <c r="Z39" s="262" t="s">
        <v>154</v>
      </c>
      <c r="AA39" s="262" t="s">
        <v>154</v>
      </c>
      <c r="AB39"/>
    </row>
    <row r="40" spans="1:70" s="5" customFormat="1" x14ac:dyDescent="0.25">
      <c r="A40" s="10"/>
      <c r="B40" s="10"/>
      <c r="C40" s="10"/>
      <c r="D40" s="10"/>
      <c r="E40" s="10"/>
      <c r="F40" s="10"/>
      <c r="G40" s="10"/>
      <c r="H40" s="292"/>
      <c r="I40" s="74"/>
      <c r="J40" s="74"/>
      <c r="K40" s="74"/>
      <c r="L40" s="292"/>
      <c r="M40" s="74"/>
      <c r="N40" s="74"/>
      <c r="O40" s="74"/>
      <c r="P40" s="254"/>
      <c r="Q40" s="250"/>
      <c r="R40" s="74"/>
      <c r="S40" s="255"/>
      <c r="T40" s="256"/>
      <c r="U40" s="250"/>
      <c r="V40" s="74"/>
      <c r="W40" s="74"/>
      <c r="X40" s="254"/>
      <c r="Y40" s="250"/>
      <c r="Z40" s="74"/>
      <c r="AA40" s="255"/>
      <c r="AB40"/>
    </row>
    <row r="41" spans="1:70" s="5" customFormat="1" x14ac:dyDescent="0.25">
      <c r="A41" s="10"/>
      <c r="B41" s="561" t="s">
        <v>209</v>
      </c>
      <c r="C41" s="561"/>
      <c r="D41" s="561"/>
      <c r="E41" s="561"/>
      <c r="F41" s="561"/>
      <c r="G41" s="561"/>
      <c r="H41" s="360">
        <v>3.4842576575332105</v>
      </c>
      <c r="I41" s="359">
        <v>4.0846548178984268</v>
      </c>
      <c r="J41" s="359">
        <v>4.3087616439640124</v>
      </c>
      <c r="K41" s="359">
        <v>4.3666800082845256</v>
      </c>
      <c r="L41" s="360">
        <v>3.5805634879709252</v>
      </c>
      <c r="M41" s="359"/>
      <c r="N41" s="359"/>
      <c r="O41" s="359"/>
      <c r="P41" s="361"/>
      <c r="Q41" s="362"/>
      <c r="R41" s="262" t="s">
        <v>154</v>
      </c>
      <c r="S41" s="262" t="s">
        <v>154</v>
      </c>
      <c r="T41" s="256"/>
      <c r="U41" s="250"/>
      <c r="V41" s="359">
        <v>3.4842576575332105</v>
      </c>
      <c r="W41" s="359">
        <v>3.5805634879709252</v>
      </c>
      <c r="X41" s="254"/>
      <c r="Y41" s="250"/>
      <c r="Z41" s="262" t="s">
        <v>154</v>
      </c>
      <c r="AA41" s="262" t="s">
        <v>154</v>
      </c>
      <c r="AB41"/>
    </row>
    <row r="42" spans="1:70" s="5" customFormat="1" x14ac:dyDescent="0.25">
      <c r="L42" s="285"/>
      <c r="M42" s="285"/>
      <c r="N42" s="285"/>
      <c r="O42" s="285"/>
      <c r="AB42"/>
    </row>
    <row r="43" spans="1:70" s="5" customFormat="1" x14ac:dyDescent="0.25">
      <c r="L43" s="285"/>
      <c r="M43" s="285"/>
      <c r="N43" s="285"/>
      <c r="O43" s="285"/>
      <c r="AB43"/>
    </row>
    <row r="44" spans="1:70" s="5" customFormat="1" x14ac:dyDescent="0.25">
      <c r="A44" s="10"/>
      <c r="B44" s="10"/>
      <c r="C44" s="10"/>
      <c r="D44" s="10"/>
      <c r="E44" s="10"/>
      <c r="F44" s="10"/>
      <c r="G44" s="10"/>
      <c r="H44" s="10"/>
      <c r="I44" s="10"/>
      <c r="J44" s="10"/>
      <c r="K44" s="10"/>
      <c r="L44" s="285"/>
      <c r="M44" s="285"/>
      <c r="N44" s="285"/>
      <c r="O44" s="285"/>
      <c r="P44" s="10"/>
      <c r="Q44" s="10"/>
      <c r="R44" s="10"/>
      <c r="S44" s="10"/>
      <c r="T44" s="10"/>
      <c r="U44" s="10"/>
      <c r="V44" s="10"/>
      <c r="W44" s="18"/>
      <c r="X44" s="18"/>
      <c r="Y44" s="18"/>
      <c r="Z44" s="18"/>
      <c r="AA44" s="18"/>
      <c r="AB44"/>
    </row>
    <row r="45" spans="1:70" s="5" customFormat="1" x14ac:dyDescent="0.25">
      <c r="A45" s="363"/>
      <c r="B45" s="364"/>
      <c r="C45" s="363"/>
      <c r="D45" s="363"/>
      <c r="E45" s="365"/>
      <c r="F45" s="364"/>
      <c r="G45" s="363"/>
      <c r="H45" s="363"/>
      <c r="I45" s="363"/>
      <c r="J45" s="363"/>
      <c r="K45" s="363"/>
      <c r="L45" s="535"/>
      <c r="M45" s="535"/>
      <c r="N45" s="535"/>
      <c r="O45" s="535"/>
      <c r="P45" s="363"/>
      <c r="Q45" s="363"/>
      <c r="R45" s="363"/>
      <c r="S45" s="363"/>
      <c r="T45" s="363"/>
      <c r="U45" s="363"/>
      <c r="V45" s="363"/>
      <c r="W45" s="185"/>
      <c r="X45" s="185"/>
      <c r="Y45" s="185"/>
      <c r="Z45" s="185"/>
      <c r="AA45" s="185"/>
      <c r="AB45"/>
    </row>
    <row r="46" spans="1:70" s="5" customFormat="1" ht="15" customHeight="1" x14ac:dyDescent="0.2">
      <c r="A46" s="315" t="s">
        <v>49</v>
      </c>
      <c r="B46" s="574" t="s">
        <v>451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row>
    <row r="47" spans="1:70" s="5" customFormat="1" ht="15" customHeight="1" x14ac:dyDescent="0.2">
      <c r="A47" s="315" t="s">
        <v>51</v>
      </c>
      <c r="B47" s="574" t="s">
        <v>452</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row>
    <row r="48" spans="1:70" s="5" customFormat="1" ht="15" customHeight="1" x14ac:dyDescent="0.2">
      <c r="A48" s="315" t="s">
        <v>173</v>
      </c>
      <c r="B48" s="574" t="s">
        <v>453</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row>
    <row r="49" spans="1:70" s="5" customFormat="1" ht="30" customHeight="1" x14ac:dyDescent="0.2">
      <c r="A49" s="315" t="s">
        <v>174</v>
      </c>
      <c r="B49" s="574" t="s">
        <v>454</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row>
    <row r="50" spans="1:70" s="5" customFormat="1" ht="15" customHeight="1" x14ac:dyDescent="0.2">
      <c r="A50" s="315" t="s">
        <v>175</v>
      </c>
      <c r="B50" s="574" t="s">
        <v>455</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row>
    <row r="51" spans="1:70" s="5" customFormat="1" ht="15" customHeight="1" x14ac:dyDescent="0.2">
      <c r="A51" s="315" t="s">
        <v>176</v>
      </c>
      <c r="B51" s="574" t="s">
        <v>211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281"/>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row>
    <row r="52" spans="1:70" s="5" customFormat="1" ht="14.25" x14ac:dyDescent="0.2">
      <c r="L52" s="285"/>
      <c r="M52" s="285"/>
      <c r="N52" s="285"/>
      <c r="O52" s="285"/>
    </row>
    <row r="53" spans="1:70" s="5" customFormat="1" ht="14.25" x14ac:dyDescent="0.2">
      <c r="L53" s="285"/>
      <c r="M53" s="285"/>
      <c r="N53" s="285"/>
      <c r="O53" s="285"/>
    </row>
    <row r="54" spans="1:70" s="5" customFormat="1" ht="14.25" x14ac:dyDescent="0.2">
      <c r="L54" s="285"/>
      <c r="M54" s="285"/>
      <c r="N54" s="285"/>
      <c r="O54" s="285"/>
    </row>
    <row r="55" spans="1:70" s="5" customFormat="1" ht="14.25" x14ac:dyDescent="0.2">
      <c r="L55" s="285"/>
      <c r="M55" s="285"/>
      <c r="N55" s="285"/>
      <c r="O55" s="285"/>
    </row>
  </sheetData>
  <mergeCells count="42">
    <mergeCell ref="B41:G41"/>
    <mergeCell ref="B33:G33"/>
    <mergeCell ref="B34:G34"/>
    <mergeCell ref="B36:G36"/>
    <mergeCell ref="B37:G37"/>
    <mergeCell ref="B38:G38"/>
    <mergeCell ref="B39:G39"/>
    <mergeCell ref="B18:G18"/>
    <mergeCell ref="B26:G26"/>
    <mergeCell ref="B32:G32"/>
    <mergeCell ref="A24:G24"/>
    <mergeCell ref="B27:G27"/>
    <mergeCell ref="B28:G28"/>
    <mergeCell ref="B29:G29"/>
    <mergeCell ref="B31:G31"/>
    <mergeCell ref="B21:G21"/>
    <mergeCell ref="B22:G22"/>
    <mergeCell ref="B19:G19"/>
    <mergeCell ref="B20:G20"/>
    <mergeCell ref="B12:G12"/>
    <mergeCell ref="B15:G15"/>
    <mergeCell ref="R3:S3"/>
    <mergeCell ref="B8:G8"/>
    <mergeCell ref="B6:G6"/>
    <mergeCell ref="B7:G7"/>
    <mergeCell ref="B9:G9"/>
    <mergeCell ref="B1:V1"/>
    <mergeCell ref="W1:AA1"/>
    <mergeCell ref="B51:AA51"/>
    <mergeCell ref="B46:AA46"/>
    <mergeCell ref="B47:AA47"/>
    <mergeCell ref="B48:AA48"/>
    <mergeCell ref="B49:AA49"/>
    <mergeCell ref="B50:AA50"/>
    <mergeCell ref="B16:G16"/>
    <mergeCell ref="B17:G17"/>
    <mergeCell ref="Z3:AA3"/>
    <mergeCell ref="A4:G4"/>
    <mergeCell ref="A5:G5"/>
    <mergeCell ref="B14:G14"/>
    <mergeCell ref="B10:G10"/>
    <mergeCell ref="B11:G11"/>
  </mergeCells>
  <pageMargins left="0.25" right="0.25" top="0.25" bottom="0.25" header="0" footer="0.25"/>
  <pageSetup scale="55" orientation="landscape" cellComments="asDisplayed" r:id="rId1"/>
  <headerFooter alignWithMargins="0">
    <oddFooter>Page &amp;P of &amp;N</oddFooter>
  </headerFooter>
  <customProperties>
    <customPr name="AdaptiveCustomXmlPartId" r:id="rId2"/>
    <customPr name="AdaptiveReportingSheetKey" r:id="rId3"/>
    <customPr name="CurrentId" r:id="rId4"/>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5D44-70DF-4774-878B-C755B783A928}">
  <sheetPr>
    <pageSetUpPr fitToPage="1"/>
  </sheetPr>
  <dimension ref="A1:BR62"/>
  <sheetViews>
    <sheetView zoomScaleNormal="100" workbookViewId="0">
      <selection activeCell="A2" sqref="A2"/>
    </sheetView>
  </sheetViews>
  <sheetFormatPr defaultRowHeight="15" x14ac:dyDescent="0.25"/>
  <cols>
    <col min="1" max="6" width="4.140625" customWidth="1"/>
    <col min="7" max="7" width="35.140625" customWidth="1"/>
    <col min="8" max="15" width="12.140625" customWidth="1"/>
    <col min="16" max="17" width="0.85546875" customWidth="1"/>
    <col min="18" max="18" width="12.140625" customWidth="1"/>
    <col min="19" max="19" width="10.7109375" bestFit="1" customWidth="1"/>
    <col min="20" max="21" width="0.85546875" customWidth="1"/>
    <col min="22" max="22" width="11.7109375" bestFit="1" customWidth="1"/>
    <col min="23" max="23" width="12.140625" bestFit="1" customWidth="1"/>
    <col min="24" max="25" width="0.85546875" customWidth="1"/>
    <col min="26" max="26" width="11.5703125" bestFit="1" customWidth="1"/>
    <col min="27" max="27" width="12.140625" customWidth="1"/>
    <col min="28" max="28" width="4.140625" customWidth="1"/>
  </cols>
  <sheetData>
    <row r="1" spans="1:28" s="4" customFormat="1" ht="39.950000000000003" customHeight="1" thickBot="1" x14ac:dyDescent="0.3">
      <c r="A1" s="3"/>
      <c r="B1" s="556" t="s">
        <v>394</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s="5" customFormat="1" x14ac:dyDescent="0.25">
      <c r="L2" s="285"/>
      <c r="M2" s="285"/>
      <c r="N2" s="285"/>
      <c r="O2" s="285"/>
      <c r="R2" s="123"/>
      <c r="S2" s="123"/>
      <c r="T2" s="123"/>
      <c r="U2" s="123"/>
      <c r="V2" s="123"/>
      <c r="W2" s="123"/>
      <c r="X2" s="123"/>
      <c r="Y2" s="123"/>
      <c r="Z2" s="123"/>
      <c r="AA2" s="123"/>
      <c r="AB2"/>
    </row>
    <row r="3" spans="1:28" s="5" customFormat="1" x14ac:dyDescent="0.25">
      <c r="H3" s="124"/>
      <c r="I3" s="124"/>
      <c r="J3" s="124"/>
      <c r="K3" s="124"/>
      <c r="L3" s="538"/>
      <c r="M3" s="538"/>
      <c r="N3" s="538"/>
      <c r="O3" s="538"/>
      <c r="P3" s="283"/>
      <c r="Q3" s="10"/>
      <c r="R3" s="572" t="s">
        <v>490</v>
      </c>
      <c r="S3" s="572"/>
      <c r="T3" s="284"/>
      <c r="U3" s="10"/>
      <c r="V3" s="124"/>
      <c r="W3" s="124"/>
      <c r="X3" s="283"/>
      <c r="Y3" s="10"/>
      <c r="Z3" s="569" t="s">
        <v>87</v>
      </c>
      <c r="AA3" s="569"/>
      <c r="AB3"/>
    </row>
    <row r="4" spans="1:28" s="5" customFormat="1" ht="30" customHeight="1" x14ac:dyDescent="0.25">
      <c r="A4" s="568" t="s">
        <v>180</v>
      </c>
      <c r="B4" s="568"/>
      <c r="C4" s="568"/>
      <c r="D4" s="568"/>
      <c r="E4" s="568"/>
      <c r="F4" s="568"/>
      <c r="G4" s="568"/>
      <c r="H4" s="8" t="s">
        <v>480</v>
      </c>
      <c r="I4" s="9" t="s">
        <v>485</v>
      </c>
      <c r="J4" s="9" t="s">
        <v>486</v>
      </c>
      <c r="K4" s="9" t="s">
        <v>481</v>
      </c>
      <c r="L4" s="8" t="s">
        <v>479</v>
      </c>
      <c r="M4" s="9" t="s">
        <v>487</v>
      </c>
      <c r="N4" s="9" t="s">
        <v>488</v>
      </c>
      <c r="O4" s="9" t="s">
        <v>489</v>
      </c>
      <c r="P4" s="251"/>
      <c r="Q4" s="10"/>
      <c r="R4" s="9" t="s">
        <v>85</v>
      </c>
      <c r="S4" s="9" t="s">
        <v>86</v>
      </c>
      <c r="T4" s="284"/>
      <c r="U4" s="10"/>
      <c r="V4" s="9" t="s">
        <v>493</v>
      </c>
      <c r="W4" s="9" t="s">
        <v>494</v>
      </c>
      <c r="X4" s="251"/>
      <c r="Y4" s="10"/>
      <c r="Z4" s="9" t="s">
        <v>85</v>
      </c>
      <c r="AA4" s="9" t="s">
        <v>86</v>
      </c>
      <c r="AB4"/>
    </row>
    <row r="5" spans="1:28" s="5" customFormat="1" ht="15" customHeight="1" x14ac:dyDescent="0.25">
      <c r="A5" s="586" t="s">
        <v>181</v>
      </c>
      <c r="B5" s="586"/>
      <c r="C5" s="586"/>
      <c r="D5" s="586"/>
      <c r="E5" s="586"/>
      <c r="F5" s="586"/>
      <c r="G5" s="586"/>
      <c r="H5" s="12"/>
      <c r="I5" s="13"/>
      <c r="J5" s="13"/>
      <c r="K5" s="13"/>
      <c r="L5" s="12"/>
      <c r="M5" s="13"/>
      <c r="N5" s="13"/>
      <c r="O5" s="13"/>
      <c r="P5" s="251"/>
      <c r="Q5" s="10"/>
      <c r="R5" s="13"/>
      <c r="S5" s="13"/>
      <c r="T5" s="284"/>
      <c r="U5" s="10"/>
      <c r="V5" s="13"/>
      <c r="W5" s="13"/>
      <c r="X5" s="251"/>
      <c r="Y5" s="10"/>
      <c r="Z5" s="13"/>
      <c r="AA5" s="13"/>
      <c r="AB5"/>
    </row>
    <row r="6" spans="1:28" s="5" customFormat="1" x14ac:dyDescent="0.25">
      <c r="A6" s="10"/>
      <c r="B6" s="10"/>
      <c r="C6" s="10"/>
      <c r="D6" s="10"/>
      <c r="E6" s="10"/>
      <c r="F6" s="10"/>
      <c r="G6" s="10"/>
      <c r="H6" s="318"/>
      <c r="I6" s="317"/>
      <c r="J6" s="317"/>
      <c r="K6" s="317"/>
      <c r="L6" s="539"/>
      <c r="M6" s="319"/>
      <c r="N6" s="319"/>
      <c r="O6" s="319"/>
      <c r="P6" s="251"/>
      <c r="Q6" s="10"/>
      <c r="R6" s="317"/>
      <c r="S6" s="319"/>
      <c r="T6" s="320"/>
      <c r="U6" s="317"/>
      <c r="V6" s="317"/>
      <c r="W6" s="317"/>
      <c r="X6" s="251"/>
      <c r="Y6" s="10"/>
      <c r="Z6" s="317"/>
      <c r="AA6" s="319"/>
      <c r="AB6"/>
    </row>
    <row r="7" spans="1:28" s="5" customFormat="1" ht="15" customHeight="1" x14ac:dyDescent="0.25">
      <c r="A7" s="10"/>
      <c r="B7" s="561" t="s">
        <v>445</v>
      </c>
      <c r="C7" s="561"/>
      <c r="D7" s="561"/>
      <c r="E7" s="561"/>
      <c r="F7" s="561"/>
      <c r="G7" s="561"/>
      <c r="H7" s="263"/>
      <c r="I7" s="262"/>
      <c r="J7" s="262"/>
      <c r="K7" s="262"/>
      <c r="L7" s="263"/>
      <c r="M7" s="262"/>
      <c r="N7" s="262"/>
      <c r="O7" s="262"/>
      <c r="P7" s="268"/>
      <c r="Q7" s="250"/>
      <c r="R7" s="262"/>
      <c r="S7" s="54"/>
      <c r="T7" s="256"/>
      <c r="U7" s="250"/>
      <c r="V7" s="262"/>
      <c r="W7" s="262"/>
      <c r="X7" s="268"/>
      <c r="Y7" s="250"/>
      <c r="Z7" s="262"/>
      <c r="AA7" s="54"/>
      <c r="AB7"/>
    </row>
    <row r="8" spans="1:28" s="5" customFormat="1" ht="15" customHeight="1" x14ac:dyDescent="0.25">
      <c r="A8" s="10"/>
      <c r="B8" s="10"/>
      <c r="C8" s="561" t="s">
        <v>212</v>
      </c>
      <c r="D8" s="561"/>
      <c r="E8" s="561"/>
      <c r="F8" s="561"/>
      <c r="G8" s="561"/>
      <c r="H8" s="322">
        <v>1298.605</v>
      </c>
      <c r="I8" s="321">
        <v>1151.4159999999999</v>
      </c>
      <c r="J8" s="321">
        <v>931.75400000000002</v>
      </c>
      <c r="K8" s="321">
        <v>883.77599999999995</v>
      </c>
      <c r="L8" s="322">
        <v>971.721</v>
      </c>
      <c r="M8" s="330"/>
      <c r="N8" s="330"/>
      <c r="O8" s="330"/>
      <c r="P8" s="307"/>
      <c r="Q8" s="290"/>
      <c r="R8" s="321">
        <v>-326.88400000000001</v>
      </c>
      <c r="S8" s="270">
        <v>-0.25171934498943099</v>
      </c>
      <c r="T8" s="256"/>
      <c r="U8" s="250"/>
      <c r="V8" s="321">
        <v>1298.605</v>
      </c>
      <c r="W8" s="321">
        <v>971.721</v>
      </c>
      <c r="X8" s="307"/>
      <c r="Y8" s="290"/>
      <c r="Z8" s="321">
        <v>-326.88400000000001</v>
      </c>
      <c r="AA8" s="270">
        <v>-0.25171934498943099</v>
      </c>
      <c r="AB8"/>
    </row>
    <row r="9" spans="1:28" s="5" customFormat="1" ht="15" customHeight="1" x14ac:dyDescent="0.25">
      <c r="A9" s="10"/>
      <c r="B9" s="10"/>
      <c r="C9" s="561" t="s">
        <v>213</v>
      </c>
      <c r="D9" s="561"/>
      <c r="E9" s="561"/>
      <c r="F9" s="561"/>
      <c r="G9" s="561"/>
      <c r="H9" s="324">
        <v>437.642</v>
      </c>
      <c r="I9" s="323">
        <v>250.619</v>
      </c>
      <c r="J9" s="323">
        <v>112.241</v>
      </c>
      <c r="K9" s="323">
        <v>111.986</v>
      </c>
      <c r="L9" s="324">
        <v>149.762</v>
      </c>
      <c r="M9" s="450"/>
      <c r="N9" s="450"/>
      <c r="O9" s="450"/>
      <c r="P9" s="254"/>
      <c r="Q9" s="250"/>
      <c r="R9" s="323">
        <v>-287.88</v>
      </c>
      <c r="S9" s="325">
        <v>-0.65779792615882382</v>
      </c>
      <c r="T9" s="256"/>
      <c r="U9" s="250"/>
      <c r="V9" s="323">
        <v>437.642</v>
      </c>
      <c r="W9" s="323">
        <v>149.762</v>
      </c>
      <c r="X9" s="254"/>
      <c r="Y9" s="250"/>
      <c r="Z9" s="323">
        <v>-287.88</v>
      </c>
      <c r="AA9" s="325">
        <v>-0.65779792615882382</v>
      </c>
      <c r="AB9"/>
    </row>
    <row r="10" spans="1:28" s="5" customFormat="1" ht="15" customHeight="1" x14ac:dyDescent="0.25">
      <c r="A10" s="10"/>
      <c r="B10" s="10"/>
      <c r="C10" s="561" t="s">
        <v>214</v>
      </c>
      <c r="D10" s="561"/>
      <c r="E10" s="561"/>
      <c r="F10" s="561"/>
      <c r="G10" s="561"/>
      <c r="H10" s="324">
        <v>57.469000000000001</v>
      </c>
      <c r="I10" s="323">
        <v>70.161000000000001</v>
      </c>
      <c r="J10" s="323">
        <v>55.792999999999999</v>
      </c>
      <c r="K10" s="323">
        <v>69.162000000000006</v>
      </c>
      <c r="L10" s="324">
        <v>80.677000000000007</v>
      </c>
      <c r="M10" s="450"/>
      <c r="N10" s="450"/>
      <c r="O10" s="450"/>
      <c r="P10" s="254"/>
      <c r="Q10" s="250"/>
      <c r="R10" s="323">
        <v>23.208000000000006</v>
      </c>
      <c r="S10" s="325">
        <v>0.40383511110337755</v>
      </c>
      <c r="T10" s="256"/>
      <c r="U10" s="250"/>
      <c r="V10" s="323">
        <v>57.469000000000001</v>
      </c>
      <c r="W10" s="323">
        <v>80.677000000000007</v>
      </c>
      <c r="X10" s="254"/>
      <c r="Y10" s="250"/>
      <c r="Z10" s="323">
        <v>23.208000000000006</v>
      </c>
      <c r="AA10" s="325">
        <v>0.40383511110337755</v>
      </c>
      <c r="AB10"/>
    </row>
    <row r="11" spans="1:28" s="5" customFormat="1" x14ac:dyDescent="0.25">
      <c r="A11" s="10"/>
      <c r="B11" s="10"/>
      <c r="C11" s="561" t="s">
        <v>215</v>
      </c>
      <c r="D11" s="561"/>
      <c r="E11" s="561"/>
      <c r="F11" s="561"/>
      <c r="G11" s="561"/>
      <c r="H11" s="324">
        <v>668.42899999999997</v>
      </c>
      <c r="I11" s="323">
        <v>617.27600000000007</v>
      </c>
      <c r="J11" s="323">
        <v>542.51499999999999</v>
      </c>
      <c r="K11" s="323">
        <v>547.96400000000006</v>
      </c>
      <c r="L11" s="324">
        <v>556.41999999999996</v>
      </c>
      <c r="M11" s="450"/>
      <c r="N11" s="450"/>
      <c r="O11" s="450"/>
      <c r="P11" s="254"/>
      <c r="Q11" s="250"/>
      <c r="R11" s="323">
        <v>-112.00900000000001</v>
      </c>
      <c r="S11" s="325">
        <v>-0.16757052731105326</v>
      </c>
      <c r="T11" s="256"/>
      <c r="U11" s="250"/>
      <c r="V11" s="323">
        <v>668.42899999999997</v>
      </c>
      <c r="W11" s="323">
        <v>556.41999999999996</v>
      </c>
      <c r="X11" s="254"/>
      <c r="Y11" s="250"/>
      <c r="Z11" s="323">
        <v>-112.00900000000001</v>
      </c>
      <c r="AA11" s="325">
        <v>-0.16757052731105326</v>
      </c>
      <c r="AB11"/>
    </row>
    <row r="12" spans="1:28" s="5" customFormat="1" ht="15" customHeight="1" x14ac:dyDescent="0.25">
      <c r="A12" s="10"/>
      <c r="B12" s="10"/>
      <c r="C12" s="10"/>
      <c r="D12" s="10"/>
      <c r="E12" s="561" t="s">
        <v>216</v>
      </c>
      <c r="F12" s="561"/>
      <c r="G12" s="561"/>
      <c r="H12" s="327">
        <v>2462.145</v>
      </c>
      <c r="I12" s="326">
        <v>2089.4719999999998</v>
      </c>
      <c r="J12" s="326">
        <v>1642.3029999999999</v>
      </c>
      <c r="K12" s="326">
        <v>1612.8879999999999</v>
      </c>
      <c r="L12" s="327">
        <v>1758.58</v>
      </c>
      <c r="M12" s="540"/>
      <c r="N12" s="540"/>
      <c r="O12" s="540"/>
      <c r="P12" s="254"/>
      <c r="Q12" s="250"/>
      <c r="R12" s="326">
        <v>-703.56500000000005</v>
      </c>
      <c r="S12" s="62">
        <v>-0.2857528699568872</v>
      </c>
      <c r="T12" s="256"/>
      <c r="U12" s="250"/>
      <c r="V12" s="326">
        <v>2462.145</v>
      </c>
      <c r="W12" s="326">
        <v>1758.58</v>
      </c>
      <c r="X12" s="254"/>
      <c r="Y12" s="250"/>
      <c r="Z12" s="326">
        <v>-703.56500000000005</v>
      </c>
      <c r="AA12" s="62">
        <v>-0.2857528699568872</v>
      </c>
      <c r="AB12"/>
    </row>
    <row r="13" spans="1:28" s="5" customFormat="1" ht="15" customHeight="1" x14ac:dyDescent="0.25">
      <c r="A13" s="10"/>
      <c r="B13" s="10"/>
      <c r="C13" s="561" t="s">
        <v>217</v>
      </c>
      <c r="D13" s="561"/>
      <c r="E13" s="561"/>
      <c r="F13" s="561"/>
      <c r="G13" s="561"/>
      <c r="H13" s="324">
        <v>453.74299999999999</v>
      </c>
      <c r="I13" s="323">
        <v>451.274</v>
      </c>
      <c r="J13" s="323">
        <v>319.64400000000001</v>
      </c>
      <c r="K13" s="323">
        <v>288.09300000000002</v>
      </c>
      <c r="L13" s="324">
        <v>306.12099999999998</v>
      </c>
      <c r="M13" s="450"/>
      <c r="N13" s="450"/>
      <c r="O13" s="450"/>
      <c r="P13" s="254"/>
      <c r="Q13" s="250"/>
      <c r="R13" s="323">
        <v>-147.62200000000001</v>
      </c>
      <c r="S13" s="270">
        <v>-0.32534276010869595</v>
      </c>
      <c r="T13" s="256"/>
      <c r="U13" s="250"/>
      <c r="V13" s="323">
        <v>453.74299999999999</v>
      </c>
      <c r="W13" s="323">
        <v>306.12099999999998</v>
      </c>
      <c r="X13" s="254"/>
      <c r="Y13" s="250"/>
      <c r="Z13" s="323">
        <v>-147.62200000000001</v>
      </c>
      <c r="AA13" s="325">
        <v>-0.32534276010869595</v>
      </c>
      <c r="AB13"/>
    </row>
    <row r="14" spans="1:28" s="5" customFormat="1" ht="15" customHeight="1" x14ac:dyDescent="0.25">
      <c r="A14" s="10"/>
      <c r="B14" s="10"/>
      <c r="C14" s="561" t="s">
        <v>218</v>
      </c>
      <c r="D14" s="561"/>
      <c r="E14" s="561"/>
      <c r="F14" s="561"/>
      <c r="G14" s="561"/>
      <c r="H14" s="324">
        <v>82.238</v>
      </c>
      <c r="I14" s="323">
        <v>97.513999999999996</v>
      </c>
      <c r="J14" s="323">
        <v>157.91399999999999</v>
      </c>
      <c r="K14" s="323">
        <v>156.607</v>
      </c>
      <c r="L14" s="324">
        <v>183.392</v>
      </c>
      <c r="M14" s="450"/>
      <c r="N14" s="450"/>
      <c r="O14" s="450"/>
      <c r="P14" s="254"/>
      <c r="Q14" s="250"/>
      <c r="R14" s="323">
        <v>101.154</v>
      </c>
      <c r="S14" s="325">
        <v>1.2300153213842748</v>
      </c>
      <c r="T14" s="256"/>
      <c r="U14" s="250"/>
      <c r="V14" s="323">
        <v>82.238</v>
      </c>
      <c r="W14" s="323">
        <v>183.392</v>
      </c>
      <c r="X14" s="254"/>
      <c r="Y14" s="250"/>
      <c r="Z14" s="323">
        <v>101.154</v>
      </c>
      <c r="AA14" s="325">
        <v>1.2300153213842748</v>
      </c>
      <c r="AB14"/>
    </row>
    <row r="15" spans="1:28" s="5" customFormat="1" ht="15" customHeight="1" x14ac:dyDescent="0.25">
      <c r="A15" s="10"/>
      <c r="B15" s="10"/>
      <c r="C15" s="561" t="s">
        <v>219</v>
      </c>
      <c r="D15" s="561"/>
      <c r="E15" s="561"/>
      <c r="F15" s="561"/>
      <c r="G15" s="561"/>
      <c r="H15" s="324">
        <v>67.269000000000005</v>
      </c>
      <c r="I15" s="323">
        <v>51.31</v>
      </c>
      <c r="J15" s="323">
        <v>41.598999999999997</v>
      </c>
      <c r="K15" s="323">
        <v>34.956000000000003</v>
      </c>
      <c r="L15" s="324">
        <v>51.890999999999998</v>
      </c>
      <c r="M15" s="450"/>
      <c r="N15" s="450"/>
      <c r="O15" s="450"/>
      <c r="P15" s="254"/>
      <c r="Q15" s="250"/>
      <c r="R15" s="323">
        <v>-15.378000000000007</v>
      </c>
      <c r="S15" s="325">
        <v>-0.22860455782009553</v>
      </c>
      <c r="T15" s="256"/>
      <c r="U15" s="250"/>
      <c r="V15" s="323">
        <v>67.269000000000005</v>
      </c>
      <c r="W15" s="323">
        <v>51.890999999999998</v>
      </c>
      <c r="X15" s="254"/>
      <c r="Y15" s="250"/>
      <c r="Z15" s="323">
        <v>-15.378000000000007</v>
      </c>
      <c r="AA15" s="325">
        <v>-0.22860455782009553</v>
      </c>
      <c r="AB15"/>
    </row>
    <row r="16" spans="1:28" s="5" customFormat="1" ht="15.75" thickBot="1" x14ac:dyDescent="0.3">
      <c r="A16" s="10"/>
      <c r="B16" s="10"/>
      <c r="C16" s="10"/>
      <c r="D16" s="10"/>
      <c r="E16" s="561" t="s">
        <v>220</v>
      </c>
      <c r="F16" s="561"/>
      <c r="G16" s="561"/>
      <c r="H16" s="329">
        <v>3065.3949999999995</v>
      </c>
      <c r="I16" s="328">
        <v>2689.5699999999997</v>
      </c>
      <c r="J16" s="328">
        <v>2161.46</v>
      </c>
      <c r="K16" s="328">
        <v>2092.5440000000003</v>
      </c>
      <c r="L16" s="329">
        <v>2299.9839999999999</v>
      </c>
      <c r="M16" s="541"/>
      <c r="N16" s="541"/>
      <c r="O16" s="541"/>
      <c r="P16" s="307"/>
      <c r="Q16" s="290"/>
      <c r="R16" s="328">
        <v>-765.4109999999996</v>
      </c>
      <c r="S16" s="278">
        <v>-0.24969408510159366</v>
      </c>
      <c r="T16" s="256"/>
      <c r="U16" s="250"/>
      <c r="V16" s="328">
        <v>3065.3949999999995</v>
      </c>
      <c r="W16" s="328">
        <v>2299.9839999999999</v>
      </c>
      <c r="X16" s="307"/>
      <c r="Y16" s="290"/>
      <c r="Z16" s="328">
        <v>-765.4109999999996</v>
      </c>
      <c r="AA16" s="278">
        <v>-0.24969408510159366</v>
      </c>
      <c r="AB16"/>
    </row>
    <row r="17" spans="1:28" s="5" customFormat="1" ht="15" customHeight="1" thickTop="1" x14ac:dyDescent="0.25">
      <c r="A17" s="10"/>
      <c r="B17" s="10"/>
      <c r="C17" s="10"/>
      <c r="D17" s="10"/>
      <c r="E17" s="27"/>
      <c r="F17" s="10"/>
      <c r="G17" s="10"/>
      <c r="H17" s="331"/>
      <c r="I17" s="330"/>
      <c r="J17" s="330"/>
      <c r="K17" s="330"/>
      <c r="L17" s="331"/>
      <c r="M17" s="330"/>
      <c r="N17" s="330"/>
      <c r="O17" s="330"/>
      <c r="P17" s="307"/>
      <c r="Q17" s="290"/>
      <c r="R17" s="330"/>
      <c r="S17" s="54"/>
      <c r="T17" s="256"/>
      <c r="U17" s="250"/>
      <c r="V17" s="330"/>
      <c r="W17" s="330"/>
      <c r="X17" s="307"/>
      <c r="Y17" s="290"/>
      <c r="Z17" s="330"/>
      <c r="AA17" s="54"/>
      <c r="AB17"/>
    </row>
    <row r="18" spans="1:28" s="5" customFormat="1" ht="15" customHeight="1" x14ac:dyDescent="0.25">
      <c r="A18" s="10"/>
      <c r="B18" s="10"/>
      <c r="C18" s="561" t="s">
        <v>221</v>
      </c>
      <c r="D18" s="561"/>
      <c r="E18" s="561"/>
      <c r="F18" s="561"/>
      <c r="G18" s="561"/>
      <c r="H18" s="322">
        <v>519.88</v>
      </c>
      <c r="I18" s="321">
        <v>348.13299999999998</v>
      </c>
      <c r="J18" s="321">
        <v>270.15499999999997</v>
      </c>
      <c r="K18" s="321">
        <v>268.59300000000002</v>
      </c>
      <c r="L18" s="322">
        <v>333.154</v>
      </c>
      <c r="M18" s="321"/>
      <c r="N18" s="321"/>
      <c r="O18" s="321"/>
      <c r="P18" s="321"/>
      <c r="Q18" s="322"/>
      <c r="R18" s="321">
        <v>-186.726</v>
      </c>
      <c r="S18" s="270">
        <v>-0.35917134723397709</v>
      </c>
      <c r="T18" s="256"/>
      <c r="U18" s="250"/>
      <c r="V18" s="321">
        <v>519.88</v>
      </c>
      <c r="W18" s="321">
        <v>333.154</v>
      </c>
      <c r="X18" s="307"/>
      <c r="Y18" s="290"/>
      <c r="Z18" s="321">
        <v>-186.726</v>
      </c>
      <c r="AA18" s="270">
        <v>-0.35917134723397709</v>
      </c>
      <c r="AB18"/>
    </row>
    <row r="19" spans="1:28" s="5" customFormat="1" x14ac:dyDescent="0.25">
      <c r="A19" s="10"/>
      <c r="B19" s="10"/>
      <c r="C19" s="561" t="s">
        <v>219</v>
      </c>
      <c r="D19" s="561"/>
      <c r="E19" s="561"/>
      <c r="F19" s="561"/>
      <c r="G19" s="561"/>
      <c r="H19" s="324">
        <v>67.269000000000005</v>
      </c>
      <c r="I19" s="323">
        <v>51.31</v>
      </c>
      <c r="J19" s="323">
        <v>41.598999999999997</v>
      </c>
      <c r="K19" s="323">
        <v>34.956000000000003</v>
      </c>
      <c r="L19" s="324">
        <v>51.890999999999998</v>
      </c>
      <c r="M19" s="450"/>
      <c r="N19" s="450"/>
      <c r="O19" s="450"/>
      <c r="P19" s="307"/>
      <c r="Q19" s="290"/>
      <c r="R19" s="323">
        <v>-15.378000000000007</v>
      </c>
      <c r="S19" s="325">
        <v>-0.22860455782009553</v>
      </c>
      <c r="T19" s="256"/>
      <c r="U19" s="250"/>
      <c r="V19" s="323">
        <v>67.269000000000005</v>
      </c>
      <c r="W19" s="323">
        <v>51.890999999999998</v>
      </c>
      <c r="X19" s="254"/>
      <c r="Y19" s="250"/>
      <c r="Z19" s="323">
        <v>-15.378000000000007</v>
      </c>
      <c r="AA19" s="325">
        <v>-0.22860455782009553</v>
      </c>
      <c r="AB19"/>
    </row>
    <row r="20" spans="1:28" s="5" customFormat="1" ht="15" customHeight="1" x14ac:dyDescent="0.25">
      <c r="A20" s="10"/>
      <c r="B20" s="10"/>
      <c r="C20" s="10"/>
      <c r="D20" s="561" t="s">
        <v>222</v>
      </c>
      <c r="E20" s="561"/>
      <c r="F20" s="561"/>
      <c r="G20" s="561"/>
      <c r="H20" s="327">
        <v>587.149</v>
      </c>
      <c r="I20" s="326">
        <v>399.44299999999998</v>
      </c>
      <c r="J20" s="326">
        <v>311.75399999999996</v>
      </c>
      <c r="K20" s="326">
        <v>303.54900000000004</v>
      </c>
      <c r="L20" s="327">
        <v>385.04500000000002</v>
      </c>
      <c r="M20" s="540"/>
      <c r="N20" s="540"/>
      <c r="O20" s="540"/>
      <c r="P20" s="307"/>
      <c r="Q20" s="290"/>
      <c r="R20" s="326">
        <v>-202.10399999999998</v>
      </c>
      <c r="S20" s="62">
        <v>-0.34421245714460891</v>
      </c>
      <c r="T20" s="256"/>
      <c r="U20" s="250"/>
      <c r="V20" s="326">
        <v>587.149</v>
      </c>
      <c r="W20" s="326">
        <v>385.04500000000002</v>
      </c>
      <c r="X20" s="254"/>
      <c r="Y20" s="250"/>
      <c r="Z20" s="326">
        <v>-202.10399999999998</v>
      </c>
      <c r="AA20" s="62">
        <v>-0.34421245714460891</v>
      </c>
      <c r="AB20"/>
    </row>
    <row r="21" spans="1:28" s="5" customFormat="1" ht="15" customHeight="1" x14ac:dyDescent="0.25">
      <c r="A21" s="10"/>
      <c r="B21" s="10"/>
      <c r="C21" s="10"/>
      <c r="D21" s="561" t="s">
        <v>223</v>
      </c>
      <c r="E21" s="561"/>
      <c r="F21" s="561"/>
      <c r="G21" s="561"/>
      <c r="H21" s="324">
        <v>2478.2459999999996</v>
      </c>
      <c r="I21" s="323">
        <v>2290.1269999999995</v>
      </c>
      <c r="J21" s="323">
        <v>1849.7060000000001</v>
      </c>
      <c r="K21" s="323">
        <v>1788.9950000000003</v>
      </c>
      <c r="L21" s="324">
        <v>1914.9389999999999</v>
      </c>
      <c r="M21" s="450"/>
      <c r="N21" s="450"/>
      <c r="O21" s="450"/>
      <c r="P21" s="307"/>
      <c r="Q21" s="290"/>
      <c r="R21" s="323">
        <v>-563.30699999999979</v>
      </c>
      <c r="S21" s="325">
        <v>-0.22730067959355119</v>
      </c>
      <c r="T21" s="256"/>
      <c r="U21" s="250"/>
      <c r="V21" s="323">
        <v>2478.2459999999996</v>
      </c>
      <c r="W21" s="323">
        <v>1914.9389999999999</v>
      </c>
      <c r="X21" s="254"/>
      <c r="Y21" s="250"/>
      <c r="Z21" s="323">
        <v>-563.30699999999979</v>
      </c>
      <c r="AA21" s="325">
        <v>-0.22730067959355119</v>
      </c>
      <c r="AB21"/>
    </row>
    <row r="22" spans="1:28" s="5" customFormat="1" ht="15" customHeight="1" thickBot="1" x14ac:dyDescent="0.3">
      <c r="A22" s="10"/>
      <c r="B22" s="10"/>
      <c r="C22" s="10"/>
      <c r="D22" s="10"/>
      <c r="E22" s="561" t="s">
        <v>220</v>
      </c>
      <c r="F22" s="561"/>
      <c r="G22" s="561"/>
      <c r="H22" s="329">
        <v>3065.3949999999995</v>
      </c>
      <c r="I22" s="328">
        <v>2689.5699999999997</v>
      </c>
      <c r="J22" s="328">
        <v>2161.46</v>
      </c>
      <c r="K22" s="328">
        <v>2092.5440000000003</v>
      </c>
      <c r="L22" s="329">
        <v>2299.9839999999999</v>
      </c>
      <c r="M22" s="541"/>
      <c r="N22" s="541"/>
      <c r="O22" s="541"/>
      <c r="P22" s="307"/>
      <c r="Q22" s="290"/>
      <c r="R22" s="328">
        <v>-765.4109999999996</v>
      </c>
      <c r="S22" s="278">
        <v>-0.24969408510159366</v>
      </c>
      <c r="T22" s="256"/>
      <c r="U22" s="250"/>
      <c r="V22" s="328">
        <v>3065.3949999999995</v>
      </c>
      <c r="W22" s="328">
        <v>2299.9839999999999</v>
      </c>
      <c r="X22" s="307"/>
      <c r="Y22" s="290"/>
      <c r="Z22" s="328">
        <v>-765.4109999999996</v>
      </c>
      <c r="AA22" s="278">
        <v>-0.24969408510159366</v>
      </c>
      <c r="AB22"/>
    </row>
    <row r="23" spans="1:28" s="5" customFormat="1" ht="15" customHeight="1" thickTop="1" x14ac:dyDescent="0.25">
      <c r="A23" s="10"/>
      <c r="B23" s="10"/>
      <c r="C23" s="10"/>
      <c r="D23" s="10"/>
      <c r="E23" s="10"/>
      <c r="F23" s="10"/>
      <c r="G23" s="10"/>
      <c r="H23" s="292"/>
      <c r="I23" s="74"/>
      <c r="J23" s="74"/>
      <c r="K23" s="74"/>
      <c r="L23" s="292"/>
      <c r="M23" s="74"/>
      <c r="N23" s="74"/>
      <c r="O23" s="74"/>
      <c r="P23" s="254"/>
      <c r="Q23" s="250"/>
      <c r="R23" s="74"/>
      <c r="S23" s="255"/>
      <c r="T23" s="256"/>
      <c r="U23" s="250"/>
      <c r="V23" s="74"/>
      <c r="W23" s="74"/>
      <c r="X23" s="254"/>
      <c r="Y23" s="250"/>
      <c r="Z23" s="74"/>
      <c r="AA23" s="255"/>
      <c r="AB23"/>
    </row>
    <row r="24" spans="1:28" s="5" customFormat="1" ht="15" customHeight="1" x14ac:dyDescent="0.25">
      <c r="A24" s="10"/>
      <c r="B24" s="561" t="s">
        <v>224</v>
      </c>
      <c r="C24" s="561"/>
      <c r="D24" s="561"/>
      <c r="E24" s="561"/>
      <c r="F24" s="561"/>
      <c r="G24" s="561"/>
      <c r="H24" s="288">
        <v>97312.193561847904</v>
      </c>
      <c r="I24" s="287">
        <v>93708.132561847902</v>
      </c>
      <c r="J24" s="287">
        <v>82291.020561847894</v>
      </c>
      <c r="K24" s="287">
        <v>78737.450561847887</v>
      </c>
      <c r="L24" s="288">
        <v>83948.820561847882</v>
      </c>
      <c r="M24" s="291"/>
      <c r="N24" s="291"/>
      <c r="O24" s="291"/>
      <c r="P24" s="307"/>
      <c r="Q24" s="290"/>
      <c r="R24" s="287">
        <v>-13363.373000000021</v>
      </c>
      <c r="S24" s="270">
        <v>-0.13732475356756574</v>
      </c>
      <c r="T24" s="256"/>
      <c r="U24" s="250"/>
      <c r="V24" s="287">
        <v>97312.193561847904</v>
      </c>
      <c r="W24" s="287">
        <v>83948.820561847882</v>
      </c>
      <c r="X24" s="307"/>
      <c r="Y24" s="290"/>
      <c r="Z24" s="287">
        <v>-13363.373000000021</v>
      </c>
      <c r="AA24" s="270">
        <v>-0.13732475356756574</v>
      </c>
      <c r="AB24"/>
    </row>
    <row r="25" spans="1:28" s="5" customFormat="1" x14ac:dyDescent="0.25">
      <c r="A25" s="10"/>
      <c r="B25" s="10"/>
      <c r="C25" s="561" t="s">
        <v>225</v>
      </c>
      <c r="D25" s="561"/>
      <c r="E25" s="561"/>
      <c r="F25" s="561"/>
      <c r="G25" s="561"/>
      <c r="H25" s="263">
        <v>3065.395</v>
      </c>
      <c r="I25" s="262">
        <v>2689.57</v>
      </c>
      <c r="J25" s="262">
        <v>2161.46</v>
      </c>
      <c r="K25" s="262">
        <v>2092.5450000000001</v>
      </c>
      <c r="L25" s="263">
        <v>2299.9830000000002</v>
      </c>
      <c r="M25" s="74"/>
      <c r="N25" s="74"/>
      <c r="O25" s="74"/>
      <c r="P25" s="254"/>
      <c r="Q25" s="250"/>
      <c r="R25" s="262">
        <v>-765.41199999999981</v>
      </c>
      <c r="S25" s="270">
        <v>-0.24969441132382608</v>
      </c>
      <c r="T25" s="256"/>
      <c r="U25" s="250"/>
      <c r="V25" s="262">
        <v>3065.395</v>
      </c>
      <c r="W25" s="262">
        <v>2299.9830000000002</v>
      </c>
      <c r="X25" s="254"/>
      <c r="Y25" s="250"/>
      <c r="Z25" s="262">
        <v>-765.41199999999981</v>
      </c>
      <c r="AA25" s="270">
        <v>-0.24969441132382608</v>
      </c>
      <c r="AB25"/>
    </row>
    <row r="26" spans="1:28" s="5" customFormat="1" x14ac:dyDescent="0.25">
      <c r="A26" s="10"/>
      <c r="B26" s="10"/>
      <c r="C26" s="561" t="s">
        <v>226</v>
      </c>
      <c r="D26" s="561"/>
      <c r="E26" s="561"/>
      <c r="F26" s="561"/>
      <c r="G26" s="561"/>
      <c r="H26" s="263">
        <v>-1899.5830000000001</v>
      </c>
      <c r="I26" s="262">
        <v>-1796.9760000000001</v>
      </c>
      <c r="J26" s="262">
        <v>-1447.136</v>
      </c>
      <c r="K26" s="262">
        <v>-1443.6659999999999</v>
      </c>
      <c r="L26" s="263">
        <v>-1657.8710000000001</v>
      </c>
      <c r="M26" s="298"/>
      <c r="N26" s="298"/>
      <c r="O26" s="298"/>
      <c r="P26" s="254"/>
      <c r="Q26" s="250"/>
      <c r="R26" s="262">
        <v>241.71199999999999</v>
      </c>
      <c r="S26" s="270">
        <v>0.12724476898350848</v>
      </c>
      <c r="T26" s="256"/>
      <c r="U26" s="250"/>
      <c r="V26" s="262">
        <v>-1899.5830000000001</v>
      </c>
      <c r="W26" s="262">
        <v>-1657.8710000000001</v>
      </c>
      <c r="X26" s="254"/>
      <c r="Y26" s="250"/>
      <c r="Z26" s="262">
        <v>241.71199999999999</v>
      </c>
      <c r="AA26" s="270">
        <v>0.12724476898350848</v>
      </c>
      <c r="AB26"/>
    </row>
    <row r="27" spans="1:28" s="5" customFormat="1" x14ac:dyDescent="0.25">
      <c r="A27" s="10"/>
      <c r="B27" s="10"/>
      <c r="C27" s="10"/>
      <c r="D27" s="10"/>
      <c r="E27" s="561" t="s">
        <v>227</v>
      </c>
      <c r="F27" s="561"/>
      <c r="G27" s="561"/>
      <c r="H27" s="267">
        <v>1165.8119999999999</v>
      </c>
      <c r="I27" s="266">
        <v>892.59400000000005</v>
      </c>
      <c r="J27" s="266">
        <v>714.32400000000007</v>
      </c>
      <c r="K27" s="266">
        <v>648.87900000000013</v>
      </c>
      <c r="L27" s="267">
        <v>642.11200000000008</v>
      </c>
      <c r="M27" s="542"/>
      <c r="N27" s="542"/>
      <c r="O27" s="542"/>
      <c r="P27" s="254"/>
      <c r="Q27" s="250"/>
      <c r="R27" s="266">
        <v>-523.69999999999982</v>
      </c>
      <c r="S27" s="332">
        <v>-0.4492147962107097</v>
      </c>
      <c r="T27" s="256"/>
      <c r="U27" s="250"/>
      <c r="V27" s="266">
        <v>1165.8119999999999</v>
      </c>
      <c r="W27" s="266">
        <v>642.11200000000008</v>
      </c>
      <c r="X27" s="254"/>
      <c r="Y27" s="250"/>
      <c r="Z27" s="266">
        <v>-523.69999999999982</v>
      </c>
      <c r="AA27" s="332">
        <v>-0.4492147962107097</v>
      </c>
      <c r="AB27"/>
    </row>
    <row r="28" spans="1:28" s="5" customFormat="1" x14ac:dyDescent="0.25">
      <c r="A28" s="10"/>
      <c r="B28" s="10"/>
      <c r="C28" s="561" t="s">
        <v>194</v>
      </c>
      <c r="D28" s="561"/>
      <c r="E28" s="561"/>
      <c r="F28" s="561"/>
      <c r="G28" s="561"/>
      <c r="H28" s="263">
        <v>171.06299999999999</v>
      </c>
      <c r="I28" s="262">
        <v>-474.137</v>
      </c>
      <c r="J28" s="262">
        <v>-801.56899999999996</v>
      </c>
      <c r="K28" s="262">
        <v>174.386</v>
      </c>
      <c r="L28" s="263">
        <v>15.638999999999999</v>
      </c>
      <c r="M28" s="262"/>
      <c r="N28" s="262"/>
      <c r="O28" s="262"/>
      <c r="P28" s="254"/>
      <c r="Q28" s="250"/>
      <c r="R28" s="262">
        <v>-155.42399999999998</v>
      </c>
      <c r="S28" s="270">
        <v>-0.90857754160747783</v>
      </c>
      <c r="T28" s="256"/>
      <c r="U28" s="250"/>
      <c r="V28" s="262">
        <v>171.06299999999999</v>
      </c>
      <c r="W28" s="262">
        <v>15.638999999999999</v>
      </c>
      <c r="X28" s="254"/>
      <c r="Y28" s="250"/>
      <c r="Z28" s="262">
        <v>-155.42399999999998</v>
      </c>
      <c r="AA28" s="270">
        <v>-0.90857754160747783</v>
      </c>
      <c r="AB28"/>
    </row>
    <row r="29" spans="1:28" s="5" customFormat="1" x14ac:dyDescent="0.25">
      <c r="A29" s="10"/>
      <c r="B29" s="10"/>
      <c r="C29" s="561" t="s">
        <v>228</v>
      </c>
      <c r="D29" s="561"/>
      <c r="E29" s="561"/>
      <c r="F29" s="561"/>
      <c r="G29" s="561"/>
      <c r="H29" s="263">
        <v>-4940.9359999999997</v>
      </c>
      <c r="I29" s="262">
        <v>-11835.569</v>
      </c>
      <c r="J29" s="262">
        <v>-3466.3249999999998</v>
      </c>
      <c r="K29" s="262">
        <v>4388.1049999999996</v>
      </c>
      <c r="L29" s="263">
        <v>3014.326</v>
      </c>
      <c r="M29" s="298"/>
      <c r="N29" s="298"/>
      <c r="O29" s="298"/>
      <c r="P29" s="254"/>
      <c r="Q29" s="250"/>
      <c r="R29" s="262">
        <v>7955.2619999999997</v>
      </c>
      <c r="S29" s="270" t="s">
        <v>154</v>
      </c>
      <c r="T29" s="256"/>
      <c r="U29" s="250"/>
      <c r="V29" s="262">
        <v>-4940.9359999999997</v>
      </c>
      <c r="W29" s="262">
        <v>3014.326</v>
      </c>
      <c r="X29" s="254"/>
      <c r="Y29" s="250"/>
      <c r="Z29" s="262">
        <v>7955.2619999999997</v>
      </c>
      <c r="AA29" s="270" t="s">
        <v>154</v>
      </c>
      <c r="AB29"/>
    </row>
    <row r="30" spans="1:28" s="5" customFormat="1" ht="15.75" thickBot="1" x14ac:dyDescent="0.3">
      <c r="A30" s="10"/>
      <c r="B30" s="561" t="s">
        <v>229</v>
      </c>
      <c r="C30" s="561"/>
      <c r="D30" s="561"/>
      <c r="E30" s="561"/>
      <c r="F30" s="561"/>
      <c r="G30" s="561"/>
      <c r="H30" s="303">
        <v>93708.132561847902</v>
      </c>
      <c r="I30" s="302">
        <v>82291.020561847894</v>
      </c>
      <c r="J30" s="302">
        <v>78737.450561847887</v>
      </c>
      <c r="K30" s="302">
        <v>83948.820561847882</v>
      </c>
      <c r="L30" s="303">
        <v>87620.897561847887</v>
      </c>
      <c r="M30" s="543"/>
      <c r="N30" s="543"/>
      <c r="O30" s="543"/>
      <c r="P30" s="307"/>
      <c r="Q30" s="290"/>
      <c r="R30" s="302">
        <v>-6087.2350000000151</v>
      </c>
      <c r="S30" s="333">
        <v>-6.4959516677833756E-2</v>
      </c>
      <c r="T30" s="256"/>
      <c r="U30" s="250"/>
      <c r="V30" s="302">
        <v>93708.132561847902</v>
      </c>
      <c r="W30" s="302">
        <v>87620.897561847887</v>
      </c>
      <c r="X30" s="334"/>
      <c r="Y30" s="290"/>
      <c r="Z30" s="302">
        <v>-6087.2350000000151</v>
      </c>
      <c r="AA30" s="333">
        <v>-6.4959516677833756E-2</v>
      </c>
      <c r="AB30"/>
    </row>
    <row r="31" spans="1:28" s="5" customFormat="1" ht="15.75" thickTop="1" x14ac:dyDescent="0.25">
      <c r="A31" s="10"/>
      <c r="B31" s="27"/>
      <c r="C31" s="561" t="s">
        <v>230</v>
      </c>
      <c r="D31" s="561"/>
      <c r="E31" s="561"/>
      <c r="F31" s="561"/>
      <c r="G31" s="561"/>
      <c r="H31" s="336">
        <v>4.792049001583977E-2</v>
      </c>
      <c r="I31" s="335">
        <v>3.8101026051752036E-2</v>
      </c>
      <c r="J31" s="335">
        <v>3.4721844260669092E-2</v>
      </c>
      <c r="K31" s="335">
        <v>3.2964186438335784E-2</v>
      </c>
      <c r="L31" s="336">
        <v>3.0595403042115873E-2</v>
      </c>
      <c r="M31" s="335"/>
      <c r="N31" s="335"/>
      <c r="O31" s="335"/>
      <c r="P31" s="307"/>
      <c r="Q31" s="290"/>
      <c r="R31" s="335">
        <v>-1.7325086973723897E-2</v>
      </c>
      <c r="S31" s="332" t="s">
        <v>154</v>
      </c>
      <c r="T31" s="256"/>
      <c r="U31" s="250"/>
      <c r="V31" s="335">
        <v>4.792049001583977E-2</v>
      </c>
      <c r="W31" s="335">
        <v>3.0595403042115873E-2</v>
      </c>
      <c r="X31" s="307"/>
      <c r="Y31" s="290"/>
      <c r="Z31" s="335">
        <v>-1.7325086973723897E-2</v>
      </c>
      <c r="AA31" s="332" t="s">
        <v>154</v>
      </c>
      <c r="AB31"/>
    </row>
    <row r="32" spans="1:28" s="5" customFormat="1" x14ac:dyDescent="0.25">
      <c r="A32" s="10"/>
      <c r="B32" s="27"/>
      <c r="C32" s="27"/>
      <c r="D32" s="10"/>
      <c r="E32" s="27"/>
      <c r="F32" s="10"/>
      <c r="G32" s="10"/>
      <c r="H32" s="336"/>
      <c r="I32" s="335"/>
      <c r="J32" s="335"/>
      <c r="K32" s="335"/>
      <c r="L32" s="336"/>
      <c r="M32" s="335"/>
      <c r="N32" s="335"/>
      <c r="O32" s="335"/>
      <c r="P32" s="307"/>
      <c r="Q32" s="290"/>
      <c r="R32" s="335"/>
      <c r="S32" s="270"/>
      <c r="T32" s="256"/>
      <c r="U32" s="250"/>
      <c r="V32" s="335"/>
      <c r="W32" s="335"/>
      <c r="X32" s="307"/>
      <c r="Y32" s="290"/>
      <c r="Z32" s="335"/>
      <c r="AA32" s="270"/>
      <c r="AB32"/>
    </row>
    <row r="33" spans="1:28" s="5" customFormat="1" x14ac:dyDescent="0.25">
      <c r="A33" s="10"/>
      <c r="B33" s="561" t="s">
        <v>446</v>
      </c>
      <c r="C33" s="561"/>
      <c r="D33" s="561"/>
      <c r="E33" s="561"/>
      <c r="F33" s="561"/>
      <c r="G33" s="561"/>
      <c r="H33" s="292"/>
      <c r="I33" s="74"/>
      <c r="J33" s="74"/>
      <c r="K33" s="74"/>
      <c r="L33" s="292"/>
      <c r="M33" s="74"/>
      <c r="N33" s="74"/>
      <c r="O33" s="74"/>
      <c r="P33" s="254"/>
      <c r="Q33" s="250"/>
      <c r="R33" s="74"/>
      <c r="S33" s="255"/>
      <c r="T33" s="256"/>
      <c r="U33" s="250"/>
      <c r="V33" s="74"/>
      <c r="W33" s="74"/>
      <c r="X33" s="254"/>
      <c r="Y33" s="250"/>
      <c r="Z33" s="74"/>
      <c r="AA33" s="255"/>
      <c r="AB33"/>
    </row>
    <row r="34" spans="1:28" s="5" customFormat="1" x14ac:dyDescent="0.25">
      <c r="A34" s="10"/>
      <c r="B34" s="10"/>
      <c r="C34" s="561" t="s">
        <v>212</v>
      </c>
      <c r="D34" s="561"/>
      <c r="E34" s="561"/>
      <c r="F34" s="561"/>
      <c r="G34" s="561"/>
      <c r="H34" s="288">
        <v>46429.453000000001</v>
      </c>
      <c r="I34" s="287">
        <v>42869.601999999999</v>
      </c>
      <c r="J34" s="287">
        <v>40330.582999999999</v>
      </c>
      <c r="K34" s="287">
        <v>40401.648999999998</v>
      </c>
      <c r="L34" s="288">
        <v>42096.413999999997</v>
      </c>
      <c r="M34" s="291"/>
      <c r="N34" s="291"/>
      <c r="O34" s="291"/>
      <c r="P34" s="307"/>
      <c r="Q34" s="290"/>
      <c r="R34" s="287">
        <v>-4333.0390000000043</v>
      </c>
      <c r="S34" s="270">
        <v>-9.3325221815557552E-2</v>
      </c>
      <c r="T34" s="256"/>
      <c r="U34" s="250"/>
      <c r="V34" s="287">
        <v>46429.453000000001</v>
      </c>
      <c r="W34" s="287">
        <v>42096.413999999997</v>
      </c>
      <c r="X34" s="307"/>
      <c r="Y34" s="290"/>
      <c r="Z34" s="287">
        <v>-4333.0390000000043</v>
      </c>
      <c r="AA34" s="270">
        <v>-9.3325221815557552E-2</v>
      </c>
      <c r="AB34"/>
    </row>
    <row r="35" spans="1:28" s="5" customFormat="1" x14ac:dyDescent="0.25">
      <c r="A35" s="10"/>
      <c r="B35" s="10"/>
      <c r="C35" s="561" t="s">
        <v>231</v>
      </c>
      <c r="D35" s="561"/>
      <c r="E35" s="561"/>
      <c r="F35" s="561"/>
      <c r="G35" s="561"/>
      <c r="H35" s="263">
        <v>12118.531999999999</v>
      </c>
      <c r="I35" s="262">
        <v>11538.904</v>
      </c>
      <c r="J35" s="262">
        <v>10840.022999999999</v>
      </c>
      <c r="K35" s="262">
        <v>10758.927</v>
      </c>
      <c r="L35" s="263">
        <v>11345.120999999999</v>
      </c>
      <c r="M35" s="74"/>
      <c r="N35" s="74"/>
      <c r="O35" s="74"/>
      <c r="P35" s="254"/>
      <c r="Q35" s="250"/>
      <c r="R35" s="262">
        <v>-773.41100000000006</v>
      </c>
      <c r="S35" s="270">
        <v>-6.3820518854924027E-2</v>
      </c>
      <c r="T35" s="256"/>
      <c r="U35" s="250"/>
      <c r="V35" s="262">
        <v>12118.531999999999</v>
      </c>
      <c r="W35" s="262">
        <v>11345.120999999999</v>
      </c>
      <c r="X35" s="254"/>
      <c r="Y35" s="250"/>
      <c r="Z35" s="262">
        <v>-773.41100000000006</v>
      </c>
      <c r="AA35" s="270">
        <v>-6.3820518854924027E-2</v>
      </c>
      <c r="AB35"/>
    </row>
    <row r="36" spans="1:28" s="5" customFormat="1" x14ac:dyDescent="0.25">
      <c r="A36" s="10"/>
      <c r="B36" s="10"/>
      <c r="C36" s="561" t="s">
        <v>217</v>
      </c>
      <c r="D36" s="561"/>
      <c r="E36" s="561"/>
      <c r="F36" s="561"/>
      <c r="G36" s="561"/>
      <c r="H36" s="263">
        <v>7076.7870000000003</v>
      </c>
      <c r="I36" s="262">
        <v>6959.55</v>
      </c>
      <c r="J36" s="262">
        <v>6816.8469999999998</v>
      </c>
      <c r="K36" s="262">
        <v>6949.1379999999999</v>
      </c>
      <c r="L36" s="263">
        <v>7337.7439999999997</v>
      </c>
      <c r="M36" s="74"/>
      <c r="N36" s="74"/>
      <c r="O36" s="74"/>
      <c r="P36" s="254"/>
      <c r="Q36" s="250"/>
      <c r="R36" s="262">
        <v>260.95699999999943</v>
      </c>
      <c r="S36" s="270">
        <v>3.687506773907416E-2</v>
      </c>
      <c r="T36" s="256"/>
      <c r="U36" s="250"/>
      <c r="V36" s="262">
        <v>7076.7870000000003</v>
      </c>
      <c r="W36" s="262">
        <v>7337.7439999999997</v>
      </c>
      <c r="X36" s="254"/>
      <c r="Y36" s="250"/>
      <c r="Z36" s="262">
        <v>260.95699999999943</v>
      </c>
      <c r="AA36" s="270">
        <v>3.687506773907416E-2</v>
      </c>
      <c r="AB36"/>
    </row>
    <row r="37" spans="1:28" s="5" customFormat="1" x14ac:dyDescent="0.25">
      <c r="A37" s="10"/>
      <c r="B37" s="10"/>
      <c r="C37" s="561" t="s">
        <v>214</v>
      </c>
      <c r="D37" s="561"/>
      <c r="E37" s="561"/>
      <c r="F37" s="561"/>
      <c r="G37" s="561"/>
      <c r="H37" s="263">
        <v>2650.1840000000002</v>
      </c>
      <c r="I37" s="262">
        <v>2677.4859999999999</v>
      </c>
      <c r="J37" s="262">
        <v>2696.2350000000001</v>
      </c>
      <c r="K37" s="262">
        <v>2710.0540000000001</v>
      </c>
      <c r="L37" s="263">
        <v>2729.277</v>
      </c>
      <c r="M37" s="74"/>
      <c r="N37" s="74"/>
      <c r="O37" s="74"/>
      <c r="P37" s="254"/>
      <c r="Q37" s="250"/>
      <c r="R37" s="262">
        <v>79.092999999999847</v>
      </c>
      <c r="S37" s="270">
        <v>2.9844342883362001E-2</v>
      </c>
      <c r="T37" s="256"/>
      <c r="U37" s="250"/>
      <c r="V37" s="262">
        <v>2650.1840000000002</v>
      </c>
      <c r="W37" s="262">
        <v>2729.277</v>
      </c>
      <c r="X37" s="254"/>
      <c r="Y37" s="250"/>
      <c r="Z37" s="262">
        <v>79.092999999999847</v>
      </c>
      <c r="AA37" s="270">
        <v>2.9844342883362001E-2</v>
      </c>
      <c r="AB37"/>
    </row>
    <row r="38" spans="1:28" s="5" customFormat="1" x14ac:dyDescent="0.25">
      <c r="A38" s="10"/>
      <c r="B38" s="10"/>
      <c r="C38" s="561" t="s">
        <v>215</v>
      </c>
      <c r="D38" s="561"/>
      <c r="E38" s="561"/>
      <c r="F38" s="561"/>
      <c r="G38" s="561"/>
      <c r="H38" s="263">
        <v>23217.599999999999</v>
      </c>
      <c r="I38" s="262">
        <v>21430.995999999999</v>
      </c>
      <c r="J38" s="262">
        <v>20268.555999999997</v>
      </c>
      <c r="K38" s="262">
        <v>20137.241999999998</v>
      </c>
      <c r="L38" s="263">
        <v>20743.892</v>
      </c>
      <c r="M38" s="74"/>
      <c r="N38" s="74"/>
      <c r="O38" s="74"/>
      <c r="P38" s="254"/>
      <c r="Q38" s="250"/>
      <c r="R38" s="262">
        <v>-2473.7079999999987</v>
      </c>
      <c r="S38" s="270">
        <v>-0.10654451795189851</v>
      </c>
      <c r="T38" s="256"/>
      <c r="U38" s="250"/>
      <c r="V38" s="262">
        <v>23217.599999999999</v>
      </c>
      <c r="W38" s="262">
        <v>20743.892</v>
      </c>
      <c r="X38" s="254"/>
      <c r="Y38" s="250"/>
      <c r="Z38" s="262">
        <v>-2473.7079999999987</v>
      </c>
      <c r="AA38" s="270">
        <v>-0.10654451795189851</v>
      </c>
      <c r="AB38"/>
    </row>
    <row r="39" spans="1:28" s="5" customFormat="1" x14ac:dyDescent="0.25">
      <c r="A39" s="10"/>
      <c r="B39" s="10"/>
      <c r="C39" s="561" t="s">
        <v>219</v>
      </c>
      <c r="D39" s="561"/>
      <c r="E39" s="561"/>
      <c r="F39" s="561"/>
      <c r="G39" s="561"/>
      <c r="H39" s="263">
        <v>2710.2530000000002</v>
      </c>
      <c r="I39" s="262">
        <v>2517.3290000000002</v>
      </c>
      <c r="J39" s="262">
        <v>2367.846</v>
      </c>
      <c r="K39" s="262">
        <v>2298.6210000000001</v>
      </c>
      <c r="L39" s="263">
        <v>2328.7139999999999</v>
      </c>
      <c r="M39" s="74"/>
      <c r="N39" s="74"/>
      <c r="O39" s="74"/>
      <c r="P39" s="254"/>
      <c r="Q39" s="250"/>
      <c r="R39" s="262">
        <v>-381.53900000000021</v>
      </c>
      <c r="S39" s="270">
        <v>-0.14077615632193755</v>
      </c>
      <c r="T39" s="256"/>
      <c r="U39" s="250"/>
      <c r="V39" s="262">
        <v>2710.2530000000002</v>
      </c>
      <c r="W39" s="262">
        <v>2328.7139999999999</v>
      </c>
      <c r="X39" s="254"/>
      <c r="Y39" s="250"/>
      <c r="Z39" s="262">
        <v>-381.53900000000021</v>
      </c>
      <c r="AA39" s="270">
        <v>-0.14077615632193755</v>
      </c>
      <c r="AB39"/>
    </row>
    <row r="40" spans="1:28" s="5" customFormat="1" ht="15.75" thickBot="1" x14ac:dyDescent="0.3">
      <c r="A40" s="10"/>
      <c r="B40" s="10"/>
      <c r="C40" s="10"/>
      <c r="D40" s="10"/>
      <c r="E40" s="561" t="s">
        <v>207</v>
      </c>
      <c r="F40" s="561"/>
      <c r="G40" s="561"/>
      <c r="H40" s="303">
        <v>94202.808999999979</v>
      </c>
      <c r="I40" s="302">
        <v>87993.866999999998</v>
      </c>
      <c r="J40" s="302">
        <v>83320.090000000011</v>
      </c>
      <c r="K40" s="302">
        <v>83255.630999999994</v>
      </c>
      <c r="L40" s="303">
        <v>86581.162000000011</v>
      </c>
      <c r="M40" s="543"/>
      <c r="N40" s="543"/>
      <c r="O40" s="543"/>
      <c r="P40" s="307"/>
      <c r="Q40" s="290"/>
      <c r="R40" s="302">
        <v>-7621.6469999999681</v>
      </c>
      <c r="S40" s="333">
        <v>-8.0906791218932433E-2</v>
      </c>
      <c r="T40" s="256"/>
      <c r="U40" s="250"/>
      <c r="V40" s="302">
        <v>94202.808999999979</v>
      </c>
      <c r="W40" s="302">
        <v>86581.162000000011</v>
      </c>
      <c r="X40" s="307"/>
      <c r="Y40" s="290"/>
      <c r="Z40" s="302">
        <v>-7621.6469999999681</v>
      </c>
      <c r="AA40" s="333">
        <v>-8.0906791218932433E-2</v>
      </c>
      <c r="AB40"/>
    </row>
    <row r="41" spans="1:28" s="5" customFormat="1" ht="15.75" thickTop="1" x14ac:dyDescent="0.25">
      <c r="A41" s="10"/>
      <c r="B41" s="10"/>
      <c r="C41" s="10"/>
      <c r="D41" s="10"/>
      <c r="E41" s="10"/>
      <c r="F41" s="10"/>
      <c r="G41" s="10"/>
      <c r="H41" s="305"/>
      <c r="I41" s="291"/>
      <c r="J41" s="291"/>
      <c r="K41" s="291"/>
      <c r="L41" s="305"/>
      <c r="M41" s="291"/>
      <c r="N41" s="291"/>
      <c r="O41" s="291"/>
      <c r="P41" s="307"/>
      <c r="Q41" s="290"/>
      <c r="R41" s="291"/>
      <c r="S41" s="270"/>
      <c r="T41" s="256"/>
      <c r="U41" s="250"/>
      <c r="V41" s="291"/>
      <c r="W41" s="291"/>
      <c r="X41" s="307"/>
      <c r="Y41" s="290"/>
      <c r="Z41" s="291"/>
      <c r="AA41" s="270"/>
      <c r="AB41"/>
    </row>
    <row r="42" spans="1:28" s="5" customFormat="1" x14ac:dyDescent="0.25">
      <c r="A42" s="10"/>
      <c r="B42" s="27"/>
      <c r="C42" s="561" t="s">
        <v>231</v>
      </c>
      <c r="D42" s="561"/>
      <c r="E42" s="561"/>
      <c r="F42" s="561"/>
      <c r="G42" s="561"/>
      <c r="H42" s="288">
        <v>12118.531999999999</v>
      </c>
      <c r="I42" s="287">
        <v>11538.904</v>
      </c>
      <c r="J42" s="287">
        <v>10840.022999999999</v>
      </c>
      <c r="K42" s="287">
        <v>10758.927</v>
      </c>
      <c r="L42" s="288">
        <v>11345.120999999999</v>
      </c>
      <c r="M42" s="291"/>
      <c r="N42" s="291"/>
      <c r="O42" s="291"/>
      <c r="P42" s="307"/>
      <c r="Q42" s="290"/>
      <c r="R42" s="287">
        <v>-773.41100000000006</v>
      </c>
      <c r="S42" s="270">
        <v>-6.3820518854924027E-2</v>
      </c>
      <c r="T42" s="256"/>
      <c r="U42" s="250"/>
      <c r="V42" s="287">
        <v>12118.531999999999</v>
      </c>
      <c r="W42" s="287">
        <v>11345.120999999999</v>
      </c>
      <c r="X42" s="307"/>
      <c r="Y42" s="290"/>
      <c r="Z42" s="287">
        <v>-773.41100000000006</v>
      </c>
      <c r="AA42" s="270">
        <v>-6.3820518854924027E-2</v>
      </c>
      <c r="AB42"/>
    </row>
    <row r="43" spans="1:28" s="5" customFormat="1" x14ac:dyDescent="0.25">
      <c r="A43" s="10"/>
      <c r="B43" s="27"/>
      <c r="C43" s="561" t="s">
        <v>219</v>
      </c>
      <c r="D43" s="561"/>
      <c r="E43" s="561"/>
      <c r="F43" s="561"/>
      <c r="G43" s="561"/>
      <c r="H43" s="263">
        <v>2710.2530000000002</v>
      </c>
      <c r="I43" s="262">
        <v>2517.3290000000002</v>
      </c>
      <c r="J43" s="262">
        <v>2367.846</v>
      </c>
      <c r="K43" s="262">
        <v>2298.6210000000001</v>
      </c>
      <c r="L43" s="263">
        <v>2328.7139999999999</v>
      </c>
      <c r="M43" s="74"/>
      <c r="N43" s="74"/>
      <c r="O43" s="74"/>
      <c r="P43" s="307"/>
      <c r="Q43" s="290"/>
      <c r="R43" s="262">
        <v>-381.53900000000021</v>
      </c>
      <c r="S43" s="270">
        <v>-0.14077615632193755</v>
      </c>
      <c r="T43" s="256"/>
      <c r="U43" s="250"/>
      <c r="V43" s="262">
        <v>2710.2530000000002</v>
      </c>
      <c r="W43" s="262">
        <v>2328.7139999999999</v>
      </c>
      <c r="X43" s="254"/>
      <c r="Y43" s="250"/>
      <c r="Z43" s="262">
        <v>-381.53900000000021</v>
      </c>
      <c r="AA43" s="270">
        <v>-0.14077615632193755</v>
      </c>
      <c r="AB43"/>
    </row>
    <row r="44" spans="1:28" s="5" customFormat="1" x14ac:dyDescent="0.25">
      <c r="A44" s="10"/>
      <c r="B44" s="27"/>
      <c r="C44" s="10"/>
      <c r="D44" s="561" t="s">
        <v>232</v>
      </c>
      <c r="E44" s="561"/>
      <c r="F44" s="561"/>
      <c r="G44" s="561"/>
      <c r="H44" s="267">
        <v>14828.785</v>
      </c>
      <c r="I44" s="266">
        <v>14056.233</v>
      </c>
      <c r="J44" s="266">
        <v>13207.868999999999</v>
      </c>
      <c r="K44" s="266">
        <v>13057.547999999999</v>
      </c>
      <c r="L44" s="267">
        <v>13673.834999999999</v>
      </c>
      <c r="M44" s="542"/>
      <c r="N44" s="542"/>
      <c r="O44" s="542"/>
      <c r="P44" s="307"/>
      <c r="Q44" s="290"/>
      <c r="R44" s="266">
        <v>-1154.9500000000007</v>
      </c>
      <c r="S44" s="332">
        <v>-7.7885679777540823E-2</v>
      </c>
      <c r="T44" s="256"/>
      <c r="U44" s="250"/>
      <c r="V44" s="266">
        <v>14828.785</v>
      </c>
      <c r="W44" s="266">
        <v>13673.834999999999</v>
      </c>
      <c r="X44" s="254"/>
      <c r="Y44" s="250"/>
      <c r="Z44" s="266">
        <v>-1154.9500000000007</v>
      </c>
      <c r="AA44" s="332">
        <v>-7.7885679777540823E-2</v>
      </c>
      <c r="AB44"/>
    </row>
    <row r="45" spans="1:28" s="5" customFormat="1" x14ac:dyDescent="0.25">
      <c r="A45" s="10"/>
      <c r="B45" s="27"/>
      <c r="C45" s="10"/>
      <c r="D45" s="561" t="s">
        <v>233</v>
      </c>
      <c r="E45" s="561"/>
      <c r="F45" s="561"/>
      <c r="G45" s="561"/>
      <c r="H45" s="263">
        <v>79374.023999999976</v>
      </c>
      <c r="I45" s="262">
        <v>73937.633999999991</v>
      </c>
      <c r="J45" s="262">
        <v>70112.22100000002</v>
      </c>
      <c r="K45" s="262">
        <v>70198.082999999999</v>
      </c>
      <c r="L45" s="263">
        <v>72907.327000000019</v>
      </c>
      <c r="M45" s="74"/>
      <c r="N45" s="74"/>
      <c r="O45" s="74"/>
      <c r="P45" s="307"/>
      <c r="Q45" s="290"/>
      <c r="R45" s="262">
        <v>-6466.6969999999565</v>
      </c>
      <c r="S45" s="270">
        <v>-8.1471200200206026E-2</v>
      </c>
      <c r="T45" s="256"/>
      <c r="U45" s="250"/>
      <c r="V45" s="262">
        <v>79374.023999999976</v>
      </c>
      <c r="W45" s="262">
        <v>72907.327000000019</v>
      </c>
      <c r="X45" s="254"/>
      <c r="Y45" s="250"/>
      <c r="Z45" s="262">
        <v>-6466.6969999999565</v>
      </c>
      <c r="AA45" s="270">
        <v>-8.1471200200206026E-2</v>
      </c>
      <c r="AB45"/>
    </row>
    <row r="46" spans="1:28" s="5" customFormat="1" ht="15.75" thickBot="1" x14ac:dyDescent="0.3">
      <c r="A46" s="10"/>
      <c r="B46" s="27"/>
      <c r="C46" s="10"/>
      <c r="D46" s="10"/>
      <c r="E46" s="561" t="s">
        <v>234</v>
      </c>
      <c r="F46" s="561"/>
      <c r="G46" s="561"/>
      <c r="H46" s="303">
        <v>94202.808999999979</v>
      </c>
      <c r="I46" s="302">
        <v>87993.866999999998</v>
      </c>
      <c r="J46" s="302">
        <v>83320.090000000011</v>
      </c>
      <c r="K46" s="302">
        <v>83255.630999999994</v>
      </c>
      <c r="L46" s="303">
        <v>86581.162000000011</v>
      </c>
      <c r="M46" s="543"/>
      <c r="N46" s="543"/>
      <c r="O46" s="543"/>
      <c r="P46" s="307"/>
      <c r="Q46" s="290"/>
      <c r="R46" s="302">
        <v>-7621.6469999999681</v>
      </c>
      <c r="S46" s="333">
        <v>-8.0906791218932433E-2</v>
      </c>
      <c r="T46" s="256"/>
      <c r="U46" s="250"/>
      <c r="V46" s="302">
        <v>94202.808999999979</v>
      </c>
      <c r="W46" s="302">
        <v>86581.162000000011</v>
      </c>
      <c r="X46" s="307"/>
      <c r="Y46" s="290"/>
      <c r="Z46" s="302">
        <v>-7621.6469999999681</v>
      </c>
      <c r="AA46" s="333">
        <v>-8.0906791218932433E-2</v>
      </c>
      <c r="AB46"/>
    </row>
    <row r="47" spans="1:28" s="5" customFormat="1" ht="15.75" thickTop="1" x14ac:dyDescent="0.25">
      <c r="A47" s="10"/>
      <c r="B47" s="10"/>
      <c r="C47" s="10"/>
      <c r="D47" s="10"/>
      <c r="E47" s="10"/>
      <c r="F47" s="10"/>
      <c r="G47" s="10"/>
      <c r="H47" s="292"/>
      <c r="I47" s="74"/>
      <c r="J47" s="74"/>
      <c r="K47" s="74"/>
      <c r="L47" s="292"/>
      <c r="M47" s="74"/>
      <c r="N47" s="74"/>
      <c r="O47" s="74"/>
      <c r="P47" s="254"/>
      <c r="Q47" s="250"/>
      <c r="R47" s="74"/>
      <c r="S47" s="255"/>
      <c r="T47" s="256"/>
      <c r="U47" s="250"/>
      <c r="V47" s="74"/>
      <c r="W47" s="74"/>
      <c r="X47" s="254"/>
      <c r="Y47" s="250"/>
      <c r="Z47" s="74"/>
      <c r="AA47" s="255"/>
      <c r="AB47"/>
    </row>
    <row r="48" spans="1:28" s="5" customFormat="1" x14ac:dyDescent="0.25">
      <c r="A48" s="10"/>
      <c r="B48" s="561" t="s">
        <v>447</v>
      </c>
      <c r="C48" s="561"/>
      <c r="D48" s="561"/>
      <c r="E48" s="561"/>
      <c r="F48" s="561"/>
      <c r="G48" s="561"/>
      <c r="H48" s="292"/>
      <c r="I48" s="74"/>
      <c r="J48" s="74"/>
      <c r="K48" s="74"/>
      <c r="L48" s="292"/>
      <c r="M48" s="74"/>
      <c r="N48" s="74"/>
      <c r="O48" s="74"/>
      <c r="P48" s="254"/>
      <c r="Q48" s="250"/>
      <c r="R48" s="74"/>
      <c r="S48" s="255"/>
      <c r="T48" s="256"/>
      <c r="U48" s="250"/>
      <c r="V48" s="74"/>
      <c r="W48" s="74"/>
      <c r="X48" s="254"/>
      <c r="Y48" s="250"/>
      <c r="Z48" s="74"/>
      <c r="AA48" s="255"/>
      <c r="AB48"/>
    </row>
    <row r="49" spans="1:70" s="5" customFormat="1" x14ac:dyDescent="0.25">
      <c r="A49" s="10"/>
      <c r="B49" s="10"/>
      <c r="C49" s="561" t="s">
        <v>235</v>
      </c>
      <c r="D49" s="561"/>
      <c r="E49" s="561"/>
      <c r="F49" s="561"/>
      <c r="G49" s="561"/>
      <c r="H49" s="263">
        <v>2243.3780000000002</v>
      </c>
      <c r="I49" s="262">
        <v>2276.9299999999998</v>
      </c>
      <c r="J49" s="262">
        <v>2295.319</v>
      </c>
      <c r="K49" s="262">
        <v>2308.587</v>
      </c>
      <c r="L49" s="263">
        <v>2316.0149999999999</v>
      </c>
      <c r="M49" s="74"/>
      <c r="N49" s="74"/>
      <c r="O49" s="74"/>
      <c r="P49" s="254"/>
      <c r="Q49" s="250"/>
      <c r="R49" s="262">
        <v>72.636999999999716</v>
      </c>
      <c r="S49" s="270">
        <v>3.2378404352721525E-2</v>
      </c>
      <c r="T49" s="256"/>
      <c r="U49" s="250"/>
      <c r="V49" s="262">
        <v>2243.3780000000002</v>
      </c>
      <c r="W49" s="262">
        <v>2316.0149999999999</v>
      </c>
      <c r="X49" s="254"/>
      <c r="Y49" s="250"/>
      <c r="Z49" s="262">
        <v>72.636999999999716</v>
      </c>
      <c r="AA49" s="270">
        <v>3.2378404352721525E-2</v>
      </c>
      <c r="AB49"/>
    </row>
    <row r="50" spans="1:70" s="5" customFormat="1" x14ac:dyDescent="0.25">
      <c r="A50" s="10"/>
      <c r="B50" s="10"/>
      <c r="C50" s="561" t="s">
        <v>236</v>
      </c>
      <c r="D50" s="561"/>
      <c r="E50" s="561"/>
      <c r="F50" s="561"/>
      <c r="G50" s="561"/>
      <c r="H50" s="263">
        <v>797.09199999999964</v>
      </c>
      <c r="I50" s="262">
        <v>812.2800000000002</v>
      </c>
      <c r="J50" s="262">
        <v>820.029</v>
      </c>
      <c r="K50" s="262">
        <v>824.96599999999989</v>
      </c>
      <c r="L50" s="263">
        <v>829.44700000000012</v>
      </c>
      <c r="M50" s="74"/>
      <c r="N50" s="74"/>
      <c r="O50" s="74"/>
      <c r="P50" s="254"/>
      <c r="Q50" s="250"/>
      <c r="R50" s="262">
        <v>32.355000000000473</v>
      </c>
      <c r="S50" s="270">
        <v>4.059129937322227E-2</v>
      </c>
      <c r="T50" s="256"/>
      <c r="U50" s="250"/>
      <c r="V50" s="262">
        <v>797.09199999999964</v>
      </c>
      <c r="W50" s="262">
        <v>829.44700000000012</v>
      </c>
      <c r="X50" s="254"/>
      <c r="Y50" s="250"/>
      <c r="Z50" s="262">
        <v>32.355000000000473</v>
      </c>
      <c r="AA50" s="270">
        <v>4.059129937322227E-2</v>
      </c>
      <c r="AB50"/>
    </row>
    <row r="51" spans="1:70" s="5" customFormat="1" x14ac:dyDescent="0.25">
      <c r="A51" s="10"/>
      <c r="B51" s="27"/>
      <c r="C51" s="10"/>
      <c r="D51" s="10"/>
      <c r="E51" s="561" t="s">
        <v>207</v>
      </c>
      <c r="F51" s="561"/>
      <c r="G51" s="561"/>
      <c r="H51" s="267">
        <v>3040.47</v>
      </c>
      <c r="I51" s="266">
        <v>3089.21</v>
      </c>
      <c r="J51" s="266">
        <v>3115.348</v>
      </c>
      <c r="K51" s="266">
        <v>3133.5529999999999</v>
      </c>
      <c r="L51" s="267">
        <v>3145.462</v>
      </c>
      <c r="M51" s="542"/>
      <c r="N51" s="542"/>
      <c r="O51" s="542"/>
      <c r="P51" s="254"/>
      <c r="Q51" s="250"/>
      <c r="R51" s="266">
        <v>104.99200000000019</v>
      </c>
      <c r="S51" s="332">
        <v>3.4531503353100082E-2</v>
      </c>
      <c r="T51" s="256"/>
      <c r="U51" s="250"/>
      <c r="V51" s="266">
        <v>3040.47</v>
      </c>
      <c r="W51" s="266">
        <v>3145.462</v>
      </c>
      <c r="X51" s="254"/>
      <c r="Y51" s="250"/>
      <c r="Z51" s="266">
        <v>104.99200000000019</v>
      </c>
      <c r="AA51" s="332">
        <v>3.4531503353100082E-2</v>
      </c>
      <c r="AB51"/>
    </row>
    <row r="52" spans="1:70" s="5" customFormat="1" x14ac:dyDescent="0.25">
      <c r="A52" s="337"/>
      <c r="B52" s="337"/>
      <c r="C52" s="337"/>
      <c r="D52" s="337"/>
      <c r="E52" s="337"/>
      <c r="F52" s="337"/>
      <c r="G52" s="337"/>
      <c r="H52" s="123"/>
      <c r="I52" s="123"/>
      <c r="J52" s="123"/>
      <c r="K52" s="123"/>
      <c r="L52" s="544"/>
      <c r="M52" s="544"/>
      <c r="N52" s="544"/>
      <c r="O52" s="544"/>
      <c r="P52" s="123"/>
      <c r="Q52" s="123"/>
      <c r="R52" s="123"/>
      <c r="S52" s="123"/>
      <c r="T52" s="123"/>
      <c r="U52" s="123"/>
      <c r="V52" s="123"/>
      <c r="W52" s="123"/>
      <c r="X52" s="123"/>
      <c r="Y52" s="123"/>
      <c r="Z52" s="123"/>
      <c r="AA52" s="123"/>
      <c r="AB52"/>
    </row>
    <row r="53" spans="1:70" s="5" customFormat="1" x14ac:dyDescent="0.25">
      <c r="A53" s="41"/>
      <c r="B53" s="41"/>
      <c r="C53" s="41"/>
      <c r="D53" s="41"/>
      <c r="E53" s="41"/>
      <c r="F53" s="41"/>
      <c r="G53" s="41"/>
      <c r="H53" s="41"/>
      <c r="I53" s="41"/>
      <c r="J53" s="41"/>
      <c r="K53" s="41"/>
      <c r="L53" s="536"/>
      <c r="M53" s="536"/>
      <c r="N53" s="536"/>
      <c r="O53" s="536"/>
      <c r="P53" s="41"/>
      <c r="Q53" s="41"/>
      <c r="R53" s="41"/>
      <c r="S53" s="41"/>
      <c r="T53" s="41"/>
      <c r="U53" s="41"/>
      <c r="V53" s="41"/>
      <c r="W53" s="41"/>
      <c r="X53" s="41"/>
      <c r="Y53" s="41"/>
      <c r="Z53" s="41"/>
      <c r="AA53" s="41"/>
      <c r="AB53"/>
    </row>
    <row r="54" spans="1:70" s="5" customFormat="1" x14ac:dyDescent="0.25">
      <c r="L54" s="285"/>
      <c r="M54" s="285"/>
      <c r="N54" s="285"/>
      <c r="O54" s="285"/>
      <c r="AB54"/>
    </row>
    <row r="55" spans="1:70" s="5" customFormat="1" ht="30" customHeight="1" x14ac:dyDescent="0.2">
      <c r="A55" s="315" t="s">
        <v>49</v>
      </c>
      <c r="B55" s="574" t="s">
        <v>448</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row>
    <row r="56" spans="1:70" s="5" customFormat="1" ht="15" customHeight="1" x14ac:dyDescent="0.2">
      <c r="A56" s="315" t="s">
        <v>51</v>
      </c>
      <c r="B56" s="574" t="s">
        <v>449</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row>
    <row r="57" spans="1:70" s="5" customFormat="1" ht="30" customHeight="1" x14ac:dyDescent="0.2">
      <c r="A57" s="315" t="s">
        <v>173</v>
      </c>
      <c r="B57" s="574" t="s">
        <v>450</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row>
    <row r="58" spans="1:70" s="5" customFormat="1" ht="14.25" x14ac:dyDescent="0.2">
      <c r="L58" s="285"/>
      <c r="M58" s="285"/>
      <c r="N58" s="285"/>
      <c r="O58" s="285"/>
    </row>
    <row r="59" spans="1:70" s="5" customFormat="1" ht="14.25" x14ac:dyDescent="0.2">
      <c r="L59" s="285"/>
      <c r="M59" s="285"/>
      <c r="N59" s="285"/>
      <c r="O59" s="285"/>
    </row>
    <row r="60" spans="1:70" s="5" customFormat="1" ht="14.25" x14ac:dyDescent="0.2">
      <c r="L60" s="285"/>
      <c r="M60" s="285"/>
      <c r="N60" s="285"/>
      <c r="O60" s="285"/>
    </row>
    <row r="61" spans="1:70" s="5" customFormat="1" ht="14.25" x14ac:dyDescent="0.2">
      <c r="L61" s="285"/>
      <c r="M61" s="285"/>
      <c r="N61" s="285"/>
      <c r="O61" s="285"/>
    </row>
    <row r="62" spans="1:70" s="5" customFormat="1" ht="14.25" x14ac:dyDescent="0.2">
      <c r="L62" s="285"/>
      <c r="M62" s="285"/>
      <c r="N62" s="285"/>
      <c r="O62" s="285"/>
    </row>
  </sheetData>
  <mergeCells count="49">
    <mergeCell ref="E51:G51"/>
    <mergeCell ref="C50:G50"/>
    <mergeCell ref="D44:G44"/>
    <mergeCell ref="D45:G45"/>
    <mergeCell ref="E46:G46"/>
    <mergeCell ref="B48:G48"/>
    <mergeCell ref="C49:G49"/>
    <mergeCell ref="C26:G26"/>
    <mergeCell ref="E27:G27"/>
    <mergeCell ref="C28:G28"/>
    <mergeCell ref="C43:G43"/>
    <mergeCell ref="B30:G30"/>
    <mergeCell ref="C31:G31"/>
    <mergeCell ref="B33:G33"/>
    <mergeCell ref="C34:G34"/>
    <mergeCell ref="C35:G35"/>
    <mergeCell ref="C36:G36"/>
    <mergeCell ref="C37:G37"/>
    <mergeCell ref="C38:G38"/>
    <mergeCell ref="C39:G39"/>
    <mergeCell ref="E40:G40"/>
    <mergeCell ref="C42:G42"/>
    <mergeCell ref="B1:V1"/>
    <mergeCell ref="W1:AA1"/>
    <mergeCell ref="C13:G13"/>
    <mergeCell ref="C14:G14"/>
    <mergeCell ref="C15:G15"/>
    <mergeCell ref="R3:S3"/>
    <mergeCell ref="B7:G7"/>
    <mergeCell ref="C8:G8"/>
    <mergeCell ref="C9:G9"/>
    <mergeCell ref="C10:G10"/>
    <mergeCell ref="C11:G11"/>
    <mergeCell ref="B55:AA55"/>
    <mergeCell ref="B56:AA56"/>
    <mergeCell ref="B57:AA57"/>
    <mergeCell ref="Z3:AA3"/>
    <mergeCell ref="A4:G4"/>
    <mergeCell ref="A5:G5"/>
    <mergeCell ref="E12:G12"/>
    <mergeCell ref="C29:G29"/>
    <mergeCell ref="E16:G16"/>
    <mergeCell ref="C18:G18"/>
    <mergeCell ref="C19:G19"/>
    <mergeCell ref="D20:G20"/>
    <mergeCell ref="D21:G21"/>
    <mergeCell ref="E22:G22"/>
    <mergeCell ref="B24:G24"/>
    <mergeCell ref="C25:G25"/>
  </mergeCells>
  <pageMargins left="0.25" right="0.25" top="0.25" bottom="0.25" header="0" footer="0.25"/>
  <pageSetup scale="57" orientation="landscape" cellComments="asDisplayed"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F221-8A86-4DE0-B8F0-8B3FB9118357}">
  <sheetPr>
    <pageSetUpPr fitToPage="1"/>
  </sheetPr>
  <dimension ref="A1:BR51"/>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customWidth="1"/>
    <col min="7" max="7" width="53.28515625" customWidth="1"/>
    <col min="8" max="15" width="12.140625" customWidth="1"/>
    <col min="16" max="17" width="0.85546875" customWidth="1"/>
    <col min="18" max="18" width="12.140625" customWidth="1"/>
    <col min="19" max="19" width="11.140625" customWidth="1"/>
    <col min="20" max="21" width="0.85546875" customWidth="1"/>
    <col min="22" max="23" width="12.140625" customWidth="1"/>
    <col min="24" max="25" width="0.85546875" customWidth="1"/>
    <col min="26" max="26" width="12.28515625" customWidth="1"/>
    <col min="27" max="27" width="11.140625" customWidth="1"/>
    <col min="28" max="28" width="4.140625" customWidth="1"/>
  </cols>
  <sheetData>
    <row r="1" spans="1:28" s="4" customFormat="1" ht="39.950000000000003" customHeight="1" thickBot="1" x14ac:dyDescent="0.3">
      <c r="A1" s="3"/>
      <c r="B1" s="556" t="s">
        <v>413</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s="5" customFormat="1" x14ac:dyDescent="0.25">
      <c r="L2" s="285"/>
      <c r="M2" s="285"/>
      <c r="N2" s="285"/>
      <c r="O2" s="285"/>
      <c r="R2" s="123"/>
      <c r="S2" s="123"/>
      <c r="T2" s="123"/>
      <c r="U2" s="123"/>
      <c r="V2" s="123"/>
      <c r="W2" s="123"/>
      <c r="X2" s="123"/>
      <c r="Y2" s="123"/>
      <c r="Z2" s="123"/>
      <c r="AA2" s="123"/>
      <c r="AB2"/>
    </row>
    <row r="3" spans="1:28" s="5" customFormat="1" x14ac:dyDescent="0.25">
      <c r="H3" s="124"/>
      <c r="I3" s="124"/>
      <c r="J3" s="124"/>
      <c r="K3" s="124"/>
      <c r="L3" s="538"/>
      <c r="M3" s="538"/>
      <c r="N3" s="538"/>
      <c r="O3" s="538"/>
      <c r="P3" s="283"/>
      <c r="Q3" s="10"/>
      <c r="R3" s="572" t="s">
        <v>490</v>
      </c>
      <c r="S3" s="572"/>
      <c r="T3" s="284"/>
      <c r="U3" s="10"/>
      <c r="V3" s="124"/>
      <c r="W3" s="124"/>
      <c r="X3" s="283"/>
      <c r="Y3" s="10"/>
      <c r="Z3" s="569" t="s">
        <v>87</v>
      </c>
      <c r="AA3" s="569"/>
      <c r="AB3"/>
    </row>
    <row r="4" spans="1:28" s="5" customFormat="1" ht="30" customHeight="1" x14ac:dyDescent="0.25">
      <c r="A4" s="568" t="s">
        <v>180</v>
      </c>
      <c r="B4" s="568"/>
      <c r="C4" s="568"/>
      <c r="D4" s="568"/>
      <c r="E4" s="568"/>
      <c r="F4" s="568"/>
      <c r="G4" s="568"/>
      <c r="H4" s="8" t="s">
        <v>480</v>
      </c>
      <c r="I4" s="9" t="s">
        <v>485</v>
      </c>
      <c r="J4" s="9" t="s">
        <v>486</v>
      </c>
      <c r="K4" s="9" t="s">
        <v>481</v>
      </c>
      <c r="L4" s="8" t="s">
        <v>479</v>
      </c>
      <c r="M4" s="9" t="s">
        <v>487</v>
      </c>
      <c r="N4" s="9" t="s">
        <v>488</v>
      </c>
      <c r="O4" s="9" t="s">
        <v>489</v>
      </c>
      <c r="P4" s="251"/>
      <c r="Q4" s="10"/>
      <c r="R4" s="9" t="s">
        <v>85</v>
      </c>
      <c r="S4" s="9" t="s">
        <v>86</v>
      </c>
      <c r="T4" s="284"/>
      <c r="U4" s="10"/>
      <c r="V4" s="9" t="s">
        <v>493</v>
      </c>
      <c r="W4" s="9" t="s">
        <v>494</v>
      </c>
      <c r="X4" s="251"/>
      <c r="Y4" s="10"/>
      <c r="Z4" s="9" t="s">
        <v>85</v>
      </c>
      <c r="AA4" s="9" t="s">
        <v>86</v>
      </c>
      <c r="AB4"/>
    </row>
    <row r="5" spans="1:28" s="5" customFormat="1" ht="15" customHeight="1" x14ac:dyDescent="0.25">
      <c r="A5" s="563" t="s">
        <v>237</v>
      </c>
      <c r="B5" s="577"/>
      <c r="C5" s="577"/>
      <c r="D5" s="577"/>
      <c r="E5" s="577"/>
      <c r="F5" s="577"/>
      <c r="G5" s="577"/>
      <c r="H5" s="12"/>
      <c r="I5" s="13"/>
      <c r="J5" s="13"/>
      <c r="K5" s="13"/>
      <c r="L5" s="12"/>
      <c r="M5" s="13"/>
      <c r="N5" s="13"/>
      <c r="O5" s="13"/>
      <c r="P5" s="251"/>
      <c r="Q5" s="10"/>
      <c r="R5" s="13"/>
      <c r="S5" s="13"/>
      <c r="T5" s="284"/>
      <c r="U5" s="10"/>
      <c r="V5" s="13"/>
      <c r="W5" s="13"/>
      <c r="X5" s="251"/>
      <c r="Y5" s="10"/>
      <c r="Z5" s="13"/>
      <c r="AA5" s="13"/>
      <c r="AB5"/>
    </row>
    <row r="6" spans="1:28" s="5" customFormat="1" ht="15" customHeight="1" x14ac:dyDescent="0.25">
      <c r="A6" s="10"/>
      <c r="B6" s="575" t="s">
        <v>54</v>
      </c>
      <c r="C6" s="575"/>
      <c r="D6" s="575"/>
      <c r="E6" s="575"/>
      <c r="F6" s="575"/>
      <c r="G6" s="575"/>
      <c r="H6" s="286"/>
      <c r="I6" s="285"/>
      <c r="J6" s="285"/>
      <c r="K6" s="285"/>
      <c r="L6" s="286"/>
      <c r="M6" s="285"/>
      <c r="N6" s="285"/>
      <c r="O6" s="285"/>
      <c r="P6" s="251"/>
      <c r="Q6" s="10"/>
      <c r="R6" s="285"/>
      <c r="S6" s="285"/>
      <c r="T6" s="256"/>
      <c r="U6" s="250"/>
      <c r="V6" s="285"/>
      <c r="W6" s="285"/>
      <c r="X6" s="251"/>
      <c r="Y6" s="10"/>
      <c r="Z6" s="285"/>
      <c r="AA6" s="285"/>
      <c r="AB6"/>
    </row>
    <row r="7" spans="1:28" s="5" customFormat="1" ht="15" customHeight="1" x14ac:dyDescent="0.25">
      <c r="A7" s="10"/>
      <c r="B7" s="580" t="s">
        <v>432</v>
      </c>
      <c r="C7" s="580"/>
      <c r="D7" s="580"/>
      <c r="E7" s="580"/>
      <c r="F7" s="580"/>
      <c r="G7" s="580"/>
      <c r="H7" s="288">
        <v>1278.104349999998</v>
      </c>
      <c r="I7" s="287">
        <v>9343.1693600000017</v>
      </c>
      <c r="J7" s="287">
        <v>14600.581480000001</v>
      </c>
      <c r="K7" s="287">
        <v>22198.103649999997</v>
      </c>
      <c r="L7" s="288">
        <v>15754.72157</v>
      </c>
      <c r="M7" s="287"/>
      <c r="N7" s="287"/>
      <c r="O7" s="287"/>
      <c r="P7" s="289"/>
      <c r="Q7" s="290"/>
      <c r="R7" s="287">
        <v>14476.617220000002</v>
      </c>
      <c r="S7" s="54" t="s">
        <v>154</v>
      </c>
      <c r="T7" s="256"/>
      <c r="U7" s="291"/>
      <c r="V7" s="287">
        <v>1278.104349999998</v>
      </c>
      <c r="W7" s="287">
        <v>15754.72157</v>
      </c>
      <c r="X7" s="289"/>
      <c r="Y7" s="290"/>
      <c r="Z7" s="287">
        <v>14476.617220000002</v>
      </c>
      <c r="AA7" s="54" t="s">
        <v>154</v>
      </c>
      <c r="AB7"/>
    </row>
    <row r="8" spans="1:28" s="5" customFormat="1" ht="15" customHeight="1" x14ac:dyDescent="0.25">
      <c r="A8" s="10"/>
      <c r="B8" s="580" t="s">
        <v>433</v>
      </c>
      <c r="C8" s="580"/>
      <c r="D8" s="580"/>
      <c r="E8" s="580"/>
      <c r="F8" s="580"/>
      <c r="G8" s="580"/>
      <c r="H8" s="292">
        <v>4552.5984100000005</v>
      </c>
      <c r="I8" s="74">
        <v>2471.0801000000001</v>
      </c>
      <c r="J8" s="74">
        <v>2582.62</v>
      </c>
      <c r="K8" s="74">
        <v>5655.29</v>
      </c>
      <c r="L8" s="292">
        <v>2955.10097</v>
      </c>
      <c r="M8" s="74"/>
      <c r="N8" s="74"/>
      <c r="O8" s="74"/>
      <c r="P8" s="268"/>
      <c r="Q8" s="250"/>
      <c r="R8" s="262">
        <v>-1597.4974400000006</v>
      </c>
      <c r="S8" s="54">
        <v>-0.3508979479698936</v>
      </c>
      <c r="T8" s="256"/>
      <c r="U8" s="74"/>
      <c r="V8" s="262">
        <v>4552.5984100000005</v>
      </c>
      <c r="W8" s="262">
        <v>2955.10097</v>
      </c>
      <c r="X8" s="268"/>
      <c r="Y8" s="250"/>
      <c r="Z8" s="262">
        <v>-1597.4974400000006</v>
      </c>
      <c r="AA8" s="54">
        <v>-0.3508979479698936</v>
      </c>
      <c r="AB8"/>
    </row>
    <row r="9" spans="1:28" s="5" customFormat="1" ht="15" customHeight="1" x14ac:dyDescent="0.25">
      <c r="A9" s="10"/>
      <c r="B9" s="585" t="s">
        <v>159</v>
      </c>
      <c r="C9" s="585"/>
      <c r="D9" s="585"/>
      <c r="E9" s="585"/>
      <c r="F9" s="585"/>
      <c r="G9" s="585"/>
      <c r="H9" s="294">
        <v>5830.7027599999983</v>
      </c>
      <c r="I9" s="293">
        <v>11814.249460000003</v>
      </c>
      <c r="J9" s="293">
        <v>17183.20148</v>
      </c>
      <c r="K9" s="293">
        <v>27853.393649999998</v>
      </c>
      <c r="L9" s="294">
        <v>18709.822540000001</v>
      </c>
      <c r="M9" s="293"/>
      <c r="N9" s="293"/>
      <c r="O9" s="293"/>
      <c r="P9" s="268"/>
      <c r="Q9" s="250"/>
      <c r="R9" s="271">
        <v>12879.119780000003</v>
      </c>
      <c r="S9" s="273" t="s">
        <v>154</v>
      </c>
      <c r="T9" s="256"/>
      <c r="U9" s="74"/>
      <c r="V9" s="271">
        <v>5830.7027599999983</v>
      </c>
      <c r="W9" s="271">
        <v>18709.822540000001</v>
      </c>
      <c r="X9" s="268"/>
      <c r="Y9" s="250"/>
      <c r="Z9" s="271">
        <v>12879.119780000003</v>
      </c>
      <c r="AA9" s="273" t="s">
        <v>154</v>
      </c>
      <c r="AB9"/>
    </row>
    <row r="10" spans="1:28" s="5" customFormat="1" ht="15" customHeight="1" x14ac:dyDescent="0.25">
      <c r="A10" s="10"/>
      <c r="B10" s="295"/>
      <c r="C10" s="295"/>
      <c r="D10" s="295"/>
      <c r="E10" s="295"/>
      <c r="F10" s="295"/>
      <c r="G10" s="295"/>
      <c r="H10" s="292"/>
      <c r="I10" s="74"/>
      <c r="J10" s="74"/>
      <c r="K10" s="74"/>
      <c r="L10" s="292"/>
      <c r="M10" s="74"/>
      <c r="N10" s="74"/>
      <c r="O10" s="74"/>
      <c r="P10" s="268"/>
      <c r="Q10" s="250"/>
      <c r="R10" s="262"/>
      <c r="S10" s="54"/>
      <c r="T10" s="256"/>
      <c r="U10" s="74"/>
      <c r="V10" s="262"/>
      <c r="W10" s="262"/>
      <c r="X10" s="268"/>
      <c r="Y10" s="250"/>
      <c r="Z10" s="262"/>
      <c r="AA10" s="54"/>
      <c r="AB10"/>
    </row>
    <row r="11" spans="1:28" s="5" customFormat="1" ht="15.75" customHeight="1" x14ac:dyDescent="0.25">
      <c r="A11" s="10"/>
      <c r="B11" s="575" t="s">
        <v>62</v>
      </c>
      <c r="C11" s="575"/>
      <c r="D11" s="575"/>
      <c r="E11" s="575"/>
      <c r="F11" s="575"/>
      <c r="G11" s="575"/>
      <c r="H11" s="292"/>
      <c r="I11" s="74"/>
      <c r="J11" s="74"/>
      <c r="K11" s="74"/>
      <c r="L11" s="292"/>
      <c r="M11" s="74"/>
      <c r="N11" s="74"/>
      <c r="O11" s="74"/>
      <c r="P11" s="268"/>
      <c r="Q11" s="250"/>
      <c r="R11" s="262"/>
      <c r="S11" s="54"/>
      <c r="T11" s="256"/>
      <c r="U11" s="74"/>
      <c r="V11" s="262"/>
      <c r="W11" s="262"/>
      <c r="X11" s="268"/>
      <c r="Y11" s="250"/>
      <c r="Z11" s="262"/>
      <c r="AA11" s="54"/>
      <c r="AB11"/>
    </row>
    <row r="12" spans="1:28" s="5" customFormat="1" ht="15" customHeight="1" x14ac:dyDescent="0.25">
      <c r="A12" s="10"/>
      <c r="B12" s="580" t="s">
        <v>434</v>
      </c>
      <c r="C12" s="580"/>
      <c r="D12" s="580"/>
      <c r="E12" s="580"/>
      <c r="F12" s="580"/>
      <c r="G12" s="580"/>
      <c r="H12" s="263">
        <v>20649.408540000011</v>
      </c>
      <c r="I12" s="262">
        <v>19384.295220000011</v>
      </c>
      <c r="J12" s="262">
        <v>13445.56941</v>
      </c>
      <c r="K12" s="262">
        <v>14951.58193</v>
      </c>
      <c r="L12" s="263">
        <v>14983.989169999999</v>
      </c>
      <c r="M12" s="262"/>
      <c r="N12" s="262"/>
      <c r="O12" s="262"/>
      <c r="P12" s="296"/>
      <c r="Q12" s="250"/>
      <c r="R12" s="262">
        <v>-5665.4193700000123</v>
      </c>
      <c r="S12" s="54">
        <v>-0.27436230723148886</v>
      </c>
      <c r="T12" s="256"/>
      <c r="U12" s="74"/>
      <c r="V12" s="262">
        <v>20649.408540000011</v>
      </c>
      <c r="W12" s="262">
        <v>14983.989169999999</v>
      </c>
      <c r="X12" s="296"/>
      <c r="Y12" s="250"/>
      <c r="Z12" s="262">
        <v>-5665.4193700000123</v>
      </c>
      <c r="AA12" s="54">
        <v>-0.27436230723148886</v>
      </c>
      <c r="AB12"/>
    </row>
    <row r="13" spans="1:28" s="5" customFormat="1" ht="15" customHeight="1" x14ac:dyDescent="0.25">
      <c r="A13" s="10"/>
      <c r="B13" s="580" t="s">
        <v>102</v>
      </c>
      <c r="C13" s="580"/>
      <c r="D13" s="580"/>
      <c r="E13" s="580"/>
      <c r="F13" s="580"/>
      <c r="G13" s="580"/>
      <c r="H13" s="297">
        <v>7867.5101100000002</v>
      </c>
      <c r="I13" s="298">
        <v>8513.5574199999774</v>
      </c>
      <c r="J13" s="298">
        <v>7460.9689400000098</v>
      </c>
      <c r="K13" s="298">
        <v>8616.5005100000017</v>
      </c>
      <c r="L13" s="297">
        <v>7487.5063800000007</v>
      </c>
      <c r="M13" s="298"/>
      <c r="N13" s="298"/>
      <c r="O13" s="298"/>
      <c r="P13" s="268"/>
      <c r="Q13" s="250"/>
      <c r="R13" s="262">
        <v>-380.00372999999945</v>
      </c>
      <c r="S13" s="54">
        <v>-4.8300380258424536E-2</v>
      </c>
      <c r="T13" s="256"/>
      <c r="U13" s="74"/>
      <c r="V13" s="262">
        <v>7867.5101100000002</v>
      </c>
      <c r="W13" s="262">
        <v>7487.5063800000007</v>
      </c>
      <c r="X13" s="268"/>
      <c r="Y13" s="250"/>
      <c r="Z13" s="262">
        <v>-380.00372999999945</v>
      </c>
      <c r="AA13" s="54">
        <v>-4.8300380258424536E-2</v>
      </c>
      <c r="AB13"/>
    </row>
    <row r="14" spans="1:28" s="5" customFormat="1" ht="15" customHeight="1" x14ac:dyDescent="0.25">
      <c r="A14" s="10"/>
      <c r="B14" s="585" t="s">
        <v>238</v>
      </c>
      <c r="C14" s="585"/>
      <c r="D14" s="585"/>
      <c r="E14" s="585"/>
      <c r="F14" s="585"/>
      <c r="G14" s="585"/>
      <c r="H14" s="263">
        <v>28516.918650000011</v>
      </c>
      <c r="I14" s="262">
        <v>27897.85263999999</v>
      </c>
      <c r="J14" s="262">
        <v>20906.53835000001</v>
      </c>
      <c r="K14" s="262">
        <v>23568.082440000002</v>
      </c>
      <c r="L14" s="263">
        <v>22471.49555</v>
      </c>
      <c r="M14" s="262"/>
      <c r="N14" s="262"/>
      <c r="O14" s="262"/>
      <c r="P14" s="268"/>
      <c r="Q14" s="250"/>
      <c r="R14" s="266">
        <v>-6045.4231000000109</v>
      </c>
      <c r="S14" s="62">
        <v>-0.21199426116818582</v>
      </c>
      <c r="T14" s="256"/>
      <c r="U14" s="74"/>
      <c r="V14" s="266">
        <v>28516.918650000011</v>
      </c>
      <c r="W14" s="266">
        <v>22471.49555</v>
      </c>
      <c r="X14" s="268"/>
      <c r="Y14" s="250"/>
      <c r="Z14" s="266">
        <v>-6045.4231000000109</v>
      </c>
      <c r="AA14" s="62">
        <v>-0.21199426116818582</v>
      </c>
      <c r="AB14"/>
    </row>
    <row r="15" spans="1:28" s="5" customFormat="1" ht="15" customHeight="1" x14ac:dyDescent="0.25">
      <c r="A15" s="10"/>
      <c r="B15" s="295"/>
      <c r="C15" s="295"/>
      <c r="D15" s="295"/>
      <c r="E15" s="295"/>
      <c r="F15" s="295"/>
      <c r="G15" s="295"/>
      <c r="H15" s="292"/>
      <c r="I15" s="74"/>
      <c r="J15" s="74"/>
      <c r="K15" s="74"/>
      <c r="L15" s="292"/>
      <c r="M15" s="74"/>
      <c r="N15" s="74"/>
      <c r="O15" s="74"/>
      <c r="P15" s="268"/>
      <c r="Q15" s="250"/>
      <c r="R15" s="54"/>
      <c r="S15" s="54"/>
      <c r="T15" s="256"/>
      <c r="U15" s="74"/>
      <c r="V15" s="74"/>
      <c r="W15" s="74"/>
      <c r="X15" s="268"/>
      <c r="Y15" s="250"/>
      <c r="Z15" s="74"/>
      <c r="AA15" s="54"/>
      <c r="AB15"/>
    </row>
    <row r="16" spans="1:28" s="5" customFormat="1" ht="15.75" customHeight="1" x14ac:dyDescent="0.25">
      <c r="A16" s="10"/>
      <c r="B16" s="580" t="s">
        <v>239</v>
      </c>
      <c r="C16" s="580"/>
      <c r="D16" s="580"/>
      <c r="E16" s="580"/>
      <c r="F16" s="580"/>
      <c r="G16" s="580"/>
      <c r="H16" s="300">
        <v>-22686.215890000014</v>
      </c>
      <c r="I16" s="299">
        <v>-16083.603179999987</v>
      </c>
      <c r="J16" s="299">
        <v>-3723.3368700000101</v>
      </c>
      <c r="K16" s="299">
        <v>4285.3112099999962</v>
      </c>
      <c r="L16" s="300">
        <v>-3761.6730099999986</v>
      </c>
      <c r="M16" s="299"/>
      <c r="N16" s="299"/>
      <c r="O16" s="299"/>
      <c r="P16" s="301"/>
      <c r="Q16" s="290"/>
      <c r="R16" s="299">
        <v>18924.542880000015</v>
      </c>
      <c r="S16" s="273">
        <v>0.83418684595794013</v>
      </c>
      <c r="T16" s="256"/>
      <c r="U16" s="291"/>
      <c r="V16" s="299">
        <v>-22686.215890000014</v>
      </c>
      <c r="W16" s="299">
        <v>-3761.6730099999986</v>
      </c>
      <c r="X16" s="301"/>
      <c r="Y16" s="290"/>
      <c r="Z16" s="299">
        <v>18924.542880000015</v>
      </c>
      <c r="AA16" s="273">
        <v>0.83418684595794013</v>
      </c>
      <c r="AB16"/>
    </row>
    <row r="17" spans="1:28" s="5" customFormat="1" ht="15" customHeight="1" x14ac:dyDescent="0.25">
      <c r="A17" s="10"/>
      <c r="B17" s="585" t="s">
        <v>240</v>
      </c>
      <c r="C17" s="585"/>
      <c r="D17" s="585"/>
      <c r="E17" s="585"/>
      <c r="F17" s="585"/>
      <c r="G17" s="585"/>
      <c r="H17" s="263">
        <v>-3668.05359</v>
      </c>
      <c r="I17" s="262">
        <v>-3128.6805800000002</v>
      </c>
      <c r="J17" s="262">
        <v>0</v>
      </c>
      <c r="K17" s="262">
        <v>0</v>
      </c>
      <c r="L17" s="263">
        <v>0</v>
      </c>
      <c r="M17" s="262"/>
      <c r="N17" s="262"/>
      <c r="O17" s="262"/>
      <c r="P17" s="296"/>
      <c r="Q17" s="250"/>
      <c r="R17" s="262">
        <v>3668.05359</v>
      </c>
      <c r="S17" s="54">
        <v>1</v>
      </c>
      <c r="T17" s="256"/>
      <c r="U17" s="74"/>
      <c r="V17" s="262">
        <v>-3668.05359</v>
      </c>
      <c r="W17" s="262">
        <v>0</v>
      </c>
      <c r="X17" s="296"/>
      <c r="Y17" s="250"/>
      <c r="Z17" s="262">
        <v>3668.05359</v>
      </c>
      <c r="AA17" s="54">
        <v>1</v>
      </c>
      <c r="AB17"/>
    </row>
    <row r="18" spans="1:28" s="5" customFormat="1" ht="15" customHeight="1" thickBot="1" x14ac:dyDescent="0.3">
      <c r="A18" s="10"/>
      <c r="B18" s="580" t="s">
        <v>241</v>
      </c>
      <c r="C18" s="580"/>
      <c r="D18" s="580"/>
      <c r="E18" s="580"/>
      <c r="F18" s="580"/>
      <c r="G18" s="580"/>
      <c r="H18" s="303">
        <v>-19018.162300000015</v>
      </c>
      <c r="I18" s="302">
        <v>-12954.922599999987</v>
      </c>
      <c r="J18" s="302">
        <v>-3723.3368700000101</v>
      </c>
      <c r="K18" s="302">
        <v>4285.3112099999962</v>
      </c>
      <c r="L18" s="303">
        <v>-3761.6730099999986</v>
      </c>
      <c r="M18" s="302"/>
      <c r="N18" s="302"/>
      <c r="O18" s="302"/>
      <c r="P18" s="301"/>
      <c r="Q18" s="290"/>
      <c r="R18" s="302">
        <v>15256.489290000016</v>
      </c>
      <c r="S18" s="278">
        <v>0.80220628309602782</v>
      </c>
      <c r="T18" s="256"/>
      <c r="U18" s="291"/>
      <c r="V18" s="302">
        <v>-19018.162300000015</v>
      </c>
      <c r="W18" s="302">
        <v>-3761.6730099999986</v>
      </c>
      <c r="X18" s="301"/>
      <c r="Y18" s="290"/>
      <c r="Z18" s="302">
        <v>15256.489290000016</v>
      </c>
      <c r="AA18" s="278">
        <v>0.80220628309602782</v>
      </c>
      <c r="AB18"/>
    </row>
    <row r="19" spans="1:28" s="5" customFormat="1" ht="15.75" thickTop="1" x14ac:dyDescent="0.25">
      <c r="A19" s="10"/>
      <c r="B19" s="304"/>
      <c r="C19" s="304"/>
      <c r="D19" s="304"/>
      <c r="E19" s="304"/>
      <c r="F19" s="304"/>
      <c r="G19" s="304"/>
      <c r="H19" s="305"/>
      <c r="I19" s="291"/>
      <c r="J19" s="291"/>
      <c r="K19" s="291"/>
      <c r="L19" s="305"/>
      <c r="M19" s="291"/>
      <c r="N19" s="291"/>
      <c r="O19" s="291"/>
      <c r="P19" s="301"/>
      <c r="Q19" s="290"/>
      <c r="R19" s="291"/>
      <c r="S19" s="291"/>
      <c r="T19" s="256"/>
      <c r="U19" s="291"/>
      <c r="V19" s="291"/>
      <c r="W19" s="291"/>
      <c r="X19" s="301"/>
      <c r="Y19" s="290"/>
      <c r="Z19" s="291"/>
      <c r="AA19" s="291"/>
      <c r="AB19"/>
    </row>
    <row r="20" spans="1:28" s="5" customFormat="1" ht="15" customHeight="1" x14ac:dyDescent="0.25">
      <c r="A20" s="563" t="s">
        <v>242</v>
      </c>
      <c r="B20" s="577"/>
      <c r="C20" s="577"/>
      <c r="D20" s="577"/>
      <c r="E20" s="577"/>
      <c r="F20" s="577"/>
      <c r="G20" s="577"/>
      <c r="H20" s="40"/>
      <c r="I20" s="10"/>
      <c r="J20" s="10"/>
      <c r="K20" s="10"/>
      <c r="L20" s="286"/>
      <c r="M20" s="285"/>
      <c r="N20" s="285"/>
      <c r="O20" s="285"/>
      <c r="P20" s="10"/>
      <c r="Q20" s="40"/>
      <c r="R20" s="10"/>
      <c r="S20" s="10"/>
      <c r="T20" s="256"/>
      <c r="U20" s="10"/>
      <c r="V20" s="10"/>
      <c r="W20" s="10"/>
      <c r="X20" s="251"/>
      <c r="Y20" s="10"/>
      <c r="Z20" s="10"/>
      <c r="AA20" s="10"/>
      <c r="AB20"/>
    </row>
    <row r="21" spans="1:28" s="5" customFormat="1" ht="15" customHeight="1" x14ac:dyDescent="0.25">
      <c r="A21" s="10"/>
      <c r="B21" s="580" t="s">
        <v>239</v>
      </c>
      <c r="C21" s="580"/>
      <c r="D21" s="580"/>
      <c r="E21" s="580"/>
      <c r="F21" s="580"/>
      <c r="G21" s="580"/>
      <c r="H21" s="288">
        <v>-22686.215890000014</v>
      </c>
      <c r="I21" s="287">
        <v>-16083.603179999987</v>
      </c>
      <c r="J21" s="287">
        <v>-3723.3368700000101</v>
      </c>
      <c r="K21" s="287">
        <v>4285.3112099999962</v>
      </c>
      <c r="L21" s="288">
        <v>-3761.6730099999986</v>
      </c>
      <c r="M21" s="287"/>
      <c r="N21" s="287"/>
      <c r="O21" s="287"/>
      <c r="P21" s="301"/>
      <c r="Q21" s="290"/>
      <c r="R21" s="287">
        <v>18924.542880000015</v>
      </c>
      <c r="S21" s="54">
        <v>0.83418684595794013</v>
      </c>
      <c r="T21" s="256"/>
      <c r="U21" s="291"/>
      <c r="V21" s="287">
        <v>-22686.215890000014</v>
      </c>
      <c r="W21" s="287">
        <v>-3761.6730099999986</v>
      </c>
      <c r="X21" s="301"/>
      <c r="Y21" s="290"/>
      <c r="Z21" s="287">
        <v>18924.542880000015</v>
      </c>
      <c r="AA21" s="54">
        <v>0.83418684595794013</v>
      </c>
      <c r="AB21"/>
    </row>
    <row r="22" spans="1:28" s="5" customFormat="1" ht="15" customHeight="1" x14ac:dyDescent="0.25">
      <c r="A22" s="10"/>
      <c r="B22" s="585" t="s">
        <v>243</v>
      </c>
      <c r="C22" s="585"/>
      <c r="D22" s="585" t="s">
        <v>244</v>
      </c>
      <c r="E22" s="585"/>
      <c r="F22" s="585"/>
      <c r="G22" s="585"/>
      <c r="H22" s="263">
        <v>-2599.9996499999997</v>
      </c>
      <c r="I22" s="262">
        <v>-2799.9999900000003</v>
      </c>
      <c r="J22" s="262">
        <v>-2799.9999900000003</v>
      </c>
      <c r="K22" s="262">
        <v>-2799.9999900000003</v>
      </c>
      <c r="L22" s="263">
        <v>-2799.9999899999998</v>
      </c>
      <c r="M22" s="262"/>
      <c r="N22" s="262"/>
      <c r="O22" s="262"/>
      <c r="P22" s="301"/>
      <c r="Q22" s="290"/>
      <c r="R22" s="262">
        <v>-200.00034000000005</v>
      </c>
      <c r="S22" s="54">
        <v>-7.6923218047356301E-2</v>
      </c>
      <c r="T22" s="256"/>
      <c r="U22" s="291"/>
      <c r="V22" s="262">
        <v>-2599.9996499999997</v>
      </c>
      <c r="W22" s="262">
        <v>-2799.9999899999998</v>
      </c>
      <c r="X22" s="301"/>
      <c r="Y22" s="290"/>
      <c r="Z22" s="262">
        <v>-200.00034000000005</v>
      </c>
      <c r="AA22" s="54">
        <v>-7.6923218047356301E-2</v>
      </c>
      <c r="AB22"/>
    </row>
    <row r="23" spans="1:28" s="5" customFormat="1" ht="15" customHeight="1" x14ac:dyDescent="0.25">
      <c r="A23" s="10"/>
      <c r="B23" s="585" t="s">
        <v>245</v>
      </c>
      <c r="C23" s="585"/>
      <c r="D23" s="585" t="s">
        <v>244</v>
      </c>
      <c r="E23" s="585"/>
      <c r="F23" s="585"/>
      <c r="G23" s="585"/>
      <c r="H23" s="263">
        <v>-245.02073999999999</v>
      </c>
      <c r="I23" s="262">
        <v>-225.72557</v>
      </c>
      <c r="J23" s="262">
        <v>-220.65970999999999</v>
      </c>
      <c r="K23" s="262">
        <v>-211.28800999999999</v>
      </c>
      <c r="L23" s="263">
        <v>-200.14392000000001</v>
      </c>
      <c r="M23" s="262"/>
      <c r="N23" s="262"/>
      <c r="O23" s="262"/>
      <c r="P23" s="301"/>
      <c r="Q23" s="290"/>
      <c r="R23" s="262">
        <v>44.876819999999981</v>
      </c>
      <c r="S23" s="54">
        <v>0.18315518923010346</v>
      </c>
      <c r="T23" s="256"/>
      <c r="U23" s="291"/>
      <c r="V23" s="262">
        <v>-245.02073999999999</v>
      </c>
      <c r="W23" s="262">
        <v>-200.14392000000001</v>
      </c>
      <c r="X23" s="301"/>
      <c r="Y23" s="290"/>
      <c r="Z23" s="262">
        <v>44.876819999999981</v>
      </c>
      <c r="AA23" s="54">
        <v>0.18315518923010346</v>
      </c>
      <c r="AB23"/>
    </row>
    <row r="24" spans="1:28" s="5" customFormat="1" ht="15" customHeight="1" thickBot="1" x14ac:dyDescent="0.3">
      <c r="A24" s="10"/>
      <c r="B24" s="580" t="s">
        <v>435</v>
      </c>
      <c r="C24" s="580" t="s">
        <v>246</v>
      </c>
      <c r="D24" s="580"/>
      <c r="E24" s="580"/>
      <c r="F24" s="580"/>
      <c r="G24" s="580"/>
      <c r="H24" s="303">
        <v>-19841.195500000016</v>
      </c>
      <c r="I24" s="302">
        <v>-13057.877619999987</v>
      </c>
      <c r="J24" s="302">
        <v>-702.67717000000994</v>
      </c>
      <c r="K24" s="302">
        <v>7296.5992099999967</v>
      </c>
      <c r="L24" s="303">
        <v>-761.52909999999883</v>
      </c>
      <c r="M24" s="302"/>
      <c r="N24" s="302"/>
      <c r="O24" s="302"/>
      <c r="P24" s="301"/>
      <c r="Q24" s="290"/>
      <c r="R24" s="302">
        <v>19079.666400000016</v>
      </c>
      <c r="S24" s="278">
        <v>0.96161878955328073</v>
      </c>
      <c r="T24" s="256"/>
      <c r="U24" s="291"/>
      <c r="V24" s="302">
        <v>-19841.195500000016</v>
      </c>
      <c r="W24" s="302">
        <v>-761.52909999999883</v>
      </c>
      <c r="X24" s="301"/>
      <c r="Y24" s="290"/>
      <c r="Z24" s="302">
        <v>19079.666400000016</v>
      </c>
      <c r="AA24" s="278">
        <v>0.96161878955328073</v>
      </c>
      <c r="AB24"/>
    </row>
    <row r="25" spans="1:28" s="5" customFormat="1" ht="15.75" thickTop="1" x14ac:dyDescent="0.25">
      <c r="A25" s="10"/>
      <c r="B25" s="10"/>
      <c r="C25" s="10"/>
      <c r="D25" s="10"/>
      <c r="E25" s="10"/>
      <c r="F25" s="27"/>
      <c r="G25" s="10"/>
      <c r="H25" s="305"/>
      <c r="I25" s="291"/>
      <c r="J25" s="291"/>
      <c r="K25" s="291"/>
      <c r="L25" s="305"/>
      <c r="M25" s="291"/>
      <c r="N25" s="291"/>
      <c r="O25" s="291"/>
      <c r="P25" s="301"/>
      <c r="Q25" s="290"/>
      <c r="R25" s="291"/>
      <c r="S25" s="291"/>
      <c r="T25" s="256"/>
      <c r="U25" s="252"/>
      <c r="V25" s="291"/>
      <c r="W25" s="291"/>
      <c r="X25" s="301"/>
      <c r="Y25" s="290"/>
      <c r="Z25" s="291"/>
      <c r="AA25" s="291"/>
      <c r="AB25"/>
    </row>
    <row r="26" spans="1:28" s="5" customFormat="1" x14ac:dyDescent="0.25">
      <c r="A26" s="563" t="s">
        <v>247</v>
      </c>
      <c r="B26" s="577"/>
      <c r="C26" s="577"/>
      <c r="D26" s="577"/>
      <c r="E26" s="577"/>
      <c r="F26" s="577"/>
      <c r="G26" s="577"/>
      <c r="H26" s="40"/>
      <c r="I26" s="10"/>
      <c r="J26" s="10"/>
      <c r="K26" s="10"/>
      <c r="L26" s="286"/>
      <c r="M26" s="285"/>
      <c r="N26" s="285"/>
      <c r="O26" s="285"/>
      <c r="P26" s="10"/>
      <c r="Q26" s="40"/>
      <c r="R26" s="10"/>
      <c r="S26" s="10"/>
      <c r="T26" s="256"/>
      <c r="U26" s="10"/>
      <c r="V26" s="10"/>
      <c r="W26" s="10"/>
      <c r="X26" s="251"/>
      <c r="Y26" s="10"/>
      <c r="Z26" s="10"/>
      <c r="AA26" s="10"/>
      <c r="AB26"/>
    </row>
    <row r="27" spans="1:28" s="5" customFormat="1" x14ac:dyDescent="0.25">
      <c r="A27" s="10"/>
      <c r="B27" s="561" t="s">
        <v>436</v>
      </c>
      <c r="C27" s="561"/>
      <c r="D27" s="561"/>
      <c r="E27" s="561"/>
      <c r="F27" s="561"/>
      <c r="G27" s="561"/>
      <c r="H27" s="263">
        <v>26231</v>
      </c>
      <c r="I27" s="262">
        <v>19652</v>
      </c>
      <c r="J27" s="262">
        <v>16095</v>
      </c>
      <c r="K27" s="262">
        <v>23060</v>
      </c>
      <c r="L27" s="263">
        <v>19826</v>
      </c>
      <c r="M27" s="262"/>
      <c r="N27" s="262"/>
      <c r="O27" s="262"/>
      <c r="P27" s="254"/>
      <c r="Q27" s="250"/>
      <c r="R27" s="262">
        <v>-6405</v>
      </c>
      <c r="S27" s="54">
        <v>-0.24417673744805765</v>
      </c>
      <c r="T27" s="256"/>
      <c r="U27" s="250"/>
      <c r="V27" s="262">
        <v>26231</v>
      </c>
      <c r="W27" s="262">
        <v>19826</v>
      </c>
      <c r="X27" s="254"/>
      <c r="Y27" s="250"/>
      <c r="Z27" s="262">
        <v>-6405</v>
      </c>
      <c r="AA27" s="54">
        <v>-0.24417673744805765</v>
      </c>
      <c r="AB27"/>
    </row>
    <row r="28" spans="1:28" s="5" customFormat="1" x14ac:dyDescent="0.25">
      <c r="A28" s="10"/>
      <c r="B28" s="561" t="s">
        <v>437</v>
      </c>
      <c r="C28" s="561"/>
      <c r="D28" s="561"/>
      <c r="E28" s="561"/>
      <c r="F28" s="561"/>
      <c r="G28" s="561"/>
      <c r="H28" s="263">
        <v>23594</v>
      </c>
      <c r="I28" s="262">
        <v>17925</v>
      </c>
      <c r="J28" s="262">
        <v>14862</v>
      </c>
      <c r="K28" s="262">
        <v>20705</v>
      </c>
      <c r="L28" s="263">
        <v>18413</v>
      </c>
      <c r="M28" s="262"/>
      <c r="N28" s="262"/>
      <c r="O28" s="262"/>
      <c r="P28" s="254"/>
      <c r="Q28" s="250"/>
      <c r="R28" s="262">
        <v>-5181</v>
      </c>
      <c r="S28" s="54">
        <v>-0.21958972620157668</v>
      </c>
      <c r="T28" s="256"/>
      <c r="U28" s="250"/>
      <c r="V28" s="262">
        <v>23594</v>
      </c>
      <c r="W28" s="262">
        <v>18413</v>
      </c>
      <c r="X28" s="254"/>
      <c r="Y28" s="250"/>
      <c r="Z28" s="262">
        <v>-5181</v>
      </c>
      <c r="AA28" s="54">
        <v>-0.21958972620157668</v>
      </c>
      <c r="AB28"/>
    </row>
    <row r="29" spans="1:28" s="5" customFormat="1" x14ac:dyDescent="0.25">
      <c r="A29" s="10"/>
      <c r="B29" s="306"/>
      <c r="C29" s="306"/>
      <c r="D29" s="306"/>
      <c r="E29" s="306"/>
      <c r="F29" s="306"/>
      <c r="G29" s="306"/>
      <c r="H29" s="263"/>
      <c r="I29" s="262"/>
      <c r="J29" s="262"/>
      <c r="K29" s="262"/>
      <c r="L29" s="263"/>
      <c r="M29" s="262"/>
      <c r="N29" s="262"/>
      <c r="O29" s="262"/>
      <c r="P29" s="254"/>
      <c r="Q29" s="250"/>
      <c r="R29" s="262"/>
      <c r="S29" s="262"/>
      <c r="T29" s="256"/>
      <c r="U29" s="250"/>
      <c r="V29" s="262"/>
      <c r="W29" s="262"/>
      <c r="X29" s="254"/>
      <c r="Y29" s="250"/>
      <c r="Z29" s="262"/>
      <c r="AA29" s="262"/>
      <c r="AB29"/>
    </row>
    <row r="30" spans="1:28" s="5" customFormat="1" x14ac:dyDescent="0.25">
      <c r="A30" s="10"/>
      <c r="B30" s="561" t="s">
        <v>248</v>
      </c>
      <c r="C30" s="561"/>
      <c r="D30" s="561"/>
      <c r="E30" s="561"/>
      <c r="F30" s="561"/>
      <c r="G30" s="561"/>
      <c r="H30" s="263">
        <v>42147</v>
      </c>
      <c r="I30" s="262">
        <v>60412</v>
      </c>
      <c r="J30" s="262">
        <v>83280</v>
      </c>
      <c r="K30" s="262">
        <v>93348</v>
      </c>
      <c r="L30" s="263">
        <v>94623</v>
      </c>
      <c r="M30" s="262"/>
      <c r="N30" s="262"/>
      <c r="O30" s="262"/>
      <c r="P30" s="307"/>
      <c r="Q30" s="290"/>
      <c r="R30" s="262">
        <v>52476</v>
      </c>
      <c r="S30" s="54">
        <v>1.2450708235461598</v>
      </c>
      <c r="T30" s="256"/>
      <c r="U30" s="250"/>
      <c r="V30" s="262">
        <v>42147</v>
      </c>
      <c r="W30" s="262">
        <v>94623</v>
      </c>
      <c r="X30" s="307"/>
      <c r="Y30" s="290"/>
      <c r="Z30" s="262">
        <v>52476</v>
      </c>
      <c r="AA30" s="54">
        <v>1.2450708235461598</v>
      </c>
      <c r="AB30"/>
    </row>
    <row r="31" spans="1:28" s="5" customFormat="1" x14ac:dyDescent="0.25">
      <c r="A31" s="10"/>
      <c r="B31" s="561" t="s">
        <v>249</v>
      </c>
      <c r="C31" s="561"/>
      <c r="D31" s="561"/>
      <c r="E31" s="561"/>
      <c r="F31" s="561"/>
      <c r="G31" s="561"/>
      <c r="H31" s="263">
        <v>988</v>
      </c>
      <c r="I31" s="262">
        <v>831</v>
      </c>
      <c r="J31" s="262">
        <v>1016</v>
      </c>
      <c r="K31" s="262">
        <v>5666</v>
      </c>
      <c r="L31" s="263">
        <v>2073</v>
      </c>
      <c r="M31" s="262"/>
      <c r="N31" s="262"/>
      <c r="O31" s="262"/>
      <c r="P31" s="307"/>
      <c r="Q31" s="290"/>
      <c r="R31" s="262">
        <v>1085</v>
      </c>
      <c r="S31" s="54">
        <v>1.0981781376518218</v>
      </c>
      <c r="T31" s="256"/>
      <c r="U31" s="250"/>
      <c r="V31" s="262">
        <v>988</v>
      </c>
      <c r="W31" s="262">
        <v>2073</v>
      </c>
      <c r="X31" s="307"/>
      <c r="Y31" s="290"/>
      <c r="Z31" s="262">
        <v>1085</v>
      </c>
      <c r="AA31" s="54">
        <v>1.0981781376518218</v>
      </c>
      <c r="AB31"/>
    </row>
    <row r="32" spans="1:28" s="5" customFormat="1" x14ac:dyDescent="0.25">
      <c r="A32" s="10"/>
      <c r="B32" s="10"/>
      <c r="C32" s="10"/>
      <c r="D32" s="10"/>
      <c r="E32" s="10"/>
      <c r="F32" s="10"/>
      <c r="G32" s="10"/>
      <c r="H32" s="292"/>
      <c r="I32" s="74"/>
      <c r="J32" s="74"/>
      <c r="K32" s="74"/>
      <c r="L32" s="292"/>
      <c r="M32" s="74"/>
      <c r="N32" s="74"/>
      <c r="O32" s="74"/>
      <c r="P32" s="254"/>
      <c r="Q32" s="250"/>
      <c r="R32" s="74"/>
      <c r="S32" s="74"/>
      <c r="T32" s="256"/>
      <c r="U32" s="250"/>
      <c r="V32" s="74"/>
      <c r="W32" s="74"/>
      <c r="X32" s="254"/>
      <c r="Y32" s="250"/>
      <c r="Z32" s="74"/>
      <c r="AA32" s="74"/>
      <c r="AB32"/>
    </row>
    <row r="33" spans="1:70" s="5" customFormat="1" x14ac:dyDescent="0.25">
      <c r="A33" s="10"/>
      <c r="B33" s="561" t="s">
        <v>438</v>
      </c>
      <c r="C33" s="561"/>
      <c r="D33" s="561"/>
      <c r="E33" s="561"/>
      <c r="F33" s="561"/>
      <c r="G33" s="561"/>
      <c r="H33" s="288">
        <v>862.01937145036857</v>
      </c>
      <c r="I33" s="287">
        <v>820.28617907949797</v>
      </c>
      <c r="J33" s="287">
        <v>868.0119176423093</v>
      </c>
      <c r="K33" s="287">
        <v>887.77964646220721</v>
      </c>
      <c r="L33" s="288">
        <v>855.63034649432473</v>
      </c>
      <c r="M33" s="287"/>
      <c r="N33" s="287"/>
      <c r="O33" s="287"/>
      <c r="P33" s="254"/>
      <c r="Q33" s="250"/>
      <c r="R33" s="287">
        <v>-6.3890249560438406</v>
      </c>
      <c r="S33" s="54">
        <v>-7.4116953373033262E-3</v>
      </c>
      <c r="T33" s="256"/>
      <c r="U33" s="250"/>
      <c r="V33" s="287">
        <v>862.01937145036868</v>
      </c>
      <c r="W33" s="287">
        <v>855.63034649432473</v>
      </c>
      <c r="X33" s="254"/>
      <c r="Y33" s="250"/>
      <c r="Z33" s="287">
        <v>-6.3890249560439543</v>
      </c>
      <c r="AA33" s="54">
        <v>-7.4116953373034571E-3</v>
      </c>
      <c r="AB33"/>
    </row>
    <row r="34" spans="1:70" s="5" customFormat="1" x14ac:dyDescent="0.25">
      <c r="A34" s="10"/>
      <c r="B34" s="561" t="s">
        <v>439</v>
      </c>
      <c r="C34" s="561"/>
      <c r="D34" s="561"/>
      <c r="E34" s="561"/>
      <c r="F34" s="561"/>
      <c r="G34" s="561"/>
      <c r="H34" s="288">
        <v>875.19744596083797</v>
      </c>
      <c r="I34" s="287">
        <v>1081.4111698744775</v>
      </c>
      <c r="J34" s="287">
        <v>904.69448324586187</v>
      </c>
      <c r="K34" s="287">
        <v>722.12421782178217</v>
      </c>
      <c r="L34" s="288">
        <v>813.77228968663439</v>
      </c>
      <c r="M34" s="287"/>
      <c r="N34" s="287"/>
      <c r="O34" s="287"/>
      <c r="P34" s="254"/>
      <c r="Q34" s="250"/>
      <c r="R34" s="287">
        <v>-61.425156274203573</v>
      </c>
      <c r="S34" s="54">
        <v>-7.018434132513697E-2</v>
      </c>
      <c r="T34" s="256"/>
      <c r="U34" s="250"/>
      <c r="V34" s="287">
        <v>875.19744596083797</v>
      </c>
      <c r="W34" s="287">
        <v>813.77228968663439</v>
      </c>
      <c r="X34" s="254"/>
      <c r="Y34" s="250"/>
      <c r="Z34" s="287">
        <v>-61.425156274203573</v>
      </c>
      <c r="AA34" s="54">
        <v>-7.018434132513697E-2</v>
      </c>
      <c r="AB34"/>
    </row>
    <row r="35" spans="1:70" s="5" customFormat="1" x14ac:dyDescent="0.25">
      <c r="A35" s="10"/>
      <c r="B35" s="561" t="s">
        <v>250</v>
      </c>
      <c r="C35" s="561"/>
      <c r="D35" s="561"/>
      <c r="E35" s="561"/>
      <c r="F35" s="561"/>
      <c r="G35" s="561"/>
      <c r="H35" s="309">
        <v>0.98494274112511626</v>
      </c>
      <c r="I35" s="308">
        <v>0.75853311111509136</v>
      </c>
      <c r="J35" s="308">
        <v>0.95945309020572012</v>
      </c>
      <c r="K35" s="308">
        <v>1.2294001842786946</v>
      </c>
      <c r="L35" s="310">
        <v>1.0514370633384542</v>
      </c>
      <c r="M35" s="308"/>
      <c r="N35" s="313"/>
      <c r="O35" s="313"/>
      <c r="P35" s="311"/>
      <c r="Q35" s="312"/>
      <c r="R35" s="313">
        <v>6.6494322213337953E-2</v>
      </c>
      <c r="S35" s="270" t="s">
        <v>154</v>
      </c>
      <c r="T35" s="256"/>
      <c r="U35" s="250"/>
      <c r="V35" s="313">
        <v>0.98494274112511637</v>
      </c>
      <c r="W35" s="313">
        <v>1.0514370633384542</v>
      </c>
      <c r="X35" s="311"/>
      <c r="Y35" s="312"/>
      <c r="Z35" s="313">
        <v>6.6494322213337842E-2</v>
      </c>
      <c r="AA35" s="270" t="s">
        <v>154</v>
      </c>
      <c r="AB35"/>
    </row>
    <row r="36" spans="1:70" s="5" customFormat="1" x14ac:dyDescent="0.25">
      <c r="A36" s="10"/>
      <c r="B36" s="10"/>
      <c r="C36" s="10"/>
      <c r="D36" s="10"/>
      <c r="E36" s="10"/>
      <c r="F36" s="10"/>
      <c r="G36" s="10"/>
      <c r="H36" s="21"/>
      <c r="I36" s="18"/>
      <c r="J36" s="18"/>
      <c r="K36" s="18"/>
      <c r="L36" s="21"/>
      <c r="M36" s="18"/>
      <c r="N36" s="18"/>
      <c r="O36" s="18"/>
      <c r="P36" s="311"/>
      <c r="Q36" s="312"/>
      <c r="R36" s="18"/>
      <c r="S36" s="54"/>
      <c r="T36" s="256"/>
      <c r="U36" s="250"/>
      <c r="V36" s="313"/>
      <c r="W36" s="313"/>
      <c r="X36" s="311"/>
      <c r="Y36" s="312"/>
      <c r="Z36" s="18"/>
      <c r="AA36" s="314"/>
      <c r="AB36"/>
    </row>
    <row r="37" spans="1:70" s="5" customFormat="1" x14ac:dyDescent="0.25">
      <c r="L37" s="285"/>
      <c r="M37" s="285"/>
      <c r="N37" s="285"/>
      <c r="O37" s="285"/>
      <c r="AB37"/>
    </row>
    <row r="38" spans="1:70" s="5" customFormat="1" x14ac:dyDescent="0.25">
      <c r="L38" s="285"/>
      <c r="M38" s="285"/>
      <c r="N38" s="285"/>
      <c r="O38" s="285"/>
      <c r="AB38"/>
    </row>
    <row r="39" spans="1:70" s="5" customFormat="1" x14ac:dyDescent="0.25">
      <c r="L39" s="285"/>
      <c r="M39" s="285"/>
      <c r="N39" s="285"/>
      <c r="O39" s="285"/>
      <c r="AB39"/>
    </row>
    <row r="40" spans="1:70" s="5" customFormat="1" x14ac:dyDescent="0.25">
      <c r="L40" s="285"/>
      <c r="M40" s="285"/>
      <c r="N40" s="285"/>
      <c r="O40" s="285"/>
      <c r="AB40"/>
    </row>
    <row r="41" spans="1:70" s="5" customFormat="1" ht="15" customHeight="1" x14ac:dyDescent="0.25">
      <c r="A41" s="41"/>
      <c r="B41" s="41"/>
      <c r="C41" s="41"/>
      <c r="D41" s="41"/>
      <c r="E41" s="41"/>
      <c r="F41" s="41"/>
      <c r="G41" s="41"/>
      <c r="H41" s="41"/>
      <c r="I41" s="41"/>
      <c r="J41" s="41"/>
      <c r="K41" s="41"/>
      <c r="L41" s="536"/>
      <c r="M41" s="536"/>
      <c r="N41" s="536"/>
      <c r="O41" s="536"/>
      <c r="P41" s="41"/>
      <c r="Q41" s="41"/>
      <c r="R41" s="41"/>
      <c r="S41" s="41"/>
      <c r="T41" s="41"/>
      <c r="U41" s="41"/>
      <c r="V41" s="41"/>
      <c r="W41" s="41"/>
      <c r="X41" s="41"/>
      <c r="Y41" s="41"/>
      <c r="Z41" s="41"/>
      <c r="AA41" s="41"/>
      <c r="AB41"/>
    </row>
    <row r="42" spans="1:70" s="5" customFormat="1" x14ac:dyDescent="0.25">
      <c r="L42" s="285"/>
      <c r="M42" s="285"/>
      <c r="N42" s="285"/>
      <c r="O42" s="285"/>
      <c r="AB42"/>
    </row>
    <row r="43" spans="1:70" s="5" customFormat="1" ht="30" customHeight="1" x14ac:dyDescent="0.2">
      <c r="A43" s="315" t="s">
        <v>49</v>
      </c>
      <c r="B43" s="587" t="s">
        <v>477</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row>
    <row r="44" spans="1:70" s="5" customFormat="1" ht="15" customHeight="1" x14ac:dyDescent="0.2">
      <c r="A44" s="315" t="s">
        <v>51</v>
      </c>
      <c r="B44" s="587" t="s">
        <v>440</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row>
    <row r="45" spans="1:70" s="5" customFormat="1" ht="15" customHeight="1" x14ac:dyDescent="0.2">
      <c r="A45" s="315" t="s">
        <v>173</v>
      </c>
      <c r="B45" s="587" t="s">
        <v>441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316"/>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row>
    <row r="46" spans="1:70" s="5" customFormat="1" ht="15" customHeight="1" x14ac:dyDescent="0.2">
      <c r="A46" s="315" t="s">
        <v>174</v>
      </c>
      <c r="B46" s="587" t="s">
        <v>442</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316"/>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row>
    <row r="47" spans="1:70" s="5" customFormat="1" ht="30" customHeight="1" x14ac:dyDescent="0.2">
      <c r="A47" s="315" t="s">
        <v>175</v>
      </c>
      <c r="B47" s="587" t="s">
        <v>443</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316"/>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row>
    <row r="48" spans="1:70" s="5" customFormat="1" ht="15" customHeight="1" x14ac:dyDescent="0.2">
      <c r="A48" s="315" t="s">
        <v>176</v>
      </c>
      <c r="B48" s="587" t="s">
        <v>444</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316"/>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row>
    <row r="49" spans="1:70" s="5" customFormat="1" ht="15" customHeight="1" x14ac:dyDescent="0.2">
      <c r="A49" s="315" t="s">
        <v>177</v>
      </c>
      <c r="B49" s="587" t="s">
        <v>211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row>
    <row r="50" spans="1:70" s="5" customFormat="1" ht="14.25" x14ac:dyDescent="0.2">
      <c r="L50" s="285"/>
      <c r="M50" s="285"/>
      <c r="N50" s="285"/>
      <c r="O50" s="285"/>
    </row>
    <row r="51" spans="1:70" s="5" customFormat="1" ht="14.25" x14ac:dyDescent="0.2">
      <c r="L51" s="285"/>
      <c r="M51" s="285"/>
      <c r="N51" s="285"/>
      <c r="O51" s="285"/>
    </row>
  </sheetData>
  <mergeCells count="37">
    <mergeCell ref="B48:AA48"/>
    <mergeCell ref="B49:AA49"/>
    <mergeCell ref="B43:AA43"/>
    <mergeCell ref="B45:AA45"/>
    <mergeCell ref="A26:G26"/>
    <mergeCell ref="A20:G20"/>
    <mergeCell ref="B21:G21"/>
    <mergeCell ref="B22:G22"/>
    <mergeCell ref="B23:G23"/>
    <mergeCell ref="B35:G35"/>
    <mergeCell ref="B27:G27"/>
    <mergeCell ref="B28:G28"/>
    <mergeCell ref="B30:G30"/>
    <mergeCell ref="B31:G31"/>
    <mergeCell ref="B33:G33"/>
    <mergeCell ref="B44:AA44"/>
    <mergeCell ref="B1:V1"/>
    <mergeCell ref="W1:AA1"/>
    <mergeCell ref="B8:G8"/>
    <mergeCell ref="B6:G6"/>
    <mergeCell ref="B7:G7"/>
    <mergeCell ref="B46:AA46"/>
    <mergeCell ref="B47:AA47"/>
    <mergeCell ref="R3:S3"/>
    <mergeCell ref="Z3:AA3"/>
    <mergeCell ref="A4:G4"/>
    <mergeCell ref="A5:G5"/>
    <mergeCell ref="B9:G9"/>
    <mergeCell ref="B13:G13"/>
    <mergeCell ref="B14:G14"/>
    <mergeCell ref="B11:G11"/>
    <mergeCell ref="B12:G12"/>
    <mergeCell ref="B34:G34"/>
    <mergeCell ref="B16:G16"/>
    <mergeCell ref="B17:G17"/>
    <mergeCell ref="B18:G18"/>
    <mergeCell ref="B24:G24"/>
  </mergeCells>
  <pageMargins left="0.25" right="0.25" top="0.25" bottom="0.25" header="0" footer="0.25"/>
  <pageSetup scale="53" orientation="landscape" cellComments="asDisplayed" r:id="rId1"/>
  <headerFooter alignWithMargins="0">
    <oddFooter>Page &amp;P of &amp;N</oddFooter>
  </headerFooter>
  <customProperties>
    <customPr name="AdaptiveCustomXmlPartId" r:id="rId2"/>
    <customPr name="AdaptiveReportingSheetKey" r:id="rId3"/>
    <customPr name="CurrentId" r:id="rId4"/>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5E2AF-CF3B-4357-902A-5403392BD795}">
  <sheetPr>
    <pageSetUpPr fitToPage="1"/>
  </sheetPr>
  <dimension ref="A1:AB50"/>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customWidth="1"/>
    <col min="7" max="7" width="31.140625" customWidth="1"/>
    <col min="8" max="15" width="12.140625" customWidth="1"/>
    <col min="16" max="17" width="0.85546875" customWidth="1"/>
    <col min="18" max="19" width="12.140625" customWidth="1"/>
    <col min="20" max="21" width="0.85546875" customWidth="1"/>
    <col min="22" max="23" width="12.140625" customWidth="1"/>
    <col min="24" max="25" width="0.85546875" customWidth="1"/>
    <col min="26" max="26" width="11.140625" bestFit="1" customWidth="1"/>
    <col min="27" max="27" width="12.140625" customWidth="1"/>
    <col min="28" max="28" width="4.140625" customWidth="1"/>
  </cols>
  <sheetData>
    <row r="1" spans="1:28" s="4" customFormat="1" ht="39.950000000000003" customHeight="1" thickBot="1" x14ac:dyDescent="0.3">
      <c r="A1" s="3"/>
      <c r="B1" s="556" t="s">
        <v>395</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s="5" customFormat="1" x14ac:dyDescent="0.25">
      <c r="L2" s="285"/>
      <c r="M2" s="285"/>
      <c r="N2" s="285"/>
      <c r="O2" s="285"/>
      <c r="R2" s="123"/>
      <c r="S2" s="123"/>
      <c r="T2" s="123"/>
      <c r="U2" s="123"/>
      <c r="V2" s="123"/>
      <c r="W2" s="123"/>
      <c r="X2" s="123"/>
      <c r="Y2" s="123"/>
      <c r="Z2" s="123"/>
      <c r="AA2" s="123"/>
      <c r="AB2"/>
    </row>
    <row r="3" spans="1:28" s="5" customFormat="1" x14ac:dyDescent="0.25">
      <c r="H3" s="18"/>
      <c r="I3" s="18"/>
      <c r="J3" s="18"/>
      <c r="K3" s="18"/>
      <c r="L3" s="18"/>
      <c r="M3" s="18"/>
      <c r="N3" s="18"/>
      <c r="O3" s="18"/>
      <c r="P3" s="246"/>
      <c r="Q3" s="10"/>
      <c r="R3" s="572" t="s">
        <v>490</v>
      </c>
      <c r="S3" s="572"/>
      <c r="T3" s="247"/>
      <c r="U3" s="10"/>
      <c r="V3" s="10"/>
      <c r="W3" s="10"/>
      <c r="X3" s="246"/>
      <c r="Y3" s="10"/>
      <c r="Z3" s="569" t="s">
        <v>87</v>
      </c>
      <c r="AA3" s="569"/>
      <c r="AB3"/>
    </row>
    <row r="4" spans="1:28" s="5" customFormat="1" ht="30" customHeight="1" x14ac:dyDescent="0.25">
      <c r="A4" s="568" t="s">
        <v>0</v>
      </c>
      <c r="B4" s="568"/>
      <c r="C4" s="568"/>
      <c r="D4" s="568"/>
      <c r="E4" s="568"/>
      <c r="F4" s="568"/>
      <c r="G4" s="568"/>
      <c r="H4" s="8" t="s">
        <v>480</v>
      </c>
      <c r="I4" s="9" t="s">
        <v>485</v>
      </c>
      <c r="J4" s="9" t="s">
        <v>486</v>
      </c>
      <c r="K4" s="9" t="s">
        <v>481</v>
      </c>
      <c r="L4" s="8" t="s">
        <v>479</v>
      </c>
      <c r="M4" s="9" t="s">
        <v>487</v>
      </c>
      <c r="N4" s="9" t="s">
        <v>488</v>
      </c>
      <c r="O4" s="9" t="s">
        <v>489</v>
      </c>
      <c r="P4" s="246"/>
      <c r="Q4" s="10"/>
      <c r="R4" s="248" t="s">
        <v>85</v>
      </c>
      <c r="S4" s="248" t="s">
        <v>86</v>
      </c>
      <c r="T4" s="247"/>
      <c r="U4" s="10"/>
      <c r="V4" s="9" t="s">
        <v>493</v>
      </c>
      <c r="W4" s="9" t="s">
        <v>494</v>
      </c>
      <c r="X4" s="246"/>
      <c r="Y4" s="10"/>
      <c r="Z4" s="248" t="s">
        <v>85</v>
      </c>
      <c r="AA4" s="248" t="s">
        <v>86</v>
      </c>
      <c r="AB4"/>
    </row>
    <row r="5" spans="1:28" s="5" customFormat="1" ht="15" customHeight="1" x14ac:dyDescent="0.25">
      <c r="A5" s="564" t="s">
        <v>253</v>
      </c>
      <c r="B5" s="564"/>
      <c r="C5" s="564"/>
      <c r="D5" s="564"/>
      <c r="E5" s="564"/>
      <c r="F5" s="564"/>
      <c r="G5" s="564"/>
      <c r="H5" s="40"/>
      <c r="I5" s="10"/>
      <c r="J5" s="10"/>
      <c r="K5" s="10"/>
      <c r="L5" s="286"/>
      <c r="M5" s="285"/>
      <c r="N5" s="285"/>
      <c r="O5" s="285"/>
      <c r="P5" s="10"/>
      <c r="Q5" s="40"/>
      <c r="R5" s="10"/>
      <c r="S5" s="10"/>
      <c r="T5" s="249"/>
      <c r="U5" s="250"/>
      <c r="V5" s="10"/>
      <c r="W5" s="10"/>
      <c r="X5" s="251"/>
      <c r="Y5" s="10"/>
      <c r="Z5" s="10"/>
      <c r="AA5" s="10"/>
      <c r="AB5"/>
    </row>
    <row r="6" spans="1:28" s="5" customFormat="1" ht="15" customHeight="1" x14ac:dyDescent="0.25">
      <c r="A6" s="575" t="s">
        <v>54</v>
      </c>
      <c r="B6" s="575"/>
      <c r="C6" s="575"/>
      <c r="D6" s="575"/>
      <c r="E6" s="575"/>
      <c r="F6" s="575"/>
      <c r="G6" s="575"/>
      <c r="H6" s="253"/>
      <c r="I6" s="252"/>
      <c r="J6" s="252"/>
      <c r="K6" s="252"/>
      <c r="L6" s="253"/>
      <c r="M6" s="252"/>
      <c r="N6" s="252"/>
      <c r="O6" s="252"/>
      <c r="P6" s="254"/>
      <c r="Q6" s="250"/>
      <c r="R6" s="252"/>
      <c r="S6" s="255"/>
      <c r="T6" s="256"/>
      <c r="U6" s="250"/>
      <c r="V6" s="252"/>
      <c r="W6" s="252"/>
      <c r="X6" s="254"/>
      <c r="Y6" s="250"/>
      <c r="Z6" s="252"/>
      <c r="AA6" s="255"/>
      <c r="AB6"/>
    </row>
    <row r="7" spans="1:28" s="5" customFormat="1" ht="15" customHeight="1" x14ac:dyDescent="0.25">
      <c r="A7" s="10"/>
      <c r="B7" s="562" t="s">
        <v>55</v>
      </c>
      <c r="C7" s="562"/>
      <c r="D7" s="562"/>
      <c r="E7" s="562"/>
      <c r="F7" s="562"/>
      <c r="G7" s="562"/>
      <c r="H7" s="258">
        <v>5412.0025300000007</v>
      </c>
      <c r="I7" s="257">
        <v>5440.8554400000003</v>
      </c>
      <c r="J7" s="257">
        <v>5493.7091100000007</v>
      </c>
      <c r="K7" s="257">
        <v>4685.3193700000002</v>
      </c>
      <c r="L7" s="258">
        <v>4992.5231820974159</v>
      </c>
      <c r="M7" s="257"/>
      <c r="N7" s="257"/>
      <c r="O7" s="257"/>
      <c r="P7" s="259"/>
      <c r="Q7" s="260"/>
      <c r="R7" s="257">
        <v>-419.47934790258478</v>
      </c>
      <c r="S7" s="54">
        <v>-7.7509082003807697E-2</v>
      </c>
      <c r="T7" s="261"/>
      <c r="U7" s="260"/>
      <c r="V7" s="257">
        <v>5412.0025300000007</v>
      </c>
      <c r="W7" s="257">
        <v>4992.5231820974159</v>
      </c>
      <c r="X7" s="259"/>
      <c r="Y7" s="260"/>
      <c r="Z7" s="257">
        <v>-419.47934790258478</v>
      </c>
      <c r="AA7" s="54">
        <v>-7.7509082003807697E-2</v>
      </c>
      <c r="AB7"/>
    </row>
    <row r="8" spans="1:28" s="5" customFormat="1" ht="15" customHeight="1" x14ac:dyDescent="0.25">
      <c r="A8" s="10"/>
      <c r="B8" s="562" t="s">
        <v>56</v>
      </c>
      <c r="C8" s="562"/>
      <c r="D8" s="562"/>
      <c r="E8" s="562"/>
      <c r="F8" s="562"/>
      <c r="G8" s="562"/>
      <c r="H8" s="263">
        <v>-1439.2282600000001</v>
      </c>
      <c r="I8" s="262">
        <v>-1642.3288</v>
      </c>
      <c r="J8" s="262">
        <v>-1453.9012499999999</v>
      </c>
      <c r="K8" s="262">
        <v>-1913.6235800000002</v>
      </c>
      <c r="L8" s="263">
        <v>-1303.5367200000001</v>
      </c>
      <c r="M8" s="262"/>
      <c r="N8" s="262"/>
      <c r="O8" s="262"/>
      <c r="P8" s="264"/>
      <c r="Q8" s="250"/>
      <c r="R8" s="262">
        <v>135.69154000000003</v>
      </c>
      <c r="S8" s="54">
        <v>9.4280764053368452E-2</v>
      </c>
      <c r="T8" s="265"/>
      <c r="U8" s="250"/>
      <c r="V8" s="262">
        <v>-1439.2282600000001</v>
      </c>
      <c r="W8" s="262">
        <v>-1303.5367200000001</v>
      </c>
      <c r="X8" s="264"/>
      <c r="Y8" s="250"/>
      <c r="Z8" s="262">
        <v>135.69154000000003</v>
      </c>
      <c r="AA8" s="54">
        <v>9.4280764053368452E-2</v>
      </c>
      <c r="AB8"/>
    </row>
    <row r="9" spans="1:28" s="5" customFormat="1" ht="15" customHeight="1" x14ac:dyDescent="0.25">
      <c r="A9" s="10"/>
      <c r="B9" s="588" t="s">
        <v>57</v>
      </c>
      <c r="C9" s="588"/>
      <c r="D9" s="588"/>
      <c r="E9" s="588"/>
      <c r="F9" s="588"/>
      <c r="G9" s="588"/>
      <c r="H9" s="267">
        <v>3972.7742700000008</v>
      </c>
      <c r="I9" s="266">
        <v>3798.52664</v>
      </c>
      <c r="J9" s="266">
        <v>4039.8078600000008</v>
      </c>
      <c r="K9" s="266">
        <v>2771.6957899999998</v>
      </c>
      <c r="L9" s="267">
        <v>3688.9864620974158</v>
      </c>
      <c r="M9" s="266"/>
      <c r="N9" s="266"/>
      <c r="O9" s="266"/>
      <c r="P9" s="254"/>
      <c r="Q9" s="250"/>
      <c r="R9" s="266">
        <v>-283.78780790258497</v>
      </c>
      <c r="S9" s="62">
        <v>-7.1433156936597089E-2</v>
      </c>
      <c r="T9" s="256"/>
      <c r="U9" s="250"/>
      <c r="V9" s="266">
        <v>3972.7742700000008</v>
      </c>
      <c r="W9" s="266">
        <v>3688.9864620974158</v>
      </c>
      <c r="X9" s="254"/>
      <c r="Y9" s="250"/>
      <c r="Z9" s="266">
        <v>-283.78780790258497</v>
      </c>
      <c r="AA9" s="62">
        <v>-7.1433156936597089E-2</v>
      </c>
      <c r="AB9"/>
    </row>
    <row r="10" spans="1:28" s="5" customFormat="1" ht="15" customHeight="1" x14ac:dyDescent="0.25">
      <c r="A10" s="10"/>
      <c r="B10" s="562" t="s">
        <v>98</v>
      </c>
      <c r="C10" s="562"/>
      <c r="D10" s="562"/>
      <c r="E10" s="562"/>
      <c r="F10" s="562"/>
      <c r="G10" s="562"/>
      <c r="H10" s="263">
        <v>21003.981770000009</v>
      </c>
      <c r="I10" s="262">
        <v>22537.77954</v>
      </c>
      <c r="J10" s="262">
        <v>24414.372169999991</v>
      </c>
      <c r="K10" s="262">
        <v>28939.62043000001</v>
      </c>
      <c r="L10" s="263">
        <v>31391.950363671629</v>
      </c>
      <c r="M10" s="262"/>
      <c r="N10" s="262"/>
      <c r="O10" s="262"/>
      <c r="P10" s="254"/>
      <c r="Q10" s="250"/>
      <c r="R10" s="262">
        <v>10387.96859367162</v>
      </c>
      <c r="S10" s="54">
        <v>0.4945713963867916</v>
      </c>
      <c r="T10" s="256"/>
      <c r="U10" s="250"/>
      <c r="V10" s="262">
        <v>21003.981770000009</v>
      </c>
      <c r="W10" s="262">
        <v>31391.950363671629</v>
      </c>
      <c r="X10" s="254"/>
      <c r="Y10" s="250"/>
      <c r="Z10" s="262">
        <v>10387.96859367162</v>
      </c>
      <c r="AA10" s="54">
        <v>0.4945713963867916</v>
      </c>
      <c r="AB10"/>
    </row>
    <row r="11" spans="1:28" s="5" customFormat="1" ht="15" customHeight="1" x14ac:dyDescent="0.25">
      <c r="A11" s="10"/>
      <c r="B11" s="562" t="s">
        <v>59</v>
      </c>
      <c r="C11" s="562"/>
      <c r="D11" s="562"/>
      <c r="E11" s="562"/>
      <c r="F11" s="562"/>
      <c r="G11" s="562"/>
      <c r="H11" s="263"/>
      <c r="I11" s="262"/>
      <c r="J11" s="262"/>
      <c r="K11" s="262"/>
      <c r="L11" s="263"/>
      <c r="M11" s="262"/>
      <c r="N11" s="262"/>
      <c r="O11" s="262"/>
      <c r="P11" s="254"/>
      <c r="Q11" s="250"/>
      <c r="R11" s="262"/>
      <c r="S11" s="54"/>
      <c r="T11" s="256"/>
      <c r="U11" s="250"/>
      <c r="V11" s="262"/>
      <c r="W11" s="262"/>
      <c r="X11" s="254"/>
      <c r="Y11" s="250"/>
      <c r="Z11" s="262"/>
      <c r="AA11" s="54"/>
      <c r="AB11"/>
    </row>
    <row r="12" spans="1:28" s="5" customFormat="1" ht="15" customHeight="1" x14ac:dyDescent="0.25">
      <c r="A12" s="10"/>
      <c r="B12" s="578" t="s">
        <v>254</v>
      </c>
      <c r="C12" s="578"/>
      <c r="D12" s="578"/>
      <c r="E12" s="578"/>
      <c r="F12" s="578"/>
      <c r="G12" s="578"/>
      <c r="H12" s="263">
        <v>4286.7078799999999</v>
      </c>
      <c r="I12" s="262">
        <v>4664.331110000001</v>
      </c>
      <c r="J12" s="262">
        <v>5671.8572600000016</v>
      </c>
      <c r="K12" s="262">
        <v>3821.4447799999989</v>
      </c>
      <c r="L12" s="263">
        <v>3990.8184518884036</v>
      </c>
      <c r="M12" s="262"/>
      <c r="N12" s="262"/>
      <c r="O12" s="262"/>
      <c r="P12" s="268"/>
      <c r="Q12" s="250"/>
      <c r="R12" s="262">
        <v>-295.88942811159632</v>
      </c>
      <c r="S12" s="54">
        <v>-6.9024863926952798E-2</v>
      </c>
      <c r="T12" s="269"/>
      <c r="U12" s="250"/>
      <c r="V12" s="262">
        <v>4286.7078799999999</v>
      </c>
      <c r="W12" s="262">
        <v>3990.8184518884036</v>
      </c>
      <c r="X12" s="268"/>
      <c r="Y12" s="250"/>
      <c r="Z12" s="262">
        <v>-295.88942811159632</v>
      </c>
      <c r="AA12" s="54">
        <v>-6.9024863926952798E-2</v>
      </c>
      <c r="AB12"/>
    </row>
    <row r="13" spans="1:28" s="5" customFormat="1" ht="15" customHeight="1" x14ac:dyDescent="0.25">
      <c r="A13" s="10"/>
      <c r="B13" s="578" t="s">
        <v>255</v>
      </c>
      <c r="C13" s="578"/>
      <c r="D13" s="578"/>
      <c r="E13" s="578"/>
      <c r="F13" s="578"/>
      <c r="G13" s="578"/>
      <c r="H13" s="263">
        <v>1591.4251399999998</v>
      </c>
      <c r="I13" s="262">
        <v>2055.89617</v>
      </c>
      <c r="J13" s="262">
        <v>2646.9741300000001</v>
      </c>
      <c r="K13" s="262">
        <v>1994.206290000001</v>
      </c>
      <c r="L13" s="263">
        <v>1830.9806634736594</v>
      </c>
      <c r="M13" s="262"/>
      <c r="N13" s="262"/>
      <c r="O13" s="262"/>
      <c r="P13" s="268"/>
      <c r="Q13" s="250"/>
      <c r="R13" s="262">
        <v>239.5555234736596</v>
      </c>
      <c r="S13" s="54">
        <v>0.15052892998388831</v>
      </c>
      <c r="T13" s="269"/>
      <c r="U13" s="250"/>
      <c r="V13" s="262">
        <v>1591.4251399999998</v>
      </c>
      <c r="W13" s="262">
        <v>1830.9806634736594</v>
      </c>
      <c r="X13" s="268"/>
      <c r="Y13" s="250"/>
      <c r="Z13" s="262">
        <v>239.5555234736596</v>
      </c>
      <c r="AA13" s="54">
        <v>0.15052892998388831</v>
      </c>
      <c r="AB13"/>
    </row>
    <row r="14" spans="1:28" s="5" customFormat="1" ht="15" customHeight="1" x14ac:dyDescent="0.25">
      <c r="A14" s="10"/>
      <c r="B14" s="578" t="s">
        <v>256</v>
      </c>
      <c r="C14" s="578"/>
      <c r="D14" s="578"/>
      <c r="E14" s="578"/>
      <c r="F14" s="578"/>
      <c r="G14" s="578"/>
      <c r="H14" s="263">
        <v>4817.6626599999991</v>
      </c>
      <c r="I14" s="262">
        <v>3128.0525299999999</v>
      </c>
      <c r="J14" s="262">
        <v>2103.2254500000004</v>
      </c>
      <c r="K14" s="262">
        <v>1656.2527600000001</v>
      </c>
      <c r="L14" s="263">
        <v>1211.2761800000001</v>
      </c>
      <c r="M14" s="262"/>
      <c r="N14" s="262"/>
      <c r="O14" s="262"/>
      <c r="P14" s="268"/>
      <c r="Q14" s="250"/>
      <c r="R14" s="262">
        <v>-3606.3864799999992</v>
      </c>
      <c r="S14" s="54">
        <v>-0.74857596608891663</v>
      </c>
      <c r="T14" s="269"/>
      <c r="U14" s="250"/>
      <c r="V14" s="262">
        <v>4817.6626599999991</v>
      </c>
      <c r="W14" s="262">
        <v>1211.2761800000001</v>
      </c>
      <c r="X14" s="268"/>
      <c r="Y14" s="250"/>
      <c r="Z14" s="262">
        <v>-3606.3864799999992</v>
      </c>
      <c r="AA14" s="54">
        <v>-0.74857596608891663</v>
      </c>
      <c r="AB14"/>
    </row>
    <row r="15" spans="1:28" s="5" customFormat="1" x14ac:dyDescent="0.25">
      <c r="A15" s="10"/>
      <c r="B15" s="578" t="s">
        <v>68</v>
      </c>
      <c r="C15" s="578"/>
      <c r="D15" s="578"/>
      <c r="E15" s="578"/>
      <c r="F15" s="578"/>
      <c r="G15" s="578"/>
      <c r="H15" s="263">
        <v>1931.5166000000017</v>
      </c>
      <c r="I15" s="262">
        <v>2102.8586499999992</v>
      </c>
      <c r="J15" s="262">
        <v>2089.905519999998</v>
      </c>
      <c r="K15" s="262">
        <v>1871.7058300000019</v>
      </c>
      <c r="L15" s="263">
        <v>1676.4256842194645</v>
      </c>
      <c r="M15" s="262"/>
      <c r="N15" s="262"/>
      <c r="O15" s="262"/>
      <c r="P15" s="268"/>
      <c r="Q15" s="250"/>
      <c r="R15" s="262">
        <v>-255.09091578053722</v>
      </c>
      <c r="S15" s="270">
        <v>-0.13206767976031736</v>
      </c>
      <c r="T15" s="269"/>
      <c r="U15" s="250"/>
      <c r="V15" s="262">
        <v>1931.5166000000017</v>
      </c>
      <c r="W15" s="262">
        <v>1676.4256842194645</v>
      </c>
      <c r="X15" s="268"/>
      <c r="Y15" s="250"/>
      <c r="Z15" s="262">
        <v>-255.09091578053722</v>
      </c>
      <c r="AA15" s="54">
        <v>-0.13206767976031736</v>
      </c>
      <c r="AB15"/>
    </row>
    <row r="16" spans="1:28" s="5" customFormat="1" ht="15" customHeight="1" x14ac:dyDescent="0.25">
      <c r="A16" s="10"/>
      <c r="B16" s="562" t="s">
        <v>42</v>
      </c>
      <c r="C16" s="562"/>
      <c r="D16" s="562"/>
      <c r="E16" s="562"/>
      <c r="F16" s="562"/>
      <c r="G16" s="562"/>
      <c r="H16" s="263">
        <v>1116.873749999987</v>
      </c>
      <c r="I16" s="262">
        <v>888.66337000002363</v>
      </c>
      <c r="J16" s="262">
        <v>1620.6880300000009</v>
      </c>
      <c r="K16" s="262">
        <v>1341.0627899999931</v>
      </c>
      <c r="L16" s="263">
        <v>1200.0373560121127</v>
      </c>
      <c r="M16" s="262"/>
      <c r="N16" s="262"/>
      <c r="O16" s="262"/>
      <c r="P16" s="254"/>
      <c r="Q16" s="250"/>
      <c r="R16" s="262">
        <v>83.163606012125683</v>
      </c>
      <c r="S16" s="54">
        <v>7.4461062418314197E-2</v>
      </c>
      <c r="T16" s="256"/>
      <c r="U16" s="250"/>
      <c r="V16" s="262">
        <v>1116.873749999987</v>
      </c>
      <c r="W16" s="262">
        <v>1200.0373560121127</v>
      </c>
      <c r="X16" s="254"/>
      <c r="Y16" s="250"/>
      <c r="Z16" s="262">
        <v>83.163606012125683</v>
      </c>
      <c r="AA16" s="54">
        <v>7.4461062418314197E-2</v>
      </c>
      <c r="AB16"/>
    </row>
    <row r="17" spans="1:28" s="5" customFormat="1" ht="15" customHeight="1" x14ac:dyDescent="0.25">
      <c r="A17" s="10"/>
      <c r="B17" s="588" t="s">
        <v>106</v>
      </c>
      <c r="C17" s="588"/>
      <c r="D17" s="588"/>
      <c r="E17" s="588"/>
      <c r="F17" s="588"/>
      <c r="G17" s="588"/>
      <c r="H17" s="272">
        <v>38720.942069999997</v>
      </c>
      <c r="I17" s="271">
        <v>39176.108010000025</v>
      </c>
      <c r="J17" s="271">
        <v>42586.830419999991</v>
      </c>
      <c r="K17" s="271">
        <v>42395.988670000006</v>
      </c>
      <c r="L17" s="272">
        <v>44990.475161362687</v>
      </c>
      <c r="M17" s="271"/>
      <c r="N17" s="271"/>
      <c r="O17" s="271"/>
      <c r="P17" s="254"/>
      <c r="Q17" s="250"/>
      <c r="R17" s="271">
        <v>6269.5330913626894</v>
      </c>
      <c r="S17" s="273">
        <v>0.16191582012722167</v>
      </c>
      <c r="T17" s="256"/>
      <c r="U17" s="250"/>
      <c r="V17" s="271">
        <v>38720.942069999997</v>
      </c>
      <c r="W17" s="271">
        <v>44990.475161362687</v>
      </c>
      <c r="X17" s="254"/>
      <c r="Y17" s="250"/>
      <c r="Z17" s="271">
        <v>6269.5330913626894</v>
      </c>
      <c r="AA17" s="273">
        <v>0.16191582012722167</v>
      </c>
      <c r="AB17"/>
    </row>
    <row r="18" spans="1:28" s="5" customFormat="1" ht="15" customHeight="1" x14ac:dyDescent="0.25">
      <c r="A18" s="10"/>
      <c r="B18" s="274"/>
      <c r="C18" s="274"/>
      <c r="D18" s="274"/>
      <c r="E18" s="274"/>
      <c r="F18" s="274"/>
      <c r="G18" s="274"/>
      <c r="H18" s="263"/>
      <c r="I18" s="262"/>
      <c r="J18" s="262"/>
      <c r="K18" s="262"/>
      <c r="L18" s="263"/>
      <c r="M18" s="262"/>
      <c r="N18" s="262"/>
      <c r="O18" s="262"/>
      <c r="P18" s="254"/>
      <c r="Q18" s="250"/>
      <c r="R18" s="262"/>
      <c r="S18" s="54"/>
      <c r="T18" s="256"/>
      <c r="U18" s="250"/>
      <c r="V18" s="262"/>
      <c r="W18" s="262"/>
      <c r="X18" s="254"/>
      <c r="Y18" s="250"/>
      <c r="Z18" s="262"/>
      <c r="AA18" s="54"/>
      <c r="AB18"/>
    </row>
    <row r="19" spans="1:28" s="5" customFormat="1" ht="15" customHeight="1" x14ac:dyDescent="0.25">
      <c r="A19" s="575" t="s">
        <v>62</v>
      </c>
      <c r="B19" s="575"/>
      <c r="C19" s="575"/>
      <c r="D19" s="575"/>
      <c r="E19" s="575"/>
      <c r="F19" s="575"/>
      <c r="G19" s="575"/>
      <c r="H19" s="263"/>
      <c r="I19" s="262"/>
      <c r="J19" s="262"/>
      <c r="K19" s="262"/>
      <c r="L19" s="263"/>
      <c r="M19" s="262"/>
      <c r="N19" s="262"/>
      <c r="O19" s="262"/>
      <c r="P19" s="254"/>
      <c r="Q19" s="250"/>
      <c r="R19" s="262"/>
      <c r="S19" s="54"/>
      <c r="T19" s="256"/>
      <c r="U19" s="250"/>
      <c r="V19" s="262"/>
      <c r="W19" s="262"/>
      <c r="X19" s="254"/>
      <c r="Y19" s="250"/>
      <c r="Z19" s="262"/>
      <c r="AA19" s="54"/>
      <c r="AB19"/>
    </row>
    <row r="20" spans="1:28" s="5" customFormat="1" ht="15" customHeight="1" x14ac:dyDescent="0.25">
      <c r="A20" s="10"/>
      <c r="B20" s="562" t="s">
        <v>63</v>
      </c>
      <c r="C20" s="562"/>
      <c r="D20" s="562"/>
      <c r="E20" s="562"/>
      <c r="F20" s="562"/>
      <c r="G20" s="562"/>
      <c r="H20" s="263">
        <v>1881.325760000002</v>
      </c>
      <c r="I20" s="262">
        <v>3743.0510099999979</v>
      </c>
      <c r="J20" s="262">
        <v>2808.8871100000051</v>
      </c>
      <c r="K20" s="262">
        <v>3972.3769099999959</v>
      </c>
      <c r="L20" s="263">
        <v>4326.9213110276432</v>
      </c>
      <c r="M20" s="262"/>
      <c r="N20" s="262"/>
      <c r="O20" s="262"/>
      <c r="P20" s="254"/>
      <c r="Q20" s="250"/>
      <c r="R20" s="262">
        <v>2445.5955510276412</v>
      </c>
      <c r="S20" s="54">
        <v>1.2999319963745346</v>
      </c>
      <c r="T20" s="256"/>
      <c r="U20" s="250"/>
      <c r="V20" s="262">
        <v>1881.325760000002</v>
      </c>
      <c r="W20" s="262">
        <v>4326.9213110276432</v>
      </c>
      <c r="X20" s="254"/>
      <c r="Y20" s="250"/>
      <c r="Z20" s="262">
        <v>2445.5955510276412</v>
      </c>
      <c r="AA20" s="54">
        <v>1.2999319963745346</v>
      </c>
      <c r="AB20"/>
    </row>
    <row r="21" spans="1:28" s="5" customFormat="1" ht="15" customHeight="1" x14ac:dyDescent="0.25">
      <c r="A21" s="10"/>
      <c r="B21" s="562" t="s">
        <v>426</v>
      </c>
      <c r="C21" s="562"/>
      <c r="D21" s="562"/>
      <c r="E21" s="562"/>
      <c r="F21" s="562"/>
      <c r="G21" s="562"/>
      <c r="H21" s="263">
        <v>161.61500000000001</v>
      </c>
      <c r="I21" s="262">
        <v>36.173000000000002</v>
      </c>
      <c r="J21" s="262">
        <v>-84.269000000000005</v>
      </c>
      <c r="K21" s="262">
        <v>958.30399999999997</v>
      </c>
      <c r="L21" s="263">
        <v>-476.77199999999999</v>
      </c>
      <c r="M21" s="262"/>
      <c r="N21" s="262"/>
      <c r="O21" s="262"/>
      <c r="P21" s="254"/>
      <c r="Q21" s="250"/>
      <c r="R21" s="262">
        <v>-638.38699999999994</v>
      </c>
      <c r="S21" s="54" t="s">
        <v>154</v>
      </c>
      <c r="T21" s="256"/>
      <c r="U21" s="250"/>
      <c r="V21" s="262">
        <v>161.61500000000001</v>
      </c>
      <c r="W21" s="262">
        <v>-476.77199999999999</v>
      </c>
      <c r="X21" s="254"/>
      <c r="Y21" s="250"/>
      <c r="Z21" s="262">
        <v>-638.38699999999994</v>
      </c>
      <c r="AA21" s="54" t="s">
        <v>154</v>
      </c>
      <c r="AB21"/>
    </row>
    <row r="22" spans="1:28" s="5" customFormat="1" ht="15" customHeight="1" x14ac:dyDescent="0.25">
      <c r="A22" s="10"/>
      <c r="B22" s="562" t="s">
        <v>64</v>
      </c>
      <c r="C22" s="562"/>
      <c r="D22" s="562"/>
      <c r="E22" s="562"/>
      <c r="F22" s="562"/>
      <c r="G22" s="562"/>
      <c r="H22" s="263">
        <v>407.23399999999998</v>
      </c>
      <c r="I22" s="262">
        <v>240.31299999999999</v>
      </c>
      <c r="J22" s="262">
        <v>438.01400000000001</v>
      </c>
      <c r="K22" s="262">
        <v>87.162000000000006</v>
      </c>
      <c r="L22" s="263">
        <v>362.35899999999998</v>
      </c>
      <c r="M22" s="262"/>
      <c r="N22" s="262"/>
      <c r="O22" s="262"/>
      <c r="P22" s="254"/>
      <c r="Q22" s="250"/>
      <c r="R22" s="262">
        <v>-44.875</v>
      </c>
      <c r="S22" s="54">
        <v>-0.11019463011438142</v>
      </c>
      <c r="T22" s="256"/>
      <c r="U22" s="250"/>
      <c r="V22" s="262">
        <v>407.23399999999998</v>
      </c>
      <c r="W22" s="262">
        <v>362.35899999999998</v>
      </c>
      <c r="X22" s="254"/>
      <c r="Y22" s="250"/>
      <c r="Z22" s="262">
        <v>-44.875</v>
      </c>
      <c r="AA22" s="54">
        <v>-0.11019463011438142</v>
      </c>
      <c r="AB22"/>
    </row>
    <row r="23" spans="1:28" s="5" customFormat="1" ht="15.75" customHeight="1" x14ac:dyDescent="0.25">
      <c r="A23" s="10"/>
      <c r="B23" s="562" t="s">
        <v>65</v>
      </c>
      <c r="C23" s="562"/>
      <c r="D23" s="562"/>
      <c r="E23" s="562"/>
      <c r="F23" s="562"/>
      <c r="G23" s="562"/>
      <c r="H23" s="263">
        <v>281.54242999999997</v>
      </c>
      <c r="I23" s="262">
        <v>290.47478999999998</v>
      </c>
      <c r="J23" s="262">
        <v>283.46427</v>
      </c>
      <c r="K23" s="262">
        <v>236.58314000000001</v>
      </c>
      <c r="L23" s="263">
        <v>240.53304641580149</v>
      </c>
      <c r="M23" s="262"/>
      <c r="N23" s="262"/>
      <c r="O23" s="262"/>
      <c r="P23" s="254"/>
      <c r="Q23" s="250"/>
      <c r="R23" s="262">
        <v>-41.009383584198474</v>
      </c>
      <c r="S23" s="54">
        <v>-0.145659691806306</v>
      </c>
      <c r="T23" s="256"/>
      <c r="U23" s="250"/>
      <c r="V23" s="262">
        <v>281.54242999999997</v>
      </c>
      <c r="W23" s="262">
        <v>240.53304641580149</v>
      </c>
      <c r="X23" s="254"/>
      <c r="Y23" s="250"/>
      <c r="Z23" s="262">
        <v>-41.009383584198474</v>
      </c>
      <c r="AA23" s="54">
        <v>-0.145659691806306</v>
      </c>
      <c r="AB23"/>
    </row>
    <row r="24" spans="1:28" s="5" customFormat="1" x14ac:dyDescent="0.25">
      <c r="A24" s="10"/>
      <c r="B24" s="562" t="s">
        <v>66</v>
      </c>
      <c r="C24" s="562"/>
      <c r="D24" s="562"/>
      <c r="E24" s="562"/>
      <c r="F24" s="562"/>
      <c r="G24" s="562"/>
      <c r="H24" s="263">
        <v>1236.8626200000001</v>
      </c>
      <c r="I24" s="262">
        <v>1131.52351</v>
      </c>
      <c r="J24" s="262">
        <v>1081.0936100000001</v>
      </c>
      <c r="K24" s="262">
        <v>1159.9035700000002</v>
      </c>
      <c r="L24" s="263">
        <v>1229.31952</v>
      </c>
      <c r="M24" s="262"/>
      <c r="N24" s="262"/>
      <c r="O24" s="262"/>
      <c r="P24" s="254"/>
      <c r="Q24" s="250"/>
      <c r="R24" s="262">
        <v>-7.543100000000095</v>
      </c>
      <c r="S24" s="54">
        <v>-6.0985754424368443E-3</v>
      </c>
      <c r="T24" s="256"/>
      <c r="U24" s="250"/>
      <c r="V24" s="262">
        <v>1236.8626200000001</v>
      </c>
      <c r="W24" s="262">
        <v>1229.31952</v>
      </c>
      <c r="X24" s="254"/>
      <c r="Y24" s="250"/>
      <c r="Z24" s="262">
        <v>-7.543100000000095</v>
      </c>
      <c r="AA24" s="54">
        <v>-6.0985754424368443E-3</v>
      </c>
      <c r="AB24"/>
    </row>
    <row r="25" spans="1:28" s="5" customFormat="1" ht="15" customHeight="1" x14ac:dyDescent="0.25">
      <c r="A25" s="10"/>
      <c r="B25" s="562" t="s">
        <v>257</v>
      </c>
      <c r="C25" s="562"/>
      <c r="D25" s="562"/>
      <c r="E25" s="562"/>
      <c r="F25" s="562"/>
      <c r="G25" s="562"/>
      <c r="H25" s="263">
        <v>5951.6512000000002</v>
      </c>
      <c r="I25" s="262">
        <v>5484.3875199999984</v>
      </c>
      <c r="J25" s="262">
        <v>5591.5109300000004</v>
      </c>
      <c r="K25" s="262">
        <v>4187.1526600000007</v>
      </c>
      <c r="L25" s="263">
        <v>4146.6297795029577</v>
      </c>
      <c r="M25" s="262"/>
      <c r="N25" s="262"/>
      <c r="O25" s="262"/>
      <c r="P25" s="254"/>
      <c r="Q25" s="250"/>
      <c r="R25" s="262">
        <v>-1805.0214204970425</v>
      </c>
      <c r="S25" s="54">
        <v>-0.30328078038192868</v>
      </c>
      <c r="T25" s="256"/>
      <c r="U25" s="250"/>
      <c r="V25" s="262">
        <v>5951.6512000000002</v>
      </c>
      <c r="W25" s="262">
        <v>4146.6297795029577</v>
      </c>
      <c r="X25" s="254"/>
      <c r="Y25" s="250"/>
      <c r="Z25" s="262">
        <v>-1805.0214204970425</v>
      </c>
      <c r="AA25" s="54">
        <v>-0.30328078038192868</v>
      </c>
      <c r="AB25"/>
    </row>
    <row r="26" spans="1:28" s="5" customFormat="1" ht="15" customHeight="1" x14ac:dyDescent="0.25">
      <c r="A26" s="10"/>
      <c r="B26" s="562" t="s">
        <v>69</v>
      </c>
      <c r="C26" s="562"/>
      <c r="D26" s="562"/>
      <c r="E26" s="562"/>
      <c r="F26" s="562"/>
      <c r="G26" s="562"/>
      <c r="H26" s="263">
        <v>6853.0078099999982</v>
      </c>
      <c r="I26" s="262">
        <v>6814.3027899999988</v>
      </c>
      <c r="J26" s="262">
        <v>6801.6981699999988</v>
      </c>
      <c r="K26" s="262">
        <v>6768.2265399999997</v>
      </c>
      <c r="L26" s="263">
        <v>6690.0610979380926</v>
      </c>
      <c r="M26" s="262"/>
      <c r="N26" s="262"/>
      <c r="O26" s="262"/>
      <c r="P26" s="254"/>
      <c r="Q26" s="250"/>
      <c r="R26" s="262">
        <v>-162.9467120619056</v>
      </c>
      <c r="S26" s="54">
        <v>-2.3777400607092793E-2</v>
      </c>
      <c r="T26" s="256"/>
      <c r="U26" s="250"/>
      <c r="V26" s="262">
        <v>6853.0078099999982</v>
      </c>
      <c r="W26" s="262">
        <v>6690.0610979380926</v>
      </c>
      <c r="X26" s="254"/>
      <c r="Y26" s="250"/>
      <c r="Z26" s="262">
        <v>-162.9467120619056</v>
      </c>
      <c r="AA26" s="54">
        <v>-2.3777400607092793E-2</v>
      </c>
      <c r="AB26"/>
    </row>
    <row r="27" spans="1:28" s="5" customFormat="1" ht="15" customHeight="1" x14ac:dyDescent="0.25">
      <c r="A27" s="10"/>
      <c r="B27" s="561" t="s">
        <v>102</v>
      </c>
      <c r="C27" s="562"/>
      <c r="D27" s="562"/>
      <c r="E27" s="562"/>
      <c r="F27" s="562"/>
      <c r="G27" s="562"/>
      <c r="H27" s="263">
        <v>36474.696020000069</v>
      </c>
      <c r="I27" s="262">
        <v>30529.528080000011</v>
      </c>
      <c r="J27" s="262">
        <v>28973.542160000001</v>
      </c>
      <c r="K27" s="262">
        <v>33788.111979999987</v>
      </c>
      <c r="L27" s="263">
        <v>39479.788626443413</v>
      </c>
      <c r="M27" s="262"/>
      <c r="N27" s="262"/>
      <c r="O27" s="262"/>
      <c r="P27" s="254"/>
      <c r="Q27" s="250"/>
      <c r="R27" s="262">
        <v>3005.0926064433443</v>
      </c>
      <c r="S27" s="54">
        <v>8.2388420860192227E-2</v>
      </c>
      <c r="T27" s="256"/>
      <c r="U27" s="250"/>
      <c r="V27" s="262">
        <v>36474.696020000069</v>
      </c>
      <c r="W27" s="262">
        <v>39479.788626443413</v>
      </c>
      <c r="X27" s="254"/>
      <c r="Y27" s="250"/>
      <c r="Z27" s="262">
        <v>3005.0926064433443</v>
      </c>
      <c r="AA27" s="54">
        <v>8.2388420860192227E-2</v>
      </c>
      <c r="AB27"/>
    </row>
    <row r="28" spans="1:28" s="5" customFormat="1" ht="15.75" customHeight="1" x14ac:dyDescent="0.25">
      <c r="A28" s="10"/>
      <c r="B28" s="578" t="s">
        <v>258</v>
      </c>
      <c r="C28" s="578"/>
      <c r="D28" s="578"/>
      <c r="E28" s="578"/>
      <c r="F28" s="578"/>
      <c r="G28" s="578"/>
      <c r="H28" s="272">
        <v>53247.934840000074</v>
      </c>
      <c r="I28" s="271">
        <v>48269.753700000001</v>
      </c>
      <c r="J28" s="271">
        <v>45893.941250000003</v>
      </c>
      <c r="K28" s="271">
        <v>51157.820799999987</v>
      </c>
      <c r="L28" s="272">
        <v>55998.840381327907</v>
      </c>
      <c r="M28" s="271"/>
      <c r="N28" s="271"/>
      <c r="O28" s="271"/>
      <c r="P28" s="254"/>
      <c r="Q28" s="250"/>
      <c r="R28" s="271">
        <v>2750.9055413278329</v>
      </c>
      <c r="S28" s="273">
        <v>5.166220154065658E-2</v>
      </c>
      <c r="T28" s="256"/>
      <c r="U28" s="250"/>
      <c r="V28" s="271">
        <v>53247.934840000074</v>
      </c>
      <c r="W28" s="271">
        <v>55998.840381327907</v>
      </c>
      <c r="X28" s="254"/>
      <c r="Y28" s="250"/>
      <c r="Z28" s="271">
        <v>2750.9055413278329</v>
      </c>
      <c r="AA28" s="273">
        <v>5.166220154065658E-2</v>
      </c>
      <c r="AB28"/>
    </row>
    <row r="29" spans="1:28" s="5" customFormat="1" ht="15.75" thickBot="1" x14ac:dyDescent="0.3">
      <c r="A29" s="10"/>
      <c r="B29" s="578" t="s">
        <v>111</v>
      </c>
      <c r="C29" s="578"/>
      <c r="D29" s="578"/>
      <c r="E29" s="578"/>
      <c r="F29" s="578"/>
      <c r="G29" s="578"/>
      <c r="H29" s="276">
        <v>-14526.992770000077</v>
      </c>
      <c r="I29" s="275">
        <v>-9093.6456899999757</v>
      </c>
      <c r="J29" s="275">
        <v>-3307.1108300000124</v>
      </c>
      <c r="K29" s="275">
        <v>-8761.8321299999807</v>
      </c>
      <c r="L29" s="276">
        <v>-11008.365219965221</v>
      </c>
      <c r="M29" s="275"/>
      <c r="N29" s="275"/>
      <c r="O29" s="275"/>
      <c r="P29" s="277"/>
      <c r="Q29" s="260"/>
      <c r="R29" s="275">
        <v>3518.6275500348565</v>
      </c>
      <c r="S29" s="278">
        <v>0.24221307229540515</v>
      </c>
      <c r="T29" s="279"/>
      <c r="U29" s="260"/>
      <c r="V29" s="275">
        <v>-14526.992770000077</v>
      </c>
      <c r="W29" s="275">
        <v>-11008.365219965221</v>
      </c>
      <c r="X29" s="277"/>
      <c r="Y29" s="260"/>
      <c r="Z29" s="275">
        <v>3518.6275500348565</v>
      </c>
      <c r="AA29" s="278">
        <v>0.24221307229540515</v>
      </c>
      <c r="AB29"/>
    </row>
    <row r="30" spans="1:28" s="5" customFormat="1" ht="15.75" thickTop="1" x14ac:dyDescent="0.25">
      <c r="L30" s="285"/>
      <c r="M30" s="285"/>
      <c r="N30" s="285"/>
      <c r="O30" s="285"/>
      <c r="AB30"/>
    </row>
    <row r="31" spans="1:28" s="5" customFormat="1" x14ac:dyDescent="0.25">
      <c r="L31" s="285"/>
      <c r="M31" s="285"/>
      <c r="N31" s="285"/>
      <c r="O31" s="285"/>
      <c r="AB31"/>
    </row>
    <row r="32" spans="1:28" s="5" customFormat="1" x14ac:dyDescent="0.25">
      <c r="A32" s="41"/>
      <c r="B32" s="41"/>
      <c r="C32" s="41"/>
      <c r="D32" s="41"/>
      <c r="E32" s="41"/>
      <c r="F32" s="41"/>
      <c r="G32" s="41"/>
      <c r="H32" s="41"/>
      <c r="I32" s="41"/>
      <c r="J32" s="41"/>
      <c r="K32" s="41"/>
      <c r="L32" s="536"/>
      <c r="M32" s="536"/>
      <c r="N32" s="536"/>
      <c r="O32" s="536"/>
      <c r="P32" s="41"/>
      <c r="Q32" s="41"/>
      <c r="R32" s="41"/>
      <c r="S32" s="41"/>
      <c r="T32" s="41"/>
      <c r="U32" s="41"/>
      <c r="V32" s="41"/>
      <c r="W32" s="41"/>
      <c r="X32" s="41"/>
      <c r="Y32" s="41"/>
      <c r="Z32" s="41"/>
      <c r="AA32" s="41"/>
      <c r="AB32"/>
    </row>
    <row r="33" spans="12:28" s="5" customFormat="1" x14ac:dyDescent="0.25">
      <c r="L33" s="285"/>
      <c r="M33" s="285"/>
      <c r="N33" s="285"/>
      <c r="O33" s="285"/>
      <c r="AB33"/>
    </row>
    <row r="34" spans="12:28" s="5" customFormat="1" ht="14.25" x14ac:dyDescent="0.2">
      <c r="L34" s="285"/>
      <c r="M34" s="285"/>
      <c r="N34" s="285"/>
      <c r="O34" s="285"/>
    </row>
    <row r="39" spans="12:28" ht="15" customHeight="1" x14ac:dyDescent="0.25"/>
    <row r="49" ht="15" customHeight="1" x14ac:dyDescent="0.25"/>
    <row r="50" ht="15" customHeight="1" x14ac:dyDescent="0.25"/>
  </sheetData>
  <mergeCells count="29">
    <mergeCell ref="W1:AA1"/>
    <mergeCell ref="B1:V1"/>
    <mergeCell ref="B17:G17"/>
    <mergeCell ref="B20:G20"/>
    <mergeCell ref="B15:G15"/>
    <mergeCell ref="A19:G19"/>
    <mergeCell ref="B29:G29"/>
    <mergeCell ref="B22:G22"/>
    <mergeCell ref="B23:G23"/>
    <mergeCell ref="B26:G26"/>
    <mergeCell ref="B27:G27"/>
    <mergeCell ref="B28:G28"/>
    <mergeCell ref="B24:G24"/>
    <mergeCell ref="B25:G25"/>
    <mergeCell ref="B21:G21"/>
    <mergeCell ref="B13:G13"/>
    <mergeCell ref="R3:S3"/>
    <mergeCell ref="Z3:AA3"/>
    <mergeCell ref="A4:G4"/>
    <mergeCell ref="A5:G5"/>
    <mergeCell ref="B7:G7"/>
    <mergeCell ref="A6:G6"/>
    <mergeCell ref="B8:G8"/>
    <mergeCell ref="B9:G9"/>
    <mergeCell ref="B10:G10"/>
    <mergeCell ref="B11:G11"/>
    <mergeCell ref="B12:G12"/>
    <mergeCell ref="B14:G14"/>
    <mergeCell ref="B16:G16"/>
  </mergeCells>
  <pageMargins left="0.25" right="0.25" top="0.25" bottom="0.25" header="0" footer="0.25"/>
  <pageSetup scale="58" orientation="landscape" cellComments="asDisplayed" r:id="rId1"/>
  <headerFooter alignWithMargins="0">
    <oddFooter>Page &amp;P of &amp;N</oddFooter>
  </headerFooter>
  <customProperties>
    <customPr name="AdaptiveCustomXmlPartId" r:id="rId2"/>
    <customPr name="AdaptiveReportingSheetKey" r:id="rId3"/>
    <customPr name="CurrentId" r:id="rId4"/>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27FE-C86D-4714-8BFD-6FFD7379FE8E}">
  <sheetPr>
    <pageSetUpPr fitToPage="1"/>
  </sheetPr>
  <dimension ref="A1:Q72"/>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customWidth="1"/>
    <col min="7" max="7" width="30.140625" customWidth="1"/>
    <col min="8" max="9" width="15.7109375" customWidth="1"/>
    <col min="10" max="10" width="13.7109375" customWidth="1"/>
    <col min="11" max="11" width="12.5703125" customWidth="1"/>
    <col min="12" max="15" width="12.140625" customWidth="1"/>
    <col min="16" max="16" width="86.5703125" customWidth="1"/>
    <col min="17" max="17" width="4.140625" customWidth="1"/>
  </cols>
  <sheetData>
    <row r="1" spans="1:17" s="4" customFormat="1" ht="39.950000000000003" customHeight="1" thickBot="1" x14ac:dyDescent="0.3">
      <c r="A1" s="3"/>
      <c r="B1" s="556" t="s">
        <v>396</v>
      </c>
      <c r="C1" s="556"/>
      <c r="D1" s="556"/>
      <c r="E1" s="556"/>
      <c r="F1" s="556"/>
      <c r="G1" s="556"/>
      <c r="H1" s="556"/>
      <c r="I1" s="556"/>
      <c r="J1" s="556"/>
      <c r="K1" s="556"/>
      <c r="L1" s="556"/>
      <c r="M1" s="556"/>
      <c r="N1" s="556"/>
      <c r="O1" s="556"/>
      <c r="P1" s="515" t="s">
        <v>428</v>
      </c>
      <c r="Q1"/>
    </row>
    <row r="2" spans="1:17" s="5" customFormat="1" x14ac:dyDescent="0.25">
      <c r="Q2"/>
    </row>
    <row r="3" spans="1:17" s="5" customFormat="1" x14ac:dyDescent="0.25">
      <c r="A3" s="125"/>
      <c r="B3" s="92"/>
      <c r="C3" s="92"/>
      <c r="D3" s="92"/>
      <c r="E3" s="92"/>
      <c r="F3" s="92"/>
      <c r="G3" s="92"/>
      <c r="H3" s="92"/>
      <c r="I3" s="590" t="s">
        <v>492</v>
      </c>
      <c r="J3" s="590"/>
      <c r="K3" s="590"/>
      <c r="L3" s="590"/>
      <c r="M3" s="590"/>
      <c r="N3" s="590"/>
      <c r="O3" s="590"/>
      <c r="P3" s="188"/>
      <c r="Q3"/>
    </row>
    <row r="4" spans="1:17" s="5" customFormat="1" ht="15" customHeight="1" x14ac:dyDescent="0.25">
      <c r="A4" s="125"/>
      <c r="B4" s="50"/>
      <c r="C4" s="50"/>
      <c r="D4" s="50"/>
      <c r="E4" s="50"/>
      <c r="F4" s="50"/>
      <c r="G4" s="50"/>
      <c r="H4" s="50"/>
      <c r="I4" s="189"/>
      <c r="J4" s="189"/>
      <c r="K4" s="190"/>
      <c r="L4" s="191" t="s">
        <v>259</v>
      </c>
      <c r="M4" s="192"/>
      <c r="N4" s="193" t="s">
        <v>260</v>
      </c>
      <c r="O4" s="50"/>
      <c r="P4" s="50"/>
      <c r="Q4"/>
    </row>
    <row r="5" spans="1:17" s="5" customFormat="1" ht="15" customHeight="1" x14ac:dyDescent="0.25">
      <c r="A5" s="50"/>
      <c r="B5" s="50"/>
      <c r="C5" s="50"/>
      <c r="D5" s="50"/>
      <c r="E5" s="50"/>
      <c r="F5" s="50"/>
      <c r="G5" s="50"/>
      <c r="H5" s="50"/>
      <c r="I5" s="194" t="s">
        <v>261</v>
      </c>
      <c r="J5" s="194" t="s">
        <v>262</v>
      </c>
      <c r="K5" s="195" t="s">
        <v>263</v>
      </c>
      <c r="L5" s="194" t="s">
        <v>264</v>
      </c>
      <c r="M5" s="194" t="s">
        <v>262</v>
      </c>
      <c r="N5" s="194" t="s">
        <v>387</v>
      </c>
      <c r="O5" s="194" t="s">
        <v>265</v>
      </c>
      <c r="P5" s="194"/>
      <c r="Q5"/>
    </row>
    <row r="6" spans="1:17" s="5" customFormat="1" x14ac:dyDescent="0.25">
      <c r="A6" s="125" t="s">
        <v>0</v>
      </c>
      <c r="B6" s="50"/>
      <c r="C6" s="50"/>
      <c r="D6" s="50"/>
      <c r="E6" s="50"/>
      <c r="F6" s="50"/>
      <c r="G6" s="50"/>
      <c r="H6" s="50"/>
      <c r="I6" s="196" t="s">
        <v>266</v>
      </c>
      <c r="J6" s="196" t="s">
        <v>267</v>
      </c>
      <c r="K6" s="197" t="s">
        <v>268</v>
      </c>
      <c r="L6" s="196" t="s">
        <v>269</v>
      </c>
      <c r="M6" s="196" t="s">
        <v>267</v>
      </c>
      <c r="N6" s="196" t="s">
        <v>270</v>
      </c>
      <c r="O6" s="196" t="s">
        <v>271</v>
      </c>
      <c r="P6" s="198"/>
      <c r="Q6"/>
    </row>
    <row r="7" spans="1:17" s="5" customFormat="1" ht="15" customHeight="1" x14ac:dyDescent="0.25">
      <c r="A7" s="591" t="s">
        <v>272</v>
      </c>
      <c r="B7" s="591"/>
      <c r="C7" s="591"/>
      <c r="D7" s="591"/>
      <c r="E7" s="591"/>
      <c r="F7" s="591"/>
      <c r="G7" s="591"/>
      <c r="Q7"/>
    </row>
    <row r="8" spans="1:17" s="5" customFormat="1" ht="15" customHeight="1" x14ac:dyDescent="0.25">
      <c r="A8" s="50"/>
      <c r="B8" s="50"/>
      <c r="C8" s="50"/>
      <c r="D8" s="50"/>
      <c r="E8" s="50"/>
      <c r="F8" s="50"/>
      <c r="G8" s="50"/>
      <c r="H8" s="6"/>
      <c r="I8" s="6"/>
      <c r="J8" s="6"/>
      <c r="K8" s="6"/>
      <c r="L8" s="6"/>
      <c r="M8" s="6"/>
      <c r="N8" s="6"/>
      <c r="O8" s="6"/>
      <c r="P8" s="6"/>
      <c r="Q8"/>
    </row>
    <row r="9" spans="1:17" s="5" customFormat="1" ht="15" customHeight="1" x14ac:dyDescent="0.25">
      <c r="A9" s="137" t="s">
        <v>273</v>
      </c>
      <c r="B9" s="50"/>
      <c r="C9" s="50"/>
      <c r="D9" s="50"/>
      <c r="E9" s="50"/>
      <c r="F9" s="50"/>
      <c r="G9" s="50"/>
      <c r="H9" s="6"/>
      <c r="I9" s="140">
        <v>585277.49135000003</v>
      </c>
      <c r="J9" s="140">
        <v>585277.49135000003</v>
      </c>
      <c r="K9" s="140">
        <v>0</v>
      </c>
      <c r="L9" s="199">
        <v>0.18310609166615902</v>
      </c>
      <c r="M9" s="199">
        <v>0.16911847064300314</v>
      </c>
      <c r="N9" s="200"/>
      <c r="O9" s="49"/>
      <c r="P9" s="49"/>
      <c r="Q9"/>
    </row>
    <row r="10" spans="1:17" s="5" customFormat="1" ht="15" customHeight="1" x14ac:dyDescent="0.25">
      <c r="A10" s="50"/>
      <c r="B10" s="50"/>
      <c r="C10" s="50"/>
      <c r="D10" s="50"/>
      <c r="E10" s="50"/>
      <c r="F10" s="50"/>
      <c r="G10" s="50"/>
      <c r="H10" s="6"/>
      <c r="I10" s="18"/>
      <c r="J10" s="18"/>
      <c r="K10" s="18"/>
      <c r="L10" s="201"/>
      <c r="M10" s="201"/>
      <c r="N10" s="49"/>
      <c r="O10" s="49"/>
      <c r="P10" s="49"/>
      <c r="Q10"/>
    </row>
    <row r="11" spans="1:17" s="5" customFormat="1" x14ac:dyDescent="0.25">
      <c r="A11" s="137" t="s">
        <v>274</v>
      </c>
      <c r="B11" s="50"/>
      <c r="C11" s="50"/>
      <c r="D11" s="50"/>
      <c r="E11" s="50"/>
      <c r="F11" s="50"/>
      <c r="G11" s="50"/>
      <c r="H11" s="6"/>
      <c r="I11" s="18"/>
      <c r="J11" s="18"/>
      <c r="K11" s="18"/>
      <c r="L11" s="201"/>
      <c r="M11" s="201"/>
      <c r="N11" s="49"/>
      <c r="O11" s="49"/>
      <c r="P11" s="49"/>
      <c r="Q11"/>
    </row>
    <row r="12" spans="1:17" s="5" customFormat="1" ht="15" customHeight="1" x14ac:dyDescent="0.25">
      <c r="A12" s="50"/>
      <c r="B12" s="171" t="s">
        <v>291</v>
      </c>
      <c r="C12" s="50"/>
      <c r="D12" s="50"/>
      <c r="E12" s="50"/>
      <c r="F12" s="50"/>
      <c r="G12" s="50"/>
      <c r="H12" s="6"/>
      <c r="I12" s="138">
        <v>20868.018860000997</v>
      </c>
      <c r="J12" s="138">
        <v>21401.416420000001</v>
      </c>
      <c r="K12" s="138">
        <v>-533.39755999900399</v>
      </c>
      <c r="L12" s="199">
        <v>6.5286320262493338E-3</v>
      </c>
      <c r="M12" s="199">
        <v>6.184032135245817E-3</v>
      </c>
      <c r="N12" s="202">
        <v>2.1691716778858155E-2</v>
      </c>
      <c r="O12" s="203" t="s">
        <v>292</v>
      </c>
      <c r="P12" s="203"/>
      <c r="Q12"/>
    </row>
    <row r="13" spans="1:17" s="5" customFormat="1" ht="15" customHeight="1" x14ac:dyDescent="0.25">
      <c r="A13" s="50"/>
      <c r="B13" s="171" t="s">
        <v>293</v>
      </c>
      <c r="C13" s="50"/>
      <c r="D13" s="50"/>
      <c r="E13" s="50"/>
      <c r="F13" s="50"/>
      <c r="G13" s="50"/>
      <c r="H13" s="6"/>
      <c r="I13" s="138">
        <v>227578.33024999709</v>
      </c>
      <c r="J13" s="138">
        <v>247937.88293999989</v>
      </c>
      <c r="K13" s="138">
        <v>-20359.552690002827</v>
      </c>
      <c r="L13" s="199">
        <v>7.1198669376246068E-2</v>
      </c>
      <c r="M13" s="199">
        <v>7.1642727077303181E-2</v>
      </c>
      <c r="N13" s="202">
        <v>2.9902426157269821E-2</v>
      </c>
      <c r="O13" s="203" t="s">
        <v>294</v>
      </c>
      <c r="P13" s="203"/>
      <c r="Q13"/>
    </row>
    <row r="14" spans="1:17" s="5" customFormat="1" ht="15" customHeight="1" x14ac:dyDescent="0.25">
      <c r="A14" s="50"/>
      <c r="B14" s="171" t="s">
        <v>295</v>
      </c>
      <c r="C14" s="50"/>
      <c r="D14" s="50"/>
      <c r="E14" s="50"/>
      <c r="F14" s="50"/>
      <c r="G14" s="50"/>
      <c r="H14" s="6"/>
      <c r="I14" s="138">
        <v>33865.006500000003</v>
      </c>
      <c r="J14" s="138">
        <v>36895.71658</v>
      </c>
      <c r="K14" s="138">
        <v>-3030.710079999998</v>
      </c>
      <c r="L14" s="199">
        <v>1.0594784655328383E-2</v>
      </c>
      <c r="M14" s="199">
        <v>1.0661177396203474E-2</v>
      </c>
      <c r="N14" s="202">
        <v>2.6903997221321026E-2</v>
      </c>
      <c r="O14" s="203" t="s">
        <v>296</v>
      </c>
      <c r="P14" s="203"/>
      <c r="Q14"/>
    </row>
    <row r="15" spans="1:17" s="5" customFormat="1" ht="15" customHeight="1" x14ac:dyDescent="0.25">
      <c r="A15" s="50"/>
      <c r="B15" s="171" t="s">
        <v>297</v>
      </c>
      <c r="C15" s="50"/>
      <c r="D15" s="50"/>
      <c r="E15" s="50"/>
      <c r="F15" s="50"/>
      <c r="G15" s="50"/>
      <c r="H15" s="6"/>
      <c r="I15" s="138">
        <v>1281891.130619993</v>
      </c>
      <c r="J15" s="138">
        <v>1401455.0218800029</v>
      </c>
      <c r="K15" s="138">
        <v>-119563.89126001</v>
      </c>
      <c r="L15" s="199">
        <v>0.40104408308600953</v>
      </c>
      <c r="M15" s="199">
        <v>0.40495650948170125</v>
      </c>
      <c r="N15" s="202">
        <v>3.6403252366924183E-2</v>
      </c>
      <c r="O15" s="203" t="s">
        <v>298</v>
      </c>
      <c r="P15" s="203"/>
      <c r="Q15"/>
    </row>
    <row r="16" spans="1:17" s="5" customFormat="1" x14ac:dyDescent="0.25">
      <c r="A16" s="50"/>
      <c r="B16" s="171" t="s">
        <v>299</v>
      </c>
      <c r="C16" s="51"/>
      <c r="D16" s="50"/>
      <c r="E16" s="50"/>
      <c r="F16" s="50"/>
      <c r="G16" s="165"/>
      <c r="H16" s="6"/>
      <c r="I16" s="138">
        <v>420786.88301000069</v>
      </c>
      <c r="J16" s="138">
        <v>488770.46526999993</v>
      </c>
      <c r="K16" s="138">
        <v>-67983.58225999921</v>
      </c>
      <c r="L16" s="199">
        <v>0.13164463474347229</v>
      </c>
      <c r="M16" s="199">
        <v>0.14123234671346716</v>
      </c>
      <c r="N16" s="202">
        <v>2.9744344875153837E-2</v>
      </c>
      <c r="O16" s="203" t="s">
        <v>292</v>
      </c>
      <c r="P16" s="203"/>
      <c r="Q16"/>
    </row>
    <row r="17" spans="1:17" s="5" customFormat="1" ht="15" customHeight="1" x14ac:dyDescent="0.25">
      <c r="A17" s="50"/>
      <c r="B17" s="171" t="s">
        <v>300</v>
      </c>
      <c r="C17" s="51"/>
      <c r="D17" s="50"/>
      <c r="E17" s="50"/>
      <c r="F17" s="50"/>
      <c r="G17" s="50"/>
      <c r="H17" s="6"/>
      <c r="I17" s="138">
        <v>171254.76187999698</v>
      </c>
      <c r="J17" s="138">
        <v>185201.03394999995</v>
      </c>
      <c r="K17" s="138">
        <v>-13946.272070002973</v>
      </c>
      <c r="L17" s="199">
        <v>5.3577645801370456E-2</v>
      </c>
      <c r="M17" s="199">
        <v>5.3514642346627971E-2</v>
      </c>
      <c r="N17" s="202">
        <v>3.9109391630705398E-2</v>
      </c>
      <c r="O17" s="203" t="s">
        <v>296</v>
      </c>
      <c r="P17" s="203"/>
      <c r="Q17"/>
    </row>
    <row r="18" spans="1:17" s="5" customFormat="1" ht="15" customHeight="1" x14ac:dyDescent="0.25">
      <c r="A18" s="50"/>
      <c r="B18" s="171" t="s">
        <v>301</v>
      </c>
      <c r="C18" s="50"/>
      <c r="D18" s="50"/>
      <c r="E18" s="50"/>
      <c r="F18" s="50"/>
      <c r="G18" s="50"/>
      <c r="H18" s="6"/>
      <c r="I18" s="138">
        <v>127718.37398999995</v>
      </c>
      <c r="J18" s="138">
        <v>142789.12123000002</v>
      </c>
      <c r="K18" s="138">
        <v>-15070.74724000007</v>
      </c>
      <c r="L18" s="199">
        <v>3.9957135958404236E-2</v>
      </c>
      <c r="M18" s="199">
        <v>4.1259536141011681E-2</v>
      </c>
      <c r="N18" s="202">
        <v>3.472202282102177E-2</v>
      </c>
      <c r="O18" s="203" t="s">
        <v>294</v>
      </c>
      <c r="P18" s="203"/>
      <c r="Q18"/>
    </row>
    <row r="19" spans="1:17" s="5" customFormat="1" x14ac:dyDescent="0.25">
      <c r="A19" s="50"/>
      <c r="B19" s="171" t="s">
        <v>302</v>
      </c>
      <c r="C19" s="50"/>
      <c r="D19" s="50"/>
      <c r="E19" s="50"/>
      <c r="F19" s="50"/>
      <c r="G19" s="50"/>
      <c r="H19" s="6"/>
      <c r="I19" s="138">
        <v>289200.79530999693</v>
      </c>
      <c r="J19" s="138">
        <v>312794.31312999991</v>
      </c>
      <c r="K19" s="138">
        <v>-23593.517820003031</v>
      </c>
      <c r="L19" s="199">
        <v>9.0477471145889776E-2</v>
      </c>
      <c r="M19" s="199">
        <v>9.0383273992575397E-2</v>
      </c>
      <c r="N19" s="202">
        <v>4.6980880506752136E-2</v>
      </c>
      <c r="O19" s="203" t="s">
        <v>303</v>
      </c>
      <c r="P19" s="203"/>
      <c r="Q19"/>
    </row>
    <row r="20" spans="1:17" s="5" customFormat="1" ht="15" customHeight="1" x14ac:dyDescent="0.25">
      <c r="A20" s="50"/>
      <c r="B20" s="171" t="s">
        <v>304</v>
      </c>
      <c r="C20" s="50"/>
      <c r="D20" s="50"/>
      <c r="E20" s="50"/>
      <c r="F20" s="50"/>
      <c r="G20" s="50"/>
      <c r="H20" s="6"/>
      <c r="I20" s="138">
        <v>3960.1860799999999</v>
      </c>
      <c r="J20" s="138">
        <v>4248.3160199999993</v>
      </c>
      <c r="K20" s="138">
        <v>-288.12993999999946</v>
      </c>
      <c r="L20" s="199">
        <v>1.2389579406290401E-3</v>
      </c>
      <c r="M20" s="199">
        <v>1.2275693474104929E-3</v>
      </c>
      <c r="N20" s="202">
        <v>5.2726316100911719E-2</v>
      </c>
      <c r="O20" s="203" t="s">
        <v>305</v>
      </c>
      <c r="P20" s="203"/>
      <c r="Q20"/>
    </row>
    <row r="21" spans="1:17" s="5" customFormat="1" ht="15" customHeight="1" x14ac:dyDescent="0.25">
      <c r="A21" s="50"/>
      <c r="B21" s="50"/>
      <c r="C21" s="50"/>
      <c r="D21" s="50"/>
      <c r="E21" s="50"/>
      <c r="F21" s="50"/>
      <c r="G21" s="51" t="s">
        <v>275</v>
      </c>
      <c r="H21" s="6"/>
      <c r="I21" s="204">
        <v>2577123.4864999852</v>
      </c>
      <c r="J21" s="204">
        <v>2841493.2874200027</v>
      </c>
      <c r="K21" s="204">
        <v>-264369.80092001712</v>
      </c>
      <c r="L21" s="205">
        <v>0.80626201473359904</v>
      </c>
      <c r="M21" s="205">
        <v>0.82106181463154637</v>
      </c>
      <c r="N21" s="206">
        <v>3.5737151210867443E-2</v>
      </c>
      <c r="O21" s="207" t="s">
        <v>306</v>
      </c>
      <c r="P21" s="203"/>
      <c r="Q21"/>
    </row>
    <row r="22" spans="1:17" s="5" customFormat="1" ht="15" customHeight="1" x14ac:dyDescent="0.25">
      <c r="A22" s="50"/>
      <c r="B22" s="50"/>
      <c r="C22" s="50"/>
      <c r="D22" s="50"/>
      <c r="E22" s="50"/>
      <c r="F22" s="50"/>
      <c r="G22" s="50"/>
      <c r="H22" s="6"/>
      <c r="I22" s="208"/>
      <c r="J22" s="164"/>
      <c r="K22" s="209"/>
      <c r="L22" s="210"/>
      <c r="M22" s="210"/>
      <c r="N22" s="211"/>
      <c r="O22" s="212"/>
      <c r="P22" s="212"/>
      <c r="Q22"/>
    </row>
    <row r="23" spans="1:17" s="5" customFormat="1" ht="15" customHeight="1" x14ac:dyDescent="0.25">
      <c r="A23" s="137" t="s">
        <v>276</v>
      </c>
      <c r="B23" s="50"/>
      <c r="C23" s="50"/>
      <c r="D23" s="50"/>
      <c r="E23" s="50"/>
      <c r="F23" s="50"/>
      <c r="G23" s="50"/>
      <c r="H23" s="6"/>
      <c r="I23" s="209"/>
      <c r="J23" s="209"/>
      <c r="K23" s="209"/>
      <c r="L23" s="210"/>
      <c r="M23" s="210"/>
      <c r="N23" s="212"/>
      <c r="O23" s="212"/>
      <c r="P23" s="212"/>
      <c r="Q23"/>
    </row>
    <row r="24" spans="1:17" s="5" customFormat="1" ht="15" customHeight="1" x14ac:dyDescent="0.25">
      <c r="A24" s="50"/>
      <c r="B24" s="171" t="s">
        <v>307</v>
      </c>
      <c r="C24" s="50"/>
      <c r="D24" s="50"/>
      <c r="E24" s="50"/>
      <c r="F24" s="50"/>
      <c r="G24" s="50"/>
      <c r="H24" s="6"/>
      <c r="I24" s="138">
        <v>8641.56927</v>
      </c>
      <c r="J24" s="138">
        <v>8641.56927</v>
      </c>
      <c r="K24" s="138">
        <v>0</v>
      </c>
      <c r="L24" s="199">
        <v>2.703544896698995E-3</v>
      </c>
      <c r="M24" s="199">
        <v>2.4970189363117271E-3</v>
      </c>
      <c r="N24" s="212"/>
      <c r="O24" s="212"/>
      <c r="P24" s="212"/>
      <c r="Q24"/>
    </row>
    <row r="25" spans="1:17" s="5" customFormat="1" x14ac:dyDescent="0.25">
      <c r="A25" s="50"/>
      <c r="B25" s="171" t="s">
        <v>308</v>
      </c>
      <c r="C25" s="50"/>
      <c r="D25" s="50"/>
      <c r="E25" s="50"/>
      <c r="F25" s="50"/>
      <c r="G25" s="50"/>
      <c r="H25" s="6"/>
      <c r="I25" s="138">
        <v>19345.000769999995</v>
      </c>
      <c r="J25" s="138">
        <v>19345.000749999996</v>
      </c>
      <c r="K25" s="138">
        <v>1.9999999494757503E-5</v>
      </c>
      <c r="L25" s="199">
        <v>6.0521505382056164E-3</v>
      </c>
      <c r="M25" s="199">
        <v>5.5898219046173949E-3</v>
      </c>
      <c r="N25" s="212"/>
      <c r="O25" s="213"/>
      <c r="P25" s="213"/>
      <c r="Q25"/>
    </row>
    <row r="26" spans="1:17" s="5" customFormat="1" x14ac:dyDescent="0.25">
      <c r="A26" s="50"/>
      <c r="B26" s="214" t="s">
        <v>309</v>
      </c>
      <c r="C26" s="50"/>
      <c r="D26" s="50"/>
      <c r="E26" s="50"/>
      <c r="F26" s="50"/>
      <c r="G26" s="50"/>
      <c r="H26" s="6"/>
      <c r="I26" s="138">
        <v>5988.8761699999995</v>
      </c>
      <c r="J26" s="138">
        <v>5988.8761699999995</v>
      </c>
      <c r="K26" s="138">
        <v>0</v>
      </c>
      <c r="L26" s="199">
        <v>1.8736406664672518E-3</v>
      </c>
      <c r="M26" s="199">
        <v>1.7305117550386829E-3</v>
      </c>
      <c r="N26" s="212"/>
      <c r="O26" s="212"/>
      <c r="P26" s="212"/>
      <c r="Q26"/>
    </row>
    <row r="27" spans="1:17" s="5" customFormat="1" x14ac:dyDescent="0.25">
      <c r="A27" s="50"/>
      <c r="B27" s="50"/>
      <c r="C27" s="50"/>
      <c r="D27" s="50"/>
      <c r="E27" s="50"/>
      <c r="F27" s="50"/>
      <c r="G27" s="51" t="s">
        <v>277</v>
      </c>
      <c r="H27" s="6"/>
      <c r="I27" s="204">
        <v>33975.446209999995</v>
      </c>
      <c r="J27" s="204">
        <v>33975.446189999995</v>
      </c>
      <c r="K27" s="204">
        <v>1.9999999494757503E-5</v>
      </c>
      <c r="L27" s="205">
        <v>1.0629336101371864E-2</v>
      </c>
      <c r="M27" s="205">
        <v>9.817352595967806E-3</v>
      </c>
      <c r="N27" s="212"/>
      <c r="O27" s="212"/>
      <c r="P27" s="212"/>
      <c r="Q27"/>
    </row>
    <row r="28" spans="1:17" s="5" customFormat="1" x14ac:dyDescent="0.25">
      <c r="A28" s="50"/>
      <c r="B28" s="50"/>
      <c r="C28" s="50"/>
      <c r="D28" s="50"/>
      <c r="E28" s="50"/>
      <c r="F28" s="50"/>
      <c r="G28" s="50"/>
      <c r="H28" s="6"/>
      <c r="I28" s="215"/>
      <c r="J28" s="143"/>
      <c r="K28" s="216"/>
      <c r="L28" s="217"/>
      <c r="M28" s="217"/>
      <c r="N28" s="212"/>
      <c r="O28" s="212"/>
      <c r="P28" s="212"/>
      <c r="Q28"/>
    </row>
    <row r="29" spans="1:17" s="5" customFormat="1" ht="15.75" thickBot="1" x14ac:dyDescent="0.3">
      <c r="A29" s="50"/>
      <c r="B29" s="50"/>
      <c r="C29" s="50"/>
      <c r="D29" s="50"/>
      <c r="E29" s="50"/>
      <c r="F29" s="50"/>
      <c r="G29" s="51" t="s">
        <v>278</v>
      </c>
      <c r="H29" s="6"/>
      <c r="I29" s="145">
        <v>3196376.4240599852</v>
      </c>
      <c r="J29" s="145">
        <v>3460746.224960003</v>
      </c>
      <c r="K29" s="145">
        <v>-264369.80090001714</v>
      </c>
      <c r="L29" s="218">
        <v>0.99999744250112987</v>
      </c>
      <c r="M29" s="218">
        <v>0.99999763787051732</v>
      </c>
      <c r="N29" s="212"/>
      <c r="O29" s="212"/>
      <c r="P29" s="212"/>
      <c r="Q29"/>
    </row>
    <row r="30" spans="1:17" s="5" customFormat="1" ht="15.75" thickTop="1" x14ac:dyDescent="0.25">
      <c r="A30" s="50"/>
      <c r="B30" s="50"/>
      <c r="C30" s="50"/>
      <c r="D30" s="50"/>
      <c r="E30" s="50"/>
      <c r="F30" s="50"/>
      <c r="G30" s="50"/>
      <c r="H30" s="6"/>
      <c r="I30" s="219"/>
      <c r="J30" s="220"/>
      <c r="K30" s="221"/>
      <c r="L30" s="47"/>
      <c r="M30" s="47"/>
      <c r="N30" s="47"/>
      <c r="O30" s="47"/>
      <c r="P30" s="47"/>
      <c r="Q30"/>
    </row>
    <row r="31" spans="1:17" s="5" customFormat="1" ht="15.75" x14ac:dyDescent="0.25">
      <c r="A31" s="589" t="s">
        <v>279</v>
      </c>
      <c r="B31" s="589"/>
      <c r="C31" s="589"/>
      <c r="D31" s="589"/>
      <c r="E31" s="589"/>
      <c r="F31" s="589"/>
      <c r="G31" s="589"/>
      <c r="H31" s="6"/>
      <c r="I31" s="222"/>
      <c r="J31" s="222"/>
      <c r="K31" s="223"/>
      <c r="L31" s="224"/>
      <c r="M31" s="224"/>
      <c r="N31" s="224"/>
      <c r="O31" s="224"/>
      <c r="P31" s="224"/>
      <c r="Q31"/>
    </row>
    <row r="32" spans="1:17" s="5" customFormat="1" x14ac:dyDescent="0.25">
      <c r="A32" s="50"/>
      <c r="B32" s="50"/>
      <c r="C32" s="50"/>
      <c r="D32" s="50"/>
      <c r="E32" s="50"/>
      <c r="F32" s="50"/>
      <c r="G32" s="50"/>
      <c r="H32" s="6"/>
      <c r="I32" s="225"/>
      <c r="J32" s="225"/>
      <c r="K32" s="226"/>
      <c r="L32" s="227"/>
      <c r="M32" s="227"/>
      <c r="N32" s="47"/>
      <c r="O32" s="47"/>
      <c r="P32" s="47"/>
      <c r="Q32"/>
    </row>
    <row r="33" spans="1:17" s="5" customFormat="1" x14ac:dyDescent="0.25">
      <c r="A33" s="50"/>
      <c r="B33" s="171" t="s">
        <v>310</v>
      </c>
      <c r="C33" s="50"/>
      <c r="D33" s="50"/>
      <c r="E33" s="50"/>
      <c r="F33" s="50"/>
      <c r="G33" s="50"/>
      <c r="H33" s="6"/>
      <c r="I33" s="228">
        <v>158538.17406999896</v>
      </c>
      <c r="J33" s="228">
        <v>176162.01227999997</v>
      </c>
      <c r="K33" s="228">
        <v>-17623.83821000102</v>
      </c>
      <c r="L33" s="199">
        <v>0.12367522505075855</v>
      </c>
      <c r="M33" s="199">
        <v>0.1256993692481726</v>
      </c>
      <c r="N33" s="47"/>
      <c r="O33" s="47"/>
      <c r="P33" s="47"/>
      <c r="Q33"/>
    </row>
    <row r="34" spans="1:17" s="5" customFormat="1" x14ac:dyDescent="0.25">
      <c r="A34" s="50"/>
      <c r="B34" s="171" t="s">
        <v>312</v>
      </c>
      <c r="C34" s="50"/>
      <c r="D34" s="50"/>
      <c r="E34" s="50"/>
      <c r="F34" s="50"/>
      <c r="G34" s="50"/>
      <c r="H34" s="6"/>
      <c r="I34" s="229">
        <v>138484.74453999897</v>
      </c>
      <c r="J34" s="229">
        <v>149076.24400999997</v>
      </c>
      <c r="K34" s="229">
        <v>-10591.499470000983</v>
      </c>
      <c r="L34" s="199">
        <v>0.1080315958446644</v>
      </c>
      <c r="M34" s="199">
        <v>0.10637247837609491</v>
      </c>
      <c r="N34" s="47"/>
      <c r="O34" s="47"/>
      <c r="P34" s="47"/>
      <c r="Q34"/>
    </row>
    <row r="35" spans="1:17" s="5" customFormat="1" x14ac:dyDescent="0.25">
      <c r="A35" s="50"/>
      <c r="B35" s="171" t="s">
        <v>311</v>
      </c>
      <c r="C35" s="50"/>
      <c r="D35" s="50"/>
      <c r="E35" s="50"/>
      <c r="F35" s="50"/>
      <c r="G35" s="50"/>
      <c r="H35" s="6"/>
      <c r="I35" s="229">
        <v>131381.206349999</v>
      </c>
      <c r="J35" s="229">
        <v>145197.81351999997</v>
      </c>
      <c r="K35" s="229">
        <v>-13816.607170000985</v>
      </c>
      <c r="L35" s="199">
        <v>0.10249014382871642</v>
      </c>
      <c r="M35" s="199">
        <v>0.10360504707830184</v>
      </c>
      <c r="N35" s="47"/>
      <c r="O35" s="47"/>
      <c r="P35" s="47"/>
      <c r="Q35"/>
    </row>
    <row r="36" spans="1:17" s="5" customFormat="1" x14ac:dyDescent="0.25">
      <c r="A36" s="50"/>
      <c r="B36" s="171" t="s">
        <v>313</v>
      </c>
      <c r="C36" s="50"/>
      <c r="D36" s="50"/>
      <c r="E36" s="50"/>
      <c r="F36" s="50"/>
      <c r="G36" s="50"/>
      <c r="H36" s="6"/>
      <c r="I36" s="229">
        <v>116871.57495999902</v>
      </c>
      <c r="J36" s="229">
        <v>134882.36056</v>
      </c>
      <c r="K36" s="229">
        <v>-18010.785600000978</v>
      </c>
      <c r="L36" s="199">
        <v>9.1171217405547941E-2</v>
      </c>
      <c r="M36" s="199">
        <v>9.6244516202211236E-2</v>
      </c>
      <c r="N36" s="47"/>
      <c r="O36" s="47"/>
      <c r="P36" s="47"/>
      <c r="Q36"/>
    </row>
    <row r="37" spans="1:17" s="5" customFormat="1" x14ac:dyDescent="0.25">
      <c r="A37" s="50"/>
      <c r="B37" s="171" t="s">
        <v>315</v>
      </c>
      <c r="C37" s="50"/>
      <c r="D37" s="50"/>
      <c r="E37" s="50"/>
      <c r="F37" s="50"/>
      <c r="G37" s="50"/>
      <c r="H37" s="6"/>
      <c r="I37" s="229">
        <v>113868.77834000005</v>
      </c>
      <c r="J37" s="229">
        <v>117834.10443000001</v>
      </c>
      <c r="K37" s="229">
        <v>-3965.3260899999591</v>
      </c>
      <c r="L37" s="199">
        <v>8.8828743424511289E-2</v>
      </c>
      <c r="M37" s="199">
        <v>8.4079833166482848E-2</v>
      </c>
      <c r="N37" s="47"/>
      <c r="O37" s="47"/>
      <c r="P37" s="47"/>
      <c r="Q37"/>
    </row>
    <row r="38" spans="1:17" s="5" customFormat="1" x14ac:dyDescent="0.25">
      <c r="A38" s="50"/>
      <c r="B38" s="171" t="s">
        <v>314</v>
      </c>
      <c r="C38" s="50"/>
      <c r="D38" s="50"/>
      <c r="E38" s="50"/>
      <c r="F38" s="50"/>
      <c r="G38" s="50"/>
      <c r="H38" s="6"/>
      <c r="I38" s="229">
        <v>104831.51244999999</v>
      </c>
      <c r="J38" s="229">
        <v>114279.01235999999</v>
      </c>
      <c r="K38" s="229">
        <v>-9447.4999100000114</v>
      </c>
      <c r="L38" s="199">
        <v>8.1778795364078782E-2</v>
      </c>
      <c r="M38" s="199">
        <v>8.1543118099287201E-2</v>
      </c>
      <c r="N38" s="47"/>
      <c r="O38" s="47"/>
      <c r="P38" s="47"/>
      <c r="Q38"/>
    </row>
    <row r="39" spans="1:17" s="5" customFormat="1" x14ac:dyDescent="0.25">
      <c r="A39" s="50"/>
      <c r="B39" s="171" t="s">
        <v>316</v>
      </c>
      <c r="C39" s="50"/>
      <c r="D39" s="50"/>
      <c r="E39" s="50"/>
      <c r="F39" s="50"/>
      <c r="G39" s="50"/>
      <c r="H39" s="6"/>
      <c r="I39" s="229">
        <v>102709.17715999998</v>
      </c>
      <c r="J39" s="229">
        <v>108906.34582999993</v>
      </c>
      <c r="K39" s="229">
        <v>-6197.1686699999573</v>
      </c>
      <c r="L39" s="199">
        <v>8.0123167019904559E-2</v>
      </c>
      <c r="M39" s="199">
        <v>7.7709483450925224E-2</v>
      </c>
      <c r="N39" s="47"/>
      <c r="O39" s="47"/>
      <c r="P39" s="47"/>
      <c r="Q39"/>
    </row>
    <row r="40" spans="1:17" s="5" customFormat="1" x14ac:dyDescent="0.25">
      <c r="A40" s="50"/>
      <c r="B40" s="171" t="s">
        <v>317</v>
      </c>
      <c r="C40" s="50"/>
      <c r="D40" s="50"/>
      <c r="E40" s="50"/>
      <c r="F40" s="50"/>
      <c r="G40" s="50"/>
      <c r="H40" s="6"/>
      <c r="I40" s="229">
        <v>68155.13715000001</v>
      </c>
      <c r="J40" s="229">
        <v>72794.363169999982</v>
      </c>
      <c r="K40" s="229">
        <v>-4639.226019999981</v>
      </c>
      <c r="L40" s="199">
        <v>5.3167648579514268E-2</v>
      </c>
      <c r="M40" s="199">
        <v>5.1941990312574592E-2</v>
      </c>
      <c r="N40" s="47"/>
      <c r="O40" s="47"/>
      <c r="P40" s="47"/>
      <c r="Q40"/>
    </row>
    <row r="41" spans="1:17" s="5" customFormat="1" x14ac:dyDescent="0.25">
      <c r="A41" s="50"/>
      <c r="B41" s="171" t="s">
        <v>318</v>
      </c>
      <c r="C41" s="50"/>
      <c r="D41" s="50"/>
      <c r="E41" s="50"/>
      <c r="F41" s="50"/>
      <c r="G41" s="50"/>
      <c r="H41" s="6"/>
      <c r="I41" s="229">
        <v>66498.923269999999</v>
      </c>
      <c r="J41" s="229">
        <v>73085.240460000045</v>
      </c>
      <c r="K41" s="229">
        <v>-6586.3171900000425</v>
      </c>
      <c r="L41" s="199">
        <v>5.187564035788083E-2</v>
      </c>
      <c r="M41" s="199">
        <v>5.2149544094507491E-2</v>
      </c>
      <c r="N41" s="47"/>
      <c r="O41" s="47"/>
      <c r="P41" s="47"/>
      <c r="Q41"/>
    </row>
    <row r="42" spans="1:17" s="5" customFormat="1" x14ac:dyDescent="0.25">
      <c r="A42" s="50"/>
      <c r="B42" s="171" t="s">
        <v>320</v>
      </c>
      <c r="C42" s="50"/>
      <c r="D42" s="50"/>
      <c r="E42" s="50"/>
      <c r="F42" s="50"/>
      <c r="G42" s="50"/>
      <c r="H42" s="6"/>
      <c r="I42" s="229">
        <v>54766.873809999997</v>
      </c>
      <c r="J42" s="229">
        <v>61692.133449999987</v>
      </c>
      <c r="K42" s="229">
        <v>-6925.2596399999929</v>
      </c>
      <c r="L42" s="199">
        <v>4.2723498510760211E-2</v>
      </c>
      <c r="M42" s="199">
        <v>4.4020059500191638E-2</v>
      </c>
      <c r="N42" s="47"/>
      <c r="O42" s="47"/>
      <c r="P42" s="47"/>
      <c r="Q42"/>
    </row>
    <row r="43" spans="1:17" s="5" customFormat="1" x14ac:dyDescent="0.25">
      <c r="A43" s="50"/>
      <c r="B43" s="171" t="s">
        <v>319</v>
      </c>
      <c r="C43" s="50"/>
      <c r="D43" s="50"/>
      <c r="E43" s="50"/>
      <c r="F43" s="50"/>
      <c r="G43" s="50"/>
      <c r="H43" s="6"/>
      <c r="I43" s="229">
        <v>53423.369369998996</v>
      </c>
      <c r="J43" s="229">
        <v>58570.058410000005</v>
      </c>
      <c r="K43" s="229">
        <v>-5146.6890400010052</v>
      </c>
      <c r="L43" s="199">
        <v>4.1675434125330535E-2</v>
      </c>
      <c r="M43" s="199">
        <v>4.1792321191607293E-2</v>
      </c>
      <c r="N43" s="47"/>
      <c r="O43" s="47"/>
      <c r="P43" s="47"/>
      <c r="Q43"/>
    </row>
    <row r="44" spans="1:17" s="5" customFormat="1" x14ac:dyDescent="0.25">
      <c r="A44" s="50"/>
      <c r="B44" s="171" t="s">
        <v>321</v>
      </c>
      <c r="C44" s="50"/>
      <c r="D44" s="50"/>
      <c r="E44" s="50"/>
      <c r="F44" s="50"/>
      <c r="G44" s="50"/>
      <c r="H44" s="6"/>
      <c r="I44" s="229">
        <v>52769.591979999008</v>
      </c>
      <c r="J44" s="229">
        <v>57281.748249999997</v>
      </c>
      <c r="K44" s="229">
        <v>-4512.1562700009945</v>
      </c>
      <c r="L44" s="199">
        <v>4.1165424051632787E-2</v>
      </c>
      <c r="M44" s="199">
        <v>4.0873055043292535E-2</v>
      </c>
      <c r="N44" s="47"/>
      <c r="O44" s="47"/>
      <c r="P44" s="47"/>
      <c r="Q44"/>
    </row>
    <row r="45" spans="1:17" s="5" customFormat="1" x14ac:dyDescent="0.25">
      <c r="A45" s="51"/>
      <c r="B45" s="171" t="s">
        <v>322</v>
      </c>
      <c r="C45" s="50"/>
      <c r="D45" s="50"/>
      <c r="E45" s="50"/>
      <c r="F45" s="50"/>
      <c r="G45" s="50"/>
      <c r="H45" s="6"/>
      <c r="I45" s="229">
        <v>46970.070990000007</v>
      </c>
      <c r="J45" s="229">
        <v>50311.592089999991</v>
      </c>
      <c r="K45" s="229">
        <v>-3341.521099999979</v>
      </c>
      <c r="L45" s="199">
        <v>3.6641232525949925E-2</v>
      </c>
      <c r="M45" s="199">
        <v>3.5899541051634204E-2</v>
      </c>
      <c r="N45" s="47"/>
      <c r="O45" s="47"/>
      <c r="P45" s="47"/>
      <c r="Q45"/>
    </row>
    <row r="46" spans="1:17" s="5" customFormat="1" x14ac:dyDescent="0.25">
      <c r="A46" s="50"/>
      <c r="B46" s="171" t="s">
        <v>323</v>
      </c>
      <c r="C46" s="50"/>
      <c r="D46" s="50"/>
      <c r="E46" s="50"/>
      <c r="F46" s="50"/>
      <c r="G46" s="50"/>
      <c r="H46" s="6"/>
      <c r="I46" s="229">
        <v>44091.799849999014</v>
      </c>
      <c r="J46" s="229">
        <v>49428.240180000001</v>
      </c>
      <c r="K46" s="229">
        <v>-5336.440330000989</v>
      </c>
      <c r="L46" s="199">
        <v>3.4395900554108516E-2</v>
      </c>
      <c r="M46" s="199">
        <v>3.526923048425331E-2</v>
      </c>
      <c r="N46" s="47"/>
      <c r="O46" s="47"/>
      <c r="P46" s="47"/>
      <c r="Q46"/>
    </row>
    <row r="47" spans="1:17" s="5" customFormat="1" x14ac:dyDescent="0.25">
      <c r="A47" s="50"/>
      <c r="B47" s="171" t="s">
        <v>324</v>
      </c>
      <c r="C47" s="50"/>
      <c r="D47" s="50"/>
      <c r="E47" s="50"/>
      <c r="F47" s="50"/>
      <c r="G47" s="50"/>
      <c r="H47" s="6"/>
      <c r="I47" s="229">
        <v>8581.9688399999995</v>
      </c>
      <c r="J47" s="229">
        <v>9585.8533399999997</v>
      </c>
      <c r="K47" s="229">
        <v>-1003.8845</v>
      </c>
      <c r="L47" s="199">
        <v>6.6947719935071927E-3</v>
      </c>
      <c r="M47" s="199">
        <v>6.8399293522391682E-3</v>
      </c>
      <c r="N47" s="47"/>
      <c r="O47" s="47"/>
      <c r="P47" s="47"/>
      <c r="Q47"/>
    </row>
    <row r="48" spans="1:17" s="5" customFormat="1" x14ac:dyDescent="0.25">
      <c r="A48" s="50"/>
      <c r="B48" s="171" t="s">
        <v>325</v>
      </c>
      <c r="C48" s="50"/>
      <c r="D48" s="50"/>
      <c r="E48" s="50"/>
      <c r="F48" s="50"/>
      <c r="G48" s="50"/>
      <c r="H48" s="6"/>
      <c r="I48" s="229">
        <v>7315.3060999999998</v>
      </c>
      <c r="J48" s="229">
        <v>7737.3709100000005</v>
      </c>
      <c r="K48" s="229">
        <v>-422.06481000000053</v>
      </c>
      <c r="L48" s="199">
        <v>5.7066516221716233E-3</v>
      </c>
      <c r="M48" s="199">
        <v>5.5209555706044718E-3</v>
      </c>
      <c r="N48" s="47"/>
      <c r="O48" s="47"/>
      <c r="P48" s="47"/>
      <c r="Q48"/>
    </row>
    <row r="49" spans="1:17" s="5" customFormat="1" x14ac:dyDescent="0.25">
      <c r="A49" s="50"/>
      <c r="B49" s="171" t="s">
        <v>326</v>
      </c>
      <c r="C49" s="50"/>
      <c r="D49" s="50"/>
      <c r="E49" s="50"/>
      <c r="F49" s="50"/>
      <c r="G49" s="50"/>
      <c r="H49" s="6"/>
      <c r="I49" s="229">
        <v>6071.4531899999993</v>
      </c>
      <c r="J49" s="229">
        <v>6917.3591999999999</v>
      </c>
      <c r="K49" s="229">
        <v>-845.90601000000072</v>
      </c>
      <c r="L49" s="199">
        <v>4.7363251410152988E-3</v>
      </c>
      <c r="M49" s="199">
        <v>4.9358410309312799E-3</v>
      </c>
      <c r="N49" s="47"/>
      <c r="O49" s="47"/>
      <c r="P49" s="47"/>
      <c r="Q49"/>
    </row>
    <row r="50" spans="1:17" s="5" customFormat="1" x14ac:dyDescent="0.25">
      <c r="A50" s="50"/>
      <c r="B50" s="171" t="s">
        <v>327</v>
      </c>
      <c r="C50" s="230"/>
      <c r="D50" s="50"/>
      <c r="E50" s="50"/>
      <c r="F50" s="50"/>
      <c r="G50" s="50"/>
      <c r="H50" s="6"/>
      <c r="I50" s="229">
        <v>4686.8209999999999</v>
      </c>
      <c r="J50" s="229">
        <v>5388.1694299999999</v>
      </c>
      <c r="K50" s="229">
        <v>-701.34842999999967</v>
      </c>
      <c r="L50" s="199">
        <v>3.6561771027569211E-3</v>
      </c>
      <c r="M50" s="199">
        <v>3.8446966516071054E-3</v>
      </c>
      <c r="N50" s="47"/>
      <c r="O50" s="47"/>
      <c r="P50" s="47"/>
      <c r="Q50"/>
    </row>
    <row r="51" spans="1:17" s="5" customFormat="1" x14ac:dyDescent="0.25">
      <c r="A51" s="50"/>
      <c r="B51" s="171" t="s">
        <v>328</v>
      </c>
      <c r="C51" s="230"/>
      <c r="D51" s="50"/>
      <c r="E51" s="50"/>
      <c r="F51" s="50"/>
      <c r="G51" s="50"/>
      <c r="H51" s="6"/>
      <c r="I51" s="229">
        <v>1874.6471999999999</v>
      </c>
      <c r="J51" s="229">
        <v>2325</v>
      </c>
      <c r="K51" s="229">
        <v>-450.35280000000006</v>
      </c>
      <c r="L51" s="199">
        <v>1.4624074971899663E-3</v>
      </c>
      <c r="M51" s="199">
        <v>1.6589900950806813E-3</v>
      </c>
      <c r="N51" s="47"/>
      <c r="O51" s="47"/>
      <c r="P51" s="47"/>
      <c r="Q51"/>
    </row>
    <row r="52" spans="1:17" s="5" customFormat="1" ht="15.75" thickBot="1" x14ac:dyDescent="0.3">
      <c r="A52" s="50"/>
      <c r="B52" s="50"/>
      <c r="C52" s="50"/>
      <c r="D52" s="50"/>
      <c r="E52" s="50"/>
      <c r="F52" s="50"/>
      <c r="G52" s="51" t="s">
        <v>280</v>
      </c>
      <c r="H52" s="6"/>
      <c r="I52" s="231">
        <v>1281891.130619993</v>
      </c>
      <c r="J52" s="231">
        <v>1401455.0218800001</v>
      </c>
      <c r="K52" s="231">
        <v>-119563.89126000687</v>
      </c>
      <c r="L52" s="218">
        <v>1.0000000000000002</v>
      </c>
      <c r="M52" s="218">
        <v>0.99999999999999956</v>
      </c>
      <c r="N52" s="47"/>
      <c r="O52" s="232"/>
      <c r="P52" s="232"/>
      <c r="Q52"/>
    </row>
    <row r="53" spans="1:17" s="5" customFormat="1" ht="15.75" thickTop="1" x14ac:dyDescent="0.25">
      <c r="A53" s="50"/>
      <c r="B53" s="50"/>
      <c r="C53" s="50"/>
      <c r="D53" s="50"/>
      <c r="E53" s="50"/>
      <c r="F53" s="50"/>
      <c r="G53" s="50"/>
      <c r="H53" s="6"/>
      <c r="I53" s="161"/>
      <c r="J53" s="161"/>
      <c r="K53" s="221"/>
      <c r="L53" s="47"/>
      <c r="M53" s="47"/>
      <c r="N53" s="47"/>
      <c r="O53" s="47"/>
      <c r="P53" s="47"/>
      <c r="Q53"/>
    </row>
    <row r="54" spans="1:17" s="5" customFormat="1" ht="15.75" customHeight="1" x14ac:dyDescent="0.25">
      <c r="A54" s="589" t="s">
        <v>281</v>
      </c>
      <c r="B54" s="589"/>
      <c r="C54" s="589"/>
      <c r="D54" s="589"/>
      <c r="E54" s="589"/>
      <c r="F54" s="589"/>
      <c r="G54" s="589"/>
      <c r="H54" s="6"/>
      <c r="I54" s="224"/>
      <c r="J54" s="224"/>
      <c r="K54" s="233"/>
      <c r="L54" s="224"/>
      <c r="M54" s="224"/>
      <c r="N54" s="224"/>
      <c r="O54" s="224"/>
      <c r="P54" s="224"/>
      <c r="Q54"/>
    </row>
    <row r="55" spans="1:17" s="5" customFormat="1" x14ac:dyDescent="0.25">
      <c r="A55" s="234"/>
      <c r="B55" s="234"/>
      <c r="C55" s="234"/>
      <c r="D55" s="234"/>
      <c r="E55" s="234"/>
      <c r="F55" s="234"/>
      <c r="G55" s="234"/>
      <c r="H55" s="6"/>
      <c r="I55" s="47"/>
      <c r="J55" s="47"/>
      <c r="K55" s="181"/>
      <c r="L55" s="47"/>
      <c r="M55" s="47"/>
      <c r="N55" s="47"/>
      <c r="O55" s="47"/>
      <c r="P55" s="47"/>
      <c r="Q55"/>
    </row>
    <row r="56" spans="1:17" s="5" customFormat="1" x14ac:dyDescent="0.25">
      <c r="A56" s="51" t="s">
        <v>282</v>
      </c>
      <c r="B56" s="50"/>
      <c r="C56" s="50"/>
      <c r="D56" s="50"/>
      <c r="E56" s="50"/>
      <c r="F56" s="50"/>
      <c r="G56" s="50"/>
      <c r="H56" s="6"/>
      <c r="I56" s="47"/>
      <c r="J56" s="47"/>
      <c r="K56" s="181"/>
      <c r="L56" s="47"/>
      <c r="M56" s="47"/>
      <c r="N56" s="47"/>
      <c r="O56" s="47"/>
      <c r="P56" s="47"/>
      <c r="Q56"/>
    </row>
    <row r="57" spans="1:17" s="5" customFormat="1" x14ac:dyDescent="0.25">
      <c r="A57" s="50"/>
      <c r="B57" s="50"/>
      <c r="C57" s="50" t="s">
        <v>283</v>
      </c>
      <c r="D57" s="50"/>
      <c r="E57" s="50"/>
      <c r="F57" s="50"/>
      <c r="G57" s="50"/>
      <c r="H57" s="6"/>
      <c r="I57" s="228">
        <v>193907.38943000004</v>
      </c>
      <c r="J57" s="228">
        <v>196167.89918000001</v>
      </c>
      <c r="K57" s="235">
        <v>-2260.5097499999683</v>
      </c>
      <c r="L57" s="160">
        <v>7.524179203897885E-2</v>
      </c>
      <c r="M57" s="160">
        <v>6.9036903957677559E-2</v>
      </c>
      <c r="N57" s="236">
        <v>3.6449649810231889E-2</v>
      </c>
      <c r="O57" s="237"/>
      <c r="P57" s="237"/>
      <c r="Q57"/>
    </row>
    <row r="58" spans="1:17" s="5" customFormat="1" x14ac:dyDescent="0.25">
      <c r="A58" s="50"/>
      <c r="B58" s="50"/>
      <c r="C58" s="50" t="s">
        <v>284</v>
      </c>
      <c r="D58" s="50"/>
      <c r="E58" s="50"/>
      <c r="F58" s="50"/>
      <c r="G58" s="50"/>
      <c r="H58" s="6"/>
      <c r="I58" s="238">
        <v>254772.84043999805</v>
      </c>
      <c r="J58" s="238">
        <v>262285.68495000002</v>
      </c>
      <c r="K58" s="239">
        <v>-7512.8445100019744</v>
      </c>
      <c r="L58" s="160">
        <v>9.8859384028200881E-2</v>
      </c>
      <c r="M58" s="160">
        <v>9.2305579644056959E-2</v>
      </c>
      <c r="N58" s="236">
        <v>3.639095973408904E-2</v>
      </c>
      <c r="O58" s="237"/>
      <c r="P58" s="237"/>
      <c r="Q58"/>
    </row>
    <row r="59" spans="1:17" s="5" customFormat="1" x14ac:dyDescent="0.25">
      <c r="A59" s="50"/>
      <c r="B59" s="50"/>
      <c r="C59" s="50" t="s">
        <v>285</v>
      </c>
      <c r="D59" s="50"/>
      <c r="E59" s="50"/>
      <c r="F59" s="50"/>
      <c r="G59" s="50"/>
      <c r="H59" s="6"/>
      <c r="I59" s="238">
        <v>788682.58270999033</v>
      </c>
      <c r="J59" s="238">
        <v>843744.97525000037</v>
      </c>
      <c r="K59" s="239">
        <v>-55062.392540010042</v>
      </c>
      <c r="L59" s="160">
        <v>0.30603212723077822</v>
      </c>
      <c r="M59" s="160">
        <v>0.29693716996815372</v>
      </c>
      <c r="N59" s="236">
        <v>3.7530438331383364E-2</v>
      </c>
      <c r="O59" s="237"/>
      <c r="P59" s="237"/>
      <c r="Q59"/>
    </row>
    <row r="60" spans="1:17" s="5" customFormat="1" x14ac:dyDescent="0.25">
      <c r="A60" s="50"/>
      <c r="B60" s="50"/>
      <c r="C60" s="50" t="s">
        <v>286</v>
      </c>
      <c r="D60" s="50"/>
      <c r="E60" s="50"/>
      <c r="F60" s="50"/>
      <c r="G60" s="50"/>
      <c r="H60" s="6"/>
      <c r="I60" s="238">
        <v>1065998.3889799973</v>
      </c>
      <c r="J60" s="238">
        <v>1219338.4328999997</v>
      </c>
      <c r="K60" s="239">
        <v>-153340.04392000241</v>
      </c>
      <c r="L60" s="160">
        <v>0.41363884756168168</v>
      </c>
      <c r="M60" s="160">
        <v>0.42911888558678468</v>
      </c>
      <c r="N60" s="236">
        <v>3.370867029538753E-2</v>
      </c>
      <c r="O60" s="237"/>
      <c r="P60" s="237"/>
      <c r="Q60"/>
    </row>
    <row r="61" spans="1:17" s="5" customFormat="1" x14ac:dyDescent="0.25">
      <c r="A61" s="50"/>
      <c r="B61" s="50"/>
      <c r="C61" s="50" t="s">
        <v>287</v>
      </c>
      <c r="D61" s="50"/>
      <c r="E61" s="50"/>
      <c r="F61" s="50"/>
      <c r="G61" s="50"/>
      <c r="H61" s="6"/>
      <c r="I61" s="238">
        <v>273762.28493999987</v>
      </c>
      <c r="J61" s="238">
        <v>319956.29514000012</v>
      </c>
      <c r="K61" s="239">
        <v>-46194.010200000252</v>
      </c>
      <c r="L61" s="160">
        <v>0.10622784914036031</v>
      </c>
      <c r="M61" s="160">
        <v>0.11260146084332717</v>
      </c>
      <c r="N61" s="236">
        <v>3.7765783819904593E-2</v>
      </c>
      <c r="O61" s="240"/>
      <c r="P61" s="240"/>
      <c r="Q61"/>
    </row>
    <row r="62" spans="1:17" s="5" customFormat="1" ht="15.75" thickBot="1" x14ac:dyDescent="0.3">
      <c r="A62" s="50"/>
      <c r="B62" s="50"/>
      <c r="C62" s="50"/>
      <c r="D62" s="50"/>
      <c r="E62" s="50"/>
      <c r="F62" s="50"/>
      <c r="G62" s="51" t="s">
        <v>275</v>
      </c>
      <c r="H62" s="6"/>
      <c r="I62" s="241">
        <v>2577123.4864999857</v>
      </c>
      <c r="J62" s="241">
        <v>2841493.2874199999</v>
      </c>
      <c r="K62" s="242">
        <v>-264369.80092001427</v>
      </c>
      <c r="L62" s="162">
        <v>1</v>
      </c>
      <c r="M62" s="162">
        <v>1</v>
      </c>
      <c r="N62" s="243">
        <v>3.5737151210867478E-2</v>
      </c>
      <c r="O62" s="244"/>
      <c r="P62" s="244"/>
      <c r="Q62"/>
    </row>
    <row r="63" spans="1:17" s="5" customFormat="1" ht="15.75" thickTop="1" x14ac:dyDescent="0.25">
      <c r="A63" s="50"/>
      <c r="B63" s="50"/>
      <c r="C63" s="50"/>
      <c r="D63" s="50"/>
      <c r="E63" s="50"/>
      <c r="F63" s="50"/>
      <c r="G63" s="50"/>
      <c r="H63" s="6"/>
      <c r="I63" s="161"/>
      <c r="J63" s="161"/>
      <c r="K63" s="181"/>
      <c r="L63" s="47"/>
      <c r="M63" s="47"/>
      <c r="N63" s="47"/>
      <c r="O63" s="47"/>
      <c r="P63" s="47"/>
      <c r="Q63"/>
    </row>
    <row r="64" spans="1:17" s="5" customFormat="1" x14ac:dyDescent="0.25">
      <c r="A64" s="589" t="s">
        <v>288</v>
      </c>
      <c r="B64" s="589"/>
      <c r="C64" s="589"/>
      <c r="D64" s="589"/>
      <c r="E64" s="589"/>
      <c r="F64" s="589"/>
      <c r="G64" s="589"/>
      <c r="H64" s="6"/>
      <c r="I64" s="47"/>
      <c r="J64" s="47"/>
      <c r="K64" s="181"/>
      <c r="L64" s="47"/>
      <c r="M64" s="47"/>
      <c r="N64" s="47"/>
      <c r="O64" s="47"/>
      <c r="P64" s="47"/>
      <c r="Q64"/>
    </row>
    <row r="65" spans="1:17" s="5" customFormat="1" x14ac:dyDescent="0.25">
      <c r="A65" s="50"/>
      <c r="B65" s="50"/>
      <c r="C65" s="50"/>
      <c r="D65" s="50"/>
      <c r="E65" s="50"/>
      <c r="F65" s="50"/>
      <c r="G65" s="50"/>
      <c r="H65" s="6"/>
      <c r="I65" s="180"/>
      <c r="J65" s="47"/>
      <c r="K65" s="181"/>
      <c r="L65" s="47"/>
      <c r="M65" s="47"/>
      <c r="N65" s="47"/>
      <c r="O65" s="47"/>
      <c r="P65" s="47"/>
      <c r="Q65"/>
    </row>
    <row r="66" spans="1:17" s="5" customFormat="1" x14ac:dyDescent="0.25">
      <c r="A66" s="51" t="s">
        <v>289</v>
      </c>
      <c r="B66" s="50"/>
      <c r="C66" s="50"/>
      <c r="D66" s="50"/>
      <c r="E66" s="50"/>
      <c r="F66" s="50"/>
      <c r="G66" s="50"/>
      <c r="H66" s="6"/>
      <c r="I66" s="245">
        <v>4.779457274812458</v>
      </c>
      <c r="J66" s="47" t="s">
        <v>329</v>
      </c>
      <c r="K66" s="181"/>
      <c r="L66" s="47"/>
      <c r="M66" s="47"/>
      <c r="N66" s="47"/>
      <c r="O66" s="47"/>
      <c r="P66" s="47"/>
      <c r="Q66"/>
    </row>
    <row r="67" spans="1:17" s="5" customFormat="1" x14ac:dyDescent="0.25">
      <c r="A67" s="41"/>
      <c r="B67" s="41"/>
      <c r="C67" s="41"/>
      <c r="D67" s="41"/>
      <c r="E67" s="41"/>
      <c r="F67" s="41"/>
      <c r="G67" s="41"/>
      <c r="H67" s="41"/>
      <c r="I67" s="41"/>
      <c r="J67" s="41"/>
      <c r="K67" s="41"/>
      <c r="L67" s="41"/>
      <c r="M67" s="41"/>
      <c r="N67" s="41"/>
      <c r="O67" s="41"/>
      <c r="P67" s="41"/>
      <c r="Q67"/>
    </row>
    <row r="68" spans="1:17" s="5" customFormat="1" x14ac:dyDescent="0.25">
      <c r="A68" s="50"/>
      <c r="B68" s="50"/>
      <c r="C68" s="50"/>
      <c r="D68" s="50"/>
      <c r="E68" s="50"/>
      <c r="F68" s="50"/>
      <c r="G68" s="50"/>
      <c r="H68" s="6"/>
      <c r="I68" s="6"/>
      <c r="J68" s="6"/>
      <c r="K68" s="6"/>
      <c r="L68" s="6"/>
      <c r="M68" s="6"/>
      <c r="N68" s="6"/>
      <c r="O68" s="6"/>
      <c r="P68" s="6"/>
      <c r="Q68"/>
    </row>
    <row r="69" spans="1:17" s="5" customFormat="1" x14ac:dyDescent="0.25">
      <c r="A69" s="50"/>
      <c r="B69" s="51"/>
      <c r="C69" s="50"/>
      <c r="D69" s="50"/>
      <c r="E69" s="50" t="s">
        <v>290</v>
      </c>
      <c r="F69" s="51"/>
      <c r="H69" s="6"/>
      <c r="I69" s="6"/>
      <c r="J69" s="6"/>
      <c r="K69" s="6"/>
      <c r="L69" s="6"/>
      <c r="M69" s="6"/>
      <c r="N69" s="6"/>
      <c r="O69" s="6"/>
      <c r="P69" s="6"/>
      <c r="Q69"/>
    </row>
    <row r="70" spans="1:17" s="5" customFormat="1" x14ac:dyDescent="0.25">
      <c r="Q70"/>
    </row>
    <row r="71" spans="1:17" s="5" customFormat="1" ht="14.25" x14ac:dyDescent="0.2">
      <c r="H71" s="6"/>
      <c r="I71" s="6"/>
      <c r="J71" s="6"/>
      <c r="K71" s="6"/>
      <c r="L71" s="6"/>
      <c r="M71" s="6"/>
      <c r="N71" s="6"/>
      <c r="O71" s="6"/>
      <c r="P71" s="6"/>
      <c r="Q71" s="6"/>
    </row>
    <row r="72" spans="1:17" s="5" customFormat="1" ht="14.25" x14ac:dyDescent="0.2"/>
  </sheetData>
  <mergeCells count="6">
    <mergeCell ref="B1:O1"/>
    <mergeCell ref="A64:G64"/>
    <mergeCell ref="I3:O3"/>
    <mergeCell ref="A7:G7"/>
    <mergeCell ref="A31:G31"/>
    <mergeCell ref="A54:G54"/>
  </mergeCells>
  <pageMargins left="0.25" right="0.25" top="0.25" bottom="0.25" header="0" footer="0.25"/>
  <pageSetup scale="54" orientation="landscape" cellComments="asDisplayed"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FA4F-A7D8-469E-9924-4350D1FB789C}">
  <sheetPr>
    <pageSetUpPr fitToPage="1"/>
  </sheetPr>
  <dimension ref="A1:T66"/>
  <sheetViews>
    <sheetView zoomScaleNormal="100" workbookViewId="0">
      <pane ySplit="4" topLeftCell="A5" activePane="bottomLeft" state="frozen"/>
      <selection activeCell="A2" sqref="A2"/>
      <selection pane="bottomLeft" activeCell="A2" sqref="A2"/>
    </sheetView>
  </sheetViews>
  <sheetFormatPr defaultRowHeight="14.25" x14ac:dyDescent="0.2"/>
  <cols>
    <col min="1" max="6" width="4.140625" style="5" customWidth="1"/>
    <col min="7" max="7" width="24.5703125" style="5" customWidth="1"/>
    <col min="8" max="8" width="15.140625" style="5" customWidth="1"/>
    <col min="9" max="11" width="9.140625" style="5"/>
    <col min="12" max="12" width="4.140625" style="5" customWidth="1"/>
    <col min="13" max="13" width="9.140625" style="5" customWidth="1"/>
    <col min="14" max="14" width="35.140625" style="5" customWidth="1"/>
    <col min="15" max="15" width="13.7109375" style="5" customWidth="1"/>
    <col min="16" max="16" width="14.140625" style="5" customWidth="1"/>
    <col min="17" max="17" width="82" style="5" customWidth="1"/>
    <col min="18" max="18" width="4.140625" style="5" customWidth="1"/>
    <col min="19" max="16384" width="9.140625" style="5"/>
  </cols>
  <sheetData>
    <row r="1" spans="1:20" s="4" customFormat="1" ht="39.950000000000003" customHeight="1" thickBot="1" x14ac:dyDescent="0.3">
      <c r="A1" s="3"/>
      <c r="B1" s="556" t="s">
        <v>491</v>
      </c>
      <c r="C1" s="556"/>
      <c r="D1" s="556"/>
      <c r="E1" s="556"/>
      <c r="F1" s="556"/>
      <c r="G1" s="556"/>
      <c r="H1" s="556"/>
      <c r="I1" s="556"/>
      <c r="J1" s="556"/>
      <c r="K1" s="556"/>
      <c r="L1" s="556"/>
      <c r="M1" s="556"/>
      <c r="N1" s="556"/>
      <c r="O1" s="556"/>
      <c r="P1" s="557" t="s">
        <v>428</v>
      </c>
      <c r="Q1" s="557"/>
      <c r="R1"/>
    </row>
    <row r="2" spans="1:20" ht="15" x14ac:dyDescent="0.25">
      <c r="R2"/>
    </row>
    <row r="3" spans="1:20" ht="15" x14ac:dyDescent="0.25">
      <c r="H3" s="124"/>
      <c r="I3" s="124"/>
      <c r="J3" s="124"/>
      <c r="K3" s="124"/>
      <c r="L3" s="124"/>
      <c r="M3" s="124"/>
      <c r="N3" s="124"/>
      <c r="R3"/>
    </row>
    <row r="4" spans="1:20" ht="30" customHeight="1" x14ac:dyDescent="0.25">
      <c r="A4" s="125" t="s">
        <v>0</v>
      </c>
      <c r="B4" s="50"/>
      <c r="C4" s="126"/>
      <c r="D4" s="50"/>
      <c r="E4" s="50"/>
      <c r="F4" s="50"/>
      <c r="G4" s="50"/>
      <c r="H4" s="50"/>
      <c r="I4" s="50"/>
      <c r="J4" s="127"/>
      <c r="K4" s="128"/>
      <c r="L4" s="50"/>
      <c r="M4" s="50"/>
      <c r="N4" s="50"/>
      <c r="O4" s="50"/>
      <c r="P4" s="50"/>
      <c r="Q4" s="50"/>
      <c r="R4"/>
      <c r="S4" s="10"/>
      <c r="T4" s="50"/>
    </row>
    <row r="5" spans="1:20" ht="15" customHeight="1" x14ac:dyDescent="0.25">
      <c r="A5" s="589" t="s">
        <v>330</v>
      </c>
      <c r="B5" s="589"/>
      <c r="C5" s="589"/>
      <c r="D5" s="589"/>
      <c r="E5" s="589"/>
      <c r="F5" s="589"/>
      <c r="G5" s="589"/>
      <c r="H5" s="129"/>
      <c r="I5" s="129"/>
      <c r="J5" s="130"/>
      <c r="K5" s="131"/>
      <c r="L5" s="129"/>
      <c r="M5" s="129"/>
      <c r="N5" s="129"/>
      <c r="O5" s="129"/>
      <c r="P5" s="129"/>
      <c r="Q5" s="129"/>
      <c r="R5"/>
      <c r="S5" s="132"/>
      <c r="T5" s="129"/>
    </row>
    <row r="6" spans="1:20" ht="30" x14ac:dyDescent="0.25">
      <c r="A6" s="50"/>
      <c r="B6" s="50"/>
      <c r="C6" s="50"/>
      <c r="D6" s="50"/>
      <c r="E6" s="50"/>
      <c r="F6" s="50"/>
      <c r="G6" s="50"/>
      <c r="H6" s="133" t="s">
        <v>331</v>
      </c>
      <c r="I6" s="134" t="s">
        <v>259</v>
      </c>
      <c r="J6" s="135"/>
      <c r="K6" s="136"/>
      <c r="L6" s="47"/>
      <c r="M6" s="47"/>
      <c r="N6" s="47"/>
      <c r="O6" s="47"/>
      <c r="P6" s="47"/>
      <c r="Q6" s="47"/>
      <c r="R6"/>
      <c r="S6" s="10"/>
      <c r="T6" s="50"/>
    </row>
    <row r="7" spans="1:20" ht="15" customHeight="1" x14ac:dyDescent="0.25">
      <c r="A7" s="137" t="s">
        <v>429</v>
      </c>
      <c r="B7" s="50"/>
      <c r="C7" s="50"/>
      <c r="D7" s="50"/>
      <c r="E7" s="50"/>
      <c r="F7" s="50"/>
      <c r="G7" s="50"/>
      <c r="H7" s="138"/>
      <c r="I7" s="47"/>
      <c r="J7" s="135"/>
      <c r="K7" s="136"/>
      <c r="L7" s="47"/>
      <c r="M7" s="47"/>
      <c r="N7" s="49"/>
      <c r="O7" s="47"/>
      <c r="P7" s="47"/>
      <c r="Q7" s="47"/>
      <c r="R7"/>
      <c r="S7" s="10"/>
      <c r="T7" s="50"/>
    </row>
    <row r="8" spans="1:20" ht="15" customHeight="1" x14ac:dyDescent="0.25">
      <c r="A8" s="50"/>
      <c r="B8" s="87" t="s">
        <v>271</v>
      </c>
      <c r="C8" s="50"/>
      <c r="D8" s="50"/>
      <c r="E8" s="50"/>
      <c r="F8" s="50"/>
      <c r="G8" s="50"/>
      <c r="H8" s="138"/>
      <c r="I8" s="49"/>
      <c r="J8" s="139"/>
      <c r="K8" s="49"/>
      <c r="L8" s="47"/>
      <c r="M8" s="49"/>
      <c r="N8" s="49"/>
      <c r="O8" s="49"/>
      <c r="P8" s="49"/>
      <c r="Q8" s="49"/>
      <c r="R8"/>
      <c r="S8" s="10"/>
      <c r="T8" s="50"/>
    </row>
    <row r="9" spans="1:20" ht="15" customHeight="1" x14ac:dyDescent="0.25">
      <c r="A9" s="50"/>
      <c r="B9" s="50" t="s">
        <v>292</v>
      </c>
      <c r="C9" s="50"/>
      <c r="D9" s="50"/>
      <c r="E9" s="50"/>
      <c r="F9" s="50"/>
      <c r="G9" s="50"/>
      <c r="H9" s="140">
        <v>591882.05906000058</v>
      </c>
      <c r="I9" s="141">
        <v>0.2082996506380676</v>
      </c>
      <c r="J9" s="139"/>
      <c r="K9" s="49"/>
      <c r="L9" s="49"/>
      <c r="M9" s="49"/>
      <c r="N9" s="49"/>
      <c r="O9" s="49"/>
      <c r="P9" s="49"/>
      <c r="Q9" s="49"/>
      <c r="R9"/>
      <c r="S9" s="10"/>
      <c r="T9" s="50"/>
    </row>
    <row r="10" spans="1:20" ht="15" customHeight="1" x14ac:dyDescent="0.25">
      <c r="A10" s="50"/>
      <c r="B10" s="50" t="s">
        <v>296</v>
      </c>
      <c r="C10" s="50"/>
      <c r="D10" s="50"/>
      <c r="E10" s="50"/>
      <c r="F10" s="50"/>
      <c r="G10" s="50"/>
      <c r="H10" s="138">
        <v>319979.47039999987</v>
      </c>
      <c r="I10" s="141">
        <v>0.11260961685766729</v>
      </c>
      <c r="J10" s="139"/>
      <c r="K10" s="49"/>
      <c r="L10" s="49"/>
      <c r="M10" s="49"/>
      <c r="N10" s="49"/>
      <c r="O10" s="49"/>
      <c r="P10" s="49"/>
      <c r="Q10" s="49"/>
      <c r="R10"/>
      <c r="S10" s="10"/>
      <c r="T10" s="50"/>
    </row>
    <row r="11" spans="1:20" ht="15" x14ac:dyDescent="0.25">
      <c r="A11" s="50"/>
      <c r="B11" s="50" t="s">
        <v>306</v>
      </c>
      <c r="C11" s="50"/>
      <c r="D11" s="50"/>
      <c r="E11" s="50"/>
      <c r="F11" s="50"/>
      <c r="G11" s="50"/>
      <c r="H11" s="138">
        <v>709521.92586999992</v>
      </c>
      <c r="I11" s="141">
        <v>0.24970037022829869</v>
      </c>
      <c r="J11" s="139"/>
      <c r="K11" s="49"/>
      <c r="L11" s="49"/>
      <c r="M11" s="49"/>
      <c r="N11" s="49"/>
      <c r="O11" s="49"/>
      <c r="P11" s="49"/>
      <c r="Q11" s="49"/>
      <c r="R11"/>
      <c r="S11" s="10"/>
      <c r="T11" s="50"/>
    </row>
    <row r="12" spans="1:20" ht="15" customHeight="1" x14ac:dyDescent="0.25">
      <c r="A12" s="50"/>
      <c r="B12" s="50" t="s">
        <v>303</v>
      </c>
      <c r="C12" s="51"/>
      <c r="D12" s="50"/>
      <c r="E12" s="50"/>
      <c r="F12" s="50"/>
      <c r="G12" s="50"/>
      <c r="H12" s="138">
        <v>1151884.6032900009</v>
      </c>
      <c r="I12" s="141">
        <v>0.40538001915742011</v>
      </c>
      <c r="J12" s="139"/>
      <c r="K12" s="49"/>
      <c r="L12" s="49"/>
      <c r="M12" s="49"/>
      <c r="N12" s="49"/>
      <c r="O12" s="49"/>
      <c r="P12" s="49"/>
      <c r="Q12" s="49"/>
      <c r="R12"/>
      <c r="S12" s="10"/>
      <c r="T12" s="50"/>
    </row>
    <row r="13" spans="1:20" ht="15" customHeight="1" x14ac:dyDescent="0.25">
      <c r="A13" s="50"/>
      <c r="B13" s="50" t="s">
        <v>332</v>
      </c>
      <c r="C13" s="51"/>
      <c r="D13" s="50"/>
      <c r="E13" s="50"/>
      <c r="F13" s="50"/>
      <c r="G13" s="50"/>
      <c r="H13" s="138">
        <v>63351.177540000012</v>
      </c>
      <c r="I13" s="141">
        <v>2.2295029807204349E-2</v>
      </c>
      <c r="J13" s="142"/>
      <c r="K13" s="49"/>
      <c r="L13" s="49"/>
      <c r="M13" s="49"/>
      <c r="N13" s="49"/>
      <c r="O13" s="49"/>
      <c r="P13" s="49"/>
      <c r="Q13" s="49"/>
      <c r="R13"/>
      <c r="S13" s="10"/>
      <c r="T13" s="50"/>
    </row>
    <row r="14" spans="1:20" ht="15" customHeight="1" x14ac:dyDescent="0.25">
      <c r="A14" s="50"/>
      <c r="B14" s="50" t="s">
        <v>333</v>
      </c>
      <c r="C14" s="51"/>
      <c r="D14" s="50"/>
      <c r="E14" s="50"/>
      <c r="F14" s="50"/>
      <c r="G14" s="50"/>
      <c r="H14" s="138">
        <v>4874.0512600000002</v>
      </c>
      <c r="I14" s="141">
        <v>1.7153133113418351E-3</v>
      </c>
      <c r="J14" s="143"/>
      <c r="K14" s="49"/>
      <c r="L14" s="49"/>
      <c r="M14" s="49"/>
      <c r="N14" s="49"/>
      <c r="O14" s="144"/>
      <c r="P14" s="49"/>
      <c r="Q14" s="49"/>
      <c r="R14"/>
      <c r="S14" s="10"/>
      <c r="T14" s="50"/>
    </row>
    <row r="15" spans="1:20" ht="15" customHeight="1" thickBot="1" x14ac:dyDescent="0.3">
      <c r="A15" s="50"/>
      <c r="B15" s="50"/>
      <c r="C15" s="51" t="s">
        <v>275</v>
      </c>
      <c r="D15" s="50"/>
      <c r="E15" s="50"/>
      <c r="F15" s="50"/>
      <c r="H15" s="145">
        <v>2841493.2874200013</v>
      </c>
      <c r="I15" s="146">
        <v>0.99999999999999978</v>
      </c>
      <c r="J15" s="142"/>
      <c r="K15" s="147"/>
      <c r="L15" s="49"/>
      <c r="M15" s="49"/>
      <c r="N15" s="49"/>
      <c r="O15" s="144"/>
      <c r="P15" s="49"/>
      <c r="Q15" s="49"/>
      <c r="R15"/>
      <c r="S15" s="10"/>
      <c r="T15" s="50"/>
    </row>
    <row r="16" spans="1:20" ht="15" customHeight="1" thickTop="1" x14ac:dyDescent="0.25">
      <c r="A16" s="148"/>
      <c r="B16" s="148"/>
      <c r="C16" s="148"/>
      <c r="D16" s="148"/>
      <c r="E16" s="148"/>
      <c r="F16" s="148"/>
      <c r="G16" s="149"/>
      <c r="H16" s="150"/>
      <c r="I16" s="151"/>
      <c r="J16" s="152"/>
      <c r="K16" s="153"/>
      <c r="L16" s="151"/>
      <c r="M16" s="151"/>
      <c r="N16" s="151"/>
      <c r="O16" s="151"/>
      <c r="P16" s="151"/>
      <c r="Q16" s="151"/>
      <c r="R16"/>
      <c r="S16" s="10"/>
      <c r="T16" s="50"/>
    </row>
    <row r="17" spans="1:20" ht="15" customHeight="1" x14ac:dyDescent="0.25">
      <c r="A17" s="50"/>
      <c r="B17" s="50"/>
      <c r="C17" s="50"/>
      <c r="D17" s="50"/>
      <c r="E17" s="50"/>
      <c r="F17" s="50"/>
      <c r="G17" s="50"/>
      <c r="H17" s="154"/>
      <c r="I17" s="49"/>
      <c r="J17" s="142"/>
      <c r="K17" s="155"/>
      <c r="L17" s="49"/>
      <c r="M17" s="49"/>
      <c r="N17" s="49"/>
      <c r="O17" s="49"/>
      <c r="P17" s="49"/>
      <c r="Q17" s="49"/>
      <c r="R17"/>
      <c r="S17" s="10"/>
      <c r="T17" s="50"/>
    </row>
    <row r="18" spans="1:20" ht="30" customHeight="1" x14ac:dyDescent="0.25">
      <c r="A18" s="50"/>
      <c r="B18" s="50"/>
      <c r="C18" s="50"/>
      <c r="D18" s="50"/>
      <c r="E18" s="50"/>
      <c r="F18" s="50"/>
      <c r="G18" s="50"/>
      <c r="H18" s="133" t="s">
        <v>331</v>
      </c>
      <c r="I18" s="134" t="s">
        <v>259</v>
      </c>
      <c r="J18" s="142"/>
      <c r="K18" s="49"/>
      <c r="L18" s="49"/>
      <c r="M18" s="49"/>
      <c r="N18" s="49"/>
      <c r="O18" s="83" t="s">
        <v>331</v>
      </c>
      <c r="P18" s="156" t="s">
        <v>259</v>
      </c>
      <c r="Q18" s="157"/>
      <c r="R18"/>
      <c r="S18" s="10"/>
      <c r="T18" s="50"/>
    </row>
    <row r="19" spans="1:20" ht="15" customHeight="1" x14ac:dyDescent="0.25">
      <c r="A19" s="137" t="s">
        <v>334</v>
      </c>
      <c r="B19" s="50"/>
      <c r="C19" s="50"/>
      <c r="D19" s="50"/>
      <c r="E19" s="50"/>
      <c r="F19" s="50"/>
      <c r="G19" s="50"/>
      <c r="H19" s="138"/>
      <c r="I19" s="49"/>
      <c r="J19" s="142"/>
      <c r="K19" s="49"/>
      <c r="L19" s="158" t="s">
        <v>335</v>
      </c>
      <c r="M19" s="49"/>
      <c r="N19" s="49"/>
      <c r="O19" s="18"/>
      <c r="P19" s="49"/>
      <c r="Q19" s="49"/>
      <c r="R19"/>
      <c r="S19" s="10"/>
      <c r="T19" s="50"/>
    </row>
    <row r="20" spans="1:20" ht="15" customHeight="1" x14ac:dyDescent="0.25">
      <c r="A20" s="50"/>
      <c r="B20" s="87" t="s">
        <v>271</v>
      </c>
      <c r="C20" s="50"/>
      <c r="D20" s="50"/>
      <c r="E20" s="50"/>
      <c r="F20" s="50"/>
      <c r="G20" s="50"/>
      <c r="H20" s="138"/>
      <c r="I20" s="49"/>
      <c r="J20" s="142"/>
      <c r="K20" s="49"/>
      <c r="L20" s="49"/>
      <c r="M20" s="159" t="s">
        <v>271</v>
      </c>
      <c r="N20" s="49"/>
      <c r="O20" s="18"/>
      <c r="P20" s="49"/>
      <c r="Q20" s="49"/>
      <c r="R20"/>
      <c r="S20" s="10"/>
      <c r="T20" s="50"/>
    </row>
    <row r="21" spans="1:20" ht="15" customHeight="1" x14ac:dyDescent="0.25">
      <c r="A21" s="50"/>
      <c r="B21" s="50" t="s">
        <v>292</v>
      </c>
      <c r="C21" s="50"/>
      <c r="D21" s="50"/>
      <c r="E21" s="50"/>
      <c r="F21" s="50"/>
      <c r="G21" s="50"/>
      <c r="H21" s="140">
        <v>11844.255819999998</v>
      </c>
      <c r="I21" s="160">
        <v>8.4513991780566546E-3</v>
      </c>
      <c r="J21" s="142"/>
      <c r="K21" s="49"/>
      <c r="L21" s="49"/>
      <c r="M21" s="49" t="s">
        <v>292</v>
      </c>
      <c r="N21" s="49"/>
      <c r="O21" s="140">
        <v>0</v>
      </c>
      <c r="P21" s="160">
        <v>0</v>
      </c>
      <c r="Q21" s="160"/>
      <c r="R21"/>
      <c r="S21" s="10"/>
      <c r="T21" s="50"/>
    </row>
    <row r="22" spans="1:20" ht="15" customHeight="1" x14ac:dyDescent="0.25">
      <c r="A22" s="50"/>
      <c r="B22" s="50" t="s">
        <v>296</v>
      </c>
      <c r="C22" s="50"/>
      <c r="D22" s="50"/>
      <c r="E22" s="50"/>
      <c r="F22" s="50"/>
      <c r="G22" s="50"/>
      <c r="H22" s="138">
        <v>67752.69898999999</v>
      </c>
      <c r="I22" s="160">
        <v>4.8344540447050728E-2</v>
      </c>
      <c r="J22" s="142"/>
      <c r="K22" s="49"/>
      <c r="L22" s="49"/>
      <c r="M22" s="49" t="s">
        <v>296</v>
      </c>
      <c r="N22" s="49"/>
      <c r="O22" s="138">
        <v>9231.6272499999995</v>
      </c>
      <c r="P22" s="160">
        <v>2.9513411409635367E-2</v>
      </c>
      <c r="Q22" s="160"/>
      <c r="R22"/>
      <c r="S22" s="10"/>
      <c r="T22" s="50"/>
    </row>
    <row r="23" spans="1:20" ht="15" x14ac:dyDescent="0.25">
      <c r="A23" s="50"/>
      <c r="B23" s="50" t="s">
        <v>306</v>
      </c>
      <c r="C23" s="50"/>
      <c r="D23" s="50"/>
      <c r="E23" s="50"/>
      <c r="F23" s="50"/>
      <c r="G23" s="50"/>
      <c r="H23" s="138">
        <v>362431.04758999991</v>
      </c>
      <c r="I23" s="160">
        <v>0.25861054542001088</v>
      </c>
      <c r="J23" s="142"/>
      <c r="K23" s="49"/>
      <c r="L23" s="49"/>
      <c r="M23" s="49" t="s">
        <v>306</v>
      </c>
      <c r="N23" s="49"/>
      <c r="O23" s="138">
        <v>71783.772319999989</v>
      </c>
      <c r="P23" s="160">
        <v>0.22949193545653127</v>
      </c>
      <c r="Q23" s="160"/>
      <c r="R23"/>
      <c r="S23" s="10"/>
      <c r="T23" s="50"/>
    </row>
    <row r="24" spans="1:20" ht="15" x14ac:dyDescent="0.25">
      <c r="A24" s="50"/>
      <c r="B24" s="50" t="s">
        <v>303</v>
      </c>
      <c r="C24" s="51"/>
      <c r="D24" s="50"/>
      <c r="E24" s="50"/>
      <c r="F24" s="50"/>
      <c r="G24" s="50"/>
      <c r="H24" s="138">
        <v>896835.63588999968</v>
      </c>
      <c r="I24" s="160">
        <v>0.63993180079866441</v>
      </c>
      <c r="J24" s="142"/>
      <c r="K24" s="49"/>
      <c r="L24" s="49"/>
      <c r="M24" s="49" t="s">
        <v>303</v>
      </c>
      <c r="N24" s="49"/>
      <c r="O24" s="138">
        <v>229996.20535000003</v>
      </c>
      <c r="P24" s="160">
        <v>0.73529535447280214</v>
      </c>
      <c r="Q24" s="160"/>
      <c r="R24"/>
      <c r="S24" s="10"/>
      <c r="T24" s="50"/>
    </row>
    <row r="25" spans="1:20" ht="15" x14ac:dyDescent="0.25">
      <c r="A25" s="50"/>
      <c r="B25" s="50" t="s">
        <v>332</v>
      </c>
      <c r="C25" s="51"/>
      <c r="D25" s="50"/>
      <c r="E25" s="50"/>
      <c r="F25" s="50"/>
      <c r="G25" s="50"/>
      <c r="H25" s="138">
        <v>58716.897319999996</v>
      </c>
      <c r="I25" s="160">
        <v>4.1897097233440622E-2</v>
      </c>
      <c r="J25" s="142"/>
      <c r="K25" s="49"/>
      <c r="L25" s="49"/>
      <c r="M25" s="49" t="s">
        <v>332</v>
      </c>
      <c r="N25" s="49"/>
      <c r="O25" s="138">
        <v>1782.70821</v>
      </c>
      <c r="P25" s="160">
        <v>5.6992986610312543E-3</v>
      </c>
      <c r="Q25" s="160"/>
      <c r="R25"/>
      <c r="S25" s="10"/>
      <c r="T25" s="50"/>
    </row>
    <row r="26" spans="1:20" ht="15" x14ac:dyDescent="0.25">
      <c r="A26" s="50"/>
      <c r="B26" s="50" t="s">
        <v>333</v>
      </c>
      <c r="C26" s="51"/>
      <c r="D26" s="50"/>
      <c r="E26" s="50"/>
      <c r="F26" s="50"/>
      <c r="G26" s="50"/>
      <c r="H26" s="138">
        <v>3874.4862699999999</v>
      </c>
      <c r="I26" s="160">
        <v>2.7646169227768165E-3</v>
      </c>
      <c r="J26" s="143"/>
      <c r="K26" s="49"/>
      <c r="L26" s="49"/>
      <c r="M26" s="49" t="s">
        <v>333</v>
      </c>
      <c r="N26" s="49"/>
      <c r="O26" s="138">
        <v>0</v>
      </c>
      <c r="P26" s="160">
        <v>0</v>
      </c>
      <c r="Q26" s="160"/>
      <c r="R26"/>
      <c r="S26" s="10"/>
      <c r="T26" s="50"/>
    </row>
    <row r="27" spans="1:20" ht="15.75" thickBot="1" x14ac:dyDescent="0.3">
      <c r="A27" s="50"/>
      <c r="B27" s="50"/>
      <c r="C27" s="51" t="s">
        <v>336</v>
      </c>
      <c r="D27" s="50"/>
      <c r="E27" s="50"/>
      <c r="F27" s="50"/>
      <c r="H27" s="145">
        <v>1401455.0218799997</v>
      </c>
      <c r="I27" s="162">
        <v>1</v>
      </c>
      <c r="J27" s="142"/>
      <c r="K27" s="49"/>
      <c r="L27" s="49"/>
      <c r="M27" s="49"/>
      <c r="N27" s="163" t="s">
        <v>337</v>
      </c>
      <c r="O27" s="145">
        <v>312794.31313000002</v>
      </c>
      <c r="P27" s="162">
        <v>1</v>
      </c>
      <c r="Q27" s="88"/>
      <c r="R27"/>
      <c r="S27" s="10"/>
      <c r="T27" s="50"/>
    </row>
    <row r="28" spans="1:20" ht="15.75" thickTop="1" x14ac:dyDescent="0.25">
      <c r="A28" s="50"/>
      <c r="B28" s="50"/>
      <c r="C28" s="50"/>
      <c r="D28" s="50"/>
      <c r="E28" s="50"/>
      <c r="F28" s="50"/>
      <c r="G28" s="50"/>
      <c r="H28" s="164"/>
      <c r="I28" s="49"/>
      <c r="J28" s="142"/>
      <c r="K28" s="49"/>
      <c r="L28" s="49"/>
      <c r="M28" s="49"/>
      <c r="N28" s="49"/>
      <c r="O28" s="164"/>
      <c r="P28" s="49"/>
      <c r="Q28" s="49"/>
      <c r="R28"/>
      <c r="S28" s="10"/>
      <c r="T28" s="50"/>
    </row>
    <row r="29" spans="1:20" ht="15" x14ac:dyDescent="0.25">
      <c r="A29" s="137" t="s">
        <v>338</v>
      </c>
      <c r="B29" s="50"/>
      <c r="C29" s="50"/>
      <c r="D29" s="50"/>
      <c r="E29" s="50"/>
      <c r="F29" s="50"/>
      <c r="G29" s="50"/>
      <c r="H29" s="138"/>
      <c r="I29" s="49"/>
      <c r="J29" s="142"/>
      <c r="K29" s="49"/>
      <c r="L29" s="158" t="s">
        <v>339</v>
      </c>
      <c r="M29" s="49"/>
      <c r="N29" s="49"/>
      <c r="O29" s="138"/>
      <c r="P29" s="49"/>
      <c r="Q29" s="49"/>
      <c r="R29"/>
      <c r="S29" s="10"/>
      <c r="T29" s="50"/>
    </row>
    <row r="30" spans="1:20" ht="15" x14ac:dyDescent="0.25">
      <c r="A30" s="50"/>
      <c r="B30" s="87" t="s">
        <v>271</v>
      </c>
      <c r="C30" s="50"/>
      <c r="D30" s="50"/>
      <c r="E30" s="50"/>
      <c r="F30" s="50"/>
      <c r="G30" s="50"/>
      <c r="H30" s="138"/>
      <c r="I30" s="49"/>
      <c r="J30" s="142"/>
      <c r="K30" s="49"/>
      <c r="L30" s="49"/>
      <c r="M30" s="159" t="s">
        <v>271</v>
      </c>
      <c r="N30" s="49"/>
      <c r="O30" s="138"/>
      <c r="P30" s="49"/>
      <c r="Q30" s="49"/>
      <c r="R30"/>
      <c r="S30" s="10"/>
      <c r="T30" s="50"/>
    </row>
    <row r="31" spans="1:20" ht="15" x14ac:dyDescent="0.25">
      <c r="A31" s="50"/>
      <c r="B31" s="50" t="s">
        <v>292</v>
      </c>
      <c r="C31" s="50"/>
      <c r="D31" s="50"/>
      <c r="E31" s="50"/>
      <c r="F31" s="50"/>
      <c r="G31" s="50"/>
      <c r="H31" s="140">
        <v>63975.67611</v>
      </c>
      <c r="I31" s="160">
        <v>0.44804306910013181</v>
      </c>
      <c r="J31" s="142"/>
      <c r="K31" s="49"/>
      <c r="L31" s="49"/>
      <c r="M31" s="49" t="s">
        <v>292</v>
      </c>
      <c r="N31" s="49"/>
      <c r="O31" s="140">
        <v>438932.87062999961</v>
      </c>
      <c r="P31" s="160">
        <v>0.89803476645736058</v>
      </c>
      <c r="Q31" s="160"/>
      <c r="R31"/>
      <c r="S31" s="10"/>
      <c r="T31" s="50"/>
    </row>
    <row r="32" spans="1:20" ht="15" x14ac:dyDescent="0.25">
      <c r="A32" s="50"/>
      <c r="B32" s="50" t="s">
        <v>296</v>
      </c>
      <c r="C32" s="50"/>
      <c r="D32" s="50"/>
      <c r="E32" s="50"/>
      <c r="F32" s="50"/>
      <c r="G32" s="50"/>
      <c r="H32" s="138">
        <v>8912.1811799999996</v>
      </c>
      <c r="I32" s="160">
        <v>6.2414987242932547E-2</v>
      </c>
      <c r="J32" s="142"/>
      <c r="K32" s="49"/>
      <c r="L32" s="49"/>
      <c r="M32" s="49" t="s">
        <v>296</v>
      </c>
      <c r="N32" s="49"/>
      <c r="O32" s="138">
        <v>49615.3986</v>
      </c>
      <c r="P32" s="160">
        <v>0.10151063152433354</v>
      </c>
      <c r="Q32" s="160"/>
      <c r="R32"/>
      <c r="S32" s="10"/>
      <c r="T32" s="50"/>
    </row>
    <row r="33" spans="1:20" ht="15" x14ac:dyDescent="0.25">
      <c r="A33" s="50"/>
      <c r="B33" s="50" t="s">
        <v>306</v>
      </c>
      <c r="C33" s="50"/>
      <c r="D33" s="50"/>
      <c r="E33" s="50"/>
      <c r="F33" s="50"/>
      <c r="G33" s="50"/>
      <c r="H33" s="138">
        <v>69901.263940000019</v>
      </c>
      <c r="I33" s="160">
        <v>0.4895419436569356</v>
      </c>
      <c r="J33" s="142"/>
      <c r="K33" s="49"/>
      <c r="L33" s="49"/>
      <c r="M33" s="49" t="s">
        <v>306</v>
      </c>
      <c r="N33" s="49"/>
      <c r="O33" s="138">
        <v>128.67275999999998</v>
      </c>
      <c r="P33" s="160">
        <v>2.6325805084994323E-4</v>
      </c>
      <c r="Q33" s="160"/>
      <c r="R33"/>
      <c r="S33" s="10"/>
      <c r="T33" s="50"/>
    </row>
    <row r="34" spans="1:20" ht="15" x14ac:dyDescent="0.25">
      <c r="A34" s="50"/>
      <c r="B34" s="50" t="s">
        <v>303</v>
      </c>
      <c r="C34" s="51"/>
      <c r="D34" s="50"/>
      <c r="E34" s="50"/>
      <c r="F34" s="50"/>
      <c r="G34" s="50"/>
      <c r="H34" s="138">
        <v>0</v>
      </c>
      <c r="I34" s="160">
        <v>0</v>
      </c>
      <c r="J34" s="142"/>
      <c r="K34" s="49"/>
      <c r="L34" s="49"/>
      <c r="M34" s="49" t="s">
        <v>303</v>
      </c>
      <c r="N34" s="49"/>
      <c r="O34" s="138">
        <v>0</v>
      </c>
      <c r="P34" s="160">
        <v>0</v>
      </c>
      <c r="Q34" s="160"/>
      <c r="R34"/>
      <c r="S34" s="10"/>
      <c r="T34" s="50"/>
    </row>
    <row r="35" spans="1:20" ht="15" x14ac:dyDescent="0.25">
      <c r="A35" s="50"/>
      <c r="B35" s="50" t="s">
        <v>332</v>
      </c>
      <c r="C35" s="51"/>
      <c r="D35" s="50"/>
      <c r="E35" s="50"/>
      <c r="F35" s="50"/>
      <c r="G35" s="50"/>
      <c r="H35" s="138">
        <v>0</v>
      </c>
      <c r="I35" s="160">
        <v>0</v>
      </c>
      <c r="J35" s="142"/>
      <c r="K35" s="49"/>
      <c r="L35" s="49"/>
      <c r="M35" s="49" t="s">
        <v>332</v>
      </c>
      <c r="N35" s="49"/>
      <c r="O35" s="138">
        <v>71.550920000000005</v>
      </c>
      <c r="P35" s="160">
        <v>1.463896145207441E-4</v>
      </c>
      <c r="Q35" s="160"/>
      <c r="R35"/>
      <c r="S35" s="10"/>
      <c r="T35" s="50"/>
    </row>
    <row r="36" spans="1:20" ht="15" x14ac:dyDescent="0.25">
      <c r="A36" s="50"/>
      <c r="B36" s="50" t="s">
        <v>333</v>
      </c>
      <c r="C36" s="51"/>
      <c r="D36" s="50"/>
      <c r="E36" s="50"/>
      <c r="F36" s="50"/>
      <c r="G36" s="50"/>
      <c r="H36" s="138">
        <v>0</v>
      </c>
      <c r="I36" s="160">
        <v>0</v>
      </c>
      <c r="J36" s="143"/>
      <c r="K36" s="49"/>
      <c r="L36" s="49"/>
      <c r="M36" s="49" t="s">
        <v>333</v>
      </c>
      <c r="N36" s="49"/>
      <c r="O36" s="138">
        <v>21.972360000000002</v>
      </c>
      <c r="P36" s="160">
        <v>4.4954352935098766E-5</v>
      </c>
      <c r="Q36" s="160"/>
      <c r="R36"/>
      <c r="S36" s="10"/>
      <c r="T36" s="50"/>
    </row>
    <row r="37" spans="1:20" ht="15.75" thickBot="1" x14ac:dyDescent="0.3">
      <c r="A37" s="50"/>
      <c r="B37" s="50"/>
      <c r="C37" s="50" t="s">
        <v>340</v>
      </c>
      <c r="D37" s="50"/>
      <c r="E37" s="50"/>
      <c r="F37" s="50"/>
      <c r="H37" s="145">
        <v>142789.12123000002</v>
      </c>
      <c r="I37" s="162">
        <v>1</v>
      </c>
      <c r="J37" s="142"/>
      <c r="K37" s="49"/>
      <c r="L37" s="49"/>
      <c r="M37" s="49"/>
      <c r="N37" s="49" t="s">
        <v>341</v>
      </c>
      <c r="O37" s="145">
        <v>488770.46526999964</v>
      </c>
      <c r="P37" s="162">
        <v>0.99999999999999989</v>
      </c>
      <c r="Q37" s="88"/>
      <c r="R37"/>
      <c r="S37" s="10"/>
      <c r="T37" s="50"/>
    </row>
    <row r="38" spans="1:20" ht="15.75" thickTop="1" x14ac:dyDescent="0.25">
      <c r="A38" s="50"/>
      <c r="B38" s="50"/>
      <c r="C38" s="51"/>
      <c r="D38" s="50"/>
      <c r="E38" s="50"/>
      <c r="F38" s="50"/>
      <c r="G38" s="50"/>
      <c r="H38" s="164"/>
      <c r="I38" s="141"/>
      <c r="J38" s="142"/>
      <c r="K38" s="49"/>
      <c r="L38" s="49"/>
      <c r="M38" s="49"/>
      <c r="N38" s="49"/>
      <c r="O38" s="164"/>
      <c r="P38" s="141"/>
      <c r="Q38" s="141"/>
      <c r="R38"/>
      <c r="S38" s="10"/>
      <c r="T38" s="50"/>
    </row>
    <row r="39" spans="1:20" ht="15" x14ac:dyDescent="0.25">
      <c r="A39" s="137" t="s">
        <v>342</v>
      </c>
      <c r="B39" s="50"/>
      <c r="C39" s="50"/>
      <c r="D39" s="50"/>
      <c r="E39" s="50"/>
      <c r="F39" s="50"/>
      <c r="G39" s="50"/>
      <c r="H39" s="138"/>
      <c r="I39" s="49"/>
      <c r="J39" s="142"/>
      <c r="K39" s="49"/>
      <c r="L39" s="158" t="s">
        <v>343</v>
      </c>
      <c r="M39" s="49"/>
      <c r="N39" s="49"/>
      <c r="O39" s="138"/>
      <c r="P39" s="49"/>
      <c r="Q39" s="49"/>
      <c r="R39"/>
      <c r="S39" s="10"/>
      <c r="T39" s="50"/>
    </row>
    <row r="40" spans="1:20" ht="15" x14ac:dyDescent="0.25">
      <c r="A40" s="50"/>
      <c r="B40" s="87" t="s">
        <v>271</v>
      </c>
      <c r="C40" s="50"/>
      <c r="D40" s="50"/>
      <c r="E40" s="50"/>
      <c r="F40" s="50"/>
      <c r="G40" s="50"/>
      <c r="H40" s="138"/>
      <c r="I40" s="49"/>
      <c r="J40" s="142"/>
      <c r="K40" s="49"/>
      <c r="L40" s="49"/>
      <c r="M40" s="159" t="s">
        <v>271</v>
      </c>
      <c r="N40" s="49"/>
      <c r="O40" s="138"/>
      <c r="P40" s="49"/>
      <c r="Q40" s="49"/>
      <c r="R40"/>
      <c r="S40" s="10"/>
      <c r="T40" s="50"/>
    </row>
    <row r="41" spans="1:20" ht="15" x14ac:dyDescent="0.25">
      <c r="A41" s="50"/>
      <c r="B41" s="50" t="s">
        <v>292</v>
      </c>
      <c r="C41" s="50"/>
      <c r="D41" s="50"/>
      <c r="E41" s="50"/>
      <c r="F41" s="50"/>
      <c r="G41" s="50"/>
      <c r="H41" s="140">
        <v>34554.652709999995</v>
      </c>
      <c r="I41" s="160">
        <v>0.18657915656847224</v>
      </c>
      <c r="J41" s="142"/>
      <c r="K41" s="49"/>
      <c r="L41" s="49"/>
      <c r="M41" s="49" t="s">
        <v>292</v>
      </c>
      <c r="N41" s="49"/>
      <c r="O41" s="140">
        <v>41883.104429999992</v>
      </c>
      <c r="P41" s="160">
        <v>0.15550313129024243</v>
      </c>
      <c r="Q41" s="160"/>
      <c r="R41"/>
      <c r="S41" s="10"/>
      <c r="T41" s="50"/>
    </row>
    <row r="42" spans="1:20" ht="15" x14ac:dyDescent="0.25">
      <c r="A42" s="50"/>
      <c r="B42" s="50" t="s">
        <v>296</v>
      </c>
      <c r="C42" s="50"/>
      <c r="D42" s="50"/>
      <c r="E42" s="50"/>
      <c r="F42" s="50"/>
      <c r="G42" s="50"/>
      <c r="H42" s="138">
        <v>11444.942720000001</v>
      </c>
      <c r="I42" s="160">
        <v>6.1797401860563421E-2</v>
      </c>
      <c r="J42" s="142"/>
      <c r="K42" s="49"/>
      <c r="L42" s="49"/>
      <c r="M42" s="49" t="s">
        <v>296</v>
      </c>
      <c r="N42" s="49"/>
      <c r="O42" s="138">
        <v>144876.11452000006</v>
      </c>
      <c r="P42" s="160">
        <v>0.53789445084416765</v>
      </c>
      <c r="Q42" s="160"/>
      <c r="R42"/>
      <c r="S42" s="10"/>
      <c r="T42" s="50"/>
    </row>
    <row r="43" spans="1:20" ht="15" x14ac:dyDescent="0.25">
      <c r="A43" s="50"/>
      <c r="B43" s="50" t="s">
        <v>306</v>
      </c>
      <c r="C43" s="50"/>
      <c r="D43" s="50"/>
      <c r="E43" s="50"/>
      <c r="F43" s="50"/>
      <c r="G43" s="50"/>
      <c r="H43" s="138">
        <v>127917.22538</v>
      </c>
      <c r="I43" s="160">
        <v>0.690693905167585</v>
      </c>
      <c r="J43" s="142"/>
      <c r="K43" s="49"/>
      <c r="L43" s="49"/>
      <c r="M43" s="49" t="s">
        <v>306</v>
      </c>
      <c r="N43" s="49"/>
      <c r="O43" s="138">
        <v>70354.897890000007</v>
      </c>
      <c r="P43" s="160">
        <v>0.26121289413455906</v>
      </c>
      <c r="Q43" s="160"/>
      <c r="R43"/>
      <c r="S43" s="10"/>
      <c r="T43" s="50"/>
    </row>
    <row r="44" spans="1:20" ht="15" x14ac:dyDescent="0.25">
      <c r="A44" s="50"/>
      <c r="B44" s="50" t="s">
        <v>303</v>
      </c>
      <c r="C44" s="51"/>
      <c r="D44" s="50"/>
      <c r="E44" s="50"/>
      <c r="F44" s="50"/>
      <c r="G44" s="50"/>
      <c r="H44" s="138">
        <v>7796.5018699999991</v>
      </c>
      <c r="I44" s="160">
        <v>4.2097507253144567E-2</v>
      </c>
      <c r="J44" s="142"/>
      <c r="K44" s="49"/>
      <c r="L44" s="49"/>
      <c r="M44" s="49" t="s">
        <v>303</v>
      </c>
      <c r="N44" s="49"/>
      <c r="O44" s="138">
        <v>11084.362640000001</v>
      </c>
      <c r="P44" s="160">
        <v>4.1153900178468185E-2</v>
      </c>
      <c r="Q44" s="160"/>
      <c r="R44"/>
      <c r="S44" s="10"/>
      <c r="T44" s="50"/>
    </row>
    <row r="45" spans="1:20" ht="15" x14ac:dyDescent="0.25">
      <c r="A45" s="50"/>
      <c r="B45" s="50" t="s">
        <v>332</v>
      </c>
      <c r="C45" s="51"/>
      <c r="D45" s="50"/>
      <c r="E45" s="50"/>
      <c r="F45" s="50"/>
      <c r="G45" s="50"/>
      <c r="H45" s="138">
        <v>1639.20146</v>
      </c>
      <c r="I45" s="160">
        <v>8.850930391903461E-3</v>
      </c>
      <c r="J45" s="142"/>
      <c r="K45" s="49"/>
      <c r="L45" s="49"/>
      <c r="M45" s="49" t="s">
        <v>332</v>
      </c>
      <c r="N45" s="49"/>
      <c r="O45" s="138">
        <v>1140.81963</v>
      </c>
      <c r="P45" s="160">
        <v>4.235622624365617E-3</v>
      </c>
      <c r="Q45" s="160"/>
      <c r="R45"/>
      <c r="S45" s="10"/>
      <c r="T45" s="50"/>
    </row>
    <row r="46" spans="1:20" ht="15" x14ac:dyDescent="0.25">
      <c r="A46" s="50"/>
      <c r="B46" s="50" t="s">
        <v>333</v>
      </c>
      <c r="C46" s="51"/>
      <c r="D46" s="50"/>
      <c r="E46" s="50"/>
      <c r="F46" s="50"/>
      <c r="G46" s="50"/>
      <c r="H46" s="138">
        <v>1848.50981</v>
      </c>
      <c r="I46" s="160">
        <v>9.9810987583312024E-3</v>
      </c>
      <c r="J46" s="143"/>
      <c r="K46" s="49"/>
      <c r="L46" s="49"/>
      <c r="M46" s="49" t="s">
        <v>333</v>
      </c>
      <c r="N46" s="49"/>
      <c r="O46" s="138">
        <v>0</v>
      </c>
      <c r="P46" s="160">
        <v>0</v>
      </c>
      <c r="Q46" s="160"/>
      <c r="R46"/>
      <c r="S46" s="10"/>
      <c r="T46" s="50"/>
    </row>
    <row r="47" spans="1:20" ht="15.75" thickBot="1" x14ac:dyDescent="0.3">
      <c r="A47" s="50"/>
      <c r="B47" s="50"/>
      <c r="C47" s="51" t="s">
        <v>344</v>
      </c>
      <c r="D47" s="50"/>
      <c r="E47" s="50"/>
      <c r="F47" s="50"/>
      <c r="H47" s="145">
        <v>185201.03395000001</v>
      </c>
      <c r="I47" s="166">
        <v>0.99999999999999989</v>
      </c>
      <c r="J47" s="142"/>
      <c r="K47" s="136"/>
      <c r="L47" s="47"/>
      <c r="M47" s="47"/>
      <c r="N47" s="167" t="s">
        <v>345</v>
      </c>
      <c r="O47" s="145">
        <v>269339.29911000008</v>
      </c>
      <c r="P47" s="166">
        <v>0.99999999907180293</v>
      </c>
      <c r="Q47" s="168"/>
      <c r="R47"/>
      <c r="S47" s="10"/>
      <c r="T47" s="50"/>
    </row>
    <row r="48" spans="1:20" ht="15.75" thickTop="1" x14ac:dyDescent="0.25">
      <c r="A48" s="50"/>
      <c r="B48" s="50"/>
      <c r="C48" s="51"/>
      <c r="D48" s="50"/>
      <c r="E48" s="50"/>
      <c r="F48" s="50"/>
      <c r="G48" s="50"/>
      <c r="H48" s="161"/>
      <c r="I48" s="169"/>
      <c r="J48" s="142"/>
      <c r="K48" s="136"/>
      <c r="L48" s="47"/>
      <c r="M48" s="47"/>
      <c r="N48" s="47"/>
      <c r="O48" s="161"/>
      <c r="P48" s="169"/>
      <c r="Q48" s="169"/>
      <c r="R48"/>
      <c r="S48" s="10"/>
      <c r="T48" s="50"/>
    </row>
    <row r="49" spans="1:20" ht="15.75" x14ac:dyDescent="0.25">
      <c r="A49" s="589" t="s">
        <v>346</v>
      </c>
      <c r="B49" s="589"/>
      <c r="C49" s="589"/>
      <c r="D49" s="589"/>
      <c r="E49" s="589"/>
      <c r="F49" s="589"/>
      <c r="G49" s="589"/>
      <c r="H49" s="129"/>
      <c r="I49" s="129"/>
      <c r="J49" s="130"/>
      <c r="K49" s="131"/>
      <c r="L49" s="129"/>
      <c r="M49" s="129"/>
      <c r="N49" s="129"/>
      <c r="O49" s="129"/>
      <c r="P49" s="129"/>
      <c r="Q49" s="129"/>
      <c r="R49"/>
      <c r="S49" s="132"/>
      <c r="T49" s="129"/>
    </row>
    <row r="50" spans="1:20" ht="15.75" x14ac:dyDescent="0.25">
      <c r="A50" s="170"/>
      <c r="B50" s="50"/>
      <c r="C50" s="50"/>
      <c r="D50" s="50"/>
      <c r="E50" s="50"/>
      <c r="F50" s="50"/>
      <c r="G50" s="50"/>
      <c r="H50" s="171"/>
      <c r="I50" s="171"/>
      <c r="J50" s="135"/>
      <c r="K50" s="128"/>
      <c r="L50" s="50"/>
      <c r="M50" s="50"/>
      <c r="N50" s="50"/>
      <c r="O50" s="50"/>
      <c r="P50" s="50"/>
      <c r="Q50" s="50"/>
      <c r="R50"/>
    </row>
    <row r="51" spans="1:20" ht="15" x14ac:dyDescent="0.25">
      <c r="A51" s="172"/>
      <c r="B51" s="173">
        <v>1</v>
      </c>
      <c r="C51" s="49"/>
      <c r="D51" s="49"/>
      <c r="E51" s="49"/>
      <c r="F51" s="49"/>
      <c r="G51" s="173"/>
      <c r="H51" s="140">
        <v>1376420.2982900003</v>
      </c>
      <c r="I51" s="160">
        <v>0.54955652451080339</v>
      </c>
      <c r="J51" s="174"/>
      <c r="K51" s="136"/>
      <c r="L51" s="50"/>
      <c r="M51" s="50"/>
      <c r="N51" s="50"/>
      <c r="O51" s="50"/>
      <c r="P51" s="50"/>
      <c r="Q51" s="50"/>
      <c r="R51"/>
    </row>
    <row r="52" spans="1:20" ht="15" x14ac:dyDescent="0.25">
      <c r="A52" s="172"/>
      <c r="B52" s="173">
        <v>2</v>
      </c>
      <c r="C52" s="49"/>
      <c r="D52" s="49"/>
      <c r="E52" s="49"/>
      <c r="F52" s="49"/>
      <c r="G52" s="173"/>
      <c r="H52" s="138">
        <v>1052468.7218200001</v>
      </c>
      <c r="I52" s="160">
        <v>0.42021398088817241</v>
      </c>
      <c r="J52" s="174"/>
      <c r="K52" s="136"/>
      <c r="L52" s="50"/>
      <c r="M52" s="50"/>
      <c r="N52" s="50"/>
      <c r="O52" s="50"/>
      <c r="P52" s="50"/>
      <c r="Q52" s="50"/>
      <c r="R52"/>
    </row>
    <row r="53" spans="1:20" ht="15" x14ac:dyDescent="0.25">
      <c r="A53" s="172"/>
      <c r="B53" s="173">
        <v>3</v>
      </c>
      <c r="C53" s="49"/>
      <c r="D53" s="49"/>
      <c r="E53" s="49"/>
      <c r="F53" s="49"/>
      <c r="G53" s="173"/>
      <c r="H53" s="138">
        <v>64324.082950000018</v>
      </c>
      <c r="I53" s="160">
        <v>2.5682358442594502E-2</v>
      </c>
      <c r="J53" s="174"/>
      <c r="K53" s="136"/>
      <c r="L53" s="50"/>
      <c r="M53" s="50"/>
      <c r="N53" s="50"/>
      <c r="O53" s="50"/>
      <c r="P53" s="50"/>
      <c r="Q53" s="50"/>
      <c r="R53"/>
    </row>
    <row r="54" spans="1:20" ht="15" x14ac:dyDescent="0.25">
      <c r="A54" s="172"/>
      <c r="B54" s="173">
        <v>4</v>
      </c>
      <c r="C54" s="49"/>
      <c r="D54" s="49"/>
      <c r="E54" s="49"/>
      <c r="F54" s="49"/>
      <c r="G54" s="173"/>
      <c r="H54" s="138">
        <v>7794.2404500000011</v>
      </c>
      <c r="I54" s="160">
        <v>3.1119678329540653E-3</v>
      </c>
      <c r="J54" s="174"/>
      <c r="K54" s="136"/>
      <c r="L54" s="50"/>
      <c r="M54" s="50"/>
      <c r="N54" s="50"/>
      <c r="O54" s="50"/>
      <c r="P54" s="50"/>
      <c r="Q54" s="50"/>
      <c r="R54"/>
    </row>
    <row r="55" spans="1:20" ht="15" x14ac:dyDescent="0.25">
      <c r="A55" s="172"/>
      <c r="B55" s="173">
        <v>5</v>
      </c>
      <c r="C55" s="49"/>
      <c r="D55" s="49"/>
      <c r="E55" s="49"/>
      <c r="F55" s="49"/>
      <c r="G55" s="173"/>
      <c r="H55" s="138">
        <v>690.9561799999999</v>
      </c>
      <c r="I55" s="160">
        <v>2.7587465641258456E-4</v>
      </c>
      <c r="J55" s="174"/>
      <c r="K55" s="136"/>
      <c r="L55" s="50"/>
      <c r="M55" s="50"/>
      <c r="N55" s="50"/>
      <c r="O55" s="50"/>
      <c r="P55" s="50"/>
      <c r="Q55" s="50"/>
      <c r="R55"/>
    </row>
    <row r="56" spans="1:20" ht="15" x14ac:dyDescent="0.25">
      <c r="A56" s="172"/>
      <c r="B56" s="173">
        <v>6</v>
      </c>
      <c r="C56" s="49"/>
      <c r="D56" s="49"/>
      <c r="E56" s="49"/>
      <c r="F56" s="49"/>
      <c r="G56" s="173"/>
      <c r="H56" s="175">
        <v>2903.5690900000004</v>
      </c>
      <c r="I56" s="91">
        <v>1.1592936690629949E-3</v>
      </c>
      <c r="J56" s="174"/>
      <c r="K56" s="136"/>
      <c r="L56" s="50"/>
      <c r="M56" s="50"/>
      <c r="N56" s="50"/>
      <c r="O56" s="50"/>
      <c r="P56" s="50"/>
      <c r="Q56" s="50"/>
      <c r="R56"/>
    </row>
    <row r="57" spans="1:20" ht="15" x14ac:dyDescent="0.25">
      <c r="A57" s="172"/>
      <c r="B57" s="173"/>
      <c r="C57" s="163" t="s">
        <v>430</v>
      </c>
      <c r="D57" s="49"/>
      <c r="E57" s="49"/>
      <c r="F57" s="163"/>
      <c r="H57" s="138">
        <v>2504601.8687800006</v>
      </c>
      <c r="I57" s="160">
        <v>1</v>
      </c>
      <c r="J57" s="174"/>
      <c r="K57" s="136"/>
      <c r="L57" s="50"/>
      <c r="M57" s="50"/>
      <c r="N57" s="50"/>
      <c r="O57" s="50"/>
      <c r="P57" s="50"/>
      <c r="Q57" s="50"/>
      <c r="R57"/>
    </row>
    <row r="58" spans="1:20" ht="15" x14ac:dyDescent="0.25">
      <c r="A58" s="172"/>
      <c r="B58" s="163" t="s">
        <v>431</v>
      </c>
      <c r="C58" s="49"/>
      <c r="D58" s="49"/>
      <c r="E58" s="49"/>
      <c r="F58" s="49"/>
      <c r="G58" s="173"/>
      <c r="H58" s="138">
        <v>370875.0395800001</v>
      </c>
      <c r="I58" s="160"/>
      <c r="J58" s="174"/>
      <c r="K58" s="136"/>
      <c r="L58" s="50"/>
      <c r="M58" s="50"/>
      <c r="N58" s="50"/>
      <c r="O58" s="50"/>
      <c r="P58" s="50"/>
      <c r="Q58" s="50"/>
      <c r="R58"/>
    </row>
    <row r="59" spans="1:20" ht="15" x14ac:dyDescent="0.25">
      <c r="A59" s="172"/>
      <c r="B59" s="163" t="s">
        <v>273</v>
      </c>
      <c r="C59" s="49"/>
      <c r="D59" s="49"/>
      <c r="E59" s="49"/>
      <c r="F59" s="49"/>
      <c r="G59" s="173"/>
      <c r="H59" s="138">
        <v>585277.49135000003</v>
      </c>
      <c r="I59" s="160"/>
      <c r="J59" s="174"/>
      <c r="K59" s="176"/>
      <c r="L59" s="50"/>
      <c r="M59" s="50"/>
      <c r="N59" s="50"/>
      <c r="O59" s="50"/>
      <c r="P59" s="50"/>
      <c r="Q59" s="50"/>
      <c r="R59"/>
    </row>
    <row r="60" spans="1:20" ht="15.75" thickBot="1" x14ac:dyDescent="0.3">
      <c r="A60" s="172"/>
      <c r="B60" s="49"/>
      <c r="C60" s="49"/>
      <c r="D60" s="177"/>
      <c r="E60" s="49"/>
      <c r="F60" s="49"/>
      <c r="G60" s="163" t="s">
        <v>278</v>
      </c>
      <c r="H60" s="145">
        <v>3460754.3997100005</v>
      </c>
      <c r="I60" s="178"/>
      <c r="J60" s="174"/>
      <c r="K60" s="179"/>
      <c r="L60" s="50"/>
      <c r="M60" s="50"/>
      <c r="N60" s="50"/>
      <c r="O60" s="50"/>
      <c r="P60" s="50"/>
      <c r="Q60" s="50"/>
      <c r="R60"/>
    </row>
    <row r="61" spans="1:20" ht="15.75" thickTop="1" x14ac:dyDescent="0.25">
      <c r="A61" s="50"/>
      <c r="B61" s="47"/>
      <c r="C61" s="47"/>
      <c r="D61" s="47"/>
      <c r="E61" s="47"/>
      <c r="F61" s="47"/>
      <c r="G61" s="47"/>
      <c r="H61" s="180"/>
      <c r="I61" s="47"/>
      <c r="J61" s="181"/>
      <c r="K61" s="47"/>
      <c r="L61" s="50"/>
      <c r="M61" s="50"/>
      <c r="N61" s="50"/>
      <c r="O61" s="50"/>
      <c r="P61" s="50"/>
      <c r="Q61" s="50"/>
      <c r="R61"/>
    </row>
    <row r="62" spans="1:20" ht="15" x14ac:dyDescent="0.25">
      <c r="A62" s="182"/>
      <c r="B62" s="183"/>
      <c r="C62" s="182"/>
      <c r="D62" s="182"/>
      <c r="E62" s="184"/>
      <c r="F62" s="183"/>
      <c r="G62" s="182"/>
      <c r="H62" s="185"/>
      <c r="I62" s="185"/>
      <c r="J62" s="185"/>
      <c r="K62" s="185"/>
      <c r="L62" s="185"/>
      <c r="M62" s="185"/>
      <c r="N62" s="185"/>
      <c r="O62" s="186"/>
      <c r="P62" s="186"/>
      <c r="Q62" s="186"/>
      <c r="R62"/>
    </row>
    <row r="63" spans="1:20" x14ac:dyDescent="0.2">
      <c r="A63" s="187" t="s">
        <v>49</v>
      </c>
      <c r="B63" s="592" t="s">
        <v>347</v>
      </c>
      <c r="C63" s="592"/>
      <c r="D63" s="592"/>
      <c r="E63" s="592"/>
      <c r="F63" s="592"/>
      <c r="G63" s="592"/>
      <c r="H63" s="592"/>
      <c r="I63" s="592"/>
      <c r="J63" s="592"/>
      <c r="K63" s="592"/>
      <c r="L63" s="592"/>
      <c r="M63" s="592"/>
      <c r="N63" s="592"/>
      <c r="O63" s="592"/>
      <c r="P63" s="592"/>
      <c r="Q63" s="592"/>
      <c r="R63" s="517"/>
    </row>
    <row r="64" spans="1:20" ht="15" customHeight="1" x14ac:dyDescent="0.2">
      <c r="A64" s="187" t="s">
        <v>51</v>
      </c>
      <c r="B64" s="592" t="s">
        <v>348</v>
      </c>
      <c r="C64" s="592"/>
      <c r="D64" s="592"/>
      <c r="E64" s="592"/>
      <c r="F64" s="592"/>
      <c r="G64" s="592"/>
      <c r="H64" s="592"/>
      <c r="I64" s="592"/>
      <c r="J64" s="592"/>
      <c r="K64" s="592"/>
      <c r="L64" s="592"/>
      <c r="M64" s="592"/>
      <c r="N64" s="592"/>
      <c r="O64" s="592"/>
      <c r="P64" s="592"/>
      <c r="Q64" s="592"/>
      <c r="R64" s="517"/>
    </row>
    <row r="65" spans="1:18" ht="15" customHeight="1" x14ac:dyDescent="0.2">
      <c r="A65" s="187" t="s">
        <v>173</v>
      </c>
      <c r="B65" s="592" t="s">
        <v>349</v>
      </c>
      <c r="C65" s="592"/>
      <c r="D65" s="592"/>
      <c r="E65" s="592"/>
      <c r="F65" s="592"/>
      <c r="G65" s="592"/>
      <c r="H65" s="592"/>
      <c r="I65" s="592"/>
      <c r="J65" s="592"/>
      <c r="K65" s="592"/>
      <c r="L65" s="592"/>
      <c r="M65" s="592"/>
      <c r="N65" s="592"/>
      <c r="O65" s="592"/>
      <c r="P65" s="592"/>
      <c r="Q65" s="592"/>
      <c r="R65" s="517"/>
    </row>
    <row r="66" spans="1:18" x14ac:dyDescent="0.2">
      <c r="A66" s="50"/>
      <c r="B66" s="50"/>
      <c r="E66" s="516" t="s">
        <v>290</v>
      </c>
      <c r="F66" s="516"/>
      <c r="G66" s="516"/>
      <c r="H66" s="516"/>
      <c r="I66" s="516"/>
      <c r="J66" s="516"/>
      <c r="K66" s="516"/>
      <c r="L66" s="516"/>
      <c r="M66" s="516"/>
      <c r="N66" s="516"/>
      <c r="O66" s="50"/>
      <c r="P66" s="50"/>
      <c r="Q66" s="50"/>
      <c r="R66" s="50"/>
    </row>
  </sheetData>
  <mergeCells count="7">
    <mergeCell ref="B64:Q64"/>
    <mergeCell ref="B65:Q65"/>
    <mergeCell ref="B1:O1"/>
    <mergeCell ref="P1:Q1"/>
    <mergeCell ref="A5:G5"/>
    <mergeCell ref="A49:G49"/>
    <mergeCell ref="B63:Q63"/>
  </mergeCells>
  <pageMargins left="0.25" right="0.25" top="0.25" bottom="0.25" header="0" footer="0.25"/>
  <pageSetup scale="53" orientation="landscape" cellComments="asDisplayed"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558DC-D004-4C4A-ACE8-2C2CED17FD27}">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2699E-4F4C-4168-8A67-5CEA89335D40}">
  <sheetPr>
    <pageSetUpPr fitToPage="1"/>
  </sheetPr>
  <dimension ref="A1:X72"/>
  <sheetViews>
    <sheetView zoomScale="70" zoomScaleNormal="70" workbookViewId="0">
      <pane ySplit="4" topLeftCell="A5" activePane="bottomLeft" state="frozen"/>
      <selection activeCell="A2" sqref="A2"/>
      <selection pane="bottomLeft" activeCell="A2" sqref="A2"/>
    </sheetView>
  </sheetViews>
  <sheetFormatPr defaultRowHeight="14.25" x14ac:dyDescent="0.2"/>
  <cols>
    <col min="1" max="6" width="4.140625" style="5" customWidth="1"/>
    <col min="7" max="7" width="33.85546875" style="5" customWidth="1"/>
    <col min="8" max="15" width="12.140625" style="6" customWidth="1"/>
    <col min="16" max="17" width="0.85546875" style="6" customWidth="1"/>
    <col min="18" max="18" width="11.7109375" style="6" bestFit="1" customWidth="1"/>
    <col min="19" max="21" width="12.140625" style="6" customWidth="1"/>
    <col min="22" max="22" width="12.140625" style="5" customWidth="1"/>
    <col min="23" max="23" width="42.7109375" style="5" customWidth="1"/>
    <col min="24" max="24" width="4.140625" style="5" customWidth="1"/>
    <col min="25" max="16384" width="9.140625" style="5"/>
  </cols>
  <sheetData>
    <row r="1" spans="1:24" s="4" customFormat="1" ht="39.950000000000003" customHeight="1" thickBot="1" x14ac:dyDescent="0.3">
      <c r="A1" s="3"/>
      <c r="B1" s="556" t="s">
        <v>397</v>
      </c>
      <c r="C1" s="556"/>
      <c r="D1" s="556"/>
      <c r="E1" s="556"/>
      <c r="F1" s="556"/>
      <c r="G1" s="556"/>
      <c r="H1" s="556"/>
      <c r="I1" s="556"/>
      <c r="J1" s="556"/>
      <c r="K1" s="556"/>
      <c r="L1" s="556"/>
      <c r="M1" s="556"/>
      <c r="N1" s="556"/>
      <c r="O1" s="556"/>
      <c r="P1" s="556"/>
      <c r="Q1" s="556"/>
      <c r="R1" s="556"/>
      <c r="S1" s="556"/>
      <c r="T1" s="557" t="s">
        <v>428</v>
      </c>
      <c r="U1" s="557"/>
      <c r="V1" s="557"/>
      <c r="W1" s="557"/>
      <c r="X1"/>
    </row>
    <row r="2" spans="1:24" ht="15" x14ac:dyDescent="0.25">
      <c r="T2" s="42"/>
      <c r="U2" s="42"/>
      <c r="V2" s="42"/>
      <c r="W2" s="42"/>
      <c r="X2"/>
    </row>
    <row r="3" spans="1:24" ht="15" x14ac:dyDescent="0.25">
      <c r="H3" s="43"/>
      <c r="I3" s="43"/>
      <c r="J3" s="43"/>
      <c r="K3" s="43"/>
      <c r="L3" s="43"/>
      <c r="M3" s="43"/>
      <c r="N3" s="43"/>
      <c r="O3" s="43"/>
      <c r="P3" s="43"/>
      <c r="Q3" s="44"/>
      <c r="R3" s="572" t="s">
        <v>490</v>
      </c>
      <c r="S3" s="572"/>
      <c r="V3" s="6"/>
      <c r="W3" s="6"/>
      <c r="X3"/>
    </row>
    <row r="4" spans="1:24" ht="30" x14ac:dyDescent="0.25">
      <c r="A4" s="568" t="s">
        <v>0</v>
      </c>
      <c r="B4" s="568"/>
      <c r="C4" s="568"/>
      <c r="D4" s="568"/>
      <c r="E4" s="568"/>
      <c r="F4" s="568"/>
      <c r="G4" s="568"/>
      <c r="H4" s="45" t="s">
        <v>480</v>
      </c>
      <c r="I4" s="45" t="s">
        <v>485</v>
      </c>
      <c r="J4" s="45" t="s">
        <v>486</v>
      </c>
      <c r="K4" s="45" t="s">
        <v>481</v>
      </c>
      <c r="L4" s="46" t="s">
        <v>479</v>
      </c>
      <c r="M4" s="45" t="s">
        <v>487</v>
      </c>
      <c r="N4" s="45" t="s">
        <v>488</v>
      </c>
      <c r="O4" s="45" t="s">
        <v>489</v>
      </c>
      <c r="P4" s="45"/>
      <c r="Q4" s="46"/>
      <c r="R4" s="45" t="s">
        <v>85</v>
      </c>
      <c r="S4" s="45" t="s">
        <v>86</v>
      </c>
      <c r="V4" s="6"/>
      <c r="W4" s="6"/>
      <c r="X4"/>
    </row>
    <row r="5" spans="1:24" ht="15" customHeight="1" x14ac:dyDescent="0.25">
      <c r="A5" s="589" t="s">
        <v>350</v>
      </c>
      <c r="B5" s="589"/>
      <c r="C5" s="589"/>
      <c r="D5" s="589"/>
      <c r="E5" s="589"/>
      <c r="F5" s="589"/>
      <c r="G5" s="589"/>
      <c r="H5" s="47"/>
      <c r="I5" s="47"/>
      <c r="J5" s="47"/>
      <c r="K5" s="47"/>
      <c r="L5" s="48"/>
      <c r="M5" s="47"/>
      <c r="N5" s="47"/>
      <c r="O5" s="47"/>
      <c r="P5" s="47"/>
      <c r="Q5" s="48"/>
      <c r="R5" s="47"/>
      <c r="S5" s="47"/>
      <c r="T5" s="49"/>
      <c r="U5" s="47"/>
      <c r="V5" s="47"/>
      <c r="W5" s="47"/>
      <c r="X5"/>
    </row>
    <row r="6" spans="1:24" ht="15" x14ac:dyDescent="0.25">
      <c r="A6" s="50"/>
      <c r="B6" s="51" t="s">
        <v>351</v>
      </c>
      <c r="C6" s="51"/>
      <c r="D6" s="50"/>
      <c r="E6" s="50"/>
      <c r="F6" s="50"/>
      <c r="G6" s="50"/>
      <c r="H6" s="52">
        <v>20889</v>
      </c>
      <c r="I6" s="52">
        <v>22414</v>
      </c>
      <c r="J6" s="52">
        <v>23066.5</v>
      </c>
      <c r="K6" s="52">
        <v>24604.85728</v>
      </c>
      <c r="L6" s="53">
        <v>25806</v>
      </c>
      <c r="M6" s="52"/>
      <c r="N6" s="52"/>
      <c r="O6" s="52"/>
      <c r="P6" s="52"/>
      <c r="Q6" s="53"/>
      <c r="R6" s="52">
        <v>4917</v>
      </c>
      <c r="S6" s="54">
        <v>0.2353870458135861</v>
      </c>
      <c r="T6" s="49"/>
      <c r="U6" s="47"/>
      <c r="V6" s="49"/>
      <c r="W6" s="47"/>
      <c r="X6"/>
    </row>
    <row r="7" spans="1:24" ht="15" customHeight="1" x14ac:dyDescent="0.25">
      <c r="A7" s="50"/>
      <c r="B7" s="51" t="s">
        <v>352</v>
      </c>
      <c r="C7" s="51"/>
      <c r="D7" s="50"/>
      <c r="E7" s="50"/>
      <c r="F7" s="50"/>
      <c r="G7" s="50"/>
      <c r="H7" s="16">
        <v>15515</v>
      </c>
      <c r="I7" s="16">
        <v>15815</v>
      </c>
      <c r="J7" s="16">
        <v>16282.5</v>
      </c>
      <c r="K7" s="16">
        <v>16309.02</v>
      </c>
      <c r="L7" s="55">
        <v>16435</v>
      </c>
      <c r="M7" s="16"/>
      <c r="N7" s="16"/>
      <c r="O7" s="16"/>
      <c r="P7" s="16"/>
      <c r="Q7" s="55"/>
      <c r="R7" s="16">
        <v>920</v>
      </c>
      <c r="S7" s="54">
        <v>5.9297454076699965E-2</v>
      </c>
      <c r="T7" s="49"/>
      <c r="U7" s="47"/>
      <c r="V7" s="47"/>
      <c r="W7" s="47"/>
      <c r="X7"/>
    </row>
    <row r="8" spans="1:24" ht="15" customHeight="1" x14ac:dyDescent="0.25">
      <c r="A8" s="50"/>
      <c r="B8" s="51" t="s">
        <v>353</v>
      </c>
      <c r="C8" s="50"/>
      <c r="D8" s="51"/>
      <c r="E8" s="50"/>
      <c r="F8" s="50"/>
      <c r="G8" s="50"/>
      <c r="H8" s="16">
        <v>387</v>
      </c>
      <c r="I8" s="16">
        <v>371</v>
      </c>
      <c r="J8" s="16">
        <v>373</v>
      </c>
      <c r="K8" s="16">
        <v>377.45840000000004</v>
      </c>
      <c r="L8" s="55">
        <v>380</v>
      </c>
      <c r="M8" s="16"/>
      <c r="N8" s="16"/>
      <c r="O8" s="16"/>
      <c r="P8" s="16"/>
      <c r="Q8" s="55"/>
      <c r="R8" s="16">
        <v>-7</v>
      </c>
      <c r="S8" s="54">
        <v>-1.8087855297157621E-2</v>
      </c>
      <c r="T8" s="49"/>
      <c r="U8" s="56"/>
      <c r="V8" s="56"/>
      <c r="W8" s="56"/>
      <c r="X8"/>
    </row>
    <row r="9" spans="1:24" ht="15" customHeight="1" x14ac:dyDescent="0.25">
      <c r="A9" s="50"/>
      <c r="B9" s="57" t="s">
        <v>354</v>
      </c>
      <c r="C9" s="50"/>
      <c r="D9" s="51"/>
      <c r="E9" s="50"/>
      <c r="F9" s="50"/>
      <c r="G9" s="50"/>
      <c r="H9" s="16">
        <v>589</v>
      </c>
      <c r="I9" s="16">
        <v>485</v>
      </c>
      <c r="J9" s="16">
        <v>557</v>
      </c>
      <c r="K9" s="16">
        <v>2134.4898700000003</v>
      </c>
      <c r="L9" s="55">
        <v>2377</v>
      </c>
      <c r="M9" s="16"/>
      <c r="N9" s="16"/>
      <c r="O9" s="16"/>
      <c r="P9" s="16"/>
      <c r="Q9" s="55"/>
      <c r="R9" s="16">
        <v>1788</v>
      </c>
      <c r="S9" s="54" t="s">
        <v>154</v>
      </c>
      <c r="T9" s="49"/>
      <c r="U9" s="56"/>
      <c r="V9" s="56"/>
      <c r="W9" s="56"/>
      <c r="X9"/>
    </row>
    <row r="10" spans="1:24" ht="15" customHeight="1" x14ac:dyDescent="0.25">
      <c r="A10" s="50"/>
      <c r="B10" s="57" t="s">
        <v>355</v>
      </c>
      <c r="C10" s="50"/>
      <c r="D10" s="51"/>
      <c r="E10" s="50"/>
      <c r="F10" s="50"/>
      <c r="G10" s="50"/>
      <c r="H10" s="16">
        <v>-2099</v>
      </c>
      <c r="I10" s="16">
        <v>-1254</v>
      </c>
      <c r="J10" s="16">
        <v>-68</v>
      </c>
      <c r="K10" s="16">
        <v>-409.13434999999998</v>
      </c>
      <c r="L10" s="55">
        <v>-327</v>
      </c>
      <c r="M10" s="16"/>
      <c r="N10" s="16"/>
      <c r="O10" s="16"/>
      <c r="P10" s="16"/>
      <c r="Q10" s="55"/>
      <c r="R10" s="16">
        <v>1772</v>
      </c>
      <c r="S10" s="54">
        <v>0.84421152929966647</v>
      </c>
      <c r="T10" s="49"/>
      <c r="U10" s="47"/>
      <c r="V10" s="47"/>
      <c r="W10" s="47"/>
      <c r="X10"/>
    </row>
    <row r="11" spans="1:24" ht="15" x14ac:dyDescent="0.25">
      <c r="A11" s="50"/>
      <c r="B11" s="51" t="s">
        <v>356</v>
      </c>
      <c r="C11" s="50"/>
      <c r="D11" s="51"/>
      <c r="E11" s="50"/>
      <c r="F11" s="50"/>
      <c r="G11" s="50"/>
      <c r="H11" s="16">
        <v>102</v>
      </c>
      <c r="I11" s="16">
        <v>58</v>
      </c>
      <c r="J11" s="16">
        <v>436.4</v>
      </c>
      <c r="K11" s="16">
        <v>450.35705999999846</v>
      </c>
      <c r="L11" s="55">
        <v>-72</v>
      </c>
      <c r="M11" s="16"/>
      <c r="N11" s="16"/>
      <c r="O11" s="16"/>
      <c r="P11" s="16"/>
      <c r="Q11" s="55"/>
      <c r="R11" s="16">
        <v>-174</v>
      </c>
      <c r="S11" s="54" t="s">
        <v>154</v>
      </c>
      <c r="T11" s="49"/>
      <c r="U11" s="47"/>
      <c r="V11" s="47"/>
      <c r="W11" s="47"/>
      <c r="X11"/>
    </row>
    <row r="12" spans="1:24" ht="15" customHeight="1" x14ac:dyDescent="0.25">
      <c r="A12" s="50"/>
      <c r="B12" s="50" t="s">
        <v>357</v>
      </c>
      <c r="C12" s="50"/>
      <c r="D12" s="51"/>
      <c r="E12" s="50"/>
      <c r="F12" s="50"/>
      <c r="G12" s="50"/>
      <c r="H12" s="58">
        <v>125</v>
      </c>
      <c r="I12" s="58">
        <v>498</v>
      </c>
      <c r="J12" s="58">
        <v>1714.2</v>
      </c>
      <c r="K12" s="58">
        <v>3605.1859599999998</v>
      </c>
      <c r="L12" s="59">
        <v>5128</v>
      </c>
      <c r="M12" s="58"/>
      <c r="N12" s="58"/>
      <c r="O12" s="58"/>
      <c r="P12" s="58"/>
      <c r="Q12" s="59"/>
      <c r="R12" s="58">
        <v>5003</v>
      </c>
      <c r="S12" s="54" t="s">
        <v>154</v>
      </c>
      <c r="T12" s="49"/>
      <c r="U12" s="47"/>
      <c r="V12" s="47"/>
      <c r="W12" s="47"/>
      <c r="X12"/>
    </row>
    <row r="13" spans="1:24" ht="15" customHeight="1" x14ac:dyDescent="0.25">
      <c r="A13" s="60"/>
      <c r="B13" s="50"/>
      <c r="C13" s="50"/>
      <c r="D13" s="51"/>
      <c r="E13" s="50"/>
      <c r="F13" s="51" t="s">
        <v>358</v>
      </c>
      <c r="G13" s="50"/>
      <c r="H13" s="16">
        <v>35508</v>
      </c>
      <c r="I13" s="16">
        <v>38387</v>
      </c>
      <c r="J13" s="16">
        <v>42361.599999999999</v>
      </c>
      <c r="K13" s="16">
        <v>47072.234219999998</v>
      </c>
      <c r="L13" s="61">
        <v>49727</v>
      </c>
      <c r="M13" s="16"/>
      <c r="N13" s="16"/>
      <c r="O13" s="16"/>
      <c r="P13" s="16"/>
      <c r="Q13" s="55"/>
      <c r="R13" s="16">
        <v>14219</v>
      </c>
      <c r="S13" s="62">
        <v>0.40044497014757235</v>
      </c>
      <c r="T13" s="63"/>
      <c r="U13" s="63"/>
      <c r="V13" s="63"/>
      <c r="W13" s="63"/>
      <c r="X13"/>
    </row>
    <row r="14" spans="1:24" ht="15" customHeight="1" x14ac:dyDescent="0.25">
      <c r="A14" s="60"/>
      <c r="B14" s="51" t="s">
        <v>359</v>
      </c>
      <c r="C14" s="50"/>
      <c r="D14" s="51"/>
      <c r="E14" s="50"/>
      <c r="F14" s="50"/>
      <c r="G14" s="50"/>
      <c r="H14" s="16">
        <v>1088</v>
      </c>
      <c r="I14" s="16">
        <v>1288</v>
      </c>
      <c r="J14" s="16">
        <v>1733</v>
      </c>
      <c r="K14" s="16">
        <v>2232.7281299999995</v>
      </c>
      <c r="L14" s="55">
        <v>2227</v>
      </c>
      <c r="M14" s="16"/>
      <c r="N14" s="16"/>
      <c r="O14" s="16"/>
      <c r="P14" s="16"/>
      <c r="Q14" s="55"/>
      <c r="R14" s="16">
        <v>1139</v>
      </c>
      <c r="S14" s="54">
        <v>1.046875</v>
      </c>
      <c r="T14" s="63"/>
      <c r="U14" s="63"/>
      <c r="V14" s="63"/>
      <c r="W14" s="63"/>
      <c r="X14"/>
    </row>
    <row r="15" spans="1:24" ht="15" customHeight="1" x14ac:dyDescent="0.25">
      <c r="A15" s="60"/>
      <c r="B15" s="51" t="s">
        <v>360</v>
      </c>
      <c r="C15" s="50"/>
      <c r="D15" s="51"/>
      <c r="E15" s="50"/>
      <c r="F15" s="50"/>
      <c r="G15" s="50"/>
      <c r="H15" s="16">
        <v>15515</v>
      </c>
      <c r="I15" s="16">
        <v>15815</v>
      </c>
      <c r="J15" s="16">
        <v>16283</v>
      </c>
      <c r="K15" s="16">
        <v>16309.02</v>
      </c>
      <c r="L15" s="55">
        <v>16435</v>
      </c>
      <c r="M15" s="16"/>
      <c r="N15" s="16"/>
      <c r="O15" s="16"/>
      <c r="P15" s="16"/>
      <c r="Q15" s="55"/>
      <c r="R15" s="16">
        <v>920</v>
      </c>
      <c r="S15" s="54">
        <v>5.9297454076699965E-2</v>
      </c>
      <c r="T15" s="64"/>
      <c r="U15" s="63"/>
      <c r="V15" s="63"/>
      <c r="W15" s="63"/>
      <c r="X15"/>
    </row>
    <row r="16" spans="1:24" ht="15.75" thickBot="1" x14ac:dyDescent="0.3">
      <c r="A16" s="60"/>
      <c r="B16" s="50"/>
      <c r="C16" s="50"/>
      <c r="D16" s="51"/>
      <c r="E16" s="50"/>
      <c r="F16" s="51" t="s">
        <v>58</v>
      </c>
      <c r="G16" s="50"/>
      <c r="H16" s="65">
        <v>18905</v>
      </c>
      <c r="I16" s="65">
        <v>21284</v>
      </c>
      <c r="J16" s="65">
        <v>24345.599999999999</v>
      </c>
      <c r="K16" s="65">
        <v>28530.486089999995</v>
      </c>
      <c r="L16" s="66">
        <v>31065</v>
      </c>
      <c r="M16" s="65"/>
      <c r="N16" s="65"/>
      <c r="O16" s="65"/>
      <c r="P16" s="65"/>
      <c r="Q16" s="66"/>
      <c r="R16" s="67">
        <v>12160</v>
      </c>
      <c r="S16" s="68">
        <v>0.64321608040201006</v>
      </c>
      <c r="T16" s="63"/>
      <c r="U16" s="63"/>
      <c r="V16" s="63"/>
      <c r="W16" s="63"/>
      <c r="X16"/>
    </row>
    <row r="17" spans="1:24" ht="15" customHeight="1" thickTop="1" x14ac:dyDescent="0.25">
      <c r="A17" s="60"/>
      <c r="B17" s="50"/>
      <c r="C17" s="50" t="s">
        <v>361</v>
      </c>
      <c r="D17" s="51"/>
      <c r="E17" s="50"/>
      <c r="F17" s="50"/>
      <c r="G17" s="50"/>
      <c r="H17" s="69">
        <v>3.1800000000000002E-2</v>
      </c>
      <c r="I17" s="69">
        <v>3.2534532700426999E-2</v>
      </c>
      <c r="J17" s="69">
        <v>3.3399999999999999E-2</v>
      </c>
      <c r="K17" s="69">
        <v>3.44E-2</v>
      </c>
      <c r="L17" s="70">
        <v>3.5700000000000003E-2</v>
      </c>
      <c r="M17" s="69"/>
      <c r="N17" s="69"/>
      <c r="O17" s="69"/>
      <c r="P17" s="69"/>
      <c r="Q17" s="70"/>
      <c r="R17" s="71"/>
      <c r="S17" s="71"/>
      <c r="T17" s="63"/>
      <c r="U17" s="72"/>
      <c r="V17" s="72"/>
      <c r="W17" s="72"/>
      <c r="X17"/>
    </row>
    <row r="18" spans="1:24" ht="15" customHeight="1" x14ac:dyDescent="0.25">
      <c r="A18" s="60"/>
      <c r="B18" s="50"/>
      <c r="C18" s="50" t="s">
        <v>362</v>
      </c>
      <c r="D18" s="51"/>
      <c r="E18" s="50"/>
      <c r="F18" s="50"/>
      <c r="G18" s="50"/>
      <c r="H18" s="69">
        <v>3.3700000000000001E-2</v>
      </c>
      <c r="I18" s="69">
        <v>4.2099999999999999E-2</v>
      </c>
      <c r="J18" s="69">
        <v>3.9300000000000002E-2</v>
      </c>
      <c r="K18" s="69">
        <v>5.4100000000000002E-2</v>
      </c>
      <c r="L18" s="70">
        <v>5.57E-2</v>
      </c>
      <c r="M18" s="69"/>
      <c r="N18" s="69"/>
      <c r="O18" s="69"/>
      <c r="P18" s="69"/>
      <c r="Q18" s="70"/>
      <c r="R18" s="73"/>
      <c r="S18" s="71"/>
      <c r="T18" s="63"/>
      <c r="U18" s="74"/>
      <c r="V18" s="74"/>
      <c r="W18" s="74"/>
      <c r="X18"/>
    </row>
    <row r="19" spans="1:24" ht="15" x14ac:dyDescent="0.25">
      <c r="A19" s="60"/>
      <c r="B19" s="50"/>
      <c r="C19" s="50"/>
      <c r="D19" s="51"/>
      <c r="E19" s="50"/>
      <c r="F19" s="50"/>
      <c r="G19" s="50"/>
      <c r="H19" s="69"/>
      <c r="I19" s="69"/>
      <c r="J19" s="69"/>
      <c r="K19" s="69"/>
      <c r="L19" s="69"/>
      <c r="M19" s="69"/>
      <c r="N19" s="69"/>
      <c r="O19" s="69"/>
      <c r="P19" s="69"/>
      <c r="Q19" s="69"/>
      <c r="R19" s="75"/>
      <c r="S19" s="72"/>
      <c r="T19" s="63"/>
      <c r="U19" s="63"/>
      <c r="V19" s="63"/>
      <c r="W19" s="63"/>
      <c r="X19"/>
    </row>
    <row r="20" spans="1:24" ht="15" customHeight="1" x14ac:dyDescent="0.25">
      <c r="A20" s="60"/>
      <c r="B20" s="50"/>
      <c r="C20" s="50"/>
      <c r="D20" s="51"/>
      <c r="E20" s="50"/>
      <c r="F20" s="50"/>
      <c r="G20" s="50"/>
      <c r="H20" s="76"/>
      <c r="I20" s="76"/>
      <c r="J20" s="76"/>
      <c r="K20" s="76"/>
      <c r="L20" s="76"/>
      <c r="M20" s="77"/>
      <c r="N20" s="77"/>
      <c r="O20" s="77"/>
      <c r="P20" s="77"/>
      <c r="Q20" s="78"/>
      <c r="R20" s="79" t="s">
        <v>490</v>
      </c>
      <c r="S20" s="63"/>
      <c r="T20" s="63"/>
      <c r="U20" s="63"/>
      <c r="V20" s="63"/>
      <c r="W20" s="63"/>
      <c r="X20"/>
    </row>
    <row r="21" spans="1:24" ht="15" customHeight="1" x14ac:dyDescent="0.25">
      <c r="A21" s="60"/>
      <c r="B21" s="50"/>
      <c r="C21" s="50"/>
      <c r="D21" s="51"/>
      <c r="E21" s="50"/>
      <c r="F21" s="50"/>
      <c r="G21" s="50"/>
      <c r="H21" s="80" t="s">
        <v>480</v>
      </c>
      <c r="I21" s="80" t="s">
        <v>485</v>
      </c>
      <c r="J21" s="80" t="s">
        <v>486</v>
      </c>
      <c r="K21" s="80" t="s">
        <v>481</v>
      </c>
      <c r="L21" s="81" t="s">
        <v>479</v>
      </c>
      <c r="M21" s="82" t="s">
        <v>487</v>
      </c>
      <c r="N21" s="82" t="s">
        <v>488</v>
      </c>
      <c r="O21" s="45" t="s">
        <v>489</v>
      </c>
      <c r="P21" s="45"/>
      <c r="Q21" s="46"/>
      <c r="R21" s="83" t="s">
        <v>363</v>
      </c>
      <c r="S21" s="63"/>
      <c r="T21" s="63"/>
      <c r="U21" s="63"/>
      <c r="V21" s="63"/>
      <c r="W21" s="63"/>
      <c r="X21"/>
    </row>
    <row r="22" spans="1:24" ht="15" customHeight="1" x14ac:dyDescent="0.25">
      <c r="A22" s="589" t="s">
        <v>364</v>
      </c>
      <c r="B22" s="589"/>
      <c r="C22" s="589"/>
      <c r="D22" s="589"/>
      <c r="E22" s="589"/>
      <c r="F22" s="589"/>
      <c r="G22" s="589"/>
      <c r="H22" s="47"/>
      <c r="I22" s="47"/>
      <c r="J22" s="47"/>
      <c r="K22" s="47"/>
      <c r="L22" s="48"/>
      <c r="M22" s="84"/>
      <c r="N22" s="84"/>
      <c r="O22" s="85"/>
      <c r="P22" s="85"/>
      <c r="Q22" s="86"/>
      <c r="R22" s="49"/>
      <c r="S22" s="47"/>
      <c r="T22" s="47"/>
      <c r="U22" s="47"/>
      <c r="V22" s="47"/>
      <c r="W22" s="47"/>
      <c r="X22"/>
    </row>
    <row r="23" spans="1:24" ht="15" customHeight="1" x14ac:dyDescent="0.25">
      <c r="A23" s="60"/>
      <c r="B23" s="87" t="s">
        <v>271</v>
      </c>
      <c r="C23" s="50"/>
      <c r="D23" s="51"/>
      <c r="E23" s="50"/>
      <c r="F23" s="50"/>
      <c r="G23" s="50"/>
      <c r="H23" s="47"/>
      <c r="I23" s="47"/>
      <c r="J23" s="47"/>
      <c r="K23" s="47"/>
      <c r="L23" s="48"/>
      <c r="M23" s="84"/>
      <c r="N23" s="84"/>
      <c r="O23" s="85"/>
      <c r="P23" s="85"/>
      <c r="Q23" s="86"/>
      <c r="R23" s="63"/>
      <c r="S23" s="63"/>
      <c r="T23" s="63"/>
      <c r="U23" s="63"/>
      <c r="V23" s="63"/>
      <c r="W23" s="63"/>
      <c r="X23"/>
    </row>
    <row r="24" spans="1:24" ht="15" customHeight="1" x14ac:dyDescent="0.25">
      <c r="A24" s="60"/>
      <c r="B24" s="50" t="s">
        <v>292</v>
      </c>
      <c r="C24" s="50"/>
      <c r="D24" s="51"/>
      <c r="E24" s="50"/>
      <c r="F24" s="50"/>
      <c r="G24" s="50"/>
      <c r="H24" s="88">
        <v>0.21037805745783178</v>
      </c>
      <c r="I24" s="88">
        <v>0.22021714622374</v>
      </c>
      <c r="J24" s="88">
        <v>0.21488332566141533</v>
      </c>
      <c r="K24" s="88">
        <v>0.21638405846664699</v>
      </c>
      <c r="L24" s="89">
        <v>0.2082996506380676</v>
      </c>
      <c r="M24" s="88"/>
      <c r="N24" s="88"/>
      <c r="O24" s="88"/>
      <c r="P24" s="88"/>
      <c r="Q24" s="89"/>
      <c r="R24" s="90">
        <v>-2.0784068197641781E-3</v>
      </c>
      <c r="S24" s="63"/>
      <c r="T24" s="63"/>
      <c r="U24" s="63"/>
      <c r="V24" s="63"/>
      <c r="W24" s="63"/>
      <c r="X24"/>
    </row>
    <row r="25" spans="1:24" ht="15" x14ac:dyDescent="0.25">
      <c r="A25" s="60"/>
      <c r="B25" s="50" t="s">
        <v>296</v>
      </c>
      <c r="C25" s="50"/>
      <c r="D25" s="51"/>
      <c r="E25" s="50"/>
      <c r="F25" s="50"/>
      <c r="G25" s="50"/>
      <c r="H25" s="88">
        <v>0.1118539021450584</v>
      </c>
      <c r="I25" s="88">
        <v>0.11193576296426207</v>
      </c>
      <c r="J25" s="88">
        <v>0.11080183032039688</v>
      </c>
      <c r="K25" s="88">
        <v>0.1145943230226448</v>
      </c>
      <c r="L25" s="89">
        <v>0.11260961685766729</v>
      </c>
      <c r="M25" s="88"/>
      <c r="N25" s="88"/>
      <c r="O25" s="88"/>
      <c r="P25" s="88"/>
      <c r="Q25" s="89"/>
      <c r="R25" s="90">
        <v>7.5571471260889311E-4</v>
      </c>
      <c r="S25" s="63"/>
      <c r="T25" s="63"/>
      <c r="U25" s="63"/>
      <c r="V25" s="63"/>
      <c r="W25" s="63"/>
      <c r="X25"/>
    </row>
    <row r="26" spans="1:24" ht="15" x14ac:dyDescent="0.25">
      <c r="A26" s="60"/>
      <c r="B26" s="50" t="s">
        <v>306</v>
      </c>
      <c r="C26" s="50"/>
      <c r="D26" s="51"/>
      <c r="E26" s="50"/>
      <c r="F26" s="50"/>
      <c r="G26" s="50"/>
      <c r="H26" s="88">
        <v>0.23691804281887807</v>
      </c>
      <c r="I26" s="88">
        <v>0.23024923012179546</v>
      </c>
      <c r="J26" s="88">
        <v>0.23018523791876275</v>
      </c>
      <c r="K26" s="88">
        <v>0.24560018072630391</v>
      </c>
      <c r="L26" s="89">
        <v>0.24970037022829869</v>
      </c>
      <c r="M26" s="88"/>
      <c r="N26" s="88"/>
      <c r="O26" s="88"/>
      <c r="P26" s="88"/>
      <c r="Q26" s="89"/>
      <c r="R26" s="90">
        <v>1.2782327409420619E-2</v>
      </c>
      <c r="S26" s="63"/>
      <c r="T26" s="63"/>
      <c r="U26" s="63"/>
      <c r="V26" s="63"/>
      <c r="W26" s="63"/>
      <c r="X26"/>
    </row>
    <row r="27" spans="1:24" ht="15" x14ac:dyDescent="0.25">
      <c r="A27" s="60"/>
      <c r="B27" s="50" t="s">
        <v>303</v>
      </c>
      <c r="C27" s="50"/>
      <c r="D27" s="51"/>
      <c r="E27" s="50"/>
      <c r="F27" s="50"/>
      <c r="G27" s="50"/>
      <c r="H27" s="88">
        <v>0.39796348406173249</v>
      </c>
      <c r="I27" s="88">
        <v>0.39618176055605708</v>
      </c>
      <c r="J27" s="88">
        <v>0.40134838534271167</v>
      </c>
      <c r="K27" s="88">
        <v>0.39930507341590021</v>
      </c>
      <c r="L27" s="89">
        <v>0.40538001915742011</v>
      </c>
      <c r="M27" s="88"/>
      <c r="N27" s="88"/>
      <c r="O27" s="88"/>
      <c r="P27" s="88"/>
      <c r="Q27" s="89"/>
      <c r="R27" s="90">
        <v>7.4165350956876264E-3</v>
      </c>
      <c r="S27" s="63"/>
      <c r="T27" s="63"/>
      <c r="U27" s="63"/>
      <c r="V27" s="63"/>
      <c r="W27" s="63"/>
      <c r="X27"/>
    </row>
    <row r="28" spans="1:24" ht="15" x14ac:dyDescent="0.25">
      <c r="A28" s="60"/>
      <c r="B28" s="50" t="s">
        <v>332</v>
      </c>
      <c r="C28" s="50"/>
      <c r="D28" s="51"/>
      <c r="E28" s="50"/>
      <c r="F28" s="50"/>
      <c r="G28" s="50"/>
      <c r="H28" s="88">
        <v>3.0543506646192261E-2</v>
      </c>
      <c r="I28" s="88">
        <v>2.8490887954519945E-2</v>
      </c>
      <c r="J28" s="88">
        <v>2.7453174835669669E-2</v>
      </c>
      <c r="K28" s="88">
        <v>2.4045520882048851E-2</v>
      </c>
      <c r="L28" s="89">
        <v>2.2295029807204349E-2</v>
      </c>
      <c r="M28" s="88"/>
      <c r="N28" s="88"/>
      <c r="O28" s="88"/>
      <c r="P28" s="88"/>
      <c r="Q28" s="89"/>
      <c r="R28" s="90">
        <v>-8.2484768389879115E-3</v>
      </c>
      <c r="S28" s="63"/>
      <c r="T28" s="63"/>
      <c r="U28" s="63"/>
      <c r="V28" s="63"/>
      <c r="W28" s="63"/>
      <c r="X28"/>
    </row>
    <row r="29" spans="1:24" ht="15" x14ac:dyDescent="0.25">
      <c r="A29" s="60"/>
      <c r="B29" s="50" t="s">
        <v>333</v>
      </c>
      <c r="C29" s="50"/>
      <c r="D29" s="51"/>
      <c r="E29" s="50"/>
      <c r="F29" s="50"/>
      <c r="G29" s="50"/>
      <c r="H29" s="91">
        <v>1.2343006870307077E-2</v>
      </c>
      <c r="I29" s="91">
        <v>1.2925212179625348E-2</v>
      </c>
      <c r="J29" s="91">
        <v>1.5328045921043781E-2</v>
      </c>
      <c r="K29" s="91">
        <v>7.0843486455295939E-5</v>
      </c>
      <c r="L29" s="89">
        <v>1.7153133113418351E-3</v>
      </c>
      <c r="M29" s="91"/>
      <c r="N29" s="91"/>
      <c r="O29" s="91"/>
      <c r="P29" s="88"/>
      <c r="Q29" s="89"/>
      <c r="R29" s="90">
        <v>-1.0627693558965241E-2</v>
      </c>
      <c r="S29" s="63"/>
      <c r="T29" s="63"/>
      <c r="U29" s="63"/>
      <c r="V29" s="63"/>
      <c r="W29" s="63"/>
      <c r="X29"/>
    </row>
    <row r="30" spans="1:24" ht="15" x14ac:dyDescent="0.25">
      <c r="A30" s="60"/>
      <c r="B30" s="92"/>
      <c r="C30" s="92"/>
      <c r="D30" s="92"/>
      <c r="E30" s="92"/>
      <c r="F30" s="92"/>
      <c r="G30" s="50" t="s">
        <v>275</v>
      </c>
      <c r="H30" s="88">
        <v>1</v>
      </c>
      <c r="I30" s="88">
        <v>1</v>
      </c>
      <c r="J30" s="88">
        <v>1</v>
      </c>
      <c r="K30" s="88">
        <v>1</v>
      </c>
      <c r="L30" s="93">
        <v>0.99999999999999978</v>
      </c>
      <c r="M30" s="88"/>
      <c r="N30" s="88"/>
      <c r="O30" s="88"/>
      <c r="P30" s="88"/>
      <c r="Q30" s="89"/>
      <c r="R30" s="94">
        <v>0</v>
      </c>
      <c r="S30" s="63"/>
      <c r="T30" s="63"/>
      <c r="U30" s="63"/>
      <c r="V30" s="63"/>
      <c r="W30" s="63"/>
      <c r="X30"/>
    </row>
    <row r="31" spans="1:24" ht="15" x14ac:dyDescent="0.25">
      <c r="A31" s="60"/>
      <c r="B31" s="92"/>
      <c r="C31" s="92"/>
      <c r="D31" s="92"/>
      <c r="E31" s="92"/>
      <c r="F31" s="92"/>
      <c r="G31" s="50"/>
      <c r="H31" s="63"/>
      <c r="I31" s="63"/>
      <c r="J31" s="63"/>
      <c r="K31" s="95"/>
      <c r="L31" s="96"/>
      <c r="M31" s="97"/>
      <c r="N31" s="97"/>
      <c r="O31" s="98"/>
      <c r="P31" s="95"/>
      <c r="Q31" s="95"/>
      <c r="R31" s="63"/>
      <c r="S31" s="63"/>
      <c r="T31" s="63"/>
      <c r="U31" s="63"/>
      <c r="V31" s="63"/>
      <c r="W31" s="63"/>
      <c r="X31"/>
    </row>
    <row r="32" spans="1:24" ht="15" x14ac:dyDescent="0.25">
      <c r="A32" s="60"/>
      <c r="B32" s="92"/>
      <c r="C32" s="92"/>
      <c r="D32" s="92"/>
      <c r="E32" s="92"/>
      <c r="F32" s="92"/>
      <c r="G32" s="51" t="s">
        <v>365</v>
      </c>
      <c r="H32" s="99" t="s">
        <v>306</v>
      </c>
      <c r="I32" s="99" t="s">
        <v>306</v>
      </c>
      <c r="J32" s="99" t="s">
        <v>306</v>
      </c>
      <c r="K32" s="99" t="s">
        <v>306</v>
      </c>
      <c r="L32" s="100" t="s">
        <v>306</v>
      </c>
      <c r="M32" s="519"/>
      <c r="N32" s="519"/>
      <c r="O32" s="519"/>
      <c r="P32" s="101"/>
      <c r="Q32" s="101"/>
      <c r="R32" s="72"/>
      <c r="S32" s="63"/>
      <c r="T32" s="63"/>
      <c r="U32" s="63"/>
      <c r="V32" s="63"/>
      <c r="W32" s="63"/>
      <c r="X32"/>
    </row>
    <row r="33" spans="1:24" ht="15.75" thickBot="1" x14ac:dyDescent="0.3">
      <c r="A33" s="102"/>
      <c r="B33" s="103"/>
      <c r="C33" s="103"/>
      <c r="D33" s="103"/>
      <c r="E33" s="103"/>
      <c r="F33" s="103"/>
      <c r="G33" s="104"/>
      <c r="H33" s="105"/>
      <c r="I33" s="105"/>
      <c r="J33" s="105"/>
      <c r="K33" s="106"/>
      <c r="L33" s="106"/>
      <c r="M33" s="106"/>
      <c r="N33" s="106"/>
      <c r="O33" s="106"/>
      <c r="P33" s="106"/>
      <c r="Q33" s="106"/>
      <c r="R33" s="106"/>
      <c r="S33" s="107"/>
      <c r="T33" s="107"/>
      <c r="U33" s="107"/>
      <c r="V33" s="107"/>
      <c r="W33" s="107"/>
      <c r="X33"/>
    </row>
    <row r="34" spans="1:24" ht="15" x14ac:dyDescent="0.25">
      <c r="A34" s="108"/>
      <c r="B34" s="109"/>
      <c r="C34" s="109"/>
      <c r="D34" s="109"/>
      <c r="E34" s="109"/>
      <c r="F34" s="109"/>
      <c r="G34" s="110"/>
      <c r="H34" s="111"/>
      <c r="I34" s="111"/>
      <c r="J34" s="111"/>
      <c r="K34" s="111"/>
      <c r="L34" s="111"/>
      <c r="M34" s="111"/>
      <c r="N34" s="111"/>
      <c r="O34" s="111"/>
      <c r="P34" s="111"/>
      <c r="Q34" s="111"/>
      <c r="R34" s="111"/>
      <c r="S34" s="110"/>
      <c r="T34" s="111"/>
      <c r="U34" s="111"/>
      <c r="V34" s="111"/>
      <c r="W34" s="111"/>
      <c r="X34"/>
    </row>
    <row r="35" spans="1:24" ht="15" x14ac:dyDescent="0.25">
      <c r="A35" s="112"/>
      <c r="B35" s="110"/>
      <c r="C35" s="110"/>
      <c r="D35" s="110"/>
      <c r="E35" s="110"/>
      <c r="F35" s="110"/>
      <c r="G35" s="110"/>
      <c r="H35" s="112"/>
      <c r="I35" s="110"/>
      <c r="J35" s="110"/>
      <c r="K35" s="110"/>
      <c r="L35" s="110"/>
      <c r="M35" s="110"/>
      <c r="N35" s="110"/>
      <c r="O35" s="110"/>
      <c r="P35" s="110"/>
      <c r="Q35" s="110"/>
      <c r="R35" s="110"/>
      <c r="S35" s="110"/>
      <c r="T35" s="110"/>
      <c r="U35" s="110"/>
      <c r="V35" s="110"/>
      <c r="W35" s="110"/>
      <c r="X35"/>
    </row>
    <row r="36" spans="1:24" ht="15" x14ac:dyDescent="0.25">
      <c r="A36" s="112"/>
      <c r="B36" s="110"/>
      <c r="C36" s="110"/>
      <c r="D36" s="110"/>
      <c r="E36" s="110"/>
      <c r="F36" s="110"/>
      <c r="G36" s="110"/>
      <c r="H36" s="112"/>
      <c r="I36" s="110"/>
      <c r="J36" s="110"/>
      <c r="K36" s="110"/>
      <c r="L36" s="110"/>
      <c r="M36" s="110"/>
      <c r="N36" s="110"/>
      <c r="O36" s="110"/>
      <c r="P36" s="110"/>
      <c r="Q36" s="110"/>
      <c r="R36" s="110"/>
      <c r="S36" s="110"/>
      <c r="T36" s="110"/>
      <c r="U36" s="110"/>
      <c r="V36" s="110"/>
      <c r="W36" s="110"/>
      <c r="X36"/>
    </row>
    <row r="37" spans="1:24" ht="15.75" x14ac:dyDescent="0.25">
      <c r="A37" s="113"/>
      <c r="B37" s="114"/>
      <c r="C37" s="114"/>
      <c r="D37" s="114"/>
      <c r="E37" s="114"/>
      <c r="F37" s="114"/>
      <c r="G37" s="114"/>
      <c r="H37" s="115"/>
      <c r="I37" s="114"/>
      <c r="J37" s="114"/>
      <c r="K37" s="114"/>
      <c r="L37" s="114"/>
      <c r="M37" s="114"/>
      <c r="N37" s="114"/>
      <c r="O37" s="114"/>
      <c r="P37" s="114"/>
      <c r="Q37" s="114"/>
      <c r="R37" s="114"/>
      <c r="S37" s="114"/>
      <c r="T37" s="114"/>
      <c r="U37" s="114"/>
      <c r="V37" s="114"/>
      <c r="W37" s="114"/>
      <c r="X37"/>
    </row>
    <row r="38" spans="1:24" ht="15"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row>
    <row r="39" spans="1:24" ht="15" x14ac:dyDescent="0.25">
      <c r="A39" s="110"/>
      <c r="B39" s="116"/>
      <c r="C39" s="110"/>
      <c r="D39" s="110"/>
      <c r="E39" s="110"/>
      <c r="F39" s="110"/>
      <c r="G39" s="110"/>
      <c r="H39" s="117"/>
      <c r="I39" s="110"/>
      <c r="J39" s="110"/>
      <c r="K39" s="110"/>
      <c r="L39" s="110"/>
      <c r="M39" s="110"/>
      <c r="N39" s="110"/>
      <c r="O39" s="110"/>
      <c r="P39" s="110"/>
      <c r="Q39" s="110"/>
      <c r="R39" s="110"/>
      <c r="S39" s="110"/>
      <c r="T39" s="110"/>
      <c r="U39" s="110"/>
      <c r="V39" s="110"/>
      <c r="W39" s="110"/>
      <c r="X39"/>
    </row>
    <row r="40" spans="1:24" ht="15" x14ac:dyDescent="0.25">
      <c r="A40" s="110"/>
      <c r="B40" s="116"/>
      <c r="C40" s="110"/>
      <c r="D40" s="110"/>
      <c r="E40" s="110"/>
      <c r="F40" s="110"/>
      <c r="G40" s="110"/>
      <c r="H40" s="117"/>
      <c r="I40" s="110"/>
      <c r="J40" s="110"/>
      <c r="K40" s="110"/>
      <c r="L40" s="110"/>
      <c r="M40" s="110"/>
      <c r="N40" s="110"/>
      <c r="O40" s="110"/>
      <c r="P40" s="110"/>
      <c r="Q40" s="110"/>
      <c r="R40" s="110"/>
      <c r="S40" s="110"/>
      <c r="T40" s="110"/>
      <c r="U40" s="110"/>
      <c r="V40" s="110"/>
      <c r="W40" s="110"/>
      <c r="X40"/>
    </row>
    <row r="41" spans="1:24" ht="15" x14ac:dyDescent="0.25">
      <c r="A41" s="110"/>
      <c r="B41" s="116"/>
      <c r="C41" s="110"/>
      <c r="D41" s="110"/>
      <c r="E41" s="110"/>
      <c r="F41" s="110"/>
      <c r="G41" s="110"/>
      <c r="H41" s="117"/>
      <c r="I41" s="110"/>
      <c r="J41" s="110"/>
      <c r="K41" s="110"/>
      <c r="L41" s="110"/>
      <c r="M41" s="110"/>
      <c r="N41" s="110"/>
      <c r="O41" s="110"/>
      <c r="P41" s="110"/>
      <c r="Q41" s="110"/>
      <c r="R41" s="110"/>
      <c r="S41" s="110"/>
      <c r="T41" s="110"/>
      <c r="U41" s="110"/>
      <c r="V41" s="110"/>
      <c r="W41" s="110"/>
      <c r="X41"/>
    </row>
    <row r="42" spans="1:24" ht="15" x14ac:dyDescent="0.25">
      <c r="A42" s="110"/>
      <c r="B42" s="116"/>
      <c r="C42" s="110"/>
      <c r="D42" s="110"/>
      <c r="E42" s="110"/>
      <c r="F42" s="110"/>
      <c r="G42" s="110"/>
      <c r="H42" s="117"/>
      <c r="I42" s="110"/>
      <c r="J42" s="110"/>
      <c r="K42" s="110"/>
      <c r="L42" s="110"/>
      <c r="M42" s="110"/>
      <c r="N42" s="110"/>
      <c r="O42" s="110"/>
      <c r="P42" s="110"/>
      <c r="Q42" s="110"/>
      <c r="R42" s="110"/>
      <c r="S42" s="110"/>
      <c r="T42" s="110"/>
      <c r="U42" s="110"/>
      <c r="V42" s="110"/>
      <c r="W42" s="110"/>
      <c r="X42"/>
    </row>
    <row r="43" spans="1:24" ht="15" x14ac:dyDescent="0.25">
      <c r="A43" s="110"/>
      <c r="B43" s="116"/>
      <c r="C43" s="110"/>
      <c r="D43" s="110"/>
      <c r="E43" s="110"/>
      <c r="F43" s="110"/>
      <c r="G43" s="110"/>
      <c r="H43" s="117"/>
      <c r="I43" s="110"/>
      <c r="J43" s="110"/>
      <c r="K43" s="110"/>
      <c r="L43" s="110"/>
      <c r="M43" s="110"/>
      <c r="N43" s="110"/>
      <c r="O43" s="110"/>
      <c r="P43" s="110"/>
      <c r="Q43" s="110"/>
      <c r="R43" s="110"/>
      <c r="S43" s="110"/>
      <c r="T43" s="110"/>
      <c r="U43" s="110"/>
      <c r="V43" s="110"/>
      <c r="W43" s="110"/>
      <c r="X43"/>
    </row>
    <row r="44" spans="1:24" ht="15" x14ac:dyDescent="0.25">
      <c r="A44" s="110"/>
      <c r="B44" s="116"/>
      <c r="C44" s="110"/>
      <c r="D44" s="110"/>
      <c r="E44" s="110"/>
      <c r="F44" s="110"/>
      <c r="G44" s="110"/>
      <c r="H44" s="117"/>
      <c r="I44" s="110"/>
      <c r="J44" s="110"/>
      <c r="K44" s="110"/>
      <c r="L44" s="110"/>
      <c r="M44" s="110"/>
      <c r="N44" s="110"/>
      <c r="O44" s="110"/>
      <c r="P44" s="110"/>
      <c r="Q44" s="110"/>
      <c r="R44" s="110"/>
      <c r="S44" s="110"/>
      <c r="T44" s="110"/>
      <c r="U44" s="110"/>
      <c r="V44" s="110"/>
      <c r="W44" s="110"/>
      <c r="X44"/>
    </row>
    <row r="45" spans="1:24" ht="15" x14ac:dyDescent="0.25">
      <c r="A45" s="110"/>
      <c r="B45" s="116"/>
      <c r="C45" s="110"/>
      <c r="D45" s="110"/>
      <c r="E45" s="110"/>
      <c r="F45" s="110"/>
      <c r="G45" s="110"/>
      <c r="H45" s="117"/>
      <c r="I45" s="110"/>
      <c r="J45" s="110"/>
      <c r="K45" s="110"/>
      <c r="L45" s="110"/>
      <c r="M45" s="110"/>
      <c r="N45" s="110"/>
      <c r="O45" s="110"/>
      <c r="P45" s="110"/>
      <c r="Q45" s="110"/>
      <c r="R45" s="110"/>
      <c r="S45" s="118"/>
      <c r="T45" s="110"/>
      <c r="U45" s="110"/>
      <c r="V45" s="110"/>
      <c r="W45" s="110"/>
      <c r="X45"/>
    </row>
    <row r="46" spans="1:24" ht="15" x14ac:dyDescent="0.25">
      <c r="A46" s="110"/>
      <c r="B46" s="116"/>
      <c r="C46" s="110"/>
      <c r="D46" s="110"/>
      <c r="E46" s="110"/>
      <c r="F46" s="110"/>
      <c r="G46" s="110"/>
      <c r="H46" s="117"/>
      <c r="I46" s="110"/>
      <c r="J46" s="110"/>
      <c r="K46" s="110"/>
      <c r="L46" s="110"/>
      <c r="M46" s="110"/>
      <c r="N46" s="110"/>
      <c r="O46" s="110"/>
      <c r="P46" s="110"/>
      <c r="Q46" s="110"/>
      <c r="R46" s="110"/>
      <c r="S46" s="110"/>
      <c r="T46" s="110"/>
      <c r="U46" s="110"/>
      <c r="V46" s="110"/>
      <c r="W46" s="110"/>
      <c r="X46"/>
    </row>
    <row r="47" spans="1:24" ht="15" x14ac:dyDescent="0.25">
      <c r="A47" s="110"/>
      <c r="B47" s="116"/>
      <c r="C47" s="110"/>
      <c r="D47" s="110"/>
      <c r="E47" s="110"/>
      <c r="F47" s="110"/>
      <c r="G47" s="110"/>
      <c r="H47" s="117"/>
      <c r="I47" s="110"/>
      <c r="J47" s="110"/>
      <c r="K47" s="110"/>
      <c r="L47" s="110"/>
      <c r="M47" s="110"/>
      <c r="N47" s="110"/>
      <c r="O47" s="110"/>
      <c r="P47" s="110"/>
      <c r="Q47" s="110"/>
      <c r="R47" s="110"/>
      <c r="S47" s="110"/>
      <c r="T47" s="110"/>
      <c r="U47" s="110"/>
      <c r="V47" s="110"/>
      <c r="W47" s="110"/>
      <c r="X47"/>
    </row>
    <row r="48" spans="1:24" ht="15.75" x14ac:dyDescent="0.25">
      <c r="A48" s="110"/>
      <c r="B48" s="116"/>
      <c r="C48" s="110"/>
      <c r="D48" s="110"/>
      <c r="E48" s="110"/>
      <c r="F48" s="110"/>
      <c r="G48" s="110"/>
      <c r="H48" s="117"/>
      <c r="I48" s="110"/>
      <c r="J48" s="110"/>
      <c r="K48" s="110"/>
      <c r="L48" s="110"/>
      <c r="M48" s="110"/>
      <c r="N48" s="110"/>
      <c r="O48" s="110"/>
      <c r="P48" s="110"/>
      <c r="Q48" s="110"/>
      <c r="R48" s="110"/>
      <c r="S48" s="114"/>
      <c r="T48" s="114"/>
      <c r="U48" s="114"/>
      <c r="V48" s="114"/>
      <c r="W48" s="114"/>
      <c r="X48"/>
    </row>
    <row r="49" spans="1:24" ht="15" x14ac:dyDescent="0.25">
      <c r="A49" s="110"/>
      <c r="B49" s="116"/>
      <c r="C49" s="110"/>
      <c r="D49" s="110"/>
      <c r="E49" s="110"/>
      <c r="F49" s="110"/>
      <c r="G49" s="110"/>
      <c r="H49" s="117"/>
      <c r="I49" s="110"/>
      <c r="J49" s="110"/>
      <c r="K49" s="110"/>
      <c r="L49" s="110"/>
      <c r="M49" s="110"/>
      <c r="N49" s="110"/>
      <c r="O49" s="110"/>
      <c r="P49" s="110"/>
      <c r="Q49" s="110"/>
      <c r="R49" s="110"/>
      <c r="S49" s="110"/>
      <c r="T49" s="110"/>
      <c r="U49" s="110"/>
      <c r="V49" s="110"/>
      <c r="W49" s="110"/>
      <c r="X49"/>
    </row>
    <row r="50" spans="1:24" ht="15" x14ac:dyDescent="0.25">
      <c r="A50" s="110"/>
      <c r="B50" s="116"/>
      <c r="C50" s="110"/>
      <c r="D50" s="110"/>
      <c r="E50" s="110"/>
      <c r="F50" s="110"/>
      <c r="G50" s="110"/>
      <c r="H50" s="117"/>
      <c r="I50" s="110"/>
      <c r="J50" s="110"/>
      <c r="K50" s="110"/>
      <c r="L50" s="110"/>
      <c r="M50" s="110"/>
      <c r="N50" s="110"/>
      <c r="O50" s="110"/>
      <c r="P50" s="110"/>
      <c r="Q50" s="110"/>
      <c r="R50" s="110"/>
      <c r="S50" s="110"/>
      <c r="T50" s="110"/>
      <c r="U50" s="110"/>
      <c r="V50" s="110"/>
      <c r="W50" s="110"/>
      <c r="X50"/>
    </row>
    <row r="51" spans="1:24" ht="15" x14ac:dyDescent="0.25">
      <c r="A51" s="110"/>
      <c r="B51" s="116"/>
      <c r="C51" s="110"/>
      <c r="D51" s="110"/>
      <c r="E51" s="110"/>
      <c r="F51" s="110"/>
      <c r="G51" s="110"/>
      <c r="H51" s="117"/>
      <c r="I51" s="110"/>
      <c r="J51" s="110"/>
      <c r="K51" s="110"/>
      <c r="L51" s="110"/>
      <c r="M51" s="110"/>
      <c r="N51" s="110"/>
      <c r="O51" s="110"/>
      <c r="P51" s="110"/>
      <c r="Q51" s="110"/>
      <c r="R51" s="110"/>
      <c r="S51" s="110"/>
      <c r="T51" s="110"/>
      <c r="U51" s="110"/>
      <c r="V51" s="110"/>
      <c r="W51" s="110"/>
      <c r="X51"/>
    </row>
    <row r="52" spans="1:24" ht="15" x14ac:dyDescent="0.25">
      <c r="A52" s="110"/>
      <c r="B52" s="116"/>
      <c r="C52" s="110"/>
      <c r="D52" s="110"/>
      <c r="E52" s="110"/>
      <c r="F52" s="110"/>
      <c r="G52" s="110"/>
      <c r="H52" s="117"/>
      <c r="I52" s="110"/>
      <c r="J52" s="110"/>
      <c r="K52" s="110"/>
      <c r="L52" s="110"/>
      <c r="M52" s="110"/>
      <c r="N52" s="110"/>
      <c r="O52" s="110"/>
      <c r="P52" s="110"/>
      <c r="Q52" s="110"/>
      <c r="R52" s="110"/>
      <c r="S52" s="110"/>
      <c r="T52" s="110"/>
      <c r="U52" s="110"/>
      <c r="V52" s="110"/>
      <c r="W52" s="110"/>
      <c r="X52"/>
    </row>
    <row r="53" spans="1:24" ht="15" x14ac:dyDescent="0.25">
      <c r="A53" s="110"/>
      <c r="B53" s="116"/>
      <c r="C53" s="110"/>
      <c r="D53" s="110"/>
      <c r="E53" s="110"/>
      <c r="F53" s="110"/>
      <c r="G53" s="110"/>
      <c r="H53" s="117"/>
      <c r="I53" s="110"/>
      <c r="J53" s="110"/>
      <c r="K53" s="110"/>
      <c r="L53" s="110"/>
      <c r="M53" s="110"/>
      <c r="N53" s="110"/>
      <c r="O53" s="110"/>
      <c r="P53" s="110"/>
      <c r="Q53" s="110"/>
      <c r="R53" s="110"/>
      <c r="S53" s="110"/>
      <c r="T53" s="110"/>
      <c r="U53" s="110"/>
      <c r="V53" s="110"/>
      <c r="W53" s="110"/>
      <c r="X53"/>
    </row>
    <row r="54" spans="1:24" ht="15" x14ac:dyDescent="0.25">
      <c r="A54" s="110"/>
      <c r="B54" s="116"/>
      <c r="C54" s="110"/>
      <c r="D54" s="110"/>
      <c r="E54" s="110"/>
      <c r="F54" s="110"/>
      <c r="G54" s="110"/>
      <c r="H54" s="117"/>
      <c r="I54" s="110"/>
      <c r="J54" s="110"/>
      <c r="K54" s="110"/>
      <c r="L54" s="110"/>
      <c r="M54" s="110"/>
      <c r="N54" s="110"/>
      <c r="O54" s="110"/>
      <c r="P54" s="110"/>
      <c r="Q54" s="110"/>
      <c r="R54" s="110"/>
      <c r="S54" s="110"/>
      <c r="T54" s="110"/>
      <c r="U54" s="110"/>
      <c r="V54" s="110"/>
      <c r="W54" s="110"/>
      <c r="X54"/>
    </row>
    <row r="55" spans="1:24" ht="15" x14ac:dyDescent="0.25">
      <c r="A55" s="110"/>
      <c r="B55" s="116"/>
      <c r="C55" s="110"/>
      <c r="D55" s="110"/>
      <c r="E55" s="110"/>
      <c r="F55" s="110"/>
      <c r="G55" s="110"/>
      <c r="H55" s="117"/>
      <c r="I55" s="110"/>
      <c r="J55" s="110"/>
      <c r="K55" s="110"/>
      <c r="L55" s="110"/>
      <c r="M55" s="110"/>
      <c r="N55" s="110"/>
      <c r="O55" s="110"/>
      <c r="P55" s="110"/>
      <c r="Q55" s="110"/>
      <c r="R55" s="110"/>
      <c r="S55" s="110"/>
      <c r="T55" s="110"/>
      <c r="U55" s="110"/>
      <c r="V55" s="110"/>
      <c r="W55" s="110"/>
      <c r="X55"/>
    </row>
    <row r="56" spans="1:24" ht="15" x14ac:dyDescent="0.25">
      <c r="A56" s="110"/>
      <c r="B56" s="116"/>
      <c r="C56" s="110"/>
      <c r="D56" s="110"/>
      <c r="E56" s="110"/>
      <c r="F56" s="110"/>
      <c r="G56" s="110"/>
      <c r="H56" s="118"/>
      <c r="I56" s="118"/>
      <c r="J56" s="118"/>
      <c r="K56" s="110"/>
      <c r="L56" s="110"/>
      <c r="M56" s="110"/>
      <c r="N56" s="110"/>
      <c r="O56" s="110"/>
      <c r="P56" s="110"/>
      <c r="Q56" s="110"/>
      <c r="R56" s="110"/>
      <c r="S56" s="118"/>
      <c r="T56" s="110"/>
      <c r="U56" s="110"/>
      <c r="V56" s="110"/>
      <c r="W56" s="110"/>
      <c r="X56"/>
    </row>
    <row r="57" spans="1:24" ht="15" x14ac:dyDescent="0.25">
      <c r="A57" s="110"/>
      <c r="B57" s="116"/>
      <c r="C57" s="110"/>
      <c r="D57" s="110"/>
      <c r="E57" s="110"/>
      <c r="F57" s="110"/>
      <c r="G57" s="110"/>
      <c r="H57" s="110"/>
      <c r="I57" s="110"/>
      <c r="J57" s="110"/>
      <c r="K57" s="110"/>
      <c r="L57" s="110"/>
      <c r="M57" s="110"/>
      <c r="N57" s="110"/>
      <c r="O57" s="110"/>
      <c r="P57" s="110"/>
      <c r="Q57" s="110"/>
      <c r="R57" s="110"/>
      <c r="S57" s="110"/>
      <c r="T57" s="110"/>
      <c r="U57" s="110"/>
      <c r="V57" s="110"/>
      <c r="W57" s="110"/>
      <c r="X57"/>
    </row>
    <row r="58" spans="1:24" ht="15" x14ac:dyDescent="0.25">
      <c r="A58" s="110"/>
      <c r="B58" s="116"/>
      <c r="C58" s="110"/>
      <c r="D58" s="110"/>
      <c r="E58" s="110"/>
      <c r="F58" s="110"/>
      <c r="G58" s="110"/>
      <c r="H58" s="110"/>
      <c r="I58" s="110"/>
      <c r="J58" s="110"/>
      <c r="K58" s="110"/>
      <c r="L58" s="110"/>
      <c r="M58" s="110"/>
      <c r="N58" s="110"/>
      <c r="O58" s="110"/>
      <c r="P58" s="110"/>
      <c r="Q58" s="110"/>
      <c r="R58" s="110"/>
      <c r="S58" s="110"/>
      <c r="T58" s="110"/>
      <c r="U58" s="110"/>
      <c r="V58" s="110"/>
      <c r="W58" s="110"/>
      <c r="X58"/>
    </row>
    <row r="59" spans="1:24" ht="15" x14ac:dyDescent="0.25">
      <c r="A59" s="110"/>
      <c r="B59" s="116"/>
      <c r="C59" s="110"/>
      <c r="D59" s="110"/>
      <c r="E59" s="110"/>
      <c r="F59" s="110"/>
      <c r="G59" s="110"/>
      <c r="H59" s="110"/>
      <c r="I59" s="110"/>
      <c r="J59" s="110"/>
      <c r="K59" s="110"/>
      <c r="L59" s="110"/>
      <c r="M59" s="110"/>
      <c r="N59" s="110"/>
      <c r="O59" s="110"/>
      <c r="P59" s="110"/>
      <c r="Q59" s="110"/>
      <c r="R59" s="110"/>
      <c r="S59" s="110"/>
      <c r="T59" s="110"/>
      <c r="U59" s="110"/>
      <c r="V59" s="110"/>
      <c r="W59" s="110"/>
      <c r="X59"/>
    </row>
    <row r="60" spans="1:24" ht="15" x14ac:dyDescent="0.25">
      <c r="A60" s="110"/>
      <c r="B60" s="116"/>
      <c r="C60" s="110"/>
      <c r="D60" s="110"/>
      <c r="E60" s="110"/>
      <c r="F60" s="110"/>
      <c r="G60" s="110"/>
      <c r="H60" s="117"/>
      <c r="I60" s="110"/>
      <c r="J60" s="110"/>
      <c r="K60" s="110"/>
      <c r="L60" s="110"/>
      <c r="M60" s="110"/>
      <c r="N60" s="110"/>
      <c r="O60" s="110"/>
      <c r="P60" s="110"/>
      <c r="Q60" s="110"/>
      <c r="R60" s="110"/>
      <c r="S60" s="110"/>
      <c r="T60" s="110"/>
      <c r="U60" s="110"/>
      <c r="V60" s="110"/>
      <c r="W60" s="110"/>
      <c r="X60"/>
    </row>
    <row r="61" spans="1:24" ht="15" x14ac:dyDescent="0.25">
      <c r="A61" s="110"/>
      <c r="B61" s="116"/>
      <c r="C61" s="110"/>
      <c r="D61" s="110"/>
      <c r="E61" s="110"/>
      <c r="F61" s="110"/>
      <c r="G61" s="110"/>
      <c r="H61" s="110"/>
      <c r="I61" s="110"/>
      <c r="J61" s="110"/>
      <c r="K61" s="110"/>
      <c r="L61" s="110"/>
      <c r="M61" s="110"/>
      <c r="N61" s="110"/>
      <c r="O61" s="110"/>
      <c r="P61" s="110"/>
      <c r="Q61" s="110"/>
      <c r="R61" s="110"/>
      <c r="S61" s="110"/>
      <c r="T61" s="110"/>
      <c r="U61" s="110"/>
      <c r="V61" s="110"/>
      <c r="W61" s="110"/>
      <c r="X61"/>
    </row>
    <row r="62" spans="1:24" ht="15" x14ac:dyDescent="0.25">
      <c r="A62" s="110"/>
      <c r="B62" s="116"/>
      <c r="C62" s="110"/>
      <c r="D62" s="110"/>
      <c r="E62" s="110"/>
      <c r="F62" s="110"/>
      <c r="G62" s="110"/>
      <c r="H62" s="110"/>
      <c r="I62" s="110"/>
      <c r="J62" s="110"/>
      <c r="K62" s="110"/>
      <c r="L62" s="110"/>
      <c r="M62" s="110"/>
      <c r="N62" s="110"/>
      <c r="O62" s="110"/>
      <c r="P62" s="110"/>
      <c r="Q62" s="110"/>
      <c r="R62" s="110"/>
      <c r="S62" s="110"/>
      <c r="T62" s="110"/>
      <c r="U62" s="110"/>
      <c r="V62" s="110"/>
      <c r="W62" s="110"/>
      <c r="X62"/>
    </row>
    <row r="63" spans="1:24" ht="15" x14ac:dyDescent="0.25">
      <c r="A63" s="110"/>
      <c r="B63" s="116"/>
      <c r="C63" s="110"/>
      <c r="D63" s="110"/>
      <c r="E63" s="110"/>
      <c r="F63" s="110"/>
      <c r="G63" s="110"/>
      <c r="H63" s="117"/>
      <c r="I63" s="110"/>
      <c r="J63" s="110"/>
      <c r="K63" s="110"/>
      <c r="L63" s="110"/>
      <c r="M63" s="110"/>
      <c r="N63" s="110"/>
      <c r="O63" s="110"/>
      <c r="P63" s="110"/>
      <c r="Q63" s="110"/>
      <c r="R63" s="110"/>
      <c r="S63" s="110"/>
      <c r="T63" s="110"/>
      <c r="U63" s="110"/>
      <c r="V63" s="110"/>
      <c r="W63" s="110"/>
      <c r="X63"/>
    </row>
    <row r="64" spans="1:24" ht="15" x14ac:dyDescent="0.25">
      <c r="A64" s="110"/>
      <c r="B64" s="116"/>
      <c r="C64" s="110"/>
      <c r="D64" s="110"/>
      <c r="E64" s="110"/>
      <c r="F64" s="110"/>
      <c r="G64" s="110"/>
      <c r="H64" s="110"/>
      <c r="I64" s="110"/>
      <c r="J64" s="110"/>
      <c r="K64" s="110"/>
      <c r="L64" s="110"/>
      <c r="M64" s="110"/>
      <c r="N64" s="110"/>
      <c r="O64" s="110"/>
      <c r="P64" s="110"/>
      <c r="Q64" s="110"/>
      <c r="R64" s="110"/>
      <c r="S64" s="110"/>
      <c r="T64" s="110"/>
      <c r="U64" s="110"/>
      <c r="V64" s="110"/>
      <c r="W64" s="110"/>
      <c r="X64"/>
    </row>
    <row r="65" spans="1:24" ht="15" x14ac:dyDescent="0.25">
      <c r="A65" s="119"/>
      <c r="B65" s="119"/>
      <c r="C65" s="119"/>
      <c r="D65" s="119"/>
      <c r="E65" s="119"/>
      <c r="F65" s="119"/>
      <c r="G65" s="119"/>
      <c r="H65" s="120"/>
      <c r="I65" s="120"/>
      <c r="J65" s="120"/>
      <c r="K65" s="120"/>
      <c r="L65" s="120"/>
      <c r="M65" s="120"/>
      <c r="N65" s="120"/>
      <c r="O65" s="120"/>
      <c r="P65" s="120"/>
      <c r="Q65" s="120"/>
      <c r="R65" s="120"/>
      <c r="S65" s="110"/>
      <c r="T65" s="110"/>
      <c r="U65" s="110"/>
      <c r="V65" s="110"/>
      <c r="W65" s="110"/>
      <c r="X65"/>
    </row>
    <row r="66" spans="1:24" ht="15" x14ac:dyDescent="0.2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row>
    <row r="67" spans="1:24" ht="15" x14ac:dyDescent="0.25">
      <c r="A67" s="6"/>
      <c r="B67" s="6"/>
      <c r="C67" s="6"/>
      <c r="D67" s="6"/>
      <c r="E67" s="6"/>
      <c r="F67" s="6"/>
      <c r="G67" s="6"/>
      <c r="X67"/>
    </row>
    <row r="68" spans="1:24" ht="15" x14ac:dyDescent="0.25">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row>
    <row r="69" spans="1:24" ht="15" x14ac:dyDescent="0.25">
      <c r="A69" s="6"/>
      <c r="B69" s="6"/>
      <c r="C69" s="6"/>
      <c r="D69" s="6"/>
      <c r="E69" s="6"/>
      <c r="F69" s="6"/>
      <c r="G69" s="6"/>
      <c r="X69"/>
    </row>
    <row r="70" spans="1:24" x14ac:dyDescent="0.2">
      <c r="A70" s="6" t="s">
        <v>49</v>
      </c>
      <c r="B70" s="593" t="s">
        <v>474</v>
      </c>
      <c r="C70" s="593"/>
      <c r="D70" s="593"/>
      <c r="E70" s="593"/>
      <c r="F70" s="593"/>
      <c r="G70" s="593"/>
      <c r="H70" s="593"/>
      <c r="I70" s="593"/>
      <c r="J70" s="593"/>
      <c r="K70" s="593"/>
      <c r="L70" s="593"/>
      <c r="M70" s="593"/>
      <c r="N70" s="593"/>
      <c r="O70" s="593"/>
      <c r="P70" s="593"/>
      <c r="Q70" s="593"/>
      <c r="R70" s="593"/>
      <c r="S70" s="593"/>
      <c r="T70" s="593"/>
      <c r="U70" s="593"/>
      <c r="V70" s="593"/>
      <c r="W70" s="593"/>
    </row>
    <row r="71" spans="1:24" x14ac:dyDescent="0.2">
      <c r="A71" s="5" t="s">
        <v>51</v>
      </c>
      <c r="B71" s="593" t="s">
        <v>475</v>
      </c>
      <c r="C71" s="593"/>
      <c r="D71" s="593"/>
      <c r="E71" s="593"/>
      <c r="F71" s="593"/>
      <c r="G71" s="593"/>
      <c r="H71" s="593"/>
      <c r="I71" s="593"/>
      <c r="J71" s="593"/>
      <c r="K71" s="593"/>
      <c r="L71" s="593"/>
      <c r="M71" s="593"/>
      <c r="N71" s="593"/>
      <c r="O71" s="593"/>
      <c r="P71" s="593"/>
      <c r="Q71" s="593"/>
      <c r="R71" s="593"/>
      <c r="S71" s="593"/>
      <c r="T71" s="593"/>
      <c r="U71" s="593"/>
      <c r="V71" s="593"/>
      <c r="W71" s="593"/>
    </row>
    <row r="72" spans="1:24" x14ac:dyDescent="0.2">
      <c r="E72" s="5" t="s">
        <v>290</v>
      </c>
    </row>
  </sheetData>
  <mergeCells count="8">
    <mergeCell ref="B1:S1"/>
    <mergeCell ref="T1:W1"/>
    <mergeCell ref="B70:W70"/>
    <mergeCell ref="B71:W71"/>
    <mergeCell ref="R3:S3"/>
    <mergeCell ref="A4:G4"/>
    <mergeCell ref="A5:G5"/>
    <mergeCell ref="A22:G22"/>
  </mergeCells>
  <pageMargins left="0.25" right="0.25" top="0.25" bottom="0.25" header="0" footer="0.25"/>
  <pageSetup scale="51" orientation="landscape" cellComments="asDisplayed" r:id="rId1"/>
  <headerFooter alignWithMargins="0">
    <oddFooter>Page &amp;P of &amp;N</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AEDC-4749-4D77-AF07-A5A4F221A8BC}">
  <sheetPr>
    <pageSetUpPr fitToPage="1"/>
  </sheetPr>
  <dimension ref="A1:U42"/>
  <sheetViews>
    <sheetView zoomScaleNormal="100" workbookViewId="0">
      <selection activeCell="A2" sqref="A2"/>
    </sheetView>
  </sheetViews>
  <sheetFormatPr defaultRowHeight="14.25" x14ac:dyDescent="0.2"/>
  <cols>
    <col min="1" max="6" width="4.140625" style="5" customWidth="1"/>
    <col min="7" max="7" width="32.85546875" style="5" customWidth="1"/>
    <col min="8" max="16" width="12.140625" style="5" customWidth="1"/>
    <col min="17" max="17" width="12.28515625" style="5" customWidth="1"/>
    <col min="18" max="20" width="12.140625" style="285" customWidth="1"/>
    <col min="21" max="21" width="4.140625" style="5" customWidth="1"/>
    <col min="22" max="16384" width="9.140625" style="5"/>
  </cols>
  <sheetData>
    <row r="1" spans="1:21" s="4" customFormat="1" ht="39.950000000000003" customHeight="1" thickBot="1" x14ac:dyDescent="0.3">
      <c r="A1" s="3"/>
      <c r="B1" s="556" t="s">
        <v>398</v>
      </c>
      <c r="C1" s="556"/>
      <c r="D1" s="556"/>
      <c r="E1" s="556"/>
      <c r="F1" s="556"/>
      <c r="G1" s="556"/>
      <c r="H1" s="556"/>
      <c r="I1" s="556"/>
      <c r="J1" s="556"/>
      <c r="K1" s="556"/>
      <c r="L1" s="556"/>
      <c r="M1" s="556"/>
      <c r="N1" s="556"/>
      <c r="O1" s="556"/>
      <c r="P1" s="556"/>
      <c r="Q1" s="556"/>
      <c r="R1" s="559" t="s">
        <v>502</v>
      </c>
      <c r="S1" s="559"/>
      <c r="T1" s="559"/>
      <c r="U1"/>
    </row>
    <row r="2" spans="1:21" ht="15" x14ac:dyDescent="0.25">
      <c r="I2" s="6"/>
      <c r="J2" s="6"/>
      <c r="K2" s="6"/>
      <c r="L2" s="6"/>
      <c r="M2" s="6"/>
      <c r="N2" s="6"/>
      <c r="O2" s="6"/>
      <c r="P2" s="6"/>
      <c r="Q2" s="6"/>
      <c r="R2" s="282"/>
      <c r="S2" s="282"/>
      <c r="T2" s="282"/>
      <c r="U2"/>
    </row>
    <row r="3" spans="1:21" ht="30" x14ac:dyDescent="0.25">
      <c r="A3" s="568" t="s">
        <v>372</v>
      </c>
      <c r="B3" s="568"/>
      <c r="C3" s="568"/>
      <c r="D3" s="568"/>
      <c r="E3" s="568"/>
      <c r="F3" s="568"/>
      <c r="G3" s="568"/>
      <c r="H3" s="7">
        <v>2018</v>
      </c>
      <c r="I3" s="7">
        <v>2019</v>
      </c>
      <c r="J3" s="7">
        <v>2020</v>
      </c>
      <c r="K3" s="7">
        <v>2021</v>
      </c>
      <c r="L3" s="7">
        <v>2022</v>
      </c>
      <c r="M3" s="8" t="s">
        <v>480</v>
      </c>
      <c r="N3" s="9" t="s">
        <v>485</v>
      </c>
      <c r="O3" s="9" t="s">
        <v>486</v>
      </c>
      <c r="P3" s="9" t="s">
        <v>481</v>
      </c>
      <c r="Q3" s="8" t="s">
        <v>479</v>
      </c>
      <c r="R3" s="9" t="s">
        <v>487</v>
      </c>
      <c r="S3" s="9" t="s">
        <v>488</v>
      </c>
      <c r="T3" s="9" t="s">
        <v>489</v>
      </c>
      <c r="U3"/>
    </row>
    <row r="4" spans="1:21" ht="15" customHeight="1" x14ac:dyDescent="0.25">
      <c r="A4" s="10"/>
      <c r="B4" s="10"/>
      <c r="C4" s="10"/>
      <c r="D4" s="10"/>
      <c r="E4" s="10"/>
      <c r="F4" s="10"/>
      <c r="G4" s="10"/>
      <c r="H4" s="11"/>
      <c r="I4" s="11"/>
      <c r="J4" s="11"/>
      <c r="K4" s="11"/>
      <c r="L4" s="11"/>
      <c r="M4" s="12"/>
      <c r="N4" s="13"/>
      <c r="O4" s="13"/>
      <c r="P4" s="13"/>
      <c r="Q4" s="12"/>
      <c r="R4" s="13"/>
      <c r="S4" s="13"/>
      <c r="T4" s="13"/>
      <c r="U4"/>
    </row>
    <row r="5" spans="1:21" ht="15" x14ac:dyDescent="0.25">
      <c r="A5" s="10"/>
      <c r="B5" s="10"/>
      <c r="C5" s="10"/>
      <c r="D5" s="10"/>
      <c r="E5" s="10"/>
      <c r="F5" s="10"/>
      <c r="G5" s="10"/>
      <c r="H5" s="14"/>
      <c r="I5" s="14"/>
      <c r="J5" s="14"/>
      <c r="K5" s="14"/>
      <c r="L5" s="14"/>
      <c r="M5" s="15"/>
      <c r="N5" s="14"/>
      <c r="O5" s="14"/>
      <c r="P5" s="14"/>
      <c r="Q5" s="15"/>
      <c r="R5" s="14"/>
      <c r="S5" s="14"/>
      <c r="T5" s="14"/>
      <c r="U5"/>
    </row>
    <row r="6" spans="1:21" ht="15" x14ac:dyDescent="0.25">
      <c r="A6" s="562" t="s">
        <v>367</v>
      </c>
      <c r="B6" s="562"/>
      <c r="C6" s="562"/>
      <c r="D6" s="562"/>
      <c r="E6" s="562"/>
      <c r="F6" s="562"/>
      <c r="G6" s="562"/>
      <c r="H6" s="16">
        <v>290886</v>
      </c>
      <c r="I6" s="16">
        <v>282207</v>
      </c>
      <c r="J6" s="16">
        <v>400345</v>
      </c>
      <c r="K6" s="16">
        <v>349374</v>
      </c>
      <c r="L6" s="16">
        <v>359735</v>
      </c>
      <c r="M6" s="17">
        <v>84707</v>
      </c>
      <c r="N6" s="16">
        <v>70215</v>
      </c>
      <c r="O6" s="16">
        <v>127788</v>
      </c>
      <c r="P6" s="16">
        <v>77025</v>
      </c>
      <c r="Q6" s="17">
        <v>93540</v>
      </c>
      <c r="R6" s="16"/>
      <c r="S6" s="16"/>
      <c r="T6" s="16"/>
      <c r="U6"/>
    </row>
    <row r="7" spans="1:21" ht="15" customHeight="1" x14ac:dyDescent="0.25">
      <c r="A7" s="10"/>
      <c r="B7" s="10"/>
      <c r="C7" s="10"/>
      <c r="D7" s="10"/>
      <c r="E7" s="10"/>
      <c r="F7" s="10"/>
      <c r="G7" s="10"/>
      <c r="H7" s="18"/>
      <c r="I7" s="18"/>
      <c r="J7" s="18"/>
      <c r="K7" s="18"/>
      <c r="L7" s="18"/>
      <c r="M7" s="17"/>
      <c r="N7" s="19"/>
      <c r="O7" s="19"/>
      <c r="P7" s="19"/>
      <c r="Q7" s="20"/>
      <c r="R7" s="19"/>
      <c r="S7" s="19"/>
      <c r="T7" s="19"/>
      <c r="U7"/>
    </row>
    <row r="8" spans="1:21" ht="15" x14ac:dyDescent="0.25">
      <c r="A8" s="10"/>
      <c r="B8" s="10"/>
      <c r="C8" s="10"/>
      <c r="D8" s="10"/>
      <c r="E8" s="10"/>
      <c r="F8" s="10"/>
      <c r="G8" s="10"/>
      <c r="H8" s="18"/>
      <c r="I8" s="18"/>
      <c r="J8" s="18"/>
      <c r="K8" s="18"/>
      <c r="L8" s="18"/>
      <c r="M8" s="21"/>
      <c r="N8" s="18"/>
      <c r="O8" s="18"/>
      <c r="P8" s="18"/>
      <c r="Q8" s="21"/>
      <c r="R8" s="18"/>
      <c r="S8" s="18"/>
      <c r="T8" s="18"/>
      <c r="U8"/>
    </row>
    <row r="9" spans="1:21" ht="15" x14ac:dyDescent="0.25">
      <c r="A9" s="562" t="s">
        <v>182</v>
      </c>
      <c r="B9" s="562"/>
      <c r="C9" s="562"/>
      <c r="D9" s="562"/>
      <c r="E9" s="562"/>
      <c r="F9" s="562"/>
      <c r="G9" s="562"/>
      <c r="H9" s="16">
        <v>126121</v>
      </c>
      <c r="I9" s="16">
        <v>130736</v>
      </c>
      <c r="J9" s="16">
        <v>130522</v>
      </c>
      <c r="K9" s="16">
        <v>134907</v>
      </c>
      <c r="L9" s="16">
        <v>129515</v>
      </c>
      <c r="M9" s="17">
        <v>129515</v>
      </c>
      <c r="N9" s="16">
        <v>130206</v>
      </c>
      <c r="O9" s="16">
        <v>132149</v>
      </c>
      <c r="P9" s="16">
        <v>134313</v>
      </c>
      <c r="Q9" s="17">
        <v>135208</v>
      </c>
      <c r="R9" s="16"/>
      <c r="S9" s="16"/>
      <c r="T9" s="16"/>
      <c r="U9"/>
    </row>
    <row r="10" spans="1:21" ht="15" customHeight="1" x14ac:dyDescent="0.25">
      <c r="A10" s="10"/>
      <c r="B10" s="562" t="s">
        <v>183</v>
      </c>
      <c r="C10" s="562"/>
      <c r="D10" s="562"/>
      <c r="E10" s="562"/>
      <c r="F10" s="562"/>
      <c r="G10" s="562"/>
      <c r="H10" s="16">
        <v>48041</v>
      </c>
      <c r="I10" s="16">
        <v>44739</v>
      </c>
      <c r="J10" s="16">
        <v>48106</v>
      </c>
      <c r="K10" s="16">
        <v>39622</v>
      </c>
      <c r="L10" s="16">
        <v>45147</v>
      </c>
      <c r="M10" s="17">
        <v>9983</v>
      </c>
      <c r="N10" s="16">
        <v>11529</v>
      </c>
      <c r="O10" s="16">
        <v>12518</v>
      </c>
      <c r="P10" s="16">
        <v>11117</v>
      </c>
      <c r="Q10" s="17">
        <v>11118</v>
      </c>
      <c r="R10" s="16"/>
      <c r="S10" s="16"/>
      <c r="T10" s="16"/>
      <c r="U10"/>
    </row>
    <row r="11" spans="1:21" ht="15" customHeight="1" x14ac:dyDescent="0.25">
      <c r="A11" s="10"/>
      <c r="B11" s="562" t="s">
        <v>184</v>
      </c>
      <c r="C11" s="562"/>
      <c r="D11" s="562"/>
      <c r="E11" s="562"/>
      <c r="F11" s="562"/>
      <c r="G11" s="562"/>
      <c r="H11" s="16">
        <v>-43426</v>
      </c>
      <c r="I11" s="16">
        <v>-44953</v>
      </c>
      <c r="J11" s="16">
        <v>-43721</v>
      </c>
      <c r="K11" s="16">
        <v>-45014</v>
      </c>
      <c r="L11" s="16">
        <v>-39454</v>
      </c>
      <c r="M11" s="17">
        <v>-9292</v>
      </c>
      <c r="N11" s="16">
        <v>-9586</v>
      </c>
      <c r="O11" s="16">
        <v>-10354</v>
      </c>
      <c r="P11" s="16">
        <v>-10222</v>
      </c>
      <c r="Q11" s="17">
        <v>-9896</v>
      </c>
      <c r="R11" s="16"/>
      <c r="S11" s="16"/>
      <c r="T11" s="16"/>
      <c r="U11"/>
    </row>
    <row r="12" spans="1:21" ht="15.75" customHeight="1" thickBot="1" x14ac:dyDescent="0.3">
      <c r="A12" s="562" t="s">
        <v>185</v>
      </c>
      <c r="B12" s="562"/>
      <c r="C12" s="562"/>
      <c r="D12" s="562"/>
      <c r="E12" s="562"/>
      <c r="F12" s="562"/>
      <c r="G12" s="562"/>
      <c r="H12" s="22">
        <v>130736</v>
      </c>
      <c r="I12" s="22">
        <v>130522</v>
      </c>
      <c r="J12" s="22">
        <v>134907</v>
      </c>
      <c r="K12" s="22">
        <v>129515</v>
      </c>
      <c r="L12" s="22">
        <v>135208</v>
      </c>
      <c r="M12" s="23">
        <v>130206</v>
      </c>
      <c r="N12" s="22">
        <v>132149</v>
      </c>
      <c r="O12" s="22">
        <v>134313</v>
      </c>
      <c r="P12" s="22">
        <v>135208</v>
      </c>
      <c r="Q12" s="23">
        <v>136430</v>
      </c>
      <c r="R12" s="22"/>
      <c r="S12" s="22"/>
      <c r="T12" s="22"/>
      <c r="U12"/>
    </row>
    <row r="13" spans="1:21" ht="15.75" customHeight="1" thickTop="1" x14ac:dyDescent="0.25">
      <c r="A13" s="10"/>
      <c r="B13" s="10"/>
      <c r="C13" s="10"/>
      <c r="D13" s="10"/>
      <c r="E13" s="10"/>
      <c r="F13" s="10"/>
      <c r="G13" s="10"/>
      <c r="H13" s="16"/>
      <c r="I13" s="16"/>
      <c r="J13" s="16"/>
      <c r="K13" s="16"/>
      <c r="L13" s="16"/>
      <c r="M13" s="17"/>
      <c r="N13" s="16"/>
      <c r="O13" s="16"/>
      <c r="P13" s="16"/>
      <c r="Q13" s="17"/>
      <c r="R13" s="16"/>
      <c r="S13" s="16"/>
      <c r="T13" s="16"/>
      <c r="U13"/>
    </row>
    <row r="14" spans="1:21" ht="15" x14ac:dyDescent="0.25">
      <c r="A14" s="10"/>
      <c r="B14" s="10"/>
      <c r="C14" s="10"/>
      <c r="D14" s="10"/>
      <c r="E14" s="10"/>
      <c r="F14" s="10"/>
      <c r="G14" s="10"/>
      <c r="H14" s="16"/>
      <c r="I14" s="16"/>
      <c r="J14" s="16"/>
      <c r="K14" s="16"/>
      <c r="L14" s="16"/>
      <c r="M14" s="17"/>
      <c r="N14" s="16"/>
      <c r="O14" s="16"/>
      <c r="P14" s="16"/>
      <c r="Q14" s="17"/>
      <c r="R14" s="16"/>
      <c r="S14" s="16"/>
      <c r="T14" s="16"/>
      <c r="U14"/>
    </row>
    <row r="15" spans="1:21" ht="15" x14ac:dyDescent="0.25">
      <c r="A15" s="562" t="s">
        <v>190</v>
      </c>
      <c r="B15" s="562"/>
      <c r="C15" s="562"/>
      <c r="D15" s="562"/>
      <c r="E15" s="562"/>
      <c r="F15" s="562"/>
      <c r="G15" s="562"/>
      <c r="H15" s="16">
        <v>301589</v>
      </c>
      <c r="I15" s="16">
        <v>287809</v>
      </c>
      <c r="J15" s="16">
        <v>352868</v>
      </c>
      <c r="K15" s="16">
        <v>323855</v>
      </c>
      <c r="L15" s="16">
        <v>291918</v>
      </c>
      <c r="M15" s="17">
        <v>71324</v>
      </c>
      <c r="N15" s="16">
        <v>76946</v>
      </c>
      <c r="O15" s="16">
        <v>71104</v>
      </c>
      <c r="P15" s="16">
        <v>72544</v>
      </c>
      <c r="Q15" s="17">
        <v>84561</v>
      </c>
      <c r="R15" s="16"/>
      <c r="S15" s="16"/>
      <c r="T15" s="16"/>
      <c r="U15"/>
    </row>
    <row r="16" spans="1:21" ht="15" customHeight="1" x14ac:dyDescent="0.25">
      <c r="A16" s="24"/>
      <c r="B16" s="24"/>
      <c r="C16" s="24"/>
      <c r="D16" s="24"/>
      <c r="E16" s="24"/>
      <c r="F16" s="24"/>
      <c r="G16" s="24"/>
      <c r="H16" s="18"/>
      <c r="I16" s="18"/>
      <c r="J16" s="18"/>
      <c r="K16" s="18"/>
      <c r="L16" s="18"/>
      <c r="M16" s="21"/>
      <c r="N16" s="18"/>
      <c r="O16" s="18"/>
      <c r="P16" s="18"/>
      <c r="Q16" s="21"/>
      <c r="R16" s="18"/>
      <c r="S16" s="18"/>
      <c r="T16" s="18"/>
      <c r="U16"/>
    </row>
    <row r="17" spans="1:21" ht="15" x14ac:dyDescent="0.25">
      <c r="A17" s="24"/>
      <c r="B17" s="24"/>
      <c r="C17" s="24"/>
      <c r="D17" s="24"/>
      <c r="E17" s="24"/>
      <c r="F17" s="24"/>
      <c r="G17" s="24"/>
      <c r="H17" s="18"/>
      <c r="I17" s="18"/>
      <c r="J17" s="18"/>
      <c r="K17" s="18"/>
      <c r="L17" s="18"/>
      <c r="M17" s="21"/>
      <c r="N17" s="18"/>
      <c r="O17" s="18"/>
      <c r="P17" s="18"/>
      <c r="Q17" s="21"/>
      <c r="R17" s="18"/>
      <c r="S17" s="18"/>
      <c r="T17" s="18"/>
      <c r="U17"/>
    </row>
    <row r="18" spans="1:21" ht="15" x14ac:dyDescent="0.25">
      <c r="A18" s="562" t="s">
        <v>373</v>
      </c>
      <c r="B18" s="562"/>
      <c r="C18" s="562"/>
      <c r="D18" s="562"/>
      <c r="E18" s="562"/>
      <c r="F18" s="562"/>
      <c r="G18" s="562"/>
      <c r="H18" s="25">
        <v>95208.969000000012</v>
      </c>
      <c r="I18" s="25">
        <v>93994.152999999991</v>
      </c>
      <c r="J18" s="25">
        <v>109436.31</v>
      </c>
      <c r="K18" s="25">
        <v>108521.12700000001</v>
      </c>
      <c r="L18" s="25">
        <v>103821.823</v>
      </c>
      <c r="M18" s="26">
        <v>24772.595000000001</v>
      </c>
      <c r="N18" s="25">
        <v>27650.794999999998</v>
      </c>
      <c r="O18" s="25">
        <v>26049.071</v>
      </c>
      <c r="P18" s="25">
        <v>25349.362000000001</v>
      </c>
      <c r="Q18" s="26">
        <v>28124.280999999999</v>
      </c>
      <c r="R18" s="25"/>
      <c r="S18" s="25"/>
      <c r="T18" s="25"/>
      <c r="U18"/>
    </row>
    <row r="19" spans="1:21" ht="15" customHeight="1" x14ac:dyDescent="0.25">
      <c r="A19" s="27"/>
      <c r="B19" s="10"/>
      <c r="C19" s="10"/>
      <c r="D19" s="10"/>
      <c r="E19" s="10"/>
      <c r="F19" s="10"/>
      <c r="G19" s="10"/>
      <c r="H19" s="28"/>
      <c r="I19" s="28"/>
      <c r="J19" s="28"/>
      <c r="K19" s="28"/>
      <c r="L19" s="28"/>
      <c r="M19" s="29"/>
      <c r="N19" s="28"/>
      <c r="O19" s="28"/>
      <c r="P19" s="28"/>
      <c r="Q19" s="29"/>
      <c r="R19" s="28"/>
      <c r="S19" s="28"/>
      <c r="T19" s="28"/>
      <c r="U19"/>
    </row>
    <row r="20" spans="1:21" ht="15" x14ac:dyDescent="0.25">
      <c r="A20" s="27"/>
      <c r="B20" s="10"/>
      <c r="C20" s="10"/>
      <c r="D20" s="10"/>
      <c r="E20" s="10"/>
      <c r="F20" s="10"/>
      <c r="G20" s="10"/>
      <c r="H20" s="28"/>
      <c r="I20" s="28"/>
      <c r="J20" s="28"/>
      <c r="K20" s="28"/>
      <c r="L20" s="28"/>
      <c r="M20" s="29"/>
      <c r="N20" s="28"/>
      <c r="O20" s="28"/>
      <c r="P20" s="28"/>
      <c r="Q20" s="29"/>
      <c r="R20" s="28"/>
      <c r="S20" s="28"/>
      <c r="T20" s="28"/>
      <c r="U20"/>
    </row>
    <row r="21" spans="1:21" ht="15" x14ac:dyDescent="0.25">
      <c r="A21" s="562" t="s">
        <v>374</v>
      </c>
      <c r="B21" s="562"/>
      <c r="C21" s="562"/>
      <c r="D21" s="562"/>
      <c r="E21" s="562"/>
      <c r="F21" s="562"/>
      <c r="G21" s="562"/>
      <c r="H21" s="25">
        <v>763831.46372787969</v>
      </c>
      <c r="I21" s="25">
        <v>781041.13672787952</v>
      </c>
      <c r="J21" s="25">
        <v>808262.09872787958</v>
      </c>
      <c r="K21" s="25">
        <v>858818.32872787968</v>
      </c>
      <c r="L21" s="25">
        <v>903403.8757278797</v>
      </c>
      <c r="M21" s="26">
        <v>903403.8757278797</v>
      </c>
      <c r="N21" s="25">
        <v>909631.79072787962</v>
      </c>
      <c r="O21" s="25">
        <v>914437.52872787963</v>
      </c>
      <c r="P21" s="25">
        <v>912784.80172787968</v>
      </c>
      <c r="Q21" s="26">
        <v>916807.8957278796</v>
      </c>
      <c r="R21" s="25"/>
      <c r="S21" s="25"/>
      <c r="T21" s="25"/>
      <c r="U21"/>
    </row>
    <row r="22" spans="1:21" ht="15" customHeight="1" x14ac:dyDescent="0.25">
      <c r="A22" s="27"/>
      <c r="B22" s="562" t="s">
        <v>373</v>
      </c>
      <c r="C22" s="562"/>
      <c r="D22" s="562"/>
      <c r="E22" s="562"/>
      <c r="F22" s="562"/>
      <c r="G22" s="562"/>
      <c r="H22" s="16">
        <v>95208.969000000012</v>
      </c>
      <c r="I22" s="16">
        <v>93994.152999999991</v>
      </c>
      <c r="J22" s="16">
        <v>109436.31</v>
      </c>
      <c r="K22" s="16">
        <v>108521.12700000001</v>
      </c>
      <c r="L22" s="16">
        <v>103821.823</v>
      </c>
      <c r="M22" s="17">
        <v>24772.595000000001</v>
      </c>
      <c r="N22" s="16">
        <v>27650.794999999998</v>
      </c>
      <c r="O22" s="16">
        <v>26049.071</v>
      </c>
      <c r="P22" s="16">
        <v>25349.362000000001</v>
      </c>
      <c r="Q22" s="17">
        <v>28124.280999999999</v>
      </c>
      <c r="R22" s="16"/>
      <c r="S22" s="16"/>
      <c r="T22" s="16"/>
      <c r="U22"/>
    </row>
    <row r="23" spans="1:21" ht="15" customHeight="1" x14ac:dyDescent="0.25">
      <c r="A23" s="27"/>
      <c r="B23" s="562" t="s">
        <v>193</v>
      </c>
      <c r="C23" s="562"/>
      <c r="D23" s="562"/>
      <c r="E23" s="562"/>
      <c r="F23" s="562"/>
      <c r="G23" s="562"/>
      <c r="H23" s="16">
        <v>-70291.183999999994</v>
      </c>
      <c r="I23" s="16">
        <v>-71519.111000000004</v>
      </c>
      <c r="J23" s="16">
        <v>-60848.396000000008</v>
      </c>
      <c r="K23" s="16">
        <v>-64797.861000000004</v>
      </c>
      <c r="L23" s="16">
        <v>-82893.635999999999</v>
      </c>
      <c r="M23" s="17">
        <v>-19786.898000000001</v>
      </c>
      <c r="N23" s="16">
        <v>-19297.931</v>
      </c>
      <c r="O23" s="16">
        <v>-21032.63</v>
      </c>
      <c r="P23" s="16">
        <v>-22776.177</v>
      </c>
      <c r="Q23" s="17">
        <v>-22210.449000000001</v>
      </c>
      <c r="R23" s="16"/>
      <c r="S23" s="16"/>
      <c r="T23" s="16"/>
      <c r="U23"/>
    </row>
    <row r="24" spans="1:21" ht="15" customHeight="1" x14ac:dyDescent="0.25">
      <c r="A24" s="27"/>
      <c r="B24" s="562" t="s">
        <v>194</v>
      </c>
      <c r="C24" s="562"/>
      <c r="D24" s="562"/>
      <c r="E24" s="562"/>
      <c r="F24" s="562"/>
      <c r="G24" s="562"/>
      <c r="H24" s="16">
        <v>-7708.1120000000001</v>
      </c>
      <c r="I24" s="16">
        <v>4745.92</v>
      </c>
      <c r="J24" s="16">
        <v>1968.3159999999998</v>
      </c>
      <c r="K24" s="16">
        <v>862.28100000000006</v>
      </c>
      <c r="L24" s="16">
        <v>-7524.1670000000013</v>
      </c>
      <c r="M24" s="17">
        <v>1242.2180000000001</v>
      </c>
      <c r="N24" s="16">
        <v>-3547.1260000000002</v>
      </c>
      <c r="O24" s="16">
        <v>-6669.1679999999997</v>
      </c>
      <c r="P24" s="16">
        <v>1449.9090000000001</v>
      </c>
      <c r="Q24" s="17">
        <v>123.533</v>
      </c>
      <c r="R24" s="16"/>
      <c r="S24" s="16"/>
      <c r="T24" s="16"/>
      <c r="U24"/>
    </row>
    <row r="25" spans="1:21" ht="15.75" customHeight="1" thickBot="1" x14ac:dyDescent="0.3">
      <c r="A25" s="562" t="s">
        <v>375</v>
      </c>
      <c r="B25" s="562"/>
      <c r="C25" s="562"/>
      <c r="D25" s="562"/>
      <c r="E25" s="562"/>
      <c r="F25" s="562"/>
      <c r="G25" s="562"/>
      <c r="H25" s="30">
        <v>781041.13672787976</v>
      </c>
      <c r="I25" s="30">
        <v>808262.09872787946</v>
      </c>
      <c r="J25" s="30">
        <v>858818.32872787968</v>
      </c>
      <c r="K25" s="30">
        <v>903403.87572787958</v>
      </c>
      <c r="L25" s="30">
        <v>916807.89572787972</v>
      </c>
      <c r="M25" s="31">
        <v>909631.79072787962</v>
      </c>
      <c r="N25" s="30">
        <v>914437.52872787963</v>
      </c>
      <c r="O25" s="30">
        <v>912784.80172787968</v>
      </c>
      <c r="P25" s="30">
        <v>916807.8957278796</v>
      </c>
      <c r="Q25" s="31">
        <v>922845.26072787959</v>
      </c>
      <c r="R25" s="30"/>
      <c r="S25" s="30"/>
      <c r="T25" s="30"/>
      <c r="U25"/>
    </row>
    <row r="26" spans="1:21" ht="15.75" customHeight="1" thickTop="1" x14ac:dyDescent="0.25">
      <c r="A26" s="10"/>
      <c r="B26" s="10"/>
      <c r="C26" s="10"/>
      <c r="D26" s="10"/>
      <c r="E26" s="10"/>
      <c r="F26" s="10"/>
      <c r="G26" s="10"/>
      <c r="H26" s="18"/>
      <c r="I26" s="18"/>
      <c r="J26" s="18"/>
      <c r="K26" s="18"/>
      <c r="L26" s="18"/>
      <c r="M26" s="21"/>
      <c r="N26" s="18"/>
      <c r="O26" s="18"/>
      <c r="P26" s="18"/>
      <c r="Q26" s="21"/>
      <c r="R26" s="18"/>
      <c r="S26" s="18"/>
      <c r="T26" s="18"/>
      <c r="U26"/>
    </row>
    <row r="27" spans="1:21" ht="15" x14ac:dyDescent="0.25">
      <c r="A27" s="10"/>
      <c r="B27" s="10"/>
      <c r="C27" s="10"/>
      <c r="D27" s="10"/>
      <c r="E27" s="10"/>
      <c r="F27" s="10"/>
      <c r="G27" s="10"/>
      <c r="H27" s="18"/>
      <c r="I27" s="18"/>
      <c r="J27" s="18"/>
      <c r="K27" s="18"/>
      <c r="L27" s="18"/>
      <c r="M27" s="21"/>
      <c r="N27" s="18"/>
      <c r="O27" s="18"/>
      <c r="P27" s="18"/>
      <c r="Q27" s="21"/>
      <c r="R27" s="18"/>
      <c r="S27" s="18"/>
      <c r="T27" s="18"/>
      <c r="U27"/>
    </row>
    <row r="28" spans="1:21" ht="15" x14ac:dyDescent="0.25">
      <c r="A28" s="562" t="s">
        <v>376</v>
      </c>
      <c r="B28" s="562"/>
      <c r="C28" s="562"/>
      <c r="D28" s="562"/>
      <c r="E28" s="562"/>
      <c r="F28" s="562"/>
      <c r="G28" s="562"/>
      <c r="H28" s="28"/>
      <c r="I28" s="28"/>
      <c r="J28" s="28"/>
      <c r="K28" s="28"/>
      <c r="L28" s="28"/>
      <c r="M28" s="29"/>
      <c r="N28" s="28"/>
      <c r="O28" s="28"/>
      <c r="P28" s="28"/>
      <c r="Q28" s="29"/>
      <c r="R28" s="28"/>
      <c r="S28" s="28"/>
      <c r="T28" s="28"/>
      <c r="U28"/>
    </row>
    <row r="29" spans="1:21" ht="15" customHeight="1" x14ac:dyDescent="0.25">
      <c r="A29" s="27"/>
      <c r="B29" s="562" t="s">
        <v>187</v>
      </c>
      <c r="C29" s="562"/>
      <c r="D29" s="562"/>
      <c r="E29" s="562"/>
      <c r="F29" s="562"/>
      <c r="G29" s="562"/>
      <c r="H29" s="32">
        <v>250.83700000000002</v>
      </c>
      <c r="I29" s="32">
        <v>244.82599999999999</v>
      </c>
      <c r="J29" s="32">
        <v>303.60599999999999</v>
      </c>
      <c r="K29" s="32">
        <v>297.23400000000004</v>
      </c>
      <c r="L29" s="32">
        <v>271.87900000000002</v>
      </c>
      <c r="M29" s="33">
        <v>65.462000000000003</v>
      </c>
      <c r="N29" s="32">
        <v>72.341999999999999</v>
      </c>
      <c r="O29" s="32">
        <v>68.046999999999997</v>
      </c>
      <c r="P29" s="32">
        <v>66.028000000000006</v>
      </c>
      <c r="Q29" s="33">
        <v>70.712999999999994</v>
      </c>
      <c r="R29" s="32"/>
      <c r="S29" s="32"/>
      <c r="T29" s="32"/>
      <c r="U29"/>
    </row>
    <row r="30" spans="1:21" ht="15" customHeight="1" x14ac:dyDescent="0.25">
      <c r="A30" s="27"/>
      <c r="B30" s="562" t="s">
        <v>188</v>
      </c>
      <c r="C30" s="562"/>
      <c r="D30" s="562"/>
      <c r="E30" s="562"/>
      <c r="F30" s="562"/>
      <c r="G30" s="562"/>
      <c r="H30" s="34">
        <v>55.183</v>
      </c>
      <c r="I30" s="34">
        <v>60.194999999999986</v>
      </c>
      <c r="J30" s="34">
        <v>68.861000000000004</v>
      </c>
      <c r="K30" s="34">
        <v>76.99199999999999</v>
      </c>
      <c r="L30" s="34">
        <v>76.649999999999991</v>
      </c>
      <c r="M30" s="35">
        <v>18.382999999999996</v>
      </c>
      <c r="N30" s="34">
        <v>20.593000000000004</v>
      </c>
      <c r="O30" s="34">
        <v>19.492000000000004</v>
      </c>
      <c r="P30" s="34">
        <v>18.181999999999988</v>
      </c>
      <c r="Q30" s="35">
        <v>18.212000000000003</v>
      </c>
      <c r="R30" s="34"/>
      <c r="S30" s="34"/>
      <c r="T30" s="34"/>
      <c r="U30"/>
    </row>
    <row r="31" spans="1:21" ht="15.75" customHeight="1" thickBot="1" x14ac:dyDescent="0.3">
      <c r="A31" s="10"/>
      <c r="B31" s="27"/>
      <c r="C31" s="561" t="s">
        <v>189</v>
      </c>
      <c r="D31" s="561"/>
      <c r="E31" s="561"/>
      <c r="F31" s="561"/>
      <c r="G31" s="561"/>
      <c r="H31" s="36">
        <v>306.02000000000004</v>
      </c>
      <c r="I31" s="36">
        <v>305.02099999999996</v>
      </c>
      <c r="J31" s="36">
        <v>372.46699999999998</v>
      </c>
      <c r="K31" s="36">
        <v>374.226</v>
      </c>
      <c r="L31" s="36">
        <v>348.529</v>
      </c>
      <c r="M31" s="37">
        <v>83.844999999999999</v>
      </c>
      <c r="N31" s="36">
        <v>92.935000000000002</v>
      </c>
      <c r="O31" s="36">
        <v>87.539000000000001</v>
      </c>
      <c r="P31" s="36">
        <v>84.21</v>
      </c>
      <c r="Q31" s="37">
        <v>88.924999999999997</v>
      </c>
      <c r="R31" s="36"/>
      <c r="S31" s="36"/>
      <c r="T31" s="36"/>
      <c r="U31"/>
    </row>
    <row r="32" spans="1:21" ht="15.75" customHeight="1" thickTop="1" x14ac:dyDescent="0.25">
      <c r="A32" s="10"/>
      <c r="B32" s="27"/>
      <c r="C32" s="27"/>
      <c r="D32" s="27"/>
      <c r="E32" s="10"/>
      <c r="F32" s="10"/>
      <c r="G32" s="10"/>
      <c r="H32" s="38"/>
      <c r="I32" s="38"/>
      <c r="J32" s="38"/>
      <c r="K32" s="38"/>
      <c r="L32" s="38"/>
      <c r="M32" s="39"/>
      <c r="N32" s="38"/>
      <c r="O32" s="38"/>
      <c r="P32" s="38"/>
      <c r="Q32" s="39"/>
      <c r="R32" s="38"/>
      <c r="S32" s="38"/>
      <c r="T32" s="38"/>
      <c r="U32"/>
    </row>
    <row r="33" spans="1:21" ht="15" x14ac:dyDescent="0.25">
      <c r="A33" s="10"/>
      <c r="B33" s="10"/>
      <c r="C33" s="10"/>
      <c r="D33" s="10"/>
      <c r="E33" s="10"/>
      <c r="F33" s="10"/>
      <c r="G33" s="10"/>
      <c r="H33" s="18"/>
      <c r="I33" s="18"/>
      <c r="J33" s="18"/>
      <c r="K33" s="18"/>
      <c r="L33" s="18"/>
      <c r="M33" s="21"/>
      <c r="N33" s="18"/>
      <c r="O33" s="18"/>
      <c r="P33" s="18"/>
      <c r="Q33" s="21"/>
      <c r="R33" s="18"/>
      <c r="S33" s="18"/>
      <c r="T33" s="18"/>
      <c r="U33"/>
    </row>
    <row r="34" spans="1:21" ht="15" x14ac:dyDescent="0.25">
      <c r="A34" s="562" t="s">
        <v>377</v>
      </c>
      <c r="B34" s="562"/>
      <c r="C34" s="562"/>
      <c r="D34" s="562"/>
      <c r="E34" s="562"/>
      <c r="F34" s="562"/>
      <c r="G34" s="562"/>
      <c r="H34" s="32">
        <v>7040.0789999999997</v>
      </c>
      <c r="I34" s="32">
        <v>7533.155999999999</v>
      </c>
      <c r="J34" s="32">
        <v>7842.512999999999</v>
      </c>
      <c r="K34" s="32">
        <v>11703.158799999999</v>
      </c>
      <c r="L34" s="32">
        <v>10008.968999999999</v>
      </c>
      <c r="M34" s="33">
        <v>3065.3949999999995</v>
      </c>
      <c r="N34" s="32">
        <v>2689.5699999999997</v>
      </c>
      <c r="O34" s="32">
        <v>2161.46</v>
      </c>
      <c r="P34" s="32">
        <v>2092.5440000000003</v>
      </c>
      <c r="Q34" s="33">
        <v>2299.9839999999999</v>
      </c>
      <c r="R34" s="32"/>
      <c r="S34" s="32"/>
      <c r="T34" s="32"/>
      <c r="U34"/>
    </row>
    <row r="35" spans="1:21" ht="15" customHeight="1" x14ac:dyDescent="0.25">
      <c r="A35" s="594"/>
      <c r="B35" s="594"/>
      <c r="C35" s="594"/>
      <c r="D35" s="594"/>
      <c r="E35" s="594"/>
      <c r="F35" s="594"/>
      <c r="G35" s="594"/>
      <c r="H35" s="38"/>
      <c r="I35" s="38"/>
      <c r="J35" s="38"/>
      <c r="K35" s="38"/>
      <c r="L35" s="38"/>
      <c r="M35" s="39"/>
      <c r="N35" s="38"/>
      <c r="O35" s="38"/>
      <c r="P35" s="38"/>
      <c r="Q35" s="39"/>
      <c r="R35" s="38"/>
      <c r="S35" s="38"/>
      <c r="T35" s="38"/>
      <c r="U35"/>
    </row>
    <row r="36" spans="1:21" ht="15" x14ac:dyDescent="0.25">
      <c r="A36" s="562" t="s">
        <v>378</v>
      </c>
      <c r="B36" s="562"/>
      <c r="C36" s="562"/>
      <c r="D36" s="562"/>
      <c r="E36" s="562"/>
      <c r="F36" s="562"/>
      <c r="G36" s="562"/>
      <c r="H36" s="25">
        <v>61842.334500000004</v>
      </c>
      <c r="I36" s="25">
        <v>65028.665499999988</v>
      </c>
      <c r="J36" s="25">
        <v>69708.672499999986</v>
      </c>
      <c r="K36" s="25">
        <v>89992.544750000015</v>
      </c>
      <c r="L36" s="25">
        <v>87193.099249999999</v>
      </c>
      <c r="M36" s="26">
        <v>94202.808999999979</v>
      </c>
      <c r="N36" s="25">
        <v>87993.866999999998</v>
      </c>
      <c r="O36" s="25">
        <v>83320.090000000011</v>
      </c>
      <c r="P36" s="25">
        <v>83255.630999999994</v>
      </c>
      <c r="Q36" s="26">
        <v>86581.162000000011</v>
      </c>
      <c r="R36" s="25"/>
      <c r="S36" s="25"/>
      <c r="T36" s="25"/>
      <c r="U36"/>
    </row>
    <row r="37" spans="1:21" ht="15" customHeight="1" x14ac:dyDescent="0.25">
      <c r="A37" s="10"/>
      <c r="B37" s="10"/>
      <c r="C37" s="10"/>
      <c r="D37" s="10"/>
      <c r="E37" s="10"/>
      <c r="F37" s="10"/>
      <c r="G37" s="10"/>
      <c r="H37" s="10"/>
      <c r="I37" s="10"/>
      <c r="J37" s="10"/>
      <c r="K37" s="10"/>
      <c r="L37" s="10"/>
      <c r="M37" s="40"/>
      <c r="N37" s="10"/>
      <c r="O37" s="10"/>
      <c r="P37" s="10"/>
      <c r="Q37" s="40"/>
      <c r="U37"/>
    </row>
    <row r="38" spans="1:21" ht="15" x14ac:dyDescent="0.25">
      <c r="A38" s="562" t="s">
        <v>379</v>
      </c>
      <c r="B38" s="562"/>
      <c r="C38" s="562"/>
      <c r="D38" s="562"/>
      <c r="E38" s="562"/>
      <c r="F38" s="562"/>
      <c r="G38" s="562"/>
      <c r="H38" s="32">
        <v>0</v>
      </c>
      <c r="I38" s="32">
        <v>31.120739999999998</v>
      </c>
      <c r="J38" s="32">
        <v>442.52977999999996</v>
      </c>
      <c r="K38" s="32">
        <v>1229.1619999999998</v>
      </c>
      <c r="L38" s="32">
        <v>567.23500000000001</v>
      </c>
      <c r="M38" s="33">
        <v>235.87</v>
      </c>
      <c r="N38" s="32">
        <v>152.68100000000001</v>
      </c>
      <c r="O38" s="32">
        <v>99.777000000000001</v>
      </c>
      <c r="P38" s="32">
        <v>78.906999999999996</v>
      </c>
      <c r="Q38" s="33">
        <v>55.554000000000002</v>
      </c>
      <c r="R38" s="32"/>
      <c r="S38" s="32"/>
      <c r="T38" s="32"/>
      <c r="U38"/>
    </row>
    <row r="39" spans="1:21" ht="15" x14ac:dyDescent="0.25">
      <c r="A39" s="562"/>
      <c r="B39" s="562"/>
      <c r="C39" s="562"/>
      <c r="D39" s="562"/>
      <c r="E39" s="562"/>
      <c r="F39" s="562"/>
      <c r="G39" s="562"/>
      <c r="U39"/>
    </row>
    <row r="40" spans="1:21" ht="15" x14ac:dyDescent="0.25">
      <c r="U40"/>
    </row>
    <row r="41" spans="1:21" ht="15" x14ac:dyDescent="0.25">
      <c r="A41" s="41"/>
      <c r="B41" s="41"/>
      <c r="C41" s="41"/>
      <c r="D41" s="41"/>
      <c r="E41" s="41"/>
      <c r="F41" s="41"/>
      <c r="G41" s="41"/>
      <c r="H41" s="41"/>
      <c r="I41" s="41"/>
      <c r="J41" s="41"/>
      <c r="K41" s="41"/>
      <c r="L41" s="41"/>
      <c r="M41" s="41"/>
      <c r="N41" s="41"/>
      <c r="O41" s="41"/>
      <c r="P41" s="41"/>
      <c r="Q41" s="41"/>
      <c r="R41" s="536"/>
      <c r="S41" s="536"/>
      <c r="T41" s="536"/>
      <c r="U41"/>
    </row>
    <row r="42" spans="1:21" ht="15" x14ac:dyDescent="0.25">
      <c r="U42"/>
    </row>
  </sheetData>
  <mergeCells count="24">
    <mergeCell ref="A39:G39"/>
    <mergeCell ref="A3:G3"/>
    <mergeCell ref="A6:G6"/>
    <mergeCell ref="A9:G9"/>
    <mergeCell ref="B10:G10"/>
    <mergeCell ref="A12:G12"/>
    <mergeCell ref="B24:G24"/>
    <mergeCell ref="B30:G30"/>
    <mergeCell ref="C31:G31"/>
    <mergeCell ref="A18:G18"/>
    <mergeCell ref="B23:G23"/>
    <mergeCell ref="B11:G11"/>
    <mergeCell ref="A34:G34"/>
    <mergeCell ref="A38:G38"/>
    <mergeCell ref="B29:G29"/>
    <mergeCell ref="A35:G35"/>
    <mergeCell ref="R1:T1"/>
    <mergeCell ref="A36:G36"/>
    <mergeCell ref="A15:G15"/>
    <mergeCell ref="A21:G21"/>
    <mergeCell ref="B22:G22"/>
    <mergeCell ref="A25:G25"/>
    <mergeCell ref="A28:G28"/>
    <mergeCell ref="B1:Q1"/>
  </mergeCells>
  <pageMargins left="0.25" right="0.25" top="0.25" bottom="0.25" header="0" footer="0.25"/>
  <pageSetup scale="62" orientation="landscape" cellComments="asDisplayed"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AC19-DD3A-41A2-AAD7-145A607EF469}">
  <sheetPr>
    <pageSetUpPr fitToPage="1"/>
  </sheetPr>
  <dimension ref="A1:K41"/>
  <sheetViews>
    <sheetView tabSelected="1" zoomScaleNormal="100" workbookViewId="0">
      <selection activeCell="A2" sqref="A2"/>
    </sheetView>
  </sheetViews>
  <sheetFormatPr defaultRowHeight="15" customHeight="1" x14ac:dyDescent="0.2"/>
  <cols>
    <col min="1" max="1" width="9.140625" style="5"/>
    <col min="2" max="2" width="10.140625" style="5" customWidth="1"/>
    <col min="3" max="9" width="9.140625" style="5"/>
    <col min="10" max="10" width="11.7109375" style="5" customWidth="1"/>
    <col min="11" max="16384" width="9.140625" style="5"/>
  </cols>
  <sheetData>
    <row r="1" spans="1:11" ht="15" customHeight="1" x14ac:dyDescent="0.25">
      <c r="A1"/>
      <c r="B1"/>
      <c r="C1"/>
      <c r="E1" s="508"/>
    </row>
    <row r="2" spans="1:11" ht="15" customHeight="1" x14ac:dyDescent="0.25">
      <c r="A2"/>
      <c r="B2"/>
      <c r="C2"/>
    </row>
    <row r="16" spans="1:11" ht="37.5" x14ac:dyDescent="0.5">
      <c r="A16" s="552" t="s">
        <v>380</v>
      </c>
      <c r="B16" s="552"/>
      <c r="C16" s="552"/>
      <c r="D16" s="552"/>
      <c r="E16" s="552"/>
      <c r="F16" s="552"/>
      <c r="G16" s="552"/>
      <c r="H16" s="552"/>
      <c r="I16" s="552"/>
      <c r="J16" s="552"/>
      <c r="K16" s="280"/>
    </row>
    <row r="17" spans="1:11" ht="37.5" x14ac:dyDescent="0.5">
      <c r="A17" s="552" t="s">
        <v>478</v>
      </c>
      <c r="B17" s="552"/>
      <c r="C17" s="552"/>
      <c r="D17" s="552"/>
      <c r="E17" s="552"/>
      <c r="F17" s="552"/>
      <c r="G17" s="552"/>
      <c r="H17" s="552"/>
      <c r="I17" s="552"/>
      <c r="J17" s="552"/>
      <c r="K17" s="280"/>
    </row>
    <row r="18" spans="1:11" ht="15" customHeight="1" x14ac:dyDescent="0.5">
      <c r="A18" s="530"/>
      <c r="B18" s="530"/>
      <c r="C18" s="530"/>
      <c r="D18" s="530"/>
      <c r="E18" s="530"/>
      <c r="F18" s="530"/>
      <c r="G18" s="530"/>
      <c r="H18" s="530"/>
      <c r="I18" s="530"/>
      <c r="J18" s="530"/>
      <c r="K18" s="280"/>
    </row>
    <row r="19" spans="1:11" ht="15" customHeight="1" x14ac:dyDescent="0.5">
      <c r="A19" s="509"/>
      <c r="B19" s="509"/>
      <c r="C19" s="509"/>
      <c r="D19" s="509"/>
      <c r="E19" s="509"/>
      <c r="F19" s="509"/>
      <c r="G19" s="509"/>
      <c r="H19" s="509"/>
      <c r="I19" s="509"/>
      <c r="J19" s="509"/>
      <c r="K19" s="280"/>
    </row>
    <row r="21" spans="1:11" ht="15" customHeight="1" x14ac:dyDescent="0.2">
      <c r="A21" s="531"/>
      <c r="B21" s="531"/>
      <c r="C21" s="531"/>
      <c r="D21" s="531"/>
      <c r="E21" s="531"/>
      <c r="F21" s="531"/>
      <c r="G21" s="531"/>
      <c r="H21" s="531"/>
      <c r="I21" s="531"/>
      <c r="J21" s="531"/>
      <c r="K21" s="280"/>
    </row>
    <row r="22" spans="1:11" ht="15" customHeight="1" x14ac:dyDescent="0.2">
      <c r="A22" s="510"/>
      <c r="B22" s="511"/>
      <c r="C22" s="511"/>
      <c r="D22" s="511"/>
      <c r="E22" s="511"/>
      <c r="F22" s="511"/>
      <c r="G22" s="511"/>
      <c r="H22" s="511"/>
      <c r="I22" s="511"/>
      <c r="J22" s="511"/>
    </row>
    <row r="40" spans="1:10" ht="15" customHeight="1" x14ac:dyDescent="0.2">
      <c r="A40" s="551"/>
      <c r="B40" s="551"/>
      <c r="C40" s="551"/>
      <c r="D40" s="551"/>
      <c r="E40" s="551"/>
      <c r="F40" s="551"/>
      <c r="G40" s="551"/>
      <c r="H40" s="551"/>
      <c r="I40" s="551"/>
      <c r="J40" s="551"/>
    </row>
    <row r="41" spans="1:10" ht="15" customHeight="1" x14ac:dyDescent="0.2">
      <c r="A41" s="551"/>
      <c r="B41" s="551"/>
      <c r="C41" s="551"/>
      <c r="D41" s="551"/>
      <c r="E41" s="551"/>
      <c r="F41" s="551"/>
      <c r="G41" s="551"/>
      <c r="H41" s="551"/>
      <c r="I41" s="551"/>
      <c r="J41" s="551"/>
    </row>
  </sheetData>
  <mergeCells count="4">
    <mergeCell ref="A40:J40"/>
    <mergeCell ref="A41:J41"/>
    <mergeCell ref="A16:J16"/>
    <mergeCell ref="A17:J17"/>
  </mergeCells>
  <printOptions horizontalCentered="1" verticalCentered="1"/>
  <pageMargins left="0.25" right="0.25" top="0.25" bottom="0.25" header="0" footer="0.25"/>
  <pageSetup orientation="landscape" cellComments="asDisplayed" r:id="rId1"/>
  <headerFooter differentFirst="1"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B0880-0C49-4893-BCD3-992BCB966395}">
  <sheetPr>
    <pageSetUpPr fitToPage="1"/>
  </sheetPr>
  <dimension ref="A1:K41"/>
  <sheetViews>
    <sheetView zoomScaleNormal="100" workbookViewId="0">
      <selection activeCell="A2" sqref="A2"/>
    </sheetView>
  </sheetViews>
  <sheetFormatPr defaultColWidth="9.140625" defaultRowHeight="12.95" customHeight="1" x14ac:dyDescent="0.2"/>
  <cols>
    <col min="1" max="2" width="4" style="10" customWidth="1"/>
    <col min="3" max="3" width="164.42578125" style="10" customWidth="1"/>
    <col min="4" max="4" width="8" style="461" bestFit="1" customWidth="1"/>
    <col min="5" max="7" width="8" style="10" customWidth="1"/>
    <col min="8" max="9" width="13" style="10" customWidth="1"/>
    <col min="10" max="10" width="4" style="10" customWidth="1"/>
    <col min="11" max="11" width="5.85546875" style="337" customWidth="1"/>
    <col min="12" max="13" width="9.140625" style="337"/>
    <col min="14" max="14" width="8.42578125" style="337" customWidth="1"/>
    <col min="15" max="15" width="2.7109375" style="337" customWidth="1"/>
    <col min="16" max="16384" width="9.140625" style="337"/>
  </cols>
  <sheetData>
    <row r="1" spans="1:10" s="491" customFormat="1" ht="39.950000000000003" customHeight="1" thickBot="1" x14ac:dyDescent="0.3">
      <c r="A1" s="490"/>
      <c r="B1" s="554" t="s">
        <v>399</v>
      </c>
      <c r="C1" s="554"/>
      <c r="D1" s="554"/>
      <c r="E1" s="554"/>
      <c r="F1" s="554"/>
      <c r="G1" s="554"/>
      <c r="H1" s="555" t="s">
        <v>428</v>
      </c>
      <c r="I1" s="555"/>
      <c r="J1" s="555"/>
    </row>
    <row r="2" spans="1:10" s="491" customFormat="1" ht="24.95" customHeight="1" thickTop="1" x14ac:dyDescent="0.25">
      <c r="A2" s="492"/>
      <c r="B2" s="493"/>
      <c r="C2" s="494"/>
      <c r="D2" s="495"/>
      <c r="E2" s="496"/>
      <c r="F2" s="496"/>
      <c r="G2" s="496"/>
      <c r="H2" s="496"/>
      <c r="I2" s="496"/>
      <c r="J2" s="496"/>
    </row>
    <row r="3" spans="1:10" ht="24.95" customHeight="1" x14ac:dyDescent="0.25">
      <c r="C3" s="497"/>
      <c r="D3" s="498" t="s">
        <v>381</v>
      </c>
      <c r="E3" s="497"/>
    </row>
    <row r="4" spans="1:10" ht="24.95" customHeight="1" x14ac:dyDescent="0.25">
      <c r="C4" s="499" t="s">
        <v>401</v>
      </c>
      <c r="D4" s="500">
        <v>3</v>
      </c>
      <c r="E4" s="497"/>
    </row>
    <row r="5" spans="1:10" ht="24.95" customHeight="1" x14ac:dyDescent="0.25">
      <c r="C5" s="497"/>
      <c r="D5" s="500"/>
      <c r="E5" s="497"/>
    </row>
    <row r="6" spans="1:10" ht="24.95" customHeight="1" x14ac:dyDescent="0.25">
      <c r="C6" s="499" t="s">
        <v>402</v>
      </c>
      <c r="D6" s="500">
        <v>4</v>
      </c>
      <c r="E6" s="497"/>
    </row>
    <row r="7" spans="1:10" ht="24.95" customHeight="1" x14ac:dyDescent="0.25">
      <c r="C7" s="497"/>
      <c r="D7" s="501"/>
      <c r="E7" s="497"/>
    </row>
    <row r="8" spans="1:10" ht="24.95" customHeight="1" x14ac:dyDescent="0.25">
      <c r="C8" s="499" t="s">
        <v>403</v>
      </c>
      <c r="D8" s="500">
        <v>5</v>
      </c>
      <c r="E8" s="497"/>
    </row>
    <row r="9" spans="1:10" ht="24.95" customHeight="1" x14ac:dyDescent="0.25">
      <c r="C9" s="497"/>
      <c r="D9" s="500"/>
      <c r="E9" s="497"/>
    </row>
    <row r="10" spans="1:10" ht="24.95" customHeight="1" x14ac:dyDescent="0.25">
      <c r="C10" s="499" t="s">
        <v>404</v>
      </c>
      <c r="D10" s="500">
        <v>6</v>
      </c>
      <c r="E10" s="497"/>
    </row>
    <row r="11" spans="1:10" ht="24.95" customHeight="1" x14ac:dyDescent="0.25">
      <c r="C11" s="497"/>
      <c r="D11" s="502"/>
      <c r="E11" s="497"/>
    </row>
    <row r="12" spans="1:10" ht="24.95" customHeight="1" x14ac:dyDescent="0.25">
      <c r="C12" s="499" t="s">
        <v>405</v>
      </c>
      <c r="D12" s="502" t="s">
        <v>382</v>
      </c>
      <c r="E12" s="497"/>
    </row>
    <row r="13" spans="1:10" ht="24.95" customHeight="1" x14ac:dyDescent="0.25">
      <c r="C13" s="497"/>
      <c r="D13" s="500"/>
      <c r="E13" s="497"/>
    </row>
    <row r="14" spans="1:10" ht="24.95" customHeight="1" x14ac:dyDescent="0.25">
      <c r="C14" s="503" t="s">
        <v>383</v>
      </c>
      <c r="D14" s="502"/>
      <c r="E14" s="497"/>
    </row>
    <row r="15" spans="1:10" ht="24.95" customHeight="1" x14ac:dyDescent="0.25">
      <c r="C15" s="504" t="s">
        <v>408</v>
      </c>
      <c r="D15" s="502" t="s">
        <v>384</v>
      </c>
      <c r="E15" s="497"/>
    </row>
    <row r="16" spans="1:10" ht="24.95" customHeight="1" x14ac:dyDescent="0.25">
      <c r="C16" s="504" t="s">
        <v>409</v>
      </c>
      <c r="D16" s="502" t="s">
        <v>385</v>
      </c>
      <c r="E16" s="497"/>
    </row>
    <row r="17" spans="3:5" ht="24.95" customHeight="1" x14ac:dyDescent="0.25">
      <c r="C17" s="504" t="s">
        <v>410</v>
      </c>
      <c r="D17" s="500">
        <v>13</v>
      </c>
      <c r="E17" s="497"/>
    </row>
    <row r="18" spans="3:5" ht="24.95" customHeight="1" x14ac:dyDescent="0.25">
      <c r="C18" s="504" t="s">
        <v>411</v>
      </c>
      <c r="D18" s="500">
        <v>14</v>
      </c>
      <c r="E18" s="497"/>
    </row>
    <row r="19" spans="3:5" ht="24.95" customHeight="1" x14ac:dyDescent="0.25">
      <c r="C19" s="497"/>
      <c r="D19" s="500"/>
      <c r="E19" s="497"/>
    </row>
    <row r="20" spans="3:5" ht="24.95" customHeight="1" x14ac:dyDescent="0.25">
      <c r="C20" s="499" t="s">
        <v>406</v>
      </c>
      <c r="D20" s="502" t="s">
        <v>386</v>
      </c>
      <c r="E20" s="497"/>
    </row>
    <row r="21" spans="3:5" ht="24.95" customHeight="1" x14ac:dyDescent="0.25">
      <c r="C21" s="497"/>
      <c r="D21" s="500"/>
      <c r="E21" s="497"/>
    </row>
    <row r="22" spans="3:5" ht="24.95" customHeight="1" x14ac:dyDescent="0.25">
      <c r="C22" s="499" t="s">
        <v>407</v>
      </c>
      <c r="D22" s="500">
        <v>18</v>
      </c>
      <c r="E22" s="497"/>
    </row>
    <row r="23" spans="3:5" ht="24.95" customHeight="1" x14ac:dyDescent="0.25">
      <c r="C23" s="497"/>
      <c r="D23" s="500"/>
      <c r="E23" s="497"/>
    </row>
    <row r="24" spans="3:5" ht="24.95" customHeight="1" x14ac:dyDescent="0.25">
      <c r="C24" s="497"/>
      <c r="D24" s="500"/>
      <c r="E24" s="497"/>
    </row>
    <row r="25" spans="3:5" ht="24.95" customHeight="1" x14ac:dyDescent="0.25">
      <c r="C25" s="497"/>
      <c r="D25" s="500"/>
      <c r="E25" s="497"/>
    </row>
    <row r="26" spans="3:5" ht="24.95" customHeight="1" x14ac:dyDescent="0.2"/>
    <row r="27" spans="3:5" ht="24.95" customHeight="1" x14ac:dyDescent="0.2"/>
    <row r="28" spans="3:5" ht="24.95" customHeight="1" x14ac:dyDescent="0.2"/>
    <row r="29" spans="3:5" ht="24.95" customHeight="1" x14ac:dyDescent="0.2"/>
    <row r="30" spans="3:5" ht="24.95" customHeight="1" x14ac:dyDescent="0.2"/>
    <row r="31" spans="3:5" ht="24.95" customHeight="1" x14ac:dyDescent="0.2"/>
    <row r="32" spans="3:5" ht="24.95" customHeight="1" x14ac:dyDescent="0.2"/>
    <row r="33" spans="1:11" ht="24.95" customHeight="1" x14ac:dyDescent="0.2"/>
    <row r="34" spans="1:11" ht="24.95" customHeight="1" x14ac:dyDescent="0.2"/>
    <row r="35" spans="1:11" ht="24.95" customHeight="1" x14ac:dyDescent="0.2"/>
    <row r="36" spans="1:11" ht="24.95" customHeight="1" x14ac:dyDescent="0.2"/>
    <row r="37" spans="1:11" ht="24.95" customHeight="1" x14ac:dyDescent="0.2">
      <c r="A37" s="363"/>
      <c r="B37" s="363"/>
      <c r="C37" s="363"/>
      <c r="D37" s="505"/>
      <c r="E37" s="363"/>
      <c r="F37" s="363"/>
      <c r="G37" s="363"/>
      <c r="H37" s="363"/>
      <c r="I37" s="363"/>
      <c r="J37" s="363"/>
    </row>
    <row r="38" spans="1:11" ht="24.95" customHeight="1" x14ac:dyDescent="0.2">
      <c r="B38" s="553" t="s">
        <v>423</v>
      </c>
      <c r="C38" s="553"/>
      <c r="D38" s="553"/>
      <c r="E38" s="553"/>
      <c r="F38" s="553"/>
      <c r="G38" s="553"/>
      <c r="H38" s="553"/>
      <c r="I38" s="553"/>
      <c r="J38" s="553"/>
      <c r="K38" s="506"/>
    </row>
    <row r="39" spans="1:11" ht="24.95" customHeight="1" x14ac:dyDescent="0.2">
      <c r="B39" s="553"/>
      <c r="C39" s="553"/>
      <c r="D39" s="553"/>
      <c r="E39" s="553"/>
      <c r="F39" s="553"/>
      <c r="G39" s="553"/>
      <c r="H39" s="553"/>
      <c r="I39" s="553"/>
      <c r="J39" s="553"/>
      <c r="K39" s="506"/>
    </row>
    <row r="40" spans="1:11" ht="15" customHeight="1" x14ac:dyDescent="0.2">
      <c r="B40" s="507"/>
      <c r="C40" s="507"/>
      <c r="D40" s="507"/>
      <c r="E40" s="507"/>
      <c r="F40" s="507"/>
      <c r="G40" s="507"/>
      <c r="H40" s="507"/>
      <c r="I40" s="507"/>
      <c r="J40" s="507"/>
      <c r="K40" s="506"/>
    </row>
    <row r="41" spans="1:11" ht="15" customHeight="1" x14ac:dyDescent="0.2"/>
  </sheetData>
  <mergeCells count="3">
    <mergeCell ref="B38:J39"/>
    <mergeCell ref="B1:G1"/>
    <mergeCell ref="H1:J1"/>
  </mergeCells>
  <pageMargins left="0.25" right="0.25" top="0.25" bottom="0.25" header="0" footer="0.25"/>
  <pageSetup scale="57" orientation="landscape" cellComments="asDisplayed" r:id="rId1"/>
  <headerFooter alignWithMargins="0">
    <oddFooter>Page &amp;P of &amp;N</oddFooter>
  </headerFooter>
  <rowBreaks count="1" manualBreakCount="1">
    <brk id="39" max="16383" man="1"/>
  </rowBreaks>
  <colBreaks count="1" manualBreakCount="1">
    <brk id="10" max="6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D496C-51E7-46B4-8DC5-7419A44B223F}">
  <sheetPr>
    <pageSetUpPr fitToPage="1"/>
  </sheetPr>
  <dimension ref="A1:N77"/>
  <sheetViews>
    <sheetView zoomScaleNormal="100" workbookViewId="0">
      <selection activeCell="A2" sqref="A2"/>
    </sheetView>
  </sheetViews>
  <sheetFormatPr defaultRowHeight="14.25" x14ac:dyDescent="0.2"/>
  <cols>
    <col min="1" max="1" width="4.140625" style="5" customWidth="1"/>
    <col min="2" max="13" width="17.85546875" style="5" customWidth="1"/>
    <col min="14" max="14" width="4.140625" style="5" customWidth="1"/>
    <col min="15" max="15" width="18" style="123" customWidth="1"/>
    <col min="16" max="16384" width="9.140625" style="123"/>
  </cols>
  <sheetData>
    <row r="1" spans="1:14" ht="39.950000000000003" customHeight="1" thickBot="1" x14ac:dyDescent="0.25">
      <c r="A1" s="122"/>
      <c r="B1" s="556" t="s">
        <v>400</v>
      </c>
      <c r="C1" s="556"/>
      <c r="D1" s="556"/>
      <c r="E1" s="556"/>
      <c r="F1" s="556"/>
      <c r="G1" s="556"/>
      <c r="H1" s="556"/>
      <c r="I1" s="556"/>
      <c r="J1" s="556"/>
      <c r="K1" s="556"/>
      <c r="L1" s="557" t="s">
        <v>428</v>
      </c>
      <c r="M1" s="557"/>
      <c r="N1" s="557"/>
    </row>
    <row r="2" spans="1:14" ht="15" customHeight="1" x14ac:dyDescent="0.2">
      <c r="A2" s="4"/>
      <c r="B2" s="4"/>
      <c r="C2" s="4"/>
    </row>
    <row r="3" spans="1:14" ht="15" customHeight="1" x14ac:dyDescent="0.2">
      <c r="B3" s="558" t="s">
        <v>501</v>
      </c>
      <c r="C3" s="558"/>
      <c r="D3" s="558"/>
      <c r="E3" s="558"/>
      <c r="F3" s="558"/>
      <c r="G3" s="558"/>
      <c r="H3" s="558"/>
      <c r="I3" s="558"/>
      <c r="J3" s="558"/>
      <c r="K3" s="558"/>
      <c r="L3" s="558"/>
      <c r="M3" s="558"/>
    </row>
    <row r="4" spans="1:14" ht="15" customHeight="1" x14ac:dyDescent="0.2">
      <c r="B4" s="558"/>
      <c r="C4" s="558"/>
      <c r="D4" s="558"/>
      <c r="E4" s="558"/>
      <c r="F4" s="558"/>
      <c r="G4" s="558"/>
      <c r="H4" s="558"/>
      <c r="I4" s="558"/>
      <c r="J4" s="558"/>
      <c r="K4" s="558"/>
      <c r="L4" s="558"/>
      <c r="M4" s="558"/>
    </row>
    <row r="5" spans="1:14" ht="15" customHeight="1" x14ac:dyDescent="0.2">
      <c r="B5" s="558"/>
      <c r="C5" s="558"/>
      <c r="D5" s="558"/>
      <c r="E5" s="558"/>
      <c r="F5" s="558"/>
      <c r="G5" s="558"/>
      <c r="H5" s="558"/>
      <c r="I5" s="558"/>
      <c r="J5" s="558"/>
      <c r="K5" s="558"/>
      <c r="L5" s="558"/>
      <c r="M5" s="558"/>
    </row>
    <row r="6" spans="1:14" ht="15" customHeight="1" x14ac:dyDescent="0.2"/>
    <row r="7" spans="1:14" ht="15" customHeight="1" x14ac:dyDescent="0.2">
      <c r="B7" s="521"/>
      <c r="C7" s="521"/>
      <c r="D7" s="521"/>
      <c r="E7" s="521"/>
      <c r="F7" s="521"/>
      <c r="G7" s="521"/>
      <c r="H7" s="521"/>
      <c r="I7" s="521"/>
      <c r="J7" s="521"/>
      <c r="K7" s="521"/>
      <c r="L7" s="521"/>
      <c r="M7" s="521"/>
    </row>
    <row r="8" spans="1:14" ht="15" customHeight="1" x14ac:dyDescent="0.2">
      <c r="B8" s="521"/>
      <c r="C8" s="521"/>
      <c r="D8" s="521"/>
      <c r="E8" s="521"/>
      <c r="F8" s="521"/>
      <c r="G8" s="521"/>
      <c r="H8" s="521"/>
      <c r="I8" s="521"/>
      <c r="J8" s="521"/>
      <c r="K8" s="521"/>
      <c r="L8" s="521"/>
      <c r="M8" s="521"/>
    </row>
    <row r="9" spans="1:14" ht="15" customHeight="1" x14ac:dyDescent="0.2">
      <c r="B9" s="521"/>
      <c r="C9" s="521"/>
      <c r="D9" s="521"/>
      <c r="E9" s="521"/>
      <c r="F9" s="521"/>
      <c r="G9" s="521"/>
      <c r="H9" s="521"/>
      <c r="I9" s="521"/>
      <c r="J9" s="521"/>
      <c r="K9" s="521"/>
      <c r="L9" s="521"/>
      <c r="M9" s="521"/>
    </row>
    <row r="10" spans="1:14" ht="15" customHeight="1" x14ac:dyDescent="0.2">
      <c r="B10" s="521"/>
      <c r="C10" s="521"/>
      <c r="D10" s="521"/>
      <c r="E10" s="521"/>
      <c r="F10" s="521"/>
      <c r="G10" s="521"/>
      <c r="H10" s="521"/>
      <c r="I10" s="521"/>
      <c r="J10" s="521"/>
      <c r="K10" s="521"/>
      <c r="L10" s="521"/>
      <c r="M10" s="521"/>
    </row>
    <row r="11" spans="1:14" ht="15" customHeight="1" x14ac:dyDescent="0.2">
      <c r="B11" s="521"/>
      <c r="C11" s="521"/>
      <c r="D11" s="521"/>
      <c r="E11" s="521"/>
      <c r="F11" s="521"/>
      <c r="G11" s="521"/>
      <c r="H11" s="521"/>
      <c r="I11" s="521"/>
      <c r="J11" s="521"/>
      <c r="K11" s="521"/>
      <c r="L11" s="521"/>
      <c r="M11" s="521"/>
    </row>
    <row r="12" spans="1:14" ht="15" customHeight="1" x14ac:dyDescent="0.2">
      <c r="B12" s="521"/>
      <c r="C12" s="521"/>
      <c r="D12" s="521"/>
      <c r="E12" s="521"/>
      <c r="F12" s="521"/>
      <c r="G12" s="521"/>
      <c r="H12" s="521"/>
      <c r="I12" s="521"/>
      <c r="J12" s="521"/>
      <c r="K12" s="521"/>
      <c r="L12" s="521"/>
      <c r="M12" s="521"/>
    </row>
    <row r="13" spans="1:14" ht="15" customHeight="1" x14ac:dyDescent="0.2">
      <c r="B13" s="521"/>
      <c r="C13" s="521"/>
      <c r="D13" s="521"/>
      <c r="E13" s="521"/>
      <c r="F13" s="521"/>
      <c r="G13" s="521"/>
      <c r="H13" s="521"/>
      <c r="I13" s="521"/>
      <c r="J13" s="521"/>
      <c r="K13" s="521"/>
      <c r="L13" s="521"/>
      <c r="M13" s="521"/>
    </row>
    <row r="14" spans="1:14" ht="15" customHeight="1" x14ac:dyDescent="0.2">
      <c r="B14" s="521"/>
      <c r="C14" s="521"/>
      <c r="D14" s="521"/>
      <c r="E14" s="521"/>
      <c r="F14" s="521"/>
      <c r="G14" s="521"/>
      <c r="H14" s="521"/>
      <c r="I14" s="521"/>
      <c r="J14" s="521"/>
      <c r="K14" s="521"/>
      <c r="L14" s="521"/>
      <c r="M14" s="521"/>
    </row>
    <row r="15" spans="1:14" ht="15" customHeight="1" x14ac:dyDescent="0.2">
      <c r="B15" s="521"/>
      <c r="C15" s="521"/>
      <c r="D15" s="521"/>
      <c r="E15" s="521"/>
      <c r="F15" s="521"/>
      <c r="G15" s="521"/>
      <c r="H15" s="521"/>
      <c r="I15" s="521"/>
      <c r="J15" s="521"/>
      <c r="K15" s="521"/>
      <c r="L15" s="521"/>
      <c r="M15" s="521"/>
    </row>
    <row r="16" spans="1:14" ht="15" customHeight="1" x14ac:dyDescent="0.2">
      <c r="B16" s="521"/>
      <c r="C16" s="521"/>
      <c r="D16" s="521"/>
      <c r="E16" s="521"/>
      <c r="F16" s="521"/>
      <c r="G16" s="521"/>
      <c r="H16" s="521"/>
      <c r="I16" s="521"/>
      <c r="J16" s="521"/>
      <c r="K16" s="521"/>
      <c r="L16" s="521"/>
      <c r="M16" s="521"/>
    </row>
    <row r="17" spans="2:13" ht="15" customHeight="1" x14ac:dyDescent="0.2">
      <c r="B17" s="521"/>
      <c r="C17" s="521"/>
      <c r="D17" s="521"/>
      <c r="E17" s="521"/>
      <c r="F17" s="521"/>
      <c r="G17" s="521"/>
      <c r="H17" s="521"/>
      <c r="I17" s="521"/>
      <c r="J17" s="521"/>
      <c r="K17" s="521"/>
      <c r="L17" s="521"/>
      <c r="M17" s="521"/>
    </row>
    <row r="18" spans="2:13" ht="15" customHeight="1" x14ac:dyDescent="0.2">
      <c r="B18" s="521"/>
      <c r="C18" s="521"/>
      <c r="D18" s="521"/>
      <c r="E18" s="521"/>
      <c r="F18" s="521"/>
      <c r="G18" s="521"/>
      <c r="H18" s="521"/>
      <c r="I18" s="521"/>
      <c r="J18" s="521"/>
      <c r="K18" s="521"/>
      <c r="L18" s="521"/>
      <c r="M18" s="521"/>
    </row>
    <row r="19" spans="2:13" ht="15" customHeight="1" x14ac:dyDescent="0.2">
      <c r="B19" s="521"/>
      <c r="C19" s="521"/>
      <c r="D19" s="521"/>
      <c r="E19" s="521"/>
      <c r="F19" s="521"/>
      <c r="G19" s="521"/>
      <c r="H19" s="521"/>
      <c r="I19" s="521"/>
      <c r="J19" s="521"/>
      <c r="K19" s="521"/>
      <c r="L19" s="521"/>
      <c r="M19" s="521"/>
    </row>
    <row r="20" spans="2:13" ht="15" customHeight="1" x14ac:dyDescent="0.2">
      <c r="B20" s="521"/>
      <c r="C20" s="521"/>
      <c r="D20" s="521"/>
      <c r="E20" s="521"/>
      <c r="F20" s="521"/>
      <c r="G20" s="521"/>
      <c r="H20" s="521"/>
      <c r="I20" s="521"/>
      <c r="J20" s="521"/>
      <c r="K20" s="521"/>
      <c r="L20" s="521"/>
      <c r="M20" s="521"/>
    </row>
    <row r="21" spans="2:13" ht="15" customHeight="1" x14ac:dyDescent="0.2">
      <c r="B21" s="521"/>
      <c r="C21" s="521"/>
      <c r="D21" s="521"/>
      <c r="E21" s="521"/>
      <c r="F21" s="521"/>
      <c r="G21" s="521"/>
      <c r="H21" s="521"/>
      <c r="I21" s="521"/>
      <c r="J21" s="521"/>
      <c r="K21" s="521"/>
      <c r="L21" s="521"/>
      <c r="M21" s="521"/>
    </row>
    <row r="22" spans="2:13" ht="15" customHeight="1" x14ac:dyDescent="0.2">
      <c r="B22" s="521"/>
      <c r="C22" s="521"/>
      <c r="D22" s="521"/>
      <c r="E22" s="521"/>
      <c r="F22" s="521"/>
      <c r="G22" s="521"/>
      <c r="H22" s="521"/>
      <c r="I22" s="521"/>
      <c r="J22" s="521"/>
      <c r="K22" s="521"/>
      <c r="L22" s="521"/>
      <c r="M22" s="521"/>
    </row>
    <row r="23" spans="2:13" ht="15" customHeight="1" x14ac:dyDescent="0.2">
      <c r="B23" s="520"/>
      <c r="C23" s="520"/>
      <c r="D23" s="520"/>
      <c r="E23" s="520"/>
      <c r="F23" s="520"/>
      <c r="G23" s="520"/>
      <c r="H23" s="520"/>
      <c r="I23" s="520"/>
      <c r="J23" s="520"/>
      <c r="K23" s="520"/>
      <c r="L23" s="520"/>
      <c r="M23" s="520"/>
    </row>
    <row r="24" spans="2:13" ht="15" customHeight="1" x14ac:dyDescent="0.2">
      <c r="B24" s="520"/>
      <c r="C24" s="520"/>
      <c r="D24" s="520"/>
      <c r="E24" s="520"/>
      <c r="F24" s="520"/>
      <c r="G24" s="520"/>
      <c r="H24" s="520"/>
      <c r="I24" s="520"/>
      <c r="J24" s="520"/>
      <c r="K24" s="520"/>
      <c r="L24" s="520"/>
      <c r="M24" s="520"/>
    </row>
    <row r="25" spans="2:13" ht="15" customHeight="1" x14ac:dyDescent="0.2">
      <c r="B25" s="520"/>
      <c r="C25" s="520"/>
      <c r="D25" s="520"/>
      <c r="E25" s="520"/>
      <c r="F25" s="520"/>
      <c r="G25" s="520"/>
      <c r="H25" s="520"/>
      <c r="I25" s="520"/>
      <c r="J25" s="520"/>
      <c r="K25" s="520"/>
      <c r="L25" s="520"/>
      <c r="M25" s="520"/>
    </row>
    <row r="26" spans="2:13" ht="15" customHeight="1" x14ac:dyDescent="0.2">
      <c r="B26" s="520"/>
      <c r="C26" s="520"/>
      <c r="D26" s="520"/>
      <c r="E26" s="520"/>
      <c r="F26" s="520"/>
      <c r="G26" s="520"/>
      <c r="H26" s="520"/>
      <c r="I26" s="520"/>
      <c r="J26" s="520"/>
      <c r="K26" s="520"/>
      <c r="L26" s="520"/>
      <c r="M26" s="520"/>
    </row>
    <row r="27" spans="2:13" ht="15" customHeight="1" x14ac:dyDescent="0.2">
      <c r="B27" s="520"/>
      <c r="C27" s="520"/>
      <c r="D27" s="520"/>
      <c r="E27" s="520"/>
      <c r="F27" s="520"/>
      <c r="G27" s="520"/>
      <c r="H27" s="520"/>
      <c r="I27" s="520"/>
      <c r="J27" s="520"/>
      <c r="K27" s="520"/>
      <c r="L27" s="520"/>
      <c r="M27" s="520"/>
    </row>
    <row r="28" spans="2:13" ht="15" customHeight="1" x14ac:dyDescent="0.2">
      <c r="B28" s="520"/>
      <c r="C28" s="520"/>
      <c r="D28" s="520"/>
      <c r="E28" s="520"/>
      <c r="F28" s="520"/>
      <c r="G28" s="520"/>
      <c r="H28" s="520"/>
      <c r="I28" s="520"/>
      <c r="J28" s="520"/>
      <c r="K28" s="520"/>
      <c r="L28" s="520"/>
      <c r="M28" s="520"/>
    </row>
    <row r="29" spans="2:13" ht="15" customHeight="1" x14ac:dyDescent="0.2">
      <c r="B29" s="520"/>
      <c r="C29" s="520"/>
      <c r="D29" s="520"/>
      <c r="E29" s="520"/>
      <c r="F29" s="520"/>
      <c r="G29" s="520"/>
      <c r="H29" s="520"/>
      <c r="I29" s="520"/>
      <c r="J29" s="520"/>
      <c r="K29" s="520"/>
      <c r="L29" s="520"/>
      <c r="M29" s="520"/>
    </row>
    <row r="30" spans="2:13" ht="15" customHeight="1" x14ac:dyDescent="0.2">
      <c r="B30" s="520"/>
      <c r="C30" s="520"/>
      <c r="D30" s="520"/>
      <c r="E30" s="520"/>
      <c r="F30" s="520"/>
      <c r="G30" s="520"/>
      <c r="H30" s="520"/>
      <c r="I30" s="520"/>
      <c r="J30" s="520"/>
      <c r="K30" s="520"/>
      <c r="L30" s="520"/>
      <c r="M30" s="520"/>
    </row>
    <row r="31" spans="2:13" ht="15" customHeight="1" x14ac:dyDescent="0.2">
      <c r="B31" s="520"/>
      <c r="C31" s="520"/>
      <c r="D31" s="520"/>
      <c r="E31" s="520"/>
      <c r="F31" s="520"/>
      <c r="G31" s="520"/>
      <c r="H31" s="520"/>
      <c r="I31" s="520"/>
      <c r="J31" s="520"/>
      <c r="K31" s="520"/>
      <c r="L31" s="520"/>
      <c r="M31" s="520"/>
    </row>
    <row r="32" spans="2:13" ht="15" customHeight="1" x14ac:dyDescent="0.2">
      <c r="B32" s="520"/>
      <c r="C32" s="520"/>
      <c r="D32" s="520"/>
      <c r="E32" s="520"/>
      <c r="F32" s="520"/>
      <c r="G32" s="520"/>
      <c r="H32" s="520"/>
      <c r="I32" s="520"/>
      <c r="J32" s="520"/>
      <c r="K32" s="520"/>
      <c r="L32" s="520"/>
      <c r="M32" s="520"/>
    </row>
    <row r="33" spans="2:13" ht="15" customHeight="1" x14ac:dyDescent="0.2">
      <c r="B33" s="520"/>
      <c r="C33" s="520"/>
      <c r="D33" s="520"/>
      <c r="E33" s="520"/>
      <c r="F33" s="520"/>
      <c r="G33" s="520"/>
      <c r="H33" s="520"/>
      <c r="I33" s="520"/>
      <c r="J33" s="520"/>
      <c r="K33" s="520"/>
      <c r="L33" s="520"/>
      <c r="M33" s="520"/>
    </row>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15" customHeight="1" x14ac:dyDescent="0.2"/>
    <row r="40" spans="2:13" ht="15" customHeight="1" x14ac:dyDescent="0.2"/>
    <row r="41" spans="2:13" ht="15" customHeight="1" x14ac:dyDescent="0.2"/>
    <row r="42" spans="2:13" ht="15" customHeight="1" x14ac:dyDescent="0.2"/>
    <row r="43" spans="2:13" ht="15" customHeight="1" x14ac:dyDescent="0.2"/>
    <row r="44" spans="2:13" ht="15" customHeight="1" x14ac:dyDescent="0.2"/>
    <row r="45" spans="2:13" ht="15" customHeight="1" x14ac:dyDescent="0.2"/>
    <row r="46" spans="2:13" ht="15" customHeight="1" x14ac:dyDescent="0.2"/>
    <row r="47" spans="2:13" ht="15" customHeight="1" x14ac:dyDescent="0.2"/>
    <row r="48" spans="2:13" ht="15" customHeight="1" x14ac:dyDescent="0.2"/>
    <row r="49" ht="15" customHeight="1" x14ac:dyDescent="0.2"/>
    <row r="50" ht="15" customHeight="1" x14ac:dyDescent="0.2"/>
    <row r="51" ht="15" customHeight="1" x14ac:dyDescent="0.2"/>
    <row r="52" ht="15" customHeight="1" x14ac:dyDescent="0.2"/>
    <row r="53" ht="15" customHeight="1" x14ac:dyDescent="0.2"/>
    <row r="77" spans="1:1" x14ac:dyDescent="0.2">
      <c r="A77" s="489"/>
    </row>
  </sheetData>
  <mergeCells count="3">
    <mergeCell ref="B1:K1"/>
    <mergeCell ref="L1:N1"/>
    <mergeCell ref="B3:M5"/>
  </mergeCells>
  <pageMargins left="0.25" right="0.25" top="0.25" bottom="0.25" header="0" footer="0.25"/>
  <pageSetup scale="60" orientation="landscape" cellComments="asDisplayed" r:id="rId1"/>
  <headerFooter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FF14D-A865-4316-98D8-CD7C1579FF56}">
  <dimension ref="A1:AZ69"/>
  <sheetViews>
    <sheetView zoomScaleNormal="100" workbookViewId="0">
      <pane ySplit="4" topLeftCell="A20" activePane="bottomLeft" state="frozen"/>
      <selection activeCell="A2" sqref="A2"/>
      <selection pane="bottomLeft" activeCell="A2" sqref="A2"/>
    </sheetView>
  </sheetViews>
  <sheetFormatPr defaultRowHeight="15" x14ac:dyDescent="0.25"/>
  <cols>
    <col min="1" max="6" width="4" customWidth="1"/>
    <col min="7" max="7" width="63.5703125" customWidth="1"/>
    <col min="8" max="13" width="17.140625" customWidth="1"/>
    <col min="14" max="16" width="17.140625" style="1" customWidth="1"/>
    <col min="17" max="17" width="4.140625" customWidth="1"/>
  </cols>
  <sheetData>
    <row r="1" spans="1:32" s="4" customFormat="1" ht="39.950000000000003" customHeight="1" thickBot="1" x14ac:dyDescent="0.3">
      <c r="A1" s="3"/>
      <c r="B1" s="556" t="s">
        <v>388</v>
      </c>
      <c r="C1" s="556"/>
      <c r="D1" s="556"/>
      <c r="E1" s="556"/>
      <c r="F1" s="556"/>
      <c r="G1" s="556"/>
      <c r="H1" s="556"/>
      <c r="I1" s="556"/>
      <c r="J1" s="556"/>
      <c r="K1" s="556"/>
      <c r="L1" s="556"/>
      <c r="M1" s="556"/>
      <c r="N1" s="556"/>
      <c r="O1" s="559" t="s">
        <v>502</v>
      </c>
      <c r="P1" s="559"/>
      <c r="Q1"/>
      <c r="R1"/>
      <c r="S1"/>
      <c r="T1"/>
      <c r="U1"/>
      <c r="V1"/>
      <c r="W1"/>
      <c r="X1"/>
      <c r="Y1"/>
      <c r="Z1"/>
      <c r="AA1"/>
      <c r="AB1"/>
      <c r="AC1"/>
      <c r="AD1"/>
      <c r="AE1"/>
      <c r="AF1"/>
    </row>
    <row r="2" spans="1:32" s="5" customFormat="1" x14ac:dyDescent="0.25">
      <c r="N2" s="285"/>
      <c r="O2" s="285"/>
      <c r="P2" s="285"/>
      <c r="Q2"/>
      <c r="R2"/>
      <c r="S2"/>
      <c r="T2"/>
      <c r="U2"/>
      <c r="V2"/>
      <c r="W2"/>
      <c r="X2"/>
      <c r="Y2"/>
      <c r="Z2"/>
      <c r="AA2"/>
      <c r="AB2"/>
      <c r="AC2"/>
      <c r="AD2"/>
      <c r="AE2"/>
      <c r="AF2"/>
    </row>
    <row r="3" spans="1:32" s="5" customFormat="1" x14ac:dyDescent="0.25">
      <c r="N3" s="285"/>
      <c r="O3" s="285"/>
      <c r="P3" s="285"/>
      <c r="Q3"/>
      <c r="R3"/>
      <c r="S3"/>
      <c r="T3"/>
      <c r="U3"/>
      <c r="V3"/>
      <c r="W3"/>
      <c r="X3"/>
      <c r="Y3"/>
      <c r="Z3"/>
      <c r="AA3"/>
      <c r="AB3"/>
      <c r="AC3"/>
      <c r="AD3"/>
      <c r="AE3"/>
      <c r="AF3"/>
    </row>
    <row r="4" spans="1:32" s="5" customFormat="1" ht="30" customHeight="1" x14ac:dyDescent="0.25">
      <c r="A4" s="568" t="s">
        <v>0</v>
      </c>
      <c r="B4" s="568"/>
      <c r="C4" s="568"/>
      <c r="D4" s="568"/>
      <c r="E4" s="568"/>
      <c r="F4" s="568"/>
      <c r="G4" s="568"/>
      <c r="H4" s="422" t="s">
        <v>495</v>
      </c>
      <c r="I4" s="9" t="s">
        <v>483</v>
      </c>
      <c r="J4" s="9" t="s">
        <v>496</v>
      </c>
      <c r="K4" s="9" t="s">
        <v>497</v>
      </c>
      <c r="L4" s="422" t="s">
        <v>484</v>
      </c>
      <c r="M4" s="45" t="s">
        <v>482</v>
      </c>
      <c r="N4" s="45" t="s">
        <v>498</v>
      </c>
      <c r="O4" s="45" t="s">
        <v>499</v>
      </c>
      <c r="P4" s="45" t="s">
        <v>500</v>
      </c>
      <c r="Q4"/>
      <c r="R4"/>
      <c r="S4"/>
      <c r="T4"/>
      <c r="U4"/>
      <c r="V4"/>
      <c r="W4"/>
      <c r="X4"/>
      <c r="Y4"/>
      <c r="Z4"/>
      <c r="AA4"/>
      <c r="AB4"/>
      <c r="AC4"/>
      <c r="AD4"/>
      <c r="AE4"/>
      <c r="AF4"/>
    </row>
    <row r="5" spans="1:32" s="5" customFormat="1" x14ac:dyDescent="0.25">
      <c r="A5" s="564" t="s">
        <v>1</v>
      </c>
      <c r="B5" s="564"/>
      <c r="C5" s="564"/>
      <c r="D5" s="564"/>
      <c r="E5" s="564"/>
      <c r="F5" s="564"/>
      <c r="G5" s="564"/>
      <c r="H5" s="474"/>
      <c r="L5" s="474"/>
      <c r="M5" s="6"/>
      <c r="N5" s="282"/>
      <c r="O5" s="282"/>
      <c r="P5" s="282"/>
      <c r="Q5"/>
      <c r="R5"/>
      <c r="S5"/>
      <c r="T5"/>
      <c r="U5"/>
      <c r="V5"/>
      <c r="W5"/>
      <c r="X5"/>
      <c r="Y5"/>
      <c r="Z5"/>
      <c r="AA5"/>
      <c r="AB5"/>
      <c r="AC5"/>
      <c r="AD5"/>
      <c r="AE5"/>
      <c r="AF5"/>
    </row>
    <row r="6" spans="1:32" s="5" customFormat="1" x14ac:dyDescent="0.25">
      <c r="A6" s="565" t="s">
        <v>2</v>
      </c>
      <c r="B6" s="565"/>
      <c r="C6" s="565"/>
      <c r="D6" s="565"/>
      <c r="E6" s="565"/>
      <c r="F6" s="565"/>
      <c r="G6" s="565"/>
      <c r="H6" s="474"/>
      <c r="L6" s="474"/>
      <c r="M6" s="6"/>
      <c r="N6" s="282"/>
      <c r="O6" s="282"/>
      <c r="P6" s="282"/>
      <c r="Q6"/>
      <c r="R6"/>
      <c r="S6"/>
      <c r="T6"/>
      <c r="U6"/>
      <c r="V6"/>
      <c r="W6"/>
      <c r="X6"/>
      <c r="Y6"/>
      <c r="Z6"/>
      <c r="AA6"/>
      <c r="AB6"/>
      <c r="AC6"/>
      <c r="AD6"/>
      <c r="AE6"/>
      <c r="AF6"/>
    </row>
    <row r="7" spans="1:32" s="5" customFormat="1" x14ac:dyDescent="0.25">
      <c r="A7" s="475"/>
      <c r="B7" s="562" t="s">
        <v>3</v>
      </c>
      <c r="C7" s="562"/>
      <c r="D7" s="562"/>
      <c r="E7" s="562"/>
      <c r="F7" s="562"/>
      <c r="G7" s="562"/>
      <c r="H7" s="25">
        <v>3277829.8530099979</v>
      </c>
      <c r="I7" s="26">
        <v>3191153.719490001</v>
      </c>
      <c r="J7" s="25">
        <v>3048973.8431000002</v>
      </c>
      <c r="K7" s="25">
        <v>2981597.9429300018</v>
      </c>
      <c r="L7" s="25">
        <v>3141918.5280500008</v>
      </c>
      <c r="M7" s="26">
        <v>3246387.6274302388</v>
      </c>
      <c r="N7" s="25"/>
      <c r="O7" s="25"/>
      <c r="P7" s="25"/>
      <c r="Q7"/>
      <c r="R7"/>
      <c r="S7"/>
      <c r="T7"/>
      <c r="U7"/>
      <c r="V7"/>
      <c r="W7"/>
      <c r="X7"/>
      <c r="Y7"/>
      <c r="Z7"/>
      <c r="AA7"/>
      <c r="AB7"/>
      <c r="AC7"/>
      <c r="AD7"/>
      <c r="AE7"/>
      <c r="AF7"/>
    </row>
    <row r="8" spans="1:32" s="5" customFormat="1" x14ac:dyDescent="0.25">
      <c r="A8" s="475"/>
      <c r="B8" s="562" t="s">
        <v>4</v>
      </c>
      <c r="C8" s="562"/>
      <c r="D8" s="562"/>
      <c r="E8" s="562"/>
      <c r="F8" s="562"/>
      <c r="G8" s="562"/>
      <c r="H8" s="16">
        <v>1379100</v>
      </c>
      <c r="I8" s="17">
        <v>1390310</v>
      </c>
      <c r="J8" s="16">
        <v>1415940</v>
      </c>
      <c r="K8" s="16">
        <v>1433760</v>
      </c>
      <c r="L8" s="16">
        <v>1444920</v>
      </c>
      <c r="M8" s="17">
        <v>1460000</v>
      </c>
      <c r="N8" s="16"/>
      <c r="O8" s="16"/>
      <c r="P8" s="16"/>
      <c r="Q8"/>
      <c r="R8"/>
      <c r="S8"/>
      <c r="T8"/>
      <c r="U8"/>
      <c r="V8"/>
      <c r="W8"/>
      <c r="X8"/>
      <c r="Y8"/>
      <c r="Z8"/>
      <c r="AA8"/>
      <c r="AB8"/>
      <c r="AC8"/>
      <c r="AD8"/>
      <c r="AE8"/>
      <c r="AF8"/>
    </row>
    <row r="9" spans="1:32" s="5" customFormat="1" x14ac:dyDescent="0.25">
      <c r="A9" s="370"/>
      <c r="B9" s="370"/>
      <c r="C9" s="370"/>
      <c r="D9" s="562" t="s">
        <v>5</v>
      </c>
      <c r="E9" s="562"/>
      <c r="F9" s="562"/>
      <c r="G9" s="562"/>
      <c r="H9" s="441">
        <v>4656929.8530099979</v>
      </c>
      <c r="I9" s="61">
        <v>4581463.719490001</v>
      </c>
      <c r="J9" s="441">
        <v>4464913.8431000002</v>
      </c>
      <c r="K9" s="441">
        <v>4415357.9429300018</v>
      </c>
      <c r="L9" s="441">
        <v>4586838.5280500008</v>
      </c>
      <c r="M9" s="61">
        <v>4706387.6274302388</v>
      </c>
      <c r="N9" s="441"/>
      <c r="O9" s="441"/>
      <c r="P9" s="441"/>
      <c r="Q9"/>
      <c r="R9"/>
      <c r="S9"/>
      <c r="T9"/>
      <c r="U9"/>
      <c r="V9"/>
      <c r="W9"/>
      <c r="X9"/>
      <c r="Y9"/>
      <c r="Z9"/>
      <c r="AA9"/>
      <c r="AB9"/>
      <c r="AC9"/>
      <c r="AD9"/>
      <c r="AE9"/>
      <c r="AF9"/>
    </row>
    <row r="10" spans="1:32" s="5" customFormat="1" x14ac:dyDescent="0.25">
      <c r="A10" s="370"/>
      <c r="B10" s="562" t="s">
        <v>6</v>
      </c>
      <c r="C10" s="562"/>
      <c r="D10" s="562"/>
      <c r="E10" s="562"/>
      <c r="F10" s="562"/>
      <c r="G10" s="562"/>
      <c r="H10" s="16">
        <v>4218704.4104600037</v>
      </c>
      <c r="I10" s="17">
        <v>3692660.3505999991</v>
      </c>
      <c r="J10" s="16">
        <v>3359054.493509993</v>
      </c>
      <c r="K10" s="16">
        <v>3160111.2672799989</v>
      </c>
      <c r="L10" s="16">
        <v>3176396.9920000001</v>
      </c>
      <c r="M10" s="17">
        <v>3179073.615182579</v>
      </c>
      <c r="N10" s="16"/>
      <c r="O10" s="16"/>
      <c r="P10" s="16"/>
      <c r="Q10"/>
      <c r="R10"/>
      <c r="S10"/>
      <c r="T10"/>
      <c r="U10"/>
      <c r="V10"/>
      <c r="W10"/>
      <c r="X10"/>
      <c r="Y10"/>
      <c r="Z10"/>
      <c r="AA10"/>
      <c r="AB10"/>
      <c r="AC10"/>
      <c r="AD10"/>
      <c r="AE10"/>
      <c r="AF10"/>
    </row>
    <row r="11" spans="1:32" s="5" customFormat="1" x14ac:dyDescent="0.25">
      <c r="A11" s="370"/>
      <c r="B11" s="562" t="s">
        <v>7</v>
      </c>
      <c r="C11" s="562"/>
      <c r="D11" s="562"/>
      <c r="E11" s="562"/>
      <c r="F11" s="562"/>
      <c r="G11" s="562"/>
      <c r="H11" s="16">
        <v>2959654.208329997</v>
      </c>
      <c r="I11" s="17">
        <v>3033186.012759998</v>
      </c>
      <c r="J11" s="16">
        <v>3088171.5939499969</v>
      </c>
      <c r="K11" s="16">
        <v>3133407.764159997</v>
      </c>
      <c r="L11" s="16">
        <v>3194029.190769996</v>
      </c>
      <c r="M11" s="17">
        <v>3256844.9499614635</v>
      </c>
      <c r="N11" s="16"/>
      <c r="O11" s="16"/>
      <c r="P11" s="16"/>
      <c r="Q11"/>
      <c r="R11"/>
      <c r="S11"/>
      <c r="T11"/>
      <c r="U11"/>
      <c r="V11"/>
      <c r="W11"/>
      <c r="X11"/>
      <c r="Y11"/>
      <c r="Z11"/>
      <c r="AA11"/>
      <c r="AB11"/>
      <c r="AC11"/>
      <c r="AD11"/>
      <c r="AE11"/>
      <c r="AF11"/>
    </row>
    <row r="12" spans="1:32" s="5" customFormat="1" x14ac:dyDescent="0.25">
      <c r="A12" s="370"/>
      <c r="B12" s="562" t="s">
        <v>8</v>
      </c>
      <c r="C12" s="562"/>
      <c r="D12" s="562"/>
      <c r="E12" s="562"/>
      <c r="F12" s="562"/>
      <c r="G12" s="562"/>
      <c r="H12" s="16">
        <v>179153.66233000002</v>
      </c>
      <c r="I12" s="17">
        <v>179153.6623299999</v>
      </c>
      <c r="J12" s="16">
        <v>187707.03558999993</v>
      </c>
      <c r="K12" s="16">
        <v>127707.0355899999</v>
      </c>
      <c r="L12" s="16">
        <v>127707.0355899999</v>
      </c>
      <c r="M12" s="17">
        <v>127707.03559</v>
      </c>
      <c r="N12" s="16"/>
      <c r="O12" s="16"/>
      <c r="P12" s="16"/>
      <c r="Q12"/>
      <c r="R12"/>
      <c r="S12"/>
      <c r="T12"/>
      <c r="U12"/>
      <c r="V12"/>
      <c r="W12"/>
      <c r="X12"/>
      <c r="Y12"/>
      <c r="Z12"/>
      <c r="AA12"/>
      <c r="AB12"/>
      <c r="AC12"/>
      <c r="AD12"/>
      <c r="AE12"/>
      <c r="AF12"/>
    </row>
    <row r="13" spans="1:32" s="5" customFormat="1" x14ac:dyDescent="0.25">
      <c r="A13" s="370"/>
      <c r="B13" s="562" t="s">
        <v>9</v>
      </c>
      <c r="C13" s="562"/>
      <c r="D13" s="562"/>
      <c r="E13" s="562"/>
      <c r="F13" s="562"/>
      <c r="G13" s="562"/>
      <c r="H13" s="16">
        <v>1367435.3323400018</v>
      </c>
      <c r="I13" s="17">
        <v>1253839.6142489985</v>
      </c>
      <c r="J13" s="16">
        <v>1217897.6776689978</v>
      </c>
      <c r="K13" s="16">
        <v>1206368.4262289992</v>
      </c>
      <c r="L13" s="16">
        <v>1227459.1363090004</v>
      </c>
      <c r="M13" s="17">
        <v>1195710.1118179301</v>
      </c>
      <c r="N13" s="16"/>
      <c r="O13" s="16"/>
      <c r="P13" s="16"/>
      <c r="Q13"/>
      <c r="R13"/>
      <c r="S13"/>
      <c r="T13"/>
      <c r="U13"/>
      <c r="V13"/>
      <c r="W13"/>
      <c r="X13"/>
      <c r="Y13"/>
      <c r="Z13"/>
      <c r="AA13"/>
      <c r="AB13"/>
      <c r="AC13"/>
      <c r="AD13"/>
      <c r="AE13"/>
      <c r="AF13"/>
    </row>
    <row r="14" spans="1:32" s="5" customFormat="1" x14ac:dyDescent="0.25">
      <c r="A14" s="370"/>
      <c r="B14" s="562" t="s">
        <v>10</v>
      </c>
      <c r="C14" s="562"/>
      <c r="D14" s="562"/>
      <c r="E14" s="562"/>
      <c r="F14" s="562"/>
      <c r="G14" s="562"/>
      <c r="H14" s="58">
        <v>2799991.6199499997</v>
      </c>
      <c r="I14" s="59">
        <v>2696890.6136999996</v>
      </c>
      <c r="J14" s="58">
        <v>2358987.3185799997</v>
      </c>
      <c r="K14" s="58">
        <v>2206608.0083499998</v>
      </c>
      <c r="L14" s="58">
        <v>2305716.5507800002</v>
      </c>
      <c r="M14" s="59">
        <v>2329968.1991311316</v>
      </c>
      <c r="N14" s="58"/>
      <c r="O14" s="58"/>
      <c r="P14" s="58"/>
      <c r="Q14"/>
      <c r="R14"/>
      <c r="S14"/>
      <c r="T14"/>
      <c r="U14"/>
      <c r="V14"/>
      <c r="W14"/>
      <c r="X14"/>
      <c r="Y14"/>
      <c r="Z14"/>
      <c r="AA14"/>
      <c r="AB14"/>
      <c r="AC14"/>
      <c r="AD14"/>
      <c r="AE14"/>
      <c r="AF14"/>
    </row>
    <row r="15" spans="1:32" s="5" customFormat="1" ht="15.75" thickBot="1" x14ac:dyDescent="0.3">
      <c r="A15" s="476"/>
      <c r="B15" s="477"/>
      <c r="C15" s="477"/>
      <c r="D15" s="561" t="s">
        <v>11</v>
      </c>
      <c r="E15" s="561"/>
      <c r="F15" s="561"/>
      <c r="G15" s="561"/>
      <c r="H15" s="30">
        <v>16181869.086420001</v>
      </c>
      <c r="I15" s="31">
        <v>15437193.973128997</v>
      </c>
      <c r="J15" s="30">
        <v>14676731.962398987</v>
      </c>
      <c r="K15" s="30">
        <v>14249560.444538999</v>
      </c>
      <c r="L15" s="30">
        <v>14618147.433498997</v>
      </c>
      <c r="M15" s="31">
        <v>14795691.539113343</v>
      </c>
      <c r="N15" s="30"/>
      <c r="O15" s="30"/>
      <c r="P15" s="30"/>
      <c r="Q15"/>
      <c r="R15"/>
      <c r="S15"/>
      <c r="T15"/>
      <c r="U15"/>
      <c r="V15"/>
      <c r="W15"/>
      <c r="X15"/>
      <c r="Y15"/>
      <c r="Z15"/>
      <c r="AA15"/>
      <c r="AB15"/>
      <c r="AC15"/>
      <c r="AD15"/>
      <c r="AE15"/>
      <c r="AF15"/>
    </row>
    <row r="16" spans="1:32" s="5" customFormat="1" ht="15.75" thickTop="1" x14ac:dyDescent="0.25">
      <c r="A16" s="370"/>
      <c r="B16" s="370"/>
      <c r="C16" s="370"/>
      <c r="D16" s="370"/>
      <c r="E16" s="370"/>
      <c r="F16" s="370"/>
      <c r="G16" s="370"/>
      <c r="H16" s="18"/>
      <c r="I16" s="21"/>
      <c r="J16" s="18"/>
      <c r="K16" s="18"/>
      <c r="L16" s="18"/>
      <c r="M16" s="21"/>
      <c r="N16" s="18"/>
      <c r="O16" s="18"/>
      <c r="P16" s="18"/>
      <c r="Q16"/>
      <c r="R16"/>
      <c r="S16"/>
      <c r="T16"/>
      <c r="U16"/>
      <c r="V16"/>
      <c r="W16"/>
      <c r="X16"/>
      <c r="Y16"/>
      <c r="Z16"/>
      <c r="AA16"/>
      <c r="AB16"/>
      <c r="AC16"/>
      <c r="AD16"/>
      <c r="AE16"/>
      <c r="AF16"/>
    </row>
    <row r="17" spans="1:32" s="5" customFormat="1" x14ac:dyDescent="0.25">
      <c r="A17" s="565" t="s">
        <v>12</v>
      </c>
      <c r="B17" s="565"/>
      <c r="C17" s="565"/>
      <c r="D17" s="565"/>
      <c r="E17" s="565"/>
      <c r="F17" s="565"/>
      <c r="G17" s="565"/>
      <c r="H17" s="18"/>
      <c r="I17" s="21"/>
      <c r="J17" s="18"/>
      <c r="K17" s="18"/>
      <c r="L17" s="18"/>
      <c r="M17" s="21"/>
      <c r="N17" s="18"/>
      <c r="O17" s="18"/>
      <c r="P17" s="18"/>
      <c r="Q17"/>
      <c r="R17"/>
      <c r="S17"/>
      <c r="T17"/>
      <c r="U17"/>
      <c r="V17"/>
      <c r="W17"/>
      <c r="X17"/>
      <c r="Y17"/>
      <c r="Z17"/>
      <c r="AA17"/>
      <c r="AB17"/>
      <c r="AC17"/>
      <c r="AD17"/>
      <c r="AE17"/>
      <c r="AF17"/>
    </row>
    <row r="18" spans="1:32" s="5" customFormat="1" x14ac:dyDescent="0.25">
      <c r="A18" s="370"/>
      <c r="B18" s="562" t="s">
        <v>13</v>
      </c>
      <c r="C18" s="562"/>
      <c r="D18" s="562"/>
      <c r="E18" s="562"/>
      <c r="F18" s="562"/>
      <c r="G18" s="562"/>
      <c r="H18" s="52">
        <v>8594475.7795399912</v>
      </c>
      <c r="I18" s="478">
        <v>7332290.4051800035</v>
      </c>
      <c r="J18" s="52">
        <v>6606150.079859999</v>
      </c>
      <c r="K18" s="52">
        <v>6094187.2353000026</v>
      </c>
      <c r="L18" s="52">
        <v>6297910.8144100076</v>
      </c>
      <c r="M18" s="478">
        <v>6561623.5900230603</v>
      </c>
      <c r="N18" s="52"/>
      <c r="O18" s="52"/>
      <c r="P18" s="52"/>
      <c r="Q18"/>
      <c r="R18"/>
      <c r="S18"/>
      <c r="T18"/>
      <c r="U18"/>
      <c r="V18"/>
      <c r="W18"/>
      <c r="X18"/>
      <c r="Y18"/>
      <c r="Z18"/>
      <c r="AA18"/>
      <c r="AB18"/>
      <c r="AC18"/>
      <c r="AD18"/>
      <c r="AE18"/>
      <c r="AF18"/>
    </row>
    <row r="19" spans="1:32" s="5" customFormat="1" x14ac:dyDescent="0.25">
      <c r="A19" s="370"/>
      <c r="B19" s="562" t="s">
        <v>14</v>
      </c>
      <c r="C19" s="562"/>
      <c r="D19" s="562"/>
      <c r="E19" s="562"/>
      <c r="F19" s="562"/>
      <c r="G19" s="562"/>
      <c r="H19" s="16">
        <v>1103641.5606199997</v>
      </c>
      <c r="I19" s="17">
        <v>1108047.1126000003</v>
      </c>
      <c r="J19" s="16">
        <v>999788.62600000016</v>
      </c>
      <c r="K19" s="16">
        <v>1005194.5243200003</v>
      </c>
      <c r="L19" s="16">
        <v>1037440.43781</v>
      </c>
      <c r="M19" s="17">
        <v>996746.92974076897</v>
      </c>
      <c r="N19" s="16"/>
      <c r="O19" s="16"/>
      <c r="P19" s="16"/>
      <c r="Q19"/>
      <c r="R19"/>
      <c r="S19"/>
      <c r="T19"/>
      <c r="U19"/>
      <c r="V19"/>
      <c r="W19"/>
      <c r="X19"/>
      <c r="Y19"/>
      <c r="Z19"/>
      <c r="AA19"/>
      <c r="AB19"/>
      <c r="AC19"/>
      <c r="AD19"/>
      <c r="AE19"/>
      <c r="AF19"/>
    </row>
    <row r="20" spans="1:32" s="5" customFormat="1" x14ac:dyDescent="0.25">
      <c r="A20" s="370"/>
      <c r="B20" s="562" t="s">
        <v>15</v>
      </c>
      <c r="C20" s="562"/>
      <c r="D20" s="562"/>
      <c r="E20" s="562"/>
      <c r="F20" s="562"/>
      <c r="G20" s="562"/>
      <c r="H20" s="16">
        <v>15311.443699999991</v>
      </c>
      <c r="I20" s="17">
        <v>95301.515503999952</v>
      </c>
      <c r="J20" s="16">
        <v>167560.1138639999</v>
      </c>
      <c r="K20" s="16">
        <v>217363.65586399991</v>
      </c>
      <c r="L20" s="16">
        <v>202461.99723400001</v>
      </c>
      <c r="M20" s="17">
        <v>199394.26835</v>
      </c>
      <c r="N20" s="16"/>
      <c r="O20" s="16"/>
      <c r="P20" s="16"/>
      <c r="Q20"/>
      <c r="R20"/>
      <c r="S20"/>
      <c r="T20"/>
      <c r="U20"/>
      <c r="V20"/>
      <c r="W20"/>
      <c r="X20"/>
      <c r="Y20"/>
      <c r="Z20"/>
      <c r="AA20"/>
      <c r="AB20"/>
      <c r="AC20"/>
      <c r="AD20"/>
      <c r="AE20"/>
      <c r="AF20"/>
    </row>
    <row r="21" spans="1:32" s="5" customFormat="1" x14ac:dyDescent="0.25">
      <c r="A21" s="370"/>
      <c r="B21" s="562" t="s">
        <v>16</v>
      </c>
      <c r="C21" s="562"/>
      <c r="D21" s="562"/>
      <c r="E21" s="562"/>
      <c r="F21" s="562"/>
      <c r="G21" s="562"/>
      <c r="H21" s="16">
        <v>669631.38463000488</v>
      </c>
      <c r="I21" s="17">
        <v>683864.98698699428</v>
      </c>
      <c r="J21" s="16">
        <v>646660.29046699661</v>
      </c>
      <c r="K21" s="16">
        <v>659581.6308269985</v>
      </c>
      <c r="L21" s="16">
        <v>626773.15295699879</v>
      </c>
      <c r="M21" s="17">
        <v>659733.61054658843</v>
      </c>
      <c r="N21" s="16"/>
      <c r="O21" s="16"/>
      <c r="P21" s="16"/>
      <c r="Q21"/>
      <c r="R21"/>
      <c r="S21"/>
      <c r="T21"/>
      <c r="U21"/>
      <c r="V21"/>
      <c r="W21"/>
      <c r="X21"/>
      <c r="Y21"/>
      <c r="Z21"/>
      <c r="AA21"/>
      <c r="AB21"/>
      <c r="AC21"/>
      <c r="AD21"/>
      <c r="AE21"/>
      <c r="AF21"/>
    </row>
    <row r="22" spans="1:32" s="5" customFormat="1" x14ac:dyDescent="0.25">
      <c r="A22" s="370"/>
      <c r="B22" s="566" t="s">
        <v>17</v>
      </c>
      <c r="C22" s="567"/>
      <c r="D22" s="567"/>
      <c r="E22" s="567"/>
      <c r="F22" s="567"/>
      <c r="G22" s="567"/>
      <c r="H22" s="16">
        <v>607102.21611000004</v>
      </c>
      <c r="I22" s="17">
        <v>598303.00722000003</v>
      </c>
      <c r="J22" s="16">
        <v>592503.79833999998</v>
      </c>
      <c r="K22" s="16">
        <v>592704.58945000009</v>
      </c>
      <c r="L22" s="16">
        <v>592905.38057000004</v>
      </c>
      <c r="M22" s="17">
        <v>593106.1716900001</v>
      </c>
      <c r="N22" s="16"/>
      <c r="O22" s="16"/>
      <c r="P22" s="16"/>
      <c r="Q22"/>
      <c r="R22"/>
      <c r="S22"/>
      <c r="T22"/>
      <c r="U22"/>
      <c r="V22"/>
      <c r="W22"/>
      <c r="X22"/>
      <c r="Y22"/>
      <c r="Z22"/>
      <c r="AA22"/>
      <c r="AB22"/>
      <c r="AC22"/>
      <c r="AD22"/>
      <c r="AE22"/>
      <c r="AF22"/>
    </row>
    <row r="23" spans="1:32" s="5" customFormat="1" x14ac:dyDescent="0.25">
      <c r="A23" s="370"/>
      <c r="B23" s="562" t="s">
        <v>18</v>
      </c>
      <c r="C23" s="562"/>
      <c r="D23" s="562"/>
      <c r="E23" s="562"/>
      <c r="F23" s="562"/>
      <c r="G23" s="562"/>
      <c r="H23" s="16">
        <v>1378585.3273099998</v>
      </c>
      <c r="I23" s="17">
        <v>1389811.2024900001</v>
      </c>
      <c r="J23" s="16">
        <v>1415457.0776899999</v>
      </c>
      <c r="K23" s="16">
        <v>1433292.9528800002</v>
      </c>
      <c r="L23" s="16">
        <v>1444468.8280799999</v>
      </c>
      <c r="M23" s="17">
        <v>1459564.7032699999</v>
      </c>
      <c r="N23" s="16"/>
      <c r="O23" s="16"/>
      <c r="P23" s="16"/>
      <c r="Q23"/>
      <c r="R23"/>
      <c r="S23"/>
      <c r="T23"/>
      <c r="U23"/>
      <c r="V23"/>
      <c r="W23"/>
      <c r="X23"/>
      <c r="Y23"/>
      <c r="Z23"/>
      <c r="AA23"/>
      <c r="AB23"/>
      <c r="AC23"/>
      <c r="AD23"/>
      <c r="AE23"/>
      <c r="AF23"/>
    </row>
    <row r="24" spans="1:32" s="5" customFormat="1" x14ac:dyDescent="0.25">
      <c r="A24" s="370"/>
      <c r="B24" s="562" t="s">
        <v>19</v>
      </c>
      <c r="C24" s="562"/>
      <c r="D24" s="562"/>
      <c r="E24" s="562"/>
      <c r="F24" s="562"/>
      <c r="G24" s="562"/>
      <c r="H24" s="16">
        <v>94529.369000000006</v>
      </c>
      <c r="I24" s="17">
        <v>93171.214999999997</v>
      </c>
      <c r="J24" s="16">
        <v>96602.823999999993</v>
      </c>
      <c r="K24" s="16">
        <v>80754.130999999994</v>
      </c>
      <c r="L24" s="16">
        <v>100938.164</v>
      </c>
      <c r="M24" s="17">
        <v>74452.27</v>
      </c>
      <c r="N24" s="16"/>
      <c r="O24" s="16"/>
      <c r="P24" s="16"/>
      <c r="Q24"/>
      <c r="R24"/>
      <c r="S24"/>
      <c r="T24"/>
      <c r="U24"/>
      <c r="V24"/>
      <c r="W24"/>
      <c r="X24"/>
      <c r="Y24"/>
      <c r="Z24"/>
      <c r="AA24"/>
      <c r="AB24"/>
      <c r="AC24"/>
      <c r="AD24"/>
      <c r="AE24"/>
      <c r="AF24"/>
    </row>
    <row r="25" spans="1:32" s="5" customFormat="1" x14ac:dyDescent="0.25">
      <c r="A25" s="370"/>
      <c r="B25" s="562" t="s">
        <v>20</v>
      </c>
      <c r="C25" s="562"/>
      <c r="D25" s="562"/>
      <c r="E25" s="562"/>
      <c r="F25" s="562"/>
      <c r="G25" s="562"/>
      <c r="H25" s="16">
        <v>2799991.6199499997</v>
      </c>
      <c r="I25" s="17">
        <v>2696890.6136999996</v>
      </c>
      <c r="J25" s="16">
        <v>2358987.3185799997</v>
      </c>
      <c r="K25" s="16">
        <v>2206608.0083499998</v>
      </c>
      <c r="L25" s="16">
        <v>2305716.5507800002</v>
      </c>
      <c r="M25" s="17">
        <v>2329968.1991311316</v>
      </c>
      <c r="N25" s="16"/>
      <c r="O25" s="16"/>
      <c r="P25" s="16"/>
      <c r="Q25"/>
      <c r="R25"/>
      <c r="S25"/>
      <c r="T25"/>
      <c r="U25"/>
      <c r="V25"/>
      <c r="W25"/>
      <c r="X25"/>
      <c r="Y25"/>
      <c r="Z25"/>
      <c r="AA25"/>
      <c r="AB25"/>
      <c r="AC25"/>
      <c r="AD25"/>
      <c r="AE25"/>
      <c r="AF25"/>
    </row>
    <row r="26" spans="1:32" s="5" customFormat="1" x14ac:dyDescent="0.25">
      <c r="A26" s="370"/>
      <c r="B26" s="370"/>
      <c r="C26" s="370"/>
      <c r="D26" s="561" t="s">
        <v>21</v>
      </c>
      <c r="E26" s="561"/>
      <c r="F26" s="561"/>
      <c r="G26" s="561"/>
      <c r="H26" s="479">
        <v>15263268.700859997</v>
      </c>
      <c r="I26" s="480">
        <v>13997680.058681</v>
      </c>
      <c r="J26" s="479">
        <v>12883710.128800994</v>
      </c>
      <c r="K26" s="479">
        <v>12289686.727991002</v>
      </c>
      <c r="L26" s="479">
        <v>12608615.325841008</v>
      </c>
      <c r="M26" s="480">
        <v>12874589.742751548</v>
      </c>
      <c r="N26" s="479"/>
      <c r="O26" s="479"/>
      <c r="P26" s="479"/>
      <c r="Q26"/>
      <c r="R26"/>
      <c r="S26"/>
      <c r="T26"/>
      <c r="U26"/>
      <c r="V26"/>
      <c r="W26"/>
      <c r="X26"/>
      <c r="Y26"/>
      <c r="Z26"/>
      <c r="AA26"/>
      <c r="AB26"/>
      <c r="AC26"/>
      <c r="AD26"/>
      <c r="AE26"/>
      <c r="AF26"/>
    </row>
    <row r="27" spans="1:32" s="5" customFormat="1" x14ac:dyDescent="0.25">
      <c r="A27" s="370"/>
      <c r="B27" s="370"/>
      <c r="C27" s="370"/>
      <c r="D27" s="306"/>
      <c r="E27" s="306"/>
      <c r="F27" s="306"/>
      <c r="G27" s="306"/>
      <c r="H27" s="18"/>
      <c r="I27" s="21"/>
      <c r="J27" s="18"/>
      <c r="K27" s="18"/>
      <c r="L27" s="18"/>
      <c r="M27" s="21"/>
      <c r="N27" s="18"/>
      <c r="O27" s="18"/>
      <c r="P27" s="18"/>
      <c r="Q27"/>
      <c r="R27"/>
      <c r="S27"/>
      <c r="T27"/>
      <c r="U27"/>
      <c r="V27"/>
      <c r="W27"/>
      <c r="X27"/>
      <c r="Y27"/>
      <c r="Z27"/>
      <c r="AA27"/>
      <c r="AB27"/>
      <c r="AC27"/>
      <c r="AD27"/>
      <c r="AE27"/>
      <c r="AF27"/>
    </row>
    <row r="28" spans="1:32" s="5" customFormat="1" x14ac:dyDescent="0.25">
      <c r="A28" s="565" t="s">
        <v>22</v>
      </c>
      <c r="B28" s="565"/>
      <c r="C28" s="565"/>
      <c r="D28" s="565"/>
      <c r="E28" s="565"/>
      <c r="F28" s="565"/>
      <c r="G28" s="565"/>
      <c r="H28" s="52">
        <v>7270.5445</v>
      </c>
      <c r="I28" s="21">
        <v>4616.4539100000002</v>
      </c>
      <c r="J28" s="52">
        <v>2232.5583300000003</v>
      </c>
      <c r="K28" s="52">
        <v>0</v>
      </c>
      <c r="L28" s="18">
        <v>0</v>
      </c>
      <c r="M28" s="21">
        <v>0</v>
      </c>
      <c r="N28" s="52"/>
      <c r="O28" s="52"/>
      <c r="P28" s="52"/>
      <c r="Q28"/>
      <c r="R28"/>
      <c r="S28"/>
      <c r="T28"/>
      <c r="U28"/>
      <c r="V28"/>
      <c r="W28"/>
      <c r="X28"/>
      <c r="Y28"/>
      <c r="Z28"/>
      <c r="AA28"/>
      <c r="AB28"/>
      <c r="AC28"/>
      <c r="AD28"/>
      <c r="AE28"/>
      <c r="AF28"/>
    </row>
    <row r="29" spans="1:32" s="5" customFormat="1" x14ac:dyDescent="0.25">
      <c r="A29" s="475"/>
      <c r="B29" s="475"/>
      <c r="C29" s="475"/>
      <c r="D29" s="475"/>
      <c r="E29" s="475"/>
      <c r="F29" s="475"/>
      <c r="G29" s="475"/>
      <c r="H29" s="481"/>
      <c r="I29" s="482"/>
      <c r="J29" s="481"/>
      <c r="K29" s="481"/>
      <c r="L29" s="481"/>
      <c r="M29" s="482"/>
      <c r="N29" s="481"/>
      <c r="O29" s="481"/>
      <c r="P29" s="481"/>
      <c r="Q29"/>
      <c r="R29"/>
      <c r="S29"/>
      <c r="T29"/>
      <c r="U29"/>
      <c r="V29"/>
      <c r="W29"/>
      <c r="X29"/>
      <c r="Y29"/>
      <c r="Z29"/>
      <c r="AA29"/>
      <c r="AB29"/>
      <c r="AC29"/>
      <c r="AD29"/>
      <c r="AE29"/>
      <c r="AF29"/>
    </row>
    <row r="30" spans="1:32" s="5" customFormat="1" x14ac:dyDescent="0.25">
      <c r="A30" s="565" t="s">
        <v>23</v>
      </c>
      <c r="B30" s="565"/>
      <c r="C30" s="565"/>
      <c r="D30" s="565"/>
      <c r="E30" s="565"/>
      <c r="F30" s="565"/>
      <c r="G30" s="565"/>
      <c r="H30" s="483"/>
      <c r="I30" s="484"/>
      <c r="J30" s="483"/>
      <c r="K30" s="483"/>
      <c r="L30" s="483"/>
      <c r="M30" s="484"/>
      <c r="N30" s="483"/>
      <c r="O30" s="483"/>
      <c r="P30" s="483"/>
      <c r="Q30"/>
      <c r="R30"/>
      <c r="S30"/>
      <c r="T30"/>
      <c r="U30"/>
      <c r="V30"/>
      <c r="W30"/>
      <c r="X30"/>
      <c r="Y30"/>
      <c r="Z30"/>
      <c r="AA30"/>
      <c r="AB30"/>
      <c r="AC30"/>
      <c r="AD30"/>
      <c r="AE30"/>
      <c r="AF30"/>
    </row>
    <row r="31" spans="1:32" s="5" customFormat="1" x14ac:dyDescent="0.25">
      <c r="A31" s="475"/>
      <c r="B31" s="561" t="s">
        <v>24</v>
      </c>
      <c r="C31" s="562"/>
      <c r="D31" s="562"/>
      <c r="E31" s="562"/>
      <c r="F31" s="562"/>
      <c r="G31" s="562"/>
      <c r="H31" s="16">
        <v>393.67928999999174</v>
      </c>
      <c r="I31" s="17">
        <v>387.52059999999398</v>
      </c>
      <c r="J31" s="16">
        <v>377.68226999999581</v>
      </c>
      <c r="K31" s="16">
        <v>370.26774999999998</v>
      </c>
      <c r="L31" s="16">
        <v>368.24599000000211</v>
      </c>
      <c r="M31" s="17">
        <v>364.07875999999999</v>
      </c>
      <c r="N31" s="16"/>
      <c r="O31" s="16"/>
      <c r="P31" s="16"/>
      <c r="Q31"/>
      <c r="R31"/>
      <c r="S31"/>
      <c r="T31"/>
      <c r="U31"/>
      <c r="V31"/>
      <c r="W31"/>
      <c r="X31"/>
      <c r="Y31"/>
      <c r="Z31"/>
      <c r="AA31"/>
      <c r="AB31"/>
      <c r="AC31"/>
      <c r="AD31"/>
      <c r="AE31"/>
      <c r="AF31"/>
    </row>
    <row r="32" spans="1:32" s="5" customFormat="1" x14ac:dyDescent="0.25">
      <c r="A32" s="370"/>
      <c r="B32" s="562" t="s">
        <v>25</v>
      </c>
      <c r="C32" s="562"/>
      <c r="D32" s="562"/>
      <c r="E32" s="562"/>
      <c r="F32" s="562"/>
      <c r="G32" s="562"/>
      <c r="H32" s="16">
        <v>5223.71235000056</v>
      </c>
      <c r="I32" s="17">
        <v>-4.0006041526794433E-6</v>
      </c>
      <c r="J32" s="16">
        <v>-4.0004253387451172E-6</v>
      </c>
      <c r="K32" s="16">
        <v>-4.0003657341003415E-6</v>
      </c>
      <c r="L32" s="16">
        <v>-4.0003061294555667E-6</v>
      </c>
      <c r="M32" s="17">
        <v>0</v>
      </c>
      <c r="N32" s="16"/>
      <c r="O32" s="16"/>
      <c r="P32" s="16"/>
      <c r="Q32"/>
      <c r="R32"/>
      <c r="S32"/>
      <c r="T32"/>
      <c r="U32"/>
      <c r="V32"/>
      <c r="W32"/>
      <c r="X32"/>
      <c r="Y32"/>
      <c r="Z32"/>
      <c r="AA32"/>
      <c r="AB32"/>
      <c r="AC32"/>
      <c r="AD32"/>
      <c r="AE32"/>
      <c r="AF32"/>
    </row>
    <row r="33" spans="1:32" s="5" customFormat="1" x14ac:dyDescent="0.25">
      <c r="A33" s="370"/>
      <c r="B33" s="562" t="s">
        <v>26</v>
      </c>
      <c r="C33" s="562"/>
      <c r="D33" s="562"/>
      <c r="E33" s="562"/>
      <c r="F33" s="562"/>
      <c r="G33" s="562"/>
      <c r="H33" s="16">
        <v>2074111.0064799951</v>
      </c>
      <c r="I33" s="17">
        <v>2083692.939738004</v>
      </c>
      <c r="J33" s="16">
        <v>2068690.1894980061</v>
      </c>
      <c r="K33" s="16">
        <v>2033367.504397999</v>
      </c>
      <c r="L33" s="16">
        <v>2130934.773257996</v>
      </c>
      <c r="M33" s="17">
        <v>2151771.440595815</v>
      </c>
      <c r="N33" s="16"/>
      <c r="O33" s="16"/>
      <c r="P33" s="16"/>
      <c r="Q33"/>
      <c r="R33"/>
      <c r="S33"/>
      <c r="T33"/>
      <c r="U33"/>
      <c r="V33"/>
      <c r="W33"/>
      <c r="X33"/>
      <c r="Y33"/>
      <c r="Z33"/>
      <c r="AA33"/>
      <c r="AB33"/>
      <c r="AC33"/>
      <c r="AD33"/>
      <c r="AE33"/>
      <c r="AF33"/>
    </row>
    <row r="34" spans="1:32" s="5" customFormat="1" x14ac:dyDescent="0.25">
      <c r="A34" s="370"/>
      <c r="B34" s="562" t="s">
        <v>27</v>
      </c>
      <c r="C34" s="562"/>
      <c r="D34" s="562"/>
      <c r="E34" s="562"/>
      <c r="F34" s="562"/>
      <c r="G34" s="562"/>
      <c r="H34" s="16">
        <v>0</v>
      </c>
      <c r="I34" s="17">
        <v>0</v>
      </c>
      <c r="J34" s="16">
        <v>0</v>
      </c>
      <c r="K34" s="16">
        <v>0</v>
      </c>
      <c r="L34" s="16">
        <v>0</v>
      </c>
      <c r="M34" s="17">
        <v>0</v>
      </c>
      <c r="N34" s="16"/>
      <c r="O34" s="16"/>
      <c r="P34" s="16"/>
      <c r="Q34"/>
      <c r="R34"/>
      <c r="S34"/>
      <c r="T34"/>
      <c r="U34"/>
      <c r="V34"/>
      <c r="W34"/>
      <c r="X34"/>
      <c r="Y34"/>
      <c r="Z34"/>
      <c r="AA34"/>
      <c r="AB34"/>
      <c r="AC34"/>
      <c r="AD34"/>
      <c r="AE34"/>
      <c r="AF34"/>
    </row>
    <row r="35" spans="1:32" s="5" customFormat="1" x14ac:dyDescent="0.25">
      <c r="A35" s="370"/>
      <c r="B35" s="562" t="s">
        <v>28</v>
      </c>
      <c r="C35" s="562"/>
      <c r="D35" s="562"/>
      <c r="E35" s="562"/>
      <c r="F35" s="562"/>
      <c r="G35" s="562"/>
      <c r="H35" s="16"/>
      <c r="I35" s="17"/>
      <c r="J35" s="16"/>
      <c r="K35" s="16"/>
      <c r="L35" s="16"/>
      <c r="M35" s="17"/>
      <c r="N35" s="16"/>
      <c r="O35" s="16"/>
      <c r="P35" s="16"/>
      <c r="Q35"/>
      <c r="R35"/>
      <c r="S35"/>
      <c r="T35"/>
      <c r="U35"/>
      <c r="V35"/>
      <c r="W35"/>
      <c r="X35"/>
      <c r="Y35"/>
      <c r="Z35"/>
      <c r="AA35"/>
      <c r="AB35"/>
      <c r="AC35"/>
      <c r="AD35"/>
      <c r="AE35"/>
      <c r="AF35"/>
    </row>
    <row r="36" spans="1:32" s="5" customFormat="1" x14ac:dyDescent="0.25">
      <c r="A36" s="370"/>
      <c r="B36" s="370"/>
      <c r="C36" s="561" t="s">
        <v>29</v>
      </c>
      <c r="D36" s="561"/>
      <c r="E36" s="561"/>
      <c r="F36" s="561"/>
      <c r="G36" s="561"/>
      <c r="H36" s="16">
        <v>63775.261209999946</v>
      </c>
      <c r="I36" s="17">
        <v>-66438.605678000022</v>
      </c>
      <c r="J36" s="16">
        <v>-175746.257518</v>
      </c>
      <c r="K36" s="16">
        <v>-252913.24093800012</v>
      </c>
      <c r="L36" s="16">
        <v>-240869.34166799972</v>
      </c>
      <c r="M36" s="17">
        <v>-208156.90553000002</v>
      </c>
      <c r="N36" s="16"/>
      <c r="O36" s="16"/>
      <c r="P36" s="16"/>
      <c r="Q36"/>
      <c r="R36"/>
      <c r="S36"/>
      <c r="T36"/>
      <c r="U36"/>
      <c r="V36"/>
      <c r="W36"/>
      <c r="X36"/>
      <c r="Y36"/>
      <c r="Z36"/>
      <c r="AA36"/>
      <c r="AB36"/>
      <c r="AC36"/>
      <c r="AD36"/>
      <c r="AE36"/>
      <c r="AF36"/>
    </row>
    <row r="37" spans="1:32" s="5" customFormat="1" x14ac:dyDescent="0.25">
      <c r="A37" s="370"/>
      <c r="B37" s="370"/>
      <c r="C37" s="561" t="s">
        <v>425</v>
      </c>
      <c r="D37" s="561"/>
      <c r="E37" s="561"/>
      <c r="F37" s="561"/>
      <c r="G37" s="561"/>
      <c r="H37" s="16">
        <v>-1240726.8966099999</v>
      </c>
      <c r="I37" s="17">
        <v>-594586.34722</v>
      </c>
      <c r="J37" s="16">
        <v>-104894.13948</v>
      </c>
      <c r="K37" s="16">
        <v>195563.11234999998</v>
      </c>
      <c r="L37" s="16">
        <v>131294.50359000009</v>
      </c>
      <c r="M37" s="17">
        <v>-11678.951059999999</v>
      </c>
      <c r="N37" s="16"/>
      <c r="O37" s="16"/>
      <c r="P37" s="16"/>
      <c r="Q37"/>
      <c r="R37"/>
      <c r="S37"/>
      <c r="T37"/>
      <c r="U37"/>
      <c r="V37"/>
      <c r="W37"/>
      <c r="X37"/>
      <c r="Y37"/>
      <c r="Z37"/>
      <c r="AA37"/>
      <c r="AB37"/>
      <c r="AC37"/>
      <c r="AD37"/>
      <c r="AE37"/>
      <c r="AF37"/>
    </row>
    <row r="38" spans="1:32" s="5" customFormat="1" x14ac:dyDescent="0.25">
      <c r="A38" s="370"/>
      <c r="B38" s="370"/>
      <c r="C38" s="561" t="s">
        <v>30</v>
      </c>
      <c r="D38" s="561"/>
      <c r="E38" s="561"/>
      <c r="F38" s="561"/>
      <c r="G38" s="561"/>
      <c r="H38" s="58">
        <v>8553.0780900000118</v>
      </c>
      <c r="I38" s="59">
        <v>11841.952858999999</v>
      </c>
      <c r="J38" s="58">
        <v>2361.8002589998318</v>
      </c>
      <c r="K38" s="58">
        <v>-16513.927251000099</v>
      </c>
      <c r="L38" s="58">
        <v>-12196.073751000111</v>
      </c>
      <c r="M38" s="59">
        <v>-11197.866404021002</v>
      </c>
      <c r="N38" s="58"/>
      <c r="O38" s="58"/>
      <c r="P38" s="58"/>
      <c r="Q38"/>
      <c r="R38"/>
      <c r="S38"/>
      <c r="T38"/>
      <c r="U38"/>
      <c r="V38"/>
      <c r="W38"/>
      <c r="X38"/>
      <c r="Y38"/>
      <c r="Z38"/>
      <c r="AA38"/>
      <c r="AB38"/>
      <c r="AC38"/>
      <c r="AD38"/>
      <c r="AE38"/>
      <c r="AF38"/>
    </row>
    <row r="39" spans="1:32" s="5" customFormat="1" x14ac:dyDescent="0.25">
      <c r="A39" s="370"/>
      <c r="B39" s="370"/>
      <c r="C39" s="370"/>
      <c r="D39" s="561" t="s">
        <v>31</v>
      </c>
      <c r="E39" s="561"/>
      <c r="F39" s="561"/>
      <c r="G39" s="561"/>
      <c r="H39" s="479">
        <v>911329.84080999554</v>
      </c>
      <c r="I39" s="480">
        <v>1434897.4602950036</v>
      </c>
      <c r="J39" s="479">
        <v>1790789.2750250057</v>
      </c>
      <c r="K39" s="479">
        <v>1959873.7163049984</v>
      </c>
      <c r="L39" s="479">
        <v>2009532.1074149958</v>
      </c>
      <c r="M39" s="480">
        <v>1921101.7963617938</v>
      </c>
      <c r="N39" s="479"/>
      <c r="O39" s="479"/>
      <c r="P39" s="479"/>
      <c r="Q39"/>
      <c r="R39"/>
      <c r="S39"/>
      <c r="T39"/>
      <c r="U39"/>
      <c r="V39"/>
      <c r="W39"/>
      <c r="X39"/>
      <c r="Y39"/>
      <c r="Z39"/>
      <c r="AA39"/>
      <c r="AB39"/>
      <c r="AC39"/>
      <c r="AD39"/>
      <c r="AE39"/>
      <c r="AF39"/>
    </row>
    <row r="40" spans="1:32" s="5" customFormat="1" ht="15.75" thickBot="1" x14ac:dyDescent="0.3">
      <c r="A40" s="370"/>
      <c r="B40" s="370"/>
      <c r="C40" s="370"/>
      <c r="D40" s="561" t="s">
        <v>32</v>
      </c>
      <c r="E40" s="561"/>
      <c r="F40" s="561"/>
      <c r="G40" s="561"/>
      <c r="H40" s="30">
        <v>16181869.086169994</v>
      </c>
      <c r="I40" s="31">
        <v>15437193.972886004</v>
      </c>
      <c r="J40" s="30">
        <v>14676731.962156</v>
      </c>
      <c r="K40" s="30">
        <v>14249560.444296001</v>
      </c>
      <c r="L40" s="30">
        <v>14618147.433256004</v>
      </c>
      <c r="M40" s="31">
        <v>14795691.539113343</v>
      </c>
      <c r="N40" s="30"/>
      <c r="O40" s="30"/>
      <c r="P40" s="30"/>
      <c r="Q40"/>
      <c r="R40"/>
      <c r="S40"/>
      <c r="T40"/>
      <c r="U40"/>
      <c r="V40"/>
      <c r="W40"/>
      <c r="X40"/>
      <c r="Y40"/>
      <c r="Z40"/>
      <c r="AA40"/>
      <c r="AB40"/>
      <c r="AC40"/>
      <c r="AD40"/>
      <c r="AE40"/>
      <c r="AF40"/>
    </row>
    <row r="41" spans="1:32" s="5" customFormat="1" ht="15.75" thickTop="1" x14ac:dyDescent="0.25">
      <c r="A41" s="370"/>
      <c r="B41" s="370"/>
      <c r="C41" s="370"/>
      <c r="D41" s="485"/>
      <c r="E41" s="370"/>
      <c r="F41" s="485"/>
      <c r="G41" s="370"/>
      <c r="H41" s="18"/>
      <c r="I41" s="21"/>
      <c r="J41" s="18"/>
      <c r="K41" s="18"/>
      <c r="L41" s="18"/>
      <c r="M41" s="21"/>
      <c r="N41" s="18"/>
      <c r="O41" s="18"/>
      <c r="P41" s="18"/>
      <c r="Q41"/>
      <c r="R41"/>
      <c r="S41"/>
      <c r="T41"/>
      <c r="U41"/>
      <c r="V41"/>
      <c r="W41"/>
      <c r="X41"/>
      <c r="Y41"/>
      <c r="Z41"/>
      <c r="AA41"/>
      <c r="AB41"/>
      <c r="AC41"/>
      <c r="AD41"/>
      <c r="AE41"/>
      <c r="AF41"/>
    </row>
    <row r="42" spans="1:32" s="5" customFormat="1" x14ac:dyDescent="0.25">
      <c r="A42" s="563" t="s">
        <v>33</v>
      </c>
      <c r="B42" s="563"/>
      <c r="C42" s="563"/>
      <c r="D42" s="563"/>
      <c r="E42" s="563"/>
      <c r="F42" s="563"/>
      <c r="G42" s="563"/>
      <c r="H42" s="18"/>
      <c r="I42" s="21"/>
      <c r="J42" s="18"/>
      <c r="K42" s="18"/>
      <c r="L42" s="18"/>
      <c r="M42" s="21"/>
      <c r="N42" s="18"/>
      <c r="O42" s="18"/>
      <c r="P42" s="18"/>
      <c r="Q42"/>
      <c r="R42"/>
      <c r="S42"/>
      <c r="T42"/>
      <c r="U42"/>
      <c r="V42"/>
      <c r="W42"/>
      <c r="X42"/>
      <c r="Y42"/>
      <c r="Z42"/>
      <c r="AA42"/>
      <c r="AB42"/>
      <c r="AC42"/>
      <c r="AD42"/>
      <c r="AE42"/>
      <c r="AF42"/>
    </row>
    <row r="43" spans="1:32" s="5" customFormat="1" x14ac:dyDescent="0.25">
      <c r="A43" s="561" t="s">
        <v>34</v>
      </c>
      <c r="B43" s="561"/>
      <c r="C43" s="561"/>
      <c r="D43" s="561"/>
      <c r="E43" s="561"/>
      <c r="F43" s="561"/>
      <c r="G43" s="561"/>
      <c r="H43" s="25">
        <v>911329.84080999554</v>
      </c>
      <c r="I43" s="26">
        <v>1434897.4602950036</v>
      </c>
      <c r="J43" s="25">
        <v>1790789.2750250057</v>
      </c>
      <c r="K43" s="25">
        <v>1959873.7163049984</v>
      </c>
      <c r="L43" s="25">
        <v>2009532.1074149958</v>
      </c>
      <c r="M43" s="26">
        <v>1921101.7963617938</v>
      </c>
      <c r="N43" s="25"/>
      <c r="O43" s="25"/>
      <c r="P43" s="25"/>
      <c r="Q43"/>
      <c r="R43"/>
      <c r="S43"/>
      <c r="T43"/>
      <c r="U43"/>
      <c r="V43"/>
      <c r="W43"/>
      <c r="X43"/>
      <c r="Y43"/>
      <c r="Z43"/>
      <c r="AA43"/>
      <c r="AB43"/>
      <c r="AC43"/>
      <c r="AD43"/>
      <c r="AE43"/>
      <c r="AF43"/>
    </row>
    <row r="44" spans="1:32" s="5" customFormat="1" x14ac:dyDescent="0.25">
      <c r="A44" s="370"/>
      <c r="B44" s="562" t="s">
        <v>35</v>
      </c>
      <c r="C44" s="562"/>
      <c r="D44" s="562"/>
      <c r="E44" s="562"/>
      <c r="F44" s="562"/>
      <c r="G44" s="562"/>
      <c r="H44" s="16">
        <v>63775.261209999946</v>
      </c>
      <c r="I44" s="17">
        <v>-66438.605678000022</v>
      </c>
      <c r="J44" s="16">
        <v>-175746.257518</v>
      </c>
      <c r="K44" s="16">
        <v>-252913.24093800012</v>
      </c>
      <c r="L44" s="16">
        <v>-240869.34166799972</v>
      </c>
      <c r="M44" s="17">
        <v>-208156.90553000002</v>
      </c>
      <c r="N44" s="16"/>
      <c r="O44" s="16"/>
      <c r="P44" s="16"/>
      <c r="Q44"/>
      <c r="R44"/>
      <c r="S44"/>
      <c r="T44"/>
      <c r="U44"/>
      <c r="V44"/>
      <c r="W44"/>
      <c r="X44"/>
      <c r="Y44"/>
      <c r="Z44"/>
      <c r="AA44"/>
      <c r="AB44"/>
      <c r="AC44"/>
      <c r="AD44"/>
      <c r="AE44"/>
      <c r="AF44"/>
    </row>
    <row r="45" spans="1:32" s="5" customFormat="1" x14ac:dyDescent="0.25">
      <c r="A45" s="370"/>
      <c r="B45" s="562" t="s">
        <v>427</v>
      </c>
      <c r="C45" s="562"/>
      <c r="D45" s="562"/>
      <c r="E45" s="562"/>
      <c r="F45" s="562"/>
      <c r="G45" s="562"/>
      <c r="H45" s="16">
        <v>-1240726.8966099999</v>
      </c>
      <c r="I45" s="17">
        <v>-594586.34722</v>
      </c>
      <c r="J45" s="16">
        <v>-104894.13948</v>
      </c>
      <c r="K45" s="16">
        <v>195563.11234999998</v>
      </c>
      <c r="L45" s="16">
        <v>131294.50359000009</v>
      </c>
      <c r="M45" s="17">
        <v>-11678.951059999999</v>
      </c>
      <c r="N45" s="16"/>
      <c r="O45" s="16"/>
      <c r="P45" s="16"/>
      <c r="Q45"/>
      <c r="R45"/>
      <c r="S45"/>
      <c r="T45"/>
      <c r="U45"/>
      <c r="V45"/>
      <c r="W45"/>
      <c r="X45"/>
      <c r="Y45"/>
      <c r="Z45"/>
      <c r="AA45"/>
      <c r="AB45"/>
      <c r="AC45"/>
      <c r="AD45"/>
      <c r="AE45"/>
      <c r="AF45"/>
    </row>
    <row r="46" spans="1:32" s="5" customFormat="1" ht="15.75" thickBot="1" x14ac:dyDescent="0.3">
      <c r="A46" s="370"/>
      <c r="B46" s="306"/>
      <c r="C46" s="370"/>
      <c r="D46" s="561" t="s">
        <v>36</v>
      </c>
      <c r="E46" s="561"/>
      <c r="F46" s="561"/>
      <c r="G46" s="561"/>
      <c r="H46" s="486">
        <v>2088281.4762099956</v>
      </c>
      <c r="I46" s="487">
        <v>2095922.4131930037</v>
      </c>
      <c r="J46" s="486">
        <v>2071429.6720230056</v>
      </c>
      <c r="K46" s="486">
        <v>2017223.8448929982</v>
      </c>
      <c r="L46" s="486">
        <v>2119106.945492995</v>
      </c>
      <c r="M46" s="487">
        <v>2140937.6529517937</v>
      </c>
      <c r="N46" s="486"/>
      <c r="O46" s="486"/>
      <c r="P46" s="486"/>
      <c r="Q46"/>
      <c r="R46"/>
      <c r="S46"/>
      <c r="T46"/>
      <c r="U46"/>
      <c r="V46"/>
      <c r="W46"/>
      <c r="X46"/>
      <c r="Y46"/>
      <c r="Z46"/>
      <c r="AA46"/>
      <c r="AB46"/>
      <c r="AC46"/>
      <c r="AD46"/>
      <c r="AE46"/>
      <c r="AF46"/>
    </row>
    <row r="47" spans="1:32" s="5" customFormat="1" ht="15.75" thickTop="1" x14ac:dyDescent="0.25">
      <c r="A47" s="370"/>
      <c r="B47" s="370"/>
      <c r="C47" s="370"/>
      <c r="D47" s="485"/>
      <c r="E47" s="370"/>
      <c r="F47" s="485"/>
      <c r="G47" s="370"/>
      <c r="H47" s="18"/>
      <c r="I47" s="21"/>
      <c r="J47" s="18"/>
      <c r="K47" s="18"/>
      <c r="L47" s="18"/>
      <c r="M47" s="21"/>
      <c r="N47" s="18"/>
      <c r="O47" s="18"/>
      <c r="P47" s="18"/>
      <c r="Q47"/>
      <c r="R47"/>
      <c r="S47"/>
      <c r="T47"/>
      <c r="U47"/>
      <c r="V47"/>
      <c r="W47"/>
      <c r="X47"/>
      <c r="Y47"/>
      <c r="Z47"/>
      <c r="AA47"/>
      <c r="AB47"/>
      <c r="AC47"/>
      <c r="AD47"/>
      <c r="AE47"/>
      <c r="AF47"/>
    </row>
    <row r="48" spans="1:32" s="5" customFormat="1" x14ac:dyDescent="0.25">
      <c r="A48" s="563" t="s">
        <v>421</v>
      </c>
      <c r="B48" s="563"/>
      <c r="C48" s="563"/>
      <c r="D48" s="563"/>
      <c r="E48" s="563"/>
      <c r="F48" s="563"/>
      <c r="G48" s="563"/>
      <c r="H48" s="18"/>
      <c r="I48" s="21"/>
      <c r="J48" s="18"/>
      <c r="K48" s="18"/>
      <c r="L48" s="18"/>
      <c r="M48" s="21"/>
      <c r="N48" s="18"/>
      <c r="O48" s="18"/>
      <c r="P48" s="18"/>
      <c r="Q48"/>
      <c r="R48"/>
      <c r="S48"/>
      <c r="T48"/>
      <c r="U48"/>
      <c r="V48"/>
      <c r="W48"/>
      <c r="X48"/>
      <c r="Y48"/>
      <c r="Z48"/>
      <c r="AA48"/>
      <c r="AB48"/>
      <c r="AC48"/>
      <c r="AD48"/>
      <c r="AE48"/>
      <c r="AF48"/>
    </row>
    <row r="49" spans="1:32" s="5" customFormat="1" x14ac:dyDescent="0.25">
      <c r="A49" s="561" t="s">
        <v>37</v>
      </c>
      <c r="B49" s="561"/>
      <c r="C49" s="561"/>
      <c r="D49" s="561"/>
      <c r="E49" s="561"/>
      <c r="F49" s="561"/>
      <c r="G49" s="561"/>
      <c r="I49" s="478">
        <v>2088281.4762099956</v>
      </c>
      <c r="J49" s="52">
        <v>2095922.4131930037</v>
      </c>
      <c r="K49" s="52">
        <v>2071429.6720230056</v>
      </c>
      <c r="L49" s="52">
        <v>2017223.8448929982</v>
      </c>
      <c r="M49" s="478">
        <v>2119106.945492995</v>
      </c>
      <c r="N49" s="52"/>
      <c r="O49" s="52"/>
      <c r="P49" s="52"/>
      <c r="Q49"/>
      <c r="R49"/>
      <c r="S49"/>
      <c r="T49"/>
      <c r="U49"/>
      <c r="V49"/>
      <c r="W49"/>
      <c r="X49"/>
      <c r="Y49"/>
      <c r="Z49"/>
      <c r="AA49"/>
      <c r="AB49"/>
      <c r="AC49"/>
      <c r="AD49"/>
      <c r="AE49"/>
      <c r="AF49"/>
    </row>
    <row r="50" spans="1:32" s="5" customFormat="1" x14ac:dyDescent="0.25">
      <c r="A50" s="370"/>
      <c r="B50" s="561" t="s">
        <v>38</v>
      </c>
      <c r="C50" s="562"/>
      <c r="D50" s="562"/>
      <c r="E50" s="562"/>
      <c r="F50" s="562"/>
      <c r="G50" s="562"/>
      <c r="I50" s="17">
        <v>115039.00897999946</v>
      </c>
      <c r="J50" s="16">
        <v>125167.55256000075</v>
      </c>
      <c r="K50" s="16">
        <v>76776.638860000254</v>
      </c>
      <c r="L50" s="16">
        <v>143956.36018999858</v>
      </c>
      <c r="M50" s="17">
        <v>125105.98816581494</v>
      </c>
      <c r="N50" s="16"/>
      <c r="O50" s="16"/>
      <c r="P50" s="16"/>
      <c r="Q50"/>
      <c r="R50"/>
      <c r="S50"/>
      <c r="T50"/>
      <c r="U50"/>
      <c r="V50"/>
      <c r="W50"/>
      <c r="X50"/>
      <c r="Y50"/>
      <c r="Z50"/>
      <c r="AA50"/>
      <c r="AB50"/>
      <c r="AC50"/>
      <c r="AD50"/>
      <c r="AE50"/>
      <c r="AF50"/>
    </row>
    <row r="51" spans="1:32" s="5" customFormat="1" x14ac:dyDescent="0.25">
      <c r="A51" s="370"/>
      <c r="B51" s="562" t="s">
        <v>39</v>
      </c>
      <c r="C51" s="562"/>
      <c r="D51" s="562"/>
      <c r="E51" s="562"/>
      <c r="F51" s="562"/>
      <c r="G51" s="562"/>
      <c r="I51" s="17">
        <v>-21645.397695999978</v>
      </c>
      <c r="J51" s="16">
        <v>-21178.042269999998</v>
      </c>
      <c r="K51" s="16">
        <v>-20571.059039999993</v>
      </c>
      <c r="L51" s="16">
        <v>-20388.658979999989</v>
      </c>
      <c r="M51" s="17">
        <v>-23910.131369999999</v>
      </c>
      <c r="N51" s="16"/>
      <c r="O51" s="16"/>
      <c r="P51" s="16"/>
      <c r="Q51"/>
      <c r="R51"/>
      <c r="S51"/>
      <c r="T51"/>
      <c r="U51"/>
      <c r="V51"/>
      <c r="W51"/>
      <c r="X51"/>
      <c r="Y51"/>
      <c r="Z51"/>
      <c r="AA51"/>
      <c r="AB51"/>
      <c r="AC51"/>
      <c r="AD51"/>
      <c r="AE51"/>
      <c r="AF51"/>
    </row>
    <row r="52" spans="1:32" s="5" customFormat="1" x14ac:dyDescent="0.25">
      <c r="A52" s="370"/>
      <c r="B52" s="562" t="s">
        <v>40</v>
      </c>
      <c r="C52" s="562"/>
      <c r="D52" s="562"/>
      <c r="E52" s="562"/>
      <c r="F52" s="562"/>
      <c r="G52" s="562"/>
      <c r="I52" s="17">
        <v>-103861.65000000001</v>
      </c>
      <c r="J52" s="16">
        <v>-127963.246</v>
      </c>
      <c r="K52" s="16">
        <v>-97515.112000000008</v>
      </c>
      <c r="L52" s="16">
        <v>-32097.977999999999</v>
      </c>
      <c r="M52" s="17">
        <v>-96323</v>
      </c>
      <c r="N52" s="16"/>
      <c r="O52" s="16"/>
      <c r="P52" s="16"/>
      <c r="Q52"/>
      <c r="R52"/>
      <c r="S52"/>
      <c r="T52"/>
      <c r="U52"/>
      <c r="V52"/>
      <c r="W52"/>
      <c r="X52"/>
      <c r="Y52"/>
      <c r="Z52"/>
      <c r="AA52"/>
      <c r="AB52"/>
      <c r="AC52"/>
      <c r="AD52"/>
      <c r="AE52"/>
      <c r="AF52"/>
    </row>
    <row r="53" spans="1:32" s="5" customFormat="1" x14ac:dyDescent="0.25">
      <c r="A53" s="370"/>
      <c r="B53" s="562" t="s">
        <v>41</v>
      </c>
      <c r="C53" s="562"/>
      <c r="D53" s="562"/>
      <c r="E53" s="562"/>
      <c r="F53" s="562"/>
      <c r="G53" s="562"/>
      <c r="I53" s="17">
        <v>3288.8747689999873</v>
      </c>
      <c r="J53" s="16">
        <v>-9480.1526000001668</v>
      </c>
      <c r="K53" s="16">
        <v>-18875.727509999931</v>
      </c>
      <c r="L53" s="16">
        <v>4317.8534999999883</v>
      </c>
      <c r="M53" s="17">
        <v>998.20734697910848</v>
      </c>
      <c r="N53" s="16"/>
      <c r="O53" s="16"/>
      <c r="P53" s="16"/>
      <c r="Q53"/>
      <c r="R53"/>
      <c r="S53"/>
      <c r="T53"/>
      <c r="U53"/>
      <c r="V53"/>
      <c r="W53"/>
      <c r="X53"/>
      <c r="Y53"/>
      <c r="Z53"/>
      <c r="AA53"/>
      <c r="AB53"/>
      <c r="AC53"/>
      <c r="AD53"/>
      <c r="AE53"/>
      <c r="AF53"/>
    </row>
    <row r="54" spans="1:32" s="5" customFormat="1" x14ac:dyDescent="0.25">
      <c r="A54" s="370"/>
      <c r="B54" s="562" t="s">
        <v>42</v>
      </c>
      <c r="C54" s="562"/>
      <c r="D54" s="562"/>
      <c r="E54" s="562"/>
      <c r="F54" s="562"/>
      <c r="G54" s="562"/>
      <c r="I54" s="17">
        <v>14820.100930009037</v>
      </c>
      <c r="J54" s="16">
        <v>8961.1471400014125</v>
      </c>
      <c r="K54" s="16">
        <v>5979.4325599926524</v>
      </c>
      <c r="L54" s="16">
        <v>6095.523889997974</v>
      </c>
      <c r="M54" s="17">
        <v>15959.643316004891</v>
      </c>
      <c r="N54" s="16"/>
      <c r="O54" s="16"/>
      <c r="P54" s="16"/>
      <c r="Q54"/>
      <c r="R54"/>
      <c r="S54"/>
      <c r="T54"/>
      <c r="U54"/>
      <c r="V54"/>
      <c r="W54"/>
      <c r="X54"/>
      <c r="Y54"/>
      <c r="Z54"/>
      <c r="AA54"/>
      <c r="AB54"/>
      <c r="AC54"/>
      <c r="AD54"/>
      <c r="AE54"/>
      <c r="AF54"/>
    </row>
    <row r="55" spans="1:32" s="5" customFormat="1" ht="15.75" thickBot="1" x14ac:dyDescent="0.3">
      <c r="A55" s="561" t="s">
        <v>43</v>
      </c>
      <c r="B55" s="561"/>
      <c r="C55" s="561"/>
      <c r="D55" s="561"/>
      <c r="E55" s="561"/>
      <c r="F55" s="561"/>
      <c r="G55" s="561"/>
      <c r="I55" s="31">
        <v>2095922.4131930037</v>
      </c>
      <c r="J55" s="30">
        <v>2071429.6720230056</v>
      </c>
      <c r="K55" s="30">
        <v>2017223.8448929982</v>
      </c>
      <c r="L55" s="30">
        <v>2119106.945492995</v>
      </c>
      <c r="M55" s="31">
        <v>2140937.6529517937</v>
      </c>
      <c r="N55" s="30"/>
      <c r="O55" s="30"/>
      <c r="P55" s="30"/>
      <c r="Q55"/>
      <c r="R55"/>
      <c r="S55"/>
      <c r="T55"/>
      <c r="U55"/>
      <c r="V55"/>
      <c r="W55"/>
      <c r="X55"/>
      <c r="Y55"/>
      <c r="Z55"/>
      <c r="AA55"/>
      <c r="AB55"/>
      <c r="AC55"/>
      <c r="AD55"/>
      <c r="AE55"/>
      <c r="AF55"/>
    </row>
    <row r="56" spans="1:32" s="5" customFormat="1" ht="15.75" thickTop="1" x14ac:dyDescent="0.25">
      <c r="A56" s="370"/>
      <c r="B56" s="370"/>
      <c r="C56" s="370"/>
      <c r="D56" s="485"/>
      <c r="E56" s="370"/>
      <c r="F56" s="485"/>
      <c r="G56" s="370"/>
      <c r="I56" s="21"/>
      <c r="J56" s="18"/>
      <c r="K56" s="18"/>
      <c r="L56" s="18"/>
      <c r="M56" s="21"/>
      <c r="N56" s="18"/>
      <c r="O56" s="18"/>
      <c r="P56" s="18"/>
      <c r="Q56"/>
      <c r="R56"/>
      <c r="S56"/>
      <c r="T56"/>
      <c r="U56"/>
      <c r="V56"/>
      <c r="W56"/>
      <c r="X56"/>
      <c r="Y56"/>
      <c r="Z56"/>
      <c r="AA56"/>
      <c r="AB56"/>
      <c r="AC56"/>
      <c r="AD56"/>
      <c r="AE56"/>
      <c r="AF56"/>
    </row>
    <row r="57" spans="1:32" s="5" customFormat="1" x14ac:dyDescent="0.25">
      <c r="A57" s="564" t="s">
        <v>422</v>
      </c>
      <c r="B57" s="564"/>
      <c r="C57" s="564"/>
      <c r="D57" s="564"/>
      <c r="E57" s="564"/>
      <c r="F57" s="564"/>
      <c r="G57" s="564"/>
      <c r="I57" s="318"/>
      <c r="J57" s="317"/>
      <c r="K57" s="317"/>
      <c r="L57" s="317"/>
      <c r="M57" s="528"/>
      <c r="N57" s="550"/>
      <c r="O57" s="550"/>
      <c r="P57" s="550"/>
      <c r="Q57"/>
      <c r="R57"/>
      <c r="S57"/>
      <c r="T57"/>
      <c r="U57"/>
      <c r="V57"/>
      <c r="W57"/>
      <c r="X57"/>
      <c r="Y57"/>
      <c r="Z57"/>
      <c r="AA57"/>
      <c r="AB57"/>
      <c r="AC57"/>
      <c r="AD57"/>
      <c r="AE57"/>
      <c r="AF57"/>
    </row>
    <row r="58" spans="1:32" s="5" customFormat="1" x14ac:dyDescent="0.25">
      <c r="A58" s="561" t="s">
        <v>37</v>
      </c>
      <c r="B58" s="561"/>
      <c r="C58" s="561"/>
      <c r="D58" s="561"/>
      <c r="E58" s="561"/>
      <c r="F58" s="561"/>
      <c r="G58" s="561"/>
      <c r="I58" s="478">
        <v>2959654.208329997</v>
      </c>
      <c r="J58" s="52">
        <v>3033186.012759998</v>
      </c>
      <c r="K58" s="52">
        <v>3088171.5939499969</v>
      </c>
      <c r="L58" s="52">
        <v>3133407.764159997</v>
      </c>
      <c r="M58" s="478">
        <v>3194029.190769996</v>
      </c>
      <c r="N58" s="52"/>
      <c r="O58" s="52"/>
      <c r="P58" s="52"/>
      <c r="Q58"/>
      <c r="R58"/>
      <c r="S58"/>
      <c r="T58"/>
      <c r="U58"/>
      <c r="V58"/>
      <c r="W58"/>
      <c r="X58"/>
      <c r="Y58"/>
      <c r="Z58"/>
      <c r="AA58"/>
      <c r="AB58"/>
      <c r="AC58"/>
      <c r="AD58"/>
      <c r="AE58"/>
      <c r="AF58"/>
    </row>
    <row r="59" spans="1:32" s="5" customFormat="1" x14ac:dyDescent="0.25">
      <c r="A59" s="370"/>
      <c r="B59" s="562" t="s">
        <v>44</v>
      </c>
      <c r="C59" s="562"/>
      <c r="D59" s="562"/>
      <c r="E59" s="562"/>
      <c r="F59" s="562"/>
      <c r="G59" s="562"/>
      <c r="I59" s="17">
        <v>9519.2398000000012</v>
      </c>
      <c r="J59" s="16">
        <v>9321.3258800000021</v>
      </c>
      <c r="K59" s="16">
        <v>9725.7388999999966</v>
      </c>
      <c r="L59" s="16">
        <v>9283.2574199999999</v>
      </c>
      <c r="M59" s="17">
        <v>10777.37897764956</v>
      </c>
      <c r="N59" s="16"/>
      <c r="O59" s="16"/>
      <c r="P59" s="16"/>
      <c r="Q59"/>
      <c r="R59"/>
      <c r="S59"/>
      <c r="T59"/>
      <c r="U59"/>
      <c r="V59"/>
      <c r="W59"/>
      <c r="X59"/>
      <c r="Y59"/>
      <c r="Z59"/>
      <c r="AA59"/>
      <c r="AB59"/>
      <c r="AC59"/>
      <c r="AD59"/>
      <c r="AE59"/>
      <c r="AF59"/>
    </row>
    <row r="60" spans="1:32" s="5" customFormat="1" x14ac:dyDescent="0.25">
      <c r="A60" s="370"/>
      <c r="B60" s="562" t="s">
        <v>45</v>
      </c>
      <c r="C60" s="562"/>
      <c r="D60" s="562"/>
      <c r="E60" s="562"/>
      <c r="F60" s="562"/>
      <c r="G60" s="562"/>
      <c r="I60" s="17">
        <v>123739.15596999999</v>
      </c>
      <c r="J60" s="16">
        <v>119794.06054000001</v>
      </c>
      <c r="K60" s="16">
        <v>119733.74343</v>
      </c>
      <c r="L60" s="16">
        <v>113479.37398</v>
      </c>
      <c r="M60" s="17">
        <v>118385.95887128983</v>
      </c>
      <c r="N60" s="16"/>
      <c r="O60" s="16"/>
      <c r="P60" s="16"/>
      <c r="Q60"/>
      <c r="R60"/>
      <c r="S60"/>
      <c r="T60"/>
      <c r="U60"/>
      <c r="V60"/>
      <c r="W60"/>
      <c r="X60"/>
      <c r="Y60"/>
      <c r="Z60"/>
      <c r="AA60"/>
      <c r="AB60"/>
      <c r="AC60"/>
      <c r="AD60"/>
      <c r="AE60"/>
      <c r="AF60"/>
    </row>
    <row r="61" spans="1:32" s="5" customFormat="1" x14ac:dyDescent="0.25">
      <c r="A61" s="370"/>
      <c r="B61" s="562" t="s">
        <v>46</v>
      </c>
      <c r="C61" s="562"/>
      <c r="D61" s="562"/>
      <c r="E61" s="562"/>
      <c r="F61" s="562"/>
      <c r="G61" s="562"/>
      <c r="I61" s="17">
        <v>-63222.955359999571</v>
      </c>
      <c r="J61" s="16">
        <v>-64199.604459999515</v>
      </c>
      <c r="K61" s="16">
        <v>-65446.555330000177</v>
      </c>
      <c r="L61" s="16">
        <v>-66236.352689999956</v>
      </c>
      <c r="M61" s="17">
        <v>-67358.480755334967</v>
      </c>
      <c r="N61" s="16"/>
      <c r="O61" s="16"/>
      <c r="P61" s="16"/>
      <c r="Q61"/>
      <c r="R61"/>
      <c r="S61"/>
      <c r="T61"/>
      <c r="U61"/>
      <c r="V61"/>
      <c r="W61"/>
      <c r="X61"/>
      <c r="Y61"/>
      <c r="Z61"/>
      <c r="AA61"/>
      <c r="AB61"/>
      <c r="AC61"/>
      <c r="AD61"/>
      <c r="AE61"/>
      <c r="AF61"/>
    </row>
    <row r="62" spans="1:32" s="5" customFormat="1" x14ac:dyDescent="0.25">
      <c r="A62" s="370"/>
      <c r="B62" s="562" t="s">
        <v>47</v>
      </c>
      <c r="C62" s="562"/>
      <c r="D62" s="562"/>
      <c r="E62" s="562"/>
      <c r="F62" s="562"/>
      <c r="G62" s="562"/>
      <c r="I62" s="17">
        <v>3496.3640200002119</v>
      </c>
      <c r="J62" s="16">
        <v>-9930.2007700013928</v>
      </c>
      <c r="K62" s="16">
        <v>-18776.756789999548</v>
      </c>
      <c r="L62" s="16">
        <v>4095.1478999988176</v>
      </c>
      <c r="M62" s="17">
        <v>1010.9020978636108</v>
      </c>
      <c r="N62" s="16"/>
      <c r="O62" s="16"/>
      <c r="P62" s="16"/>
      <c r="Q62"/>
      <c r="R62"/>
      <c r="S62"/>
      <c r="T62"/>
      <c r="U62"/>
      <c r="V62"/>
      <c r="W62"/>
      <c r="X62"/>
      <c r="Y62"/>
      <c r="Z62"/>
      <c r="AA62"/>
      <c r="AB62"/>
      <c r="AC62"/>
      <c r="AD62"/>
      <c r="AE62"/>
      <c r="AF62"/>
    </row>
    <row r="63" spans="1:32" s="5" customFormat="1" ht="15.75" thickBot="1" x14ac:dyDescent="0.3">
      <c r="A63" s="561" t="s">
        <v>43</v>
      </c>
      <c r="B63" s="561"/>
      <c r="C63" s="561"/>
      <c r="D63" s="561"/>
      <c r="E63" s="561"/>
      <c r="F63" s="561"/>
      <c r="G63" s="561"/>
      <c r="I63" s="31">
        <v>3033186.012759998</v>
      </c>
      <c r="J63" s="30">
        <v>3088171.5939499969</v>
      </c>
      <c r="K63" s="30">
        <v>3133407.764159997</v>
      </c>
      <c r="L63" s="30">
        <v>3194029.190769996</v>
      </c>
      <c r="M63" s="31">
        <v>3256844.9499614635</v>
      </c>
      <c r="N63" s="30"/>
      <c r="O63" s="30"/>
      <c r="P63" s="30"/>
      <c r="Q63"/>
      <c r="R63"/>
      <c r="S63"/>
      <c r="T63"/>
      <c r="U63"/>
      <c r="V63"/>
      <c r="W63"/>
      <c r="X63"/>
      <c r="Y63"/>
      <c r="Z63"/>
      <c r="AA63"/>
      <c r="AB63"/>
      <c r="AC63"/>
      <c r="AD63"/>
      <c r="AE63"/>
      <c r="AF63"/>
    </row>
    <row r="64" spans="1:32" s="5" customFormat="1" ht="15" customHeight="1" thickTop="1" x14ac:dyDescent="0.25">
      <c r="A64" s="41"/>
      <c r="B64" s="41"/>
      <c r="C64" s="41"/>
      <c r="D64" s="41"/>
      <c r="E64" s="41"/>
      <c r="F64" s="41"/>
      <c r="G64" s="41"/>
      <c r="H64" s="41"/>
      <c r="I64" s="41"/>
      <c r="J64" s="41"/>
      <c r="K64" s="41"/>
      <c r="L64" s="41"/>
      <c r="M64" s="41"/>
      <c r="N64" s="536"/>
      <c r="O64" s="536"/>
      <c r="P64" s="536"/>
      <c r="Q64"/>
      <c r="R64"/>
      <c r="S64"/>
      <c r="T64"/>
      <c r="U64"/>
      <c r="V64"/>
      <c r="W64"/>
      <c r="X64"/>
      <c r="Y64"/>
      <c r="Z64"/>
      <c r="AA64"/>
      <c r="AB64"/>
      <c r="AC64"/>
      <c r="AD64"/>
      <c r="AE64"/>
      <c r="AF64"/>
    </row>
    <row r="65" spans="1:52" s="5" customFormat="1" ht="15" customHeight="1" x14ac:dyDescent="0.25">
      <c r="N65" s="285"/>
      <c r="O65" s="285"/>
      <c r="P65" s="285"/>
      <c r="Q65"/>
      <c r="R65"/>
      <c r="S65"/>
      <c r="T65"/>
      <c r="U65"/>
      <c r="V65"/>
      <c r="W65"/>
      <c r="X65"/>
      <c r="Y65"/>
      <c r="Z65"/>
      <c r="AA65"/>
      <c r="AB65"/>
      <c r="AC65"/>
      <c r="AD65"/>
      <c r="AE65"/>
      <c r="AF65"/>
    </row>
    <row r="66" spans="1:52" s="5" customFormat="1" x14ac:dyDescent="0.25">
      <c r="A66" s="315" t="s">
        <v>49</v>
      </c>
      <c r="B66" s="560" t="s">
        <v>50</v>
      </c>
      <c r="C66" s="560"/>
      <c r="D66" s="560"/>
      <c r="E66" s="560"/>
      <c r="F66" s="560"/>
      <c r="G66" s="560"/>
      <c r="H66" s="560"/>
      <c r="I66" s="560"/>
      <c r="J66" s="560"/>
      <c r="K66" s="560"/>
      <c r="L66" s="560"/>
      <c r="M66" s="560"/>
      <c r="N66" s="560"/>
      <c r="O66" s="560"/>
      <c r="P66" s="560"/>
      <c r="Q66"/>
      <c r="R66"/>
      <c r="S66"/>
      <c r="T66"/>
      <c r="U66"/>
      <c r="V66"/>
      <c r="W66"/>
      <c r="X66"/>
      <c r="Y66"/>
      <c r="Z66"/>
      <c r="AA66"/>
      <c r="AB66"/>
      <c r="AC66"/>
      <c r="AD66"/>
      <c r="AE66"/>
      <c r="AF66"/>
      <c r="AG66" s="315"/>
      <c r="AH66" s="315"/>
      <c r="AI66" s="315"/>
      <c r="AJ66" s="315"/>
      <c r="AK66" s="315"/>
      <c r="AL66" s="315"/>
      <c r="AM66" s="315"/>
      <c r="AN66" s="315"/>
      <c r="AO66" s="488"/>
      <c r="AP66" s="488"/>
      <c r="AQ66" s="488"/>
      <c r="AR66" s="488"/>
      <c r="AS66" s="488"/>
      <c r="AT66" s="488"/>
      <c r="AU66" s="488"/>
      <c r="AV66" s="488"/>
      <c r="AW66" s="488"/>
      <c r="AX66" s="488"/>
      <c r="AY66" s="488"/>
      <c r="AZ66" s="488"/>
    </row>
    <row r="67" spans="1:52" s="5" customFormat="1" x14ac:dyDescent="0.25">
      <c r="A67" s="315" t="s">
        <v>51</v>
      </c>
      <c r="B67" s="560" t="s">
        <v>52</v>
      </c>
      <c r="C67" s="560"/>
      <c r="D67" s="560"/>
      <c r="E67" s="560"/>
      <c r="F67" s="560"/>
      <c r="G67" s="560"/>
      <c r="H67" s="560"/>
      <c r="I67" s="560"/>
      <c r="J67" s="560"/>
      <c r="K67" s="560"/>
      <c r="L67" s="560"/>
      <c r="M67" s="560"/>
      <c r="N67" s="560"/>
      <c r="O67" s="560"/>
      <c r="P67" s="560"/>
      <c r="Q67"/>
      <c r="R67"/>
      <c r="S67"/>
      <c r="T67"/>
      <c r="U67"/>
      <c r="V67"/>
      <c r="W67"/>
      <c r="X67"/>
      <c r="Y67"/>
      <c r="Z67"/>
      <c r="AA67"/>
      <c r="AB67"/>
      <c r="AC67"/>
      <c r="AD67"/>
      <c r="AE67"/>
      <c r="AF67"/>
      <c r="AG67" s="315"/>
      <c r="AH67" s="315"/>
      <c r="AI67" s="315"/>
      <c r="AJ67" s="315"/>
      <c r="AK67" s="315"/>
      <c r="AL67" s="315"/>
      <c r="AM67" s="315"/>
      <c r="AN67" s="315"/>
      <c r="AO67" s="315"/>
      <c r="AP67" s="315"/>
      <c r="AQ67" s="315"/>
      <c r="AR67" s="315"/>
      <c r="AS67" s="315"/>
      <c r="AT67" s="315"/>
      <c r="AU67" s="315"/>
      <c r="AV67" s="315"/>
      <c r="AW67" s="315"/>
      <c r="AX67" s="315"/>
      <c r="AY67" s="315"/>
      <c r="AZ67" s="315"/>
    </row>
    <row r="68" spans="1:52" s="5" customFormat="1" x14ac:dyDescent="0.25">
      <c r="N68" s="285"/>
      <c r="O68" s="285"/>
      <c r="P68" s="285"/>
      <c r="Q68"/>
      <c r="R68"/>
      <c r="S68"/>
      <c r="T68"/>
      <c r="U68"/>
      <c r="V68"/>
      <c r="W68"/>
      <c r="X68"/>
      <c r="Y68"/>
      <c r="Z68"/>
      <c r="AA68"/>
      <c r="AB68"/>
      <c r="AC68"/>
      <c r="AD68"/>
      <c r="AE68"/>
      <c r="AF68"/>
    </row>
    <row r="69" spans="1:52" s="5" customFormat="1" x14ac:dyDescent="0.25">
      <c r="N69" s="285"/>
      <c r="O69" s="285"/>
      <c r="P69" s="285"/>
      <c r="Q69"/>
      <c r="R69"/>
      <c r="S69"/>
      <c r="T69"/>
      <c r="U69"/>
      <c r="V69"/>
      <c r="W69"/>
      <c r="X69"/>
      <c r="Y69"/>
      <c r="Z69"/>
      <c r="AA69"/>
      <c r="AB69"/>
      <c r="AC69"/>
      <c r="AD69"/>
      <c r="AE69"/>
      <c r="AF69"/>
    </row>
  </sheetData>
  <mergeCells count="58">
    <mergeCell ref="B1:N1"/>
    <mergeCell ref="D15:G15"/>
    <mergeCell ref="A4:G4"/>
    <mergeCell ref="A5:G5"/>
    <mergeCell ref="A6:G6"/>
    <mergeCell ref="B7:G7"/>
    <mergeCell ref="B8:G8"/>
    <mergeCell ref="D9:G9"/>
    <mergeCell ref="B10:G10"/>
    <mergeCell ref="B11:G11"/>
    <mergeCell ref="B12:G12"/>
    <mergeCell ref="B13:G13"/>
    <mergeCell ref="B14:G14"/>
    <mergeCell ref="A43:G43"/>
    <mergeCell ref="A30:G30"/>
    <mergeCell ref="A17:G17"/>
    <mergeCell ref="B18:G18"/>
    <mergeCell ref="B19:G19"/>
    <mergeCell ref="B20:G20"/>
    <mergeCell ref="B21:G21"/>
    <mergeCell ref="B22:G22"/>
    <mergeCell ref="B23:G23"/>
    <mergeCell ref="B24:G24"/>
    <mergeCell ref="B25:G25"/>
    <mergeCell ref="D26:G26"/>
    <mergeCell ref="A28:G28"/>
    <mergeCell ref="A42:G42"/>
    <mergeCell ref="C36:G36"/>
    <mergeCell ref="C37:G37"/>
    <mergeCell ref="C38:G38"/>
    <mergeCell ref="D39:G39"/>
    <mergeCell ref="D40:G40"/>
    <mergeCell ref="B31:G31"/>
    <mergeCell ref="B32:G32"/>
    <mergeCell ref="B33:G33"/>
    <mergeCell ref="B34:G34"/>
    <mergeCell ref="B35:G35"/>
    <mergeCell ref="A55:G55"/>
    <mergeCell ref="A57:G57"/>
    <mergeCell ref="A58:G58"/>
    <mergeCell ref="B59:G59"/>
    <mergeCell ref="B44:G44"/>
    <mergeCell ref="O1:P1"/>
    <mergeCell ref="B66:P66"/>
    <mergeCell ref="B67:P67"/>
    <mergeCell ref="A63:G63"/>
    <mergeCell ref="B53:G53"/>
    <mergeCell ref="B54:G54"/>
    <mergeCell ref="B45:G45"/>
    <mergeCell ref="B60:G60"/>
    <mergeCell ref="B61:G61"/>
    <mergeCell ref="B62:G62"/>
    <mergeCell ref="D46:G46"/>
    <mergeCell ref="A48:G48"/>
    <mergeCell ref="A49:G49"/>
    <mergeCell ref="B50:G50"/>
    <mergeCell ref="B51:G51"/>
    <mergeCell ref="B52:G52"/>
  </mergeCells>
  <pageMargins left="0.25" right="0.25" top="0.25" bottom="0.25" header="0" footer="0.25"/>
  <pageSetup scale="55" orientation="landscape" cellComments="asDisplayed" r:id="rId1"/>
  <headerFooter alignWithMargins="0">
    <oddFooter>Page &amp;P of &amp;N</oddFooter>
  </headerFooter>
  <rowBreaks count="1" manualBreakCount="1">
    <brk id="68" max="16383" man="1"/>
  </rowBreaks>
  <customProperties>
    <customPr name="AdaptiveCustomXmlPartId" r:id="rId2"/>
    <customPr name="AdaptiveReportingSheetKey" r:id="rId3"/>
    <customPr name="CurrentId"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1562E-FED2-492F-835C-015A2FFD3591}">
  <sheetPr>
    <pageSetUpPr fitToPage="1"/>
  </sheetPr>
  <dimension ref="A1:AB70"/>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customWidth="1"/>
    <col min="7" max="7" width="53.42578125" customWidth="1"/>
    <col min="8" max="11" width="12.7109375" customWidth="1"/>
    <col min="12" max="15" width="12.7109375" style="1" customWidth="1"/>
    <col min="16" max="17" width="0.85546875" customWidth="1"/>
    <col min="18" max="18" width="12.7109375" customWidth="1"/>
    <col min="19" max="19" width="12.5703125" customWidth="1"/>
    <col min="20" max="21" width="0.85546875" customWidth="1"/>
    <col min="22" max="23" width="12.7109375" customWidth="1"/>
    <col min="24" max="25" width="0.85546875" customWidth="1"/>
    <col min="26" max="26" width="12.7109375" customWidth="1"/>
    <col min="27" max="27" width="12.5703125" customWidth="1"/>
    <col min="28" max="28" width="4.140625" customWidth="1"/>
  </cols>
  <sheetData>
    <row r="1" spans="1:28" s="4" customFormat="1" ht="39.950000000000003" customHeight="1" thickBot="1" x14ac:dyDescent="0.3">
      <c r="A1" s="3"/>
      <c r="B1" s="556" t="s">
        <v>389</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row>
    <row r="2" spans="1:28" s="5" customFormat="1" x14ac:dyDescent="0.25">
      <c r="L2" s="285"/>
      <c r="M2" s="285"/>
      <c r="N2" s="285"/>
      <c r="O2" s="285"/>
      <c r="P2" s="123"/>
      <c r="Q2" s="123"/>
      <c r="R2" s="123"/>
      <c r="S2" s="123"/>
      <c r="T2" s="123"/>
      <c r="U2" s="123"/>
      <c r="V2" s="123"/>
      <c r="W2" s="123"/>
      <c r="X2" s="123"/>
      <c r="Y2" s="123"/>
      <c r="Z2" s="123"/>
      <c r="AA2" s="123"/>
      <c r="AB2"/>
    </row>
    <row r="3" spans="1:28" s="5" customFormat="1" x14ac:dyDescent="0.25">
      <c r="H3" s="421"/>
      <c r="I3" s="421"/>
      <c r="J3" s="421"/>
      <c r="K3" s="421"/>
      <c r="L3" s="421"/>
      <c r="M3" s="421"/>
      <c r="N3" s="421"/>
      <c r="O3" s="421"/>
      <c r="P3" s="410"/>
      <c r="Q3" s="10"/>
      <c r="R3" s="572" t="s">
        <v>490</v>
      </c>
      <c r="S3" s="572"/>
      <c r="T3" s="388"/>
      <c r="U3" s="10"/>
      <c r="V3" s="10"/>
      <c r="W3" s="10"/>
      <c r="X3" s="410"/>
      <c r="Y3" s="40"/>
      <c r="Z3" s="569" t="s">
        <v>87</v>
      </c>
      <c r="AA3" s="569"/>
      <c r="AB3"/>
    </row>
    <row r="4" spans="1:28" s="5" customFormat="1" ht="30" x14ac:dyDescent="0.25">
      <c r="A4" s="571" t="s">
        <v>118</v>
      </c>
      <c r="B4" s="571"/>
      <c r="C4" s="571"/>
      <c r="D4" s="571"/>
      <c r="E4" s="571"/>
      <c r="F4" s="571"/>
      <c r="G4" s="571"/>
      <c r="H4" s="8" t="s">
        <v>480</v>
      </c>
      <c r="I4" s="9" t="s">
        <v>485</v>
      </c>
      <c r="J4" s="9" t="s">
        <v>486</v>
      </c>
      <c r="K4" s="422" t="s">
        <v>481</v>
      </c>
      <c r="L4" s="46" t="s">
        <v>479</v>
      </c>
      <c r="M4" s="9" t="s">
        <v>487</v>
      </c>
      <c r="N4" s="9" t="s">
        <v>488</v>
      </c>
      <c r="O4" s="9" t="s">
        <v>489</v>
      </c>
      <c r="P4" s="423"/>
      <c r="Q4" s="10"/>
      <c r="R4" s="9" t="s">
        <v>85</v>
      </c>
      <c r="S4" s="9" t="s">
        <v>86</v>
      </c>
      <c r="T4" s="388"/>
      <c r="U4" s="10"/>
      <c r="V4" s="45" t="s">
        <v>493</v>
      </c>
      <c r="W4" s="45" t="s">
        <v>494</v>
      </c>
      <c r="X4" s="410"/>
      <c r="Y4" s="40"/>
      <c r="Z4" s="9" t="s">
        <v>85</v>
      </c>
      <c r="AA4" s="9" t="s">
        <v>86</v>
      </c>
      <c r="AB4"/>
    </row>
    <row r="5" spans="1:28" s="5" customFormat="1" ht="15" customHeight="1" x14ac:dyDescent="0.25">
      <c r="A5" s="564" t="s">
        <v>119</v>
      </c>
      <c r="B5" s="564"/>
      <c r="C5" s="564"/>
      <c r="D5" s="564"/>
      <c r="E5" s="564"/>
      <c r="F5" s="564"/>
      <c r="G5" s="564"/>
      <c r="H5" s="424"/>
      <c r="I5" s="411"/>
      <c r="J5" s="411"/>
      <c r="K5" s="425"/>
      <c r="L5" s="523"/>
      <c r="M5" s="411"/>
      <c r="N5" s="411"/>
      <c r="O5" s="411"/>
      <c r="P5" s="254"/>
      <c r="Q5" s="10"/>
      <c r="R5" s="13"/>
      <c r="S5" s="13"/>
      <c r="T5" s="388"/>
      <c r="U5" s="10"/>
      <c r="V5" s="85"/>
      <c r="W5" s="518"/>
      <c r="X5" s="410"/>
      <c r="Y5" s="40"/>
      <c r="Z5" s="13"/>
      <c r="AA5" s="10"/>
      <c r="AB5"/>
    </row>
    <row r="6" spans="1:28" s="5" customFormat="1" ht="15" customHeight="1" x14ac:dyDescent="0.25">
      <c r="A6" s="561" t="s">
        <v>120</v>
      </c>
      <c r="B6" s="561"/>
      <c r="C6" s="561"/>
      <c r="D6" s="561"/>
      <c r="E6" s="561"/>
      <c r="F6" s="561"/>
      <c r="G6" s="561"/>
      <c r="H6" s="21"/>
      <c r="I6" s="18"/>
      <c r="J6" s="18"/>
      <c r="K6" s="340"/>
      <c r="L6" s="21"/>
      <c r="M6" s="18"/>
      <c r="N6" s="18"/>
      <c r="O6" s="18"/>
      <c r="P6" s="410"/>
      <c r="Q6" s="10"/>
      <c r="R6" s="10"/>
      <c r="S6" s="10"/>
      <c r="T6" s="247"/>
      <c r="U6" s="10"/>
      <c r="V6" s="85"/>
      <c r="W6" s="529"/>
      <c r="X6" s="410"/>
      <c r="Y6" s="40"/>
      <c r="Z6" s="18"/>
      <c r="AA6" s="10"/>
      <c r="AB6"/>
    </row>
    <row r="7" spans="1:28" s="5" customFormat="1" ht="15" customHeight="1" x14ac:dyDescent="0.25">
      <c r="A7" s="370"/>
      <c r="B7" s="561" t="s">
        <v>121</v>
      </c>
      <c r="C7" s="561"/>
      <c r="D7" s="561"/>
      <c r="E7" s="561"/>
      <c r="F7" s="561"/>
      <c r="G7" s="561"/>
      <c r="H7" s="263">
        <v>39221003</v>
      </c>
      <c r="I7" s="262">
        <v>38385520</v>
      </c>
      <c r="J7" s="262">
        <v>37438254</v>
      </c>
      <c r="K7" s="379">
        <v>36973967</v>
      </c>
      <c r="L7" s="263">
        <v>36709525</v>
      </c>
      <c r="M7" s="74"/>
      <c r="N7" s="74"/>
      <c r="O7" s="262"/>
      <c r="P7" s="254"/>
      <c r="Q7" s="250"/>
      <c r="R7" s="262">
        <v>-2511478</v>
      </c>
      <c r="S7" s="54">
        <v>-6.4034007493383074E-2</v>
      </c>
      <c r="T7" s="247"/>
      <c r="U7" s="10"/>
      <c r="V7" s="262">
        <v>39221003</v>
      </c>
      <c r="W7" s="262">
        <v>36709525</v>
      </c>
      <c r="X7" s="410"/>
      <c r="Y7" s="40"/>
      <c r="Z7" s="16">
        <v>-2511478</v>
      </c>
      <c r="AA7" s="426">
        <v>-6.4034007493383074E-2</v>
      </c>
      <c r="AB7"/>
    </row>
    <row r="8" spans="1:28" s="5" customFormat="1" x14ac:dyDescent="0.25">
      <c r="A8" s="370"/>
      <c r="B8" s="367"/>
      <c r="C8" s="370"/>
      <c r="D8" s="370"/>
      <c r="E8" s="370"/>
      <c r="H8" s="292"/>
      <c r="I8" s="74"/>
      <c r="J8" s="74"/>
      <c r="K8" s="268"/>
      <c r="L8" s="292"/>
      <c r="M8" s="74"/>
      <c r="N8" s="74"/>
      <c r="O8" s="74"/>
      <c r="P8" s="254"/>
      <c r="Q8" s="250"/>
      <c r="R8" s="74"/>
      <c r="S8" s="54"/>
      <c r="T8" s="247"/>
      <c r="U8" s="10"/>
      <c r="V8" s="18"/>
      <c r="W8" s="18"/>
      <c r="X8" s="410"/>
      <c r="Y8" s="40"/>
      <c r="Z8" s="18"/>
      <c r="AA8" s="426"/>
      <c r="AB8"/>
    </row>
    <row r="9" spans="1:28" s="5" customFormat="1" ht="15" customHeight="1" x14ac:dyDescent="0.25">
      <c r="A9" s="370"/>
      <c r="B9" s="561" t="s">
        <v>122</v>
      </c>
      <c r="C9" s="561"/>
      <c r="D9" s="561"/>
      <c r="E9" s="561"/>
      <c r="F9" s="561"/>
      <c r="G9" s="561"/>
      <c r="H9" s="288">
        <v>115039.00897999946</v>
      </c>
      <c r="I9" s="287">
        <v>125167.55256000075</v>
      </c>
      <c r="J9" s="287">
        <v>76776.638860000254</v>
      </c>
      <c r="K9" s="427">
        <v>143956.36018999858</v>
      </c>
      <c r="L9" s="288">
        <v>125105.98816581494</v>
      </c>
      <c r="M9" s="287"/>
      <c r="N9" s="287"/>
      <c r="O9" s="287"/>
      <c r="P9" s="254"/>
      <c r="Q9" s="250"/>
      <c r="R9" s="287">
        <v>10066.979185815479</v>
      </c>
      <c r="S9" s="54">
        <v>8.7509265553267337E-2</v>
      </c>
      <c r="T9" s="247"/>
      <c r="U9" s="10"/>
      <c r="V9" s="52">
        <v>115039.00897999946</v>
      </c>
      <c r="W9" s="52">
        <v>125105.98816581494</v>
      </c>
      <c r="X9" s="410"/>
      <c r="Y9" s="40"/>
      <c r="Z9" s="52">
        <v>10066.979185815479</v>
      </c>
      <c r="AA9" s="426">
        <v>8.7509265553267337E-2</v>
      </c>
      <c r="AB9"/>
    </row>
    <row r="10" spans="1:28" s="5" customFormat="1" ht="15" customHeight="1" x14ac:dyDescent="0.25">
      <c r="A10" s="370"/>
      <c r="B10" s="561" t="s">
        <v>123</v>
      </c>
      <c r="C10" s="561"/>
      <c r="D10" s="561"/>
      <c r="E10" s="561"/>
      <c r="F10" s="561"/>
      <c r="G10" s="561"/>
      <c r="H10" s="263">
        <v>-476.64</v>
      </c>
      <c r="I10" s="262">
        <v>-553.54100000000005</v>
      </c>
      <c r="J10" s="262">
        <v>-361.95</v>
      </c>
      <c r="K10" s="379">
        <v>-689.72799999999995</v>
      </c>
      <c r="L10" s="263">
        <v>-565.14200000000005</v>
      </c>
      <c r="M10" s="298"/>
      <c r="N10" s="298"/>
      <c r="O10" s="298"/>
      <c r="P10" s="254"/>
      <c r="Q10" s="250"/>
      <c r="R10" s="262">
        <v>-88.502000000000066</v>
      </c>
      <c r="S10" s="54">
        <v>-0.18567891910036941</v>
      </c>
      <c r="T10" s="247"/>
      <c r="U10" s="10"/>
      <c r="V10" s="262">
        <v>-476.64</v>
      </c>
      <c r="W10" s="262">
        <v>-565.14200000000005</v>
      </c>
      <c r="X10" s="410"/>
      <c r="Y10" s="40"/>
      <c r="Z10" s="16">
        <v>-88.502000000000066</v>
      </c>
      <c r="AA10" s="426">
        <v>-0.18567891910036941</v>
      </c>
      <c r="AB10"/>
    </row>
    <row r="11" spans="1:28" s="5" customFormat="1" ht="15" customHeight="1" x14ac:dyDescent="0.25">
      <c r="A11" s="370"/>
      <c r="B11" s="367"/>
      <c r="C11" s="561" t="s">
        <v>124</v>
      </c>
      <c r="D11" s="561"/>
      <c r="E11" s="561"/>
      <c r="F11" s="561"/>
      <c r="G11" s="561"/>
      <c r="H11" s="300">
        <v>114562.36897999946</v>
      </c>
      <c r="I11" s="299">
        <v>124614.01156000076</v>
      </c>
      <c r="J11" s="299">
        <v>76414.688860000257</v>
      </c>
      <c r="K11" s="428">
        <v>143266.63218999858</v>
      </c>
      <c r="L11" s="300">
        <v>124540.84616581493</v>
      </c>
      <c r="M11" s="299"/>
      <c r="N11" s="299"/>
      <c r="O11" s="299"/>
      <c r="P11" s="254"/>
      <c r="Q11" s="250"/>
      <c r="R11" s="299">
        <v>9978.4771858154709</v>
      </c>
      <c r="S11" s="62">
        <v>8.7100827912850981E-2</v>
      </c>
      <c r="T11" s="247"/>
      <c r="U11" s="10"/>
      <c r="V11" s="429">
        <v>114562.36897999946</v>
      </c>
      <c r="W11" s="429">
        <v>124540.84616581493</v>
      </c>
      <c r="X11" s="410"/>
      <c r="Y11" s="40"/>
      <c r="Z11" s="429">
        <v>9978.4771858154709</v>
      </c>
      <c r="AA11" s="430">
        <v>8.7100827912850981E-2</v>
      </c>
      <c r="AB11"/>
    </row>
    <row r="12" spans="1:28" s="5" customFormat="1" ht="15" customHeight="1" thickBot="1" x14ac:dyDescent="0.3">
      <c r="A12" s="370"/>
      <c r="B12" s="367"/>
      <c r="C12" s="561" t="s">
        <v>125</v>
      </c>
      <c r="D12" s="561"/>
      <c r="E12" s="561"/>
      <c r="F12" s="561"/>
      <c r="G12" s="561"/>
      <c r="H12" s="432">
        <v>2.9209443975718692</v>
      </c>
      <c r="I12" s="431">
        <v>3.2463807070999886</v>
      </c>
      <c r="J12" s="431">
        <v>2.0410858065122444</v>
      </c>
      <c r="K12" s="433">
        <v>3.8747974267948737</v>
      </c>
      <c r="L12" s="432">
        <v>3.3926030414671651</v>
      </c>
      <c r="M12" s="431"/>
      <c r="N12" s="431"/>
      <c r="O12" s="431"/>
      <c r="P12" s="254"/>
      <c r="Q12" s="250"/>
      <c r="R12" s="431">
        <v>0.47165864389529588</v>
      </c>
      <c r="S12" s="278">
        <v>0.16147470807297037</v>
      </c>
      <c r="T12" s="247"/>
      <c r="U12" s="10"/>
      <c r="V12" s="434">
        <v>2.9209443975718692</v>
      </c>
      <c r="W12" s="434">
        <v>3.3926030414671651</v>
      </c>
      <c r="X12" s="410"/>
      <c r="Y12" s="40"/>
      <c r="Z12" s="434">
        <v>0.47165864389529588</v>
      </c>
      <c r="AA12" s="435">
        <v>0.16147470807297037</v>
      </c>
      <c r="AB12"/>
    </row>
    <row r="13" spans="1:28" s="5" customFormat="1" ht="15.75" thickTop="1" x14ac:dyDescent="0.25">
      <c r="A13" s="370"/>
      <c r="B13" s="367"/>
      <c r="C13" s="370"/>
      <c r="D13" s="370"/>
      <c r="E13" s="370"/>
      <c r="H13" s="292"/>
      <c r="I13" s="74"/>
      <c r="J13" s="74"/>
      <c r="K13" s="268"/>
      <c r="L13" s="292"/>
      <c r="M13" s="74"/>
      <c r="N13" s="74"/>
      <c r="O13" s="74"/>
      <c r="P13" s="254"/>
      <c r="Q13" s="250"/>
      <c r="R13" s="74"/>
      <c r="S13" s="54"/>
      <c r="T13" s="247"/>
      <c r="U13" s="10"/>
      <c r="V13" s="18"/>
      <c r="W13" s="18"/>
      <c r="X13" s="410"/>
      <c r="Y13" s="40"/>
      <c r="Z13" s="18"/>
      <c r="AA13" s="426"/>
      <c r="AB13"/>
    </row>
    <row r="14" spans="1:28" s="5" customFormat="1" ht="15" customHeight="1" x14ac:dyDescent="0.25">
      <c r="A14" s="370"/>
      <c r="B14" s="561" t="s">
        <v>114</v>
      </c>
      <c r="C14" s="561"/>
      <c r="D14" s="561"/>
      <c r="E14" s="561"/>
      <c r="F14" s="561"/>
      <c r="G14" s="561"/>
      <c r="H14" s="288">
        <v>116953.80695999946</v>
      </c>
      <c r="I14" s="287">
        <v>127921.54169000075</v>
      </c>
      <c r="J14" s="287">
        <v>138897.49939000024</v>
      </c>
      <c r="K14" s="427">
        <v>142039.96538999857</v>
      </c>
      <c r="L14" s="288">
        <v>128890.79603581494</v>
      </c>
      <c r="M14" s="287"/>
      <c r="N14" s="287"/>
      <c r="O14" s="287"/>
      <c r="P14" s="254"/>
      <c r="Q14" s="250"/>
      <c r="R14" s="287">
        <v>11936.98907581548</v>
      </c>
      <c r="S14" s="54">
        <v>0.10206584450814986</v>
      </c>
      <c r="T14" s="247"/>
      <c r="U14" s="10"/>
      <c r="V14" s="52">
        <v>116953.80695999946</v>
      </c>
      <c r="W14" s="52">
        <v>128890.79603581494</v>
      </c>
      <c r="X14" s="410"/>
      <c r="Y14" s="40"/>
      <c r="Z14" s="52">
        <v>11936.98907581548</v>
      </c>
      <c r="AA14" s="426">
        <v>0.10206584450814986</v>
      </c>
      <c r="AB14"/>
    </row>
    <row r="15" spans="1:28" s="5" customFormat="1" ht="15" customHeight="1" x14ac:dyDescent="0.25">
      <c r="A15" s="370"/>
      <c r="B15" s="561" t="s">
        <v>126</v>
      </c>
      <c r="C15" s="561"/>
      <c r="D15" s="561"/>
      <c r="E15" s="561"/>
      <c r="F15" s="561"/>
      <c r="G15" s="561"/>
      <c r="H15" s="263">
        <v>-484.39100000000002</v>
      </c>
      <c r="I15" s="262">
        <v>-565.721</v>
      </c>
      <c r="J15" s="262">
        <v>-654.80799999999999</v>
      </c>
      <c r="K15" s="379">
        <v>-680.54600000000005</v>
      </c>
      <c r="L15" s="263">
        <v>-563.97799999999995</v>
      </c>
      <c r="M15" s="298"/>
      <c r="N15" s="298"/>
      <c r="O15" s="298"/>
      <c r="P15" s="254"/>
      <c r="Q15" s="250"/>
      <c r="R15" s="262">
        <v>-79.586999999999932</v>
      </c>
      <c r="S15" s="54">
        <v>-0.16430321785499716</v>
      </c>
      <c r="T15" s="247"/>
      <c r="U15" s="10"/>
      <c r="V15" s="262">
        <v>-484.39100000000002</v>
      </c>
      <c r="W15" s="262">
        <v>-563.97799999999995</v>
      </c>
      <c r="X15" s="410"/>
      <c r="Y15" s="40"/>
      <c r="Z15" s="16">
        <v>-79.586999999999932</v>
      </c>
      <c r="AA15" s="426">
        <v>-0.16430321785499716</v>
      </c>
      <c r="AB15"/>
    </row>
    <row r="16" spans="1:28" s="5" customFormat="1" ht="15" customHeight="1" x14ac:dyDescent="0.25">
      <c r="A16" s="370"/>
      <c r="B16" s="367"/>
      <c r="C16" s="561" t="s">
        <v>127</v>
      </c>
      <c r="D16" s="561"/>
      <c r="E16" s="561"/>
      <c r="F16" s="561"/>
      <c r="G16" s="561"/>
      <c r="H16" s="300">
        <v>116469.41595999946</v>
      </c>
      <c r="I16" s="299">
        <v>127355.82069000075</v>
      </c>
      <c r="J16" s="299">
        <v>138242.69139000025</v>
      </c>
      <c r="K16" s="428">
        <v>141359.41938999857</v>
      </c>
      <c r="L16" s="300">
        <v>128326.81803581494</v>
      </c>
      <c r="M16" s="299"/>
      <c r="N16" s="299"/>
      <c r="O16" s="299"/>
      <c r="P16" s="254"/>
      <c r="Q16" s="250"/>
      <c r="R16" s="299">
        <v>11857.40207581548</v>
      </c>
      <c r="S16" s="62">
        <v>0.10180700210506606</v>
      </c>
      <c r="T16" s="247"/>
      <c r="U16" s="10"/>
      <c r="V16" s="429">
        <v>116469.41595999946</v>
      </c>
      <c r="W16" s="429">
        <v>128326.81803581494</v>
      </c>
      <c r="X16" s="410"/>
      <c r="Y16" s="40"/>
      <c r="Z16" s="429">
        <v>11857.40207581548</v>
      </c>
      <c r="AA16" s="430">
        <v>0.10180700210506606</v>
      </c>
      <c r="AB16"/>
    </row>
    <row r="17" spans="1:28" s="5" customFormat="1" ht="15" customHeight="1" thickBot="1" x14ac:dyDescent="0.3">
      <c r="A17" s="370"/>
      <c r="B17" s="367"/>
      <c r="C17" s="561" t="s">
        <v>128</v>
      </c>
      <c r="D17" s="561"/>
      <c r="E17" s="561"/>
      <c r="F17" s="561"/>
      <c r="G17" s="561"/>
      <c r="H17" s="432">
        <v>2.9695675034113602</v>
      </c>
      <c r="I17" s="431">
        <v>3.3178089209160317</v>
      </c>
      <c r="J17" s="431">
        <v>3.692551778456342</v>
      </c>
      <c r="K17" s="433">
        <v>3.8232148416749161</v>
      </c>
      <c r="L17" s="432">
        <v>3.4957362710581226</v>
      </c>
      <c r="M17" s="431"/>
      <c r="N17" s="431"/>
      <c r="O17" s="431"/>
      <c r="P17" s="254"/>
      <c r="Q17" s="250"/>
      <c r="R17" s="431">
        <v>0.52616876764676235</v>
      </c>
      <c r="S17" s="278">
        <v>0.17718700350886574</v>
      </c>
      <c r="T17" s="247"/>
      <c r="U17" s="10"/>
      <c r="V17" s="434">
        <v>2.9695675034113602</v>
      </c>
      <c r="W17" s="434">
        <v>3.4957362710581226</v>
      </c>
      <c r="X17" s="410"/>
      <c r="Y17" s="40"/>
      <c r="Z17" s="434">
        <v>0.52616876764676235</v>
      </c>
      <c r="AA17" s="435">
        <v>0.17718700350886574</v>
      </c>
      <c r="AB17"/>
    </row>
    <row r="18" spans="1:28" s="5" customFormat="1" ht="15.75" thickTop="1" x14ac:dyDescent="0.25">
      <c r="A18" s="370"/>
      <c r="B18" s="367"/>
      <c r="C18" s="370"/>
      <c r="D18" s="370"/>
      <c r="E18" s="370"/>
      <c r="H18" s="437"/>
      <c r="I18" s="436"/>
      <c r="J18" s="436"/>
      <c r="K18" s="438"/>
      <c r="L18" s="437"/>
      <c r="M18" s="436"/>
      <c r="N18" s="436"/>
      <c r="O18" s="436"/>
      <c r="P18" s="254"/>
      <c r="Q18" s="250"/>
      <c r="R18" s="436"/>
      <c r="S18" s="54"/>
      <c r="T18" s="247"/>
      <c r="U18" s="10"/>
      <c r="V18" s="439"/>
      <c r="W18" s="439"/>
      <c r="X18" s="410"/>
      <c r="Y18" s="40"/>
      <c r="Z18" s="439"/>
      <c r="AA18" s="426"/>
      <c r="AB18"/>
    </row>
    <row r="19" spans="1:28" s="5" customFormat="1" ht="15" customHeight="1" x14ac:dyDescent="0.25">
      <c r="A19" s="561" t="s">
        <v>129</v>
      </c>
      <c r="B19" s="561"/>
      <c r="C19" s="561"/>
      <c r="D19" s="561"/>
      <c r="E19" s="561"/>
      <c r="F19" s="561"/>
      <c r="G19" s="561"/>
      <c r="H19" s="292"/>
      <c r="I19" s="74"/>
      <c r="J19" s="74"/>
      <c r="K19" s="268"/>
      <c r="L19" s="292"/>
      <c r="M19" s="74"/>
      <c r="N19" s="74"/>
      <c r="O19" s="74"/>
      <c r="P19" s="254"/>
      <c r="Q19" s="250"/>
      <c r="R19" s="74"/>
      <c r="S19" s="54"/>
      <c r="T19" s="247"/>
      <c r="U19" s="10"/>
      <c r="V19" s="18"/>
      <c r="W19" s="18"/>
      <c r="X19" s="410"/>
      <c r="Y19" s="40"/>
      <c r="Z19" s="18"/>
      <c r="AA19" s="426"/>
      <c r="AB19"/>
    </row>
    <row r="20" spans="1:28" s="5" customFormat="1" ht="15" customHeight="1" x14ac:dyDescent="0.25">
      <c r="A20" s="370"/>
      <c r="B20" s="561" t="s">
        <v>121</v>
      </c>
      <c r="C20" s="561"/>
      <c r="D20" s="561"/>
      <c r="E20" s="561"/>
      <c r="F20" s="561"/>
      <c r="G20" s="561"/>
      <c r="H20" s="263">
        <v>39221003</v>
      </c>
      <c r="I20" s="262">
        <v>38385520</v>
      </c>
      <c r="J20" s="262">
        <v>37438254</v>
      </c>
      <c r="K20" s="379">
        <v>36973967</v>
      </c>
      <c r="L20" s="263">
        <v>36709525</v>
      </c>
      <c r="M20" s="262"/>
      <c r="N20" s="262"/>
      <c r="O20" s="262"/>
      <c r="P20" s="254"/>
      <c r="Q20" s="250"/>
      <c r="R20" s="262">
        <v>-2511478</v>
      </c>
      <c r="S20" s="54">
        <v>-6.4034007493383074E-2</v>
      </c>
      <c r="T20" s="247"/>
      <c r="U20" s="10"/>
      <c r="V20" s="16">
        <v>39221003</v>
      </c>
      <c r="W20" s="16">
        <v>36709525</v>
      </c>
      <c r="X20" s="410"/>
      <c r="Y20" s="40"/>
      <c r="Z20" s="16">
        <v>-2511478</v>
      </c>
      <c r="AA20" s="426">
        <v>-6.4034007493383074E-2</v>
      </c>
      <c r="AB20"/>
    </row>
    <row r="21" spans="1:28" s="5" customFormat="1" ht="15" customHeight="1" x14ac:dyDescent="0.25">
      <c r="A21" s="370"/>
      <c r="B21" s="561" t="s">
        <v>130</v>
      </c>
      <c r="C21" s="561"/>
      <c r="D21" s="561"/>
      <c r="E21" s="561"/>
      <c r="F21" s="561"/>
      <c r="G21" s="561"/>
      <c r="H21" s="263">
        <v>110941</v>
      </c>
      <c r="I21" s="262">
        <v>115058</v>
      </c>
      <c r="J21" s="262">
        <v>102810</v>
      </c>
      <c r="K21" s="379">
        <v>107245</v>
      </c>
      <c r="L21" s="263">
        <v>94123</v>
      </c>
      <c r="M21" s="262"/>
      <c r="N21" s="262"/>
      <c r="O21" s="262"/>
      <c r="P21" s="254"/>
      <c r="Q21" s="250"/>
      <c r="R21" s="262">
        <v>-16818</v>
      </c>
      <c r="S21" s="54">
        <v>-0.15159409055263609</v>
      </c>
      <c r="T21" s="247"/>
      <c r="U21" s="10"/>
      <c r="V21" s="16">
        <v>110941</v>
      </c>
      <c r="W21" s="262">
        <v>94123</v>
      </c>
      <c r="X21" s="410"/>
      <c r="Y21" s="40"/>
      <c r="Z21" s="16">
        <v>-16818</v>
      </c>
      <c r="AA21" s="426">
        <v>-0.15159409055263609</v>
      </c>
      <c r="AB21"/>
    </row>
    <row r="22" spans="1:28" s="5" customFormat="1" ht="15" customHeight="1" x14ac:dyDescent="0.25">
      <c r="A22" s="370"/>
      <c r="B22" s="367"/>
      <c r="C22" s="561" t="s">
        <v>131</v>
      </c>
      <c r="D22" s="561"/>
      <c r="E22" s="561"/>
      <c r="F22" s="561"/>
      <c r="G22" s="561"/>
      <c r="H22" s="267">
        <v>39331944</v>
      </c>
      <c r="I22" s="266">
        <v>38500578</v>
      </c>
      <c r="J22" s="266">
        <v>37541064</v>
      </c>
      <c r="K22" s="440">
        <v>37081212</v>
      </c>
      <c r="L22" s="267">
        <v>36803648</v>
      </c>
      <c r="M22" s="266"/>
      <c r="N22" s="266"/>
      <c r="O22" s="266"/>
      <c r="P22" s="254"/>
      <c r="Q22" s="250"/>
      <c r="R22" s="266">
        <v>-2528296</v>
      </c>
      <c r="S22" s="62">
        <v>-6.4280982399446115E-2</v>
      </c>
      <c r="T22" s="247"/>
      <c r="U22" s="10"/>
      <c r="V22" s="441">
        <v>39331944</v>
      </c>
      <c r="W22" s="441">
        <v>36803648</v>
      </c>
      <c r="X22" s="410"/>
      <c r="Y22" s="40"/>
      <c r="Z22" s="441">
        <v>-2528296</v>
      </c>
      <c r="AA22" s="430">
        <v>-6.4280982399446115E-2</v>
      </c>
      <c r="AB22"/>
    </row>
    <row r="23" spans="1:28" s="5" customFormat="1" x14ac:dyDescent="0.25">
      <c r="A23" s="370"/>
      <c r="B23" s="367"/>
      <c r="C23" s="561"/>
      <c r="D23" s="561"/>
      <c r="E23" s="561"/>
      <c r="H23" s="292"/>
      <c r="I23" s="74"/>
      <c r="J23" s="74"/>
      <c r="K23" s="268"/>
      <c r="L23" s="292"/>
      <c r="M23" s="74"/>
      <c r="N23" s="74"/>
      <c r="O23" s="74"/>
      <c r="P23" s="254"/>
      <c r="Q23" s="250"/>
      <c r="R23" s="74"/>
      <c r="S23" s="54"/>
      <c r="T23" s="247"/>
      <c r="U23" s="10"/>
      <c r="V23" s="18"/>
      <c r="W23" s="18"/>
      <c r="X23" s="410"/>
      <c r="Y23" s="40"/>
      <c r="Z23" s="18"/>
      <c r="AA23" s="426"/>
      <c r="AB23"/>
    </row>
    <row r="24" spans="1:28" s="5" customFormat="1" ht="15" customHeight="1" x14ac:dyDescent="0.25">
      <c r="A24" s="370"/>
      <c r="B24" s="561" t="s">
        <v>122</v>
      </c>
      <c r="C24" s="561"/>
      <c r="D24" s="561"/>
      <c r="E24" s="561"/>
      <c r="F24" s="561"/>
      <c r="G24" s="561"/>
      <c r="H24" s="288">
        <v>115039.00897999946</v>
      </c>
      <c r="I24" s="287">
        <v>125167.55256000075</v>
      </c>
      <c r="J24" s="287">
        <v>76776.638860000254</v>
      </c>
      <c r="K24" s="427">
        <v>143956.36018999858</v>
      </c>
      <c r="L24" s="288">
        <v>125105.98816581494</v>
      </c>
      <c r="M24" s="287"/>
      <c r="N24" s="287"/>
      <c r="O24" s="287"/>
      <c r="P24" s="254"/>
      <c r="Q24" s="250"/>
      <c r="R24" s="287">
        <v>10066.979185815479</v>
      </c>
      <c r="S24" s="54">
        <v>8.7509265553267337E-2</v>
      </c>
      <c r="T24" s="247"/>
      <c r="U24" s="10"/>
      <c r="V24" s="52">
        <v>115039.00897999946</v>
      </c>
      <c r="W24" s="52">
        <v>125105.98816581494</v>
      </c>
      <c r="X24" s="410"/>
      <c r="Y24" s="40"/>
      <c r="Z24" s="52">
        <v>10066.979185815479</v>
      </c>
      <c r="AA24" s="426">
        <v>8.7509265553267337E-2</v>
      </c>
      <c r="AB24"/>
    </row>
    <row r="25" spans="1:28" s="5" customFormat="1" ht="15" customHeight="1" x14ac:dyDescent="0.25">
      <c r="A25" s="370"/>
      <c r="B25" s="561" t="s">
        <v>123</v>
      </c>
      <c r="C25" s="561"/>
      <c r="D25" s="561"/>
      <c r="E25" s="561"/>
      <c r="F25" s="561"/>
      <c r="G25" s="561"/>
      <c r="H25" s="263">
        <v>-475.37400000000002</v>
      </c>
      <c r="I25" s="262">
        <v>-552.17399999999998</v>
      </c>
      <c r="J25" s="262">
        <v>-361.22899999999998</v>
      </c>
      <c r="K25" s="379">
        <v>-688.024</v>
      </c>
      <c r="L25" s="263">
        <v>-582.23900000000003</v>
      </c>
      <c r="M25" s="298"/>
      <c r="N25" s="298"/>
      <c r="O25" s="298"/>
      <c r="P25" s="254"/>
      <c r="Q25" s="250"/>
      <c r="R25" s="262">
        <v>-106.86500000000001</v>
      </c>
      <c r="S25" s="54">
        <v>-0.22480194541560961</v>
      </c>
      <c r="T25" s="247"/>
      <c r="U25" s="10"/>
      <c r="V25" s="262">
        <v>-475.37400000000002</v>
      </c>
      <c r="W25" s="262">
        <v>-582.23900000000003</v>
      </c>
      <c r="X25" s="410"/>
      <c r="Y25" s="40"/>
      <c r="Z25" s="16">
        <v>-106.86500000000001</v>
      </c>
      <c r="AA25" s="426">
        <v>-0.22480194541560961</v>
      </c>
      <c r="AB25"/>
    </row>
    <row r="26" spans="1:28" s="5" customFormat="1" ht="15" customHeight="1" x14ac:dyDescent="0.25">
      <c r="A26" s="370"/>
      <c r="B26" s="367"/>
      <c r="C26" s="561" t="s">
        <v>132</v>
      </c>
      <c r="D26" s="561"/>
      <c r="E26" s="561"/>
      <c r="F26" s="561"/>
      <c r="G26" s="561"/>
      <c r="H26" s="300">
        <v>114563.63497999946</v>
      </c>
      <c r="I26" s="299">
        <v>124615.37856000075</v>
      </c>
      <c r="J26" s="299">
        <v>76415.409860000247</v>
      </c>
      <c r="K26" s="428">
        <v>143268.33618999858</v>
      </c>
      <c r="L26" s="300">
        <v>124523.74916581494</v>
      </c>
      <c r="M26" s="299"/>
      <c r="N26" s="299"/>
      <c r="O26" s="299"/>
      <c r="P26" s="254"/>
      <c r="Q26" s="250"/>
      <c r="R26" s="299">
        <v>9960.1141858154733</v>
      </c>
      <c r="S26" s="62">
        <v>8.6939578929686651E-2</v>
      </c>
      <c r="T26" s="247"/>
      <c r="U26" s="10"/>
      <c r="V26" s="429">
        <v>114563.63497999946</v>
      </c>
      <c r="W26" s="429">
        <v>124523.74916581494</v>
      </c>
      <c r="X26" s="410"/>
      <c r="Y26" s="40"/>
      <c r="Z26" s="429">
        <v>9960.1141858154733</v>
      </c>
      <c r="AA26" s="430">
        <v>8.6939578929686651E-2</v>
      </c>
      <c r="AB26"/>
    </row>
    <row r="27" spans="1:28" s="5" customFormat="1" ht="15" customHeight="1" thickBot="1" x14ac:dyDescent="0.3">
      <c r="A27" s="370"/>
      <c r="B27" s="367"/>
      <c r="C27" s="561" t="s">
        <v>133</v>
      </c>
      <c r="D27" s="561"/>
      <c r="E27" s="561"/>
      <c r="F27" s="561"/>
      <c r="G27" s="561"/>
      <c r="H27" s="432">
        <v>2.9127376714458726</v>
      </c>
      <c r="I27" s="431">
        <v>3.2367144867279851</v>
      </c>
      <c r="J27" s="431">
        <v>2.0355152922676951</v>
      </c>
      <c r="K27" s="433">
        <v>3.8636368247617843</v>
      </c>
      <c r="L27" s="432">
        <v>3.3834621276079737</v>
      </c>
      <c r="M27" s="431"/>
      <c r="N27" s="431"/>
      <c r="O27" s="431"/>
      <c r="P27" s="254"/>
      <c r="Q27" s="250"/>
      <c r="R27" s="431">
        <v>0.47072445616210112</v>
      </c>
      <c r="S27" s="278">
        <v>0.16160894294625414</v>
      </c>
      <c r="T27" s="247"/>
      <c r="U27" s="10"/>
      <c r="V27" s="434">
        <v>2.9127376714458726</v>
      </c>
      <c r="W27" s="434">
        <v>3.3834621276079737</v>
      </c>
      <c r="X27" s="410"/>
      <c r="Y27" s="40"/>
      <c r="Z27" s="434">
        <v>0.47072445616210112</v>
      </c>
      <c r="AA27" s="435">
        <v>0.16160894294625414</v>
      </c>
      <c r="AB27"/>
    </row>
    <row r="28" spans="1:28" s="5" customFormat="1" ht="15.75" thickTop="1" x14ac:dyDescent="0.25">
      <c r="A28" s="370"/>
      <c r="B28" s="367"/>
      <c r="C28" s="370"/>
      <c r="D28" s="370"/>
      <c r="E28" s="370"/>
      <c r="H28" s="292"/>
      <c r="I28" s="74"/>
      <c r="J28" s="74"/>
      <c r="K28" s="268"/>
      <c r="L28" s="292"/>
      <c r="M28" s="74"/>
      <c r="N28" s="74"/>
      <c r="O28" s="74"/>
      <c r="P28" s="254"/>
      <c r="Q28" s="250"/>
      <c r="R28" s="74"/>
      <c r="S28" s="54"/>
      <c r="T28" s="247"/>
      <c r="U28" s="10"/>
      <c r="V28" s="18"/>
      <c r="W28" s="18"/>
      <c r="X28" s="410"/>
      <c r="Y28" s="40"/>
      <c r="Z28" s="18"/>
      <c r="AA28" s="426"/>
      <c r="AB28"/>
    </row>
    <row r="29" spans="1:28" s="5" customFormat="1" ht="15" customHeight="1" x14ac:dyDescent="0.25">
      <c r="A29" s="370"/>
      <c r="B29" s="561" t="s">
        <v>114</v>
      </c>
      <c r="C29" s="561"/>
      <c r="D29" s="561"/>
      <c r="E29" s="561"/>
      <c r="F29" s="561"/>
      <c r="G29" s="561"/>
      <c r="H29" s="288">
        <v>116953.80695999946</v>
      </c>
      <c r="I29" s="287">
        <v>127921.54169000075</v>
      </c>
      <c r="J29" s="287">
        <v>138897.49939000024</v>
      </c>
      <c r="K29" s="427">
        <v>142039.96538999857</v>
      </c>
      <c r="L29" s="288">
        <v>128890.79603581494</v>
      </c>
      <c r="M29" s="287"/>
      <c r="N29" s="287"/>
      <c r="O29" s="287"/>
      <c r="P29" s="254"/>
      <c r="Q29" s="250"/>
      <c r="R29" s="287">
        <v>11936.98907581548</v>
      </c>
      <c r="S29" s="54">
        <v>0.10206584450814986</v>
      </c>
      <c r="T29" s="247"/>
      <c r="U29" s="10"/>
      <c r="V29" s="52">
        <v>116953.80695999946</v>
      </c>
      <c r="W29" s="52">
        <v>128890.79603581494</v>
      </c>
      <c r="X29" s="410"/>
      <c r="Y29" s="40"/>
      <c r="Z29" s="52">
        <v>11936.98907581548</v>
      </c>
      <c r="AA29" s="426">
        <v>0.10206584450814986</v>
      </c>
      <c r="AB29"/>
    </row>
    <row r="30" spans="1:28" s="5" customFormat="1" ht="15" customHeight="1" x14ac:dyDescent="0.25">
      <c r="A30" s="370"/>
      <c r="B30" s="561" t="s">
        <v>126</v>
      </c>
      <c r="C30" s="561"/>
      <c r="D30" s="561"/>
      <c r="E30" s="561"/>
      <c r="F30" s="561"/>
      <c r="G30" s="561"/>
      <c r="H30" s="263">
        <v>-483.28199999999998</v>
      </c>
      <c r="I30" s="262">
        <v>-564.31700000000001</v>
      </c>
      <c r="J30" s="262">
        <v>-653.28899999999999</v>
      </c>
      <c r="K30" s="379">
        <v>-678.86900000000003</v>
      </c>
      <c r="L30" s="263">
        <v>-581.03200000000004</v>
      </c>
      <c r="M30" s="298"/>
      <c r="N30" s="298"/>
      <c r="O30" s="298"/>
      <c r="P30" s="254"/>
      <c r="Q30" s="250"/>
      <c r="R30" s="262">
        <v>-97.750000000000057</v>
      </c>
      <c r="S30" s="54">
        <v>-0.20226286102110166</v>
      </c>
      <c r="T30" s="247"/>
      <c r="U30" s="10"/>
      <c r="V30" s="262">
        <v>-483.28199999999998</v>
      </c>
      <c r="W30" s="262">
        <v>-581.03200000000004</v>
      </c>
      <c r="X30" s="410"/>
      <c r="Y30" s="40"/>
      <c r="Z30" s="16">
        <v>-97.750000000000057</v>
      </c>
      <c r="AA30" s="426">
        <v>-0.20226286102110166</v>
      </c>
      <c r="AB30"/>
    </row>
    <row r="31" spans="1:28" s="5" customFormat="1" ht="15" customHeight="1" x14ac:dyDescent="0.25">
      <c r="A31" s="370"/>
      <c r="B31" s="367"/>
      <c r="C31" s="561" t="s">
        <v>134</v>
      </c>
      <c r="D31" s="561"/>
      <c r="E31" s="561"/>
      <c r="F31" s="561"/>
      <c r="G31" s="561"/>
      <c r="H31" s="300">
        <v>116470.52495999946</v>
      </c>
      <c r="I31" s="299">
        <v>127357.22469000076</v>
      </c>
      <c r="J31" s="299">
        <v>138244.21039000025</v>
      </c>
      <c r="K31" s="428">
        <v>141361.09638999857</v>
      </c>
      <c r="L31" s="300">
        <v>128309.76403581494</v>
      </c>
      <c r="M31" s="299"/>
      <c r="N31" s="299"/>
      <c r="O31" s="299"/>
      <c r="P31" s="254"/>
      <c r="Q31" s="250"/>
      <c r="R31" s="299">
        <v>11839.23907581548</v>
      </c>
      <c r="S31" s="62">
        <v>0.10165008769284364</v>
      </c>
      <c r="T31" s="247"/>
      <c r="U31" s="10"/>
      <c r="V31" s="429">
        <v>116470.52495999946</v>
      </c>
      <c r="W31" s="429">
        <v>128309.76403581494</v>
      </c>
      <c r="X31" s="410"/>
      <c r="Y31" s="40"/>
      <c r="Z31" s="429">
        <v>11839.23907581548</v>
      </c>
      <c r="AA31" s="430">
        <v>0.10165008769284364</v>
      </c>
      <c r="AB31"/>
    </row>
    <row r="32" spans="1:28" s="5" customFormat="1" ht="15" customHeight="1" thickBot="1" x14ac:dyDescent="0.3">
      <c r="A32" s="370"/>
      <c r="B32" s="367"/>
      <c r="C32" s="561" t="s">
        <v>135</v>
      </c>
      <c r="D32" s="561"/>
      <c r="E32" s="561"/>
      <c r="F32" s="561"/>
      <c r="G32" s="561"/>
      <c r="H32" s="432">
        <v>2.96121963765634</v>
      </c>
      <c r="I32" s="431">
        <v>3.3079302001648068</v>
      </c>
      <c r="J32" s="431">
        <v>3.6824798143707449</v>
      </c>
      <c r="K32" s="433">
        <v>3.8122026968805272</v>
      </c>
      <c r="L32" s="432">
        <v>3.4863327688552759</v>
      </c>
      <c r="M32" s="431"/>
      <c r="N32" s="431"/>
      <c r="O32" s="431"/>
      <c r="P32" s="254"/>
      <c r="Q32" s="250"/>
      <c r="R32" s="431">
        <v>0.52511313119893588</v>
      </c>
      <c r="S32" s="278">
        <v>0.17733001784850283</v>
      </c>
      <c r="T32" s="247"/>
      <c r="U32" s="10"/>
      <c r="V32" s="434">
        <v>2.96121963765634</v>
      </c>
      <c r="W32" s="434">
        <v>3.4863327688552759</v>
      </c>
      <c r="X32" s="410"/>
      <c r="Y32" s="40"/>
      <c r="Z32" s="442">
        <v>0.52511313119893588</v>
      </c>
      <c r="AA32" s="435">
        <v>0.17733001784850283</v>
      </c>
      <c r="AB32"/>
    </row>
    <row r="33" spans="1:28" s="5" customFormat="1" ht="15.75" thickTop="1" x14ac:dyDescent="0.25">
      <c r="A33" s="370"/>
      <c r="B33" s="370"/>
      <c r="C33" s="306"/>
      <c r="D33" s="370"/>
      <c r="E33" s="370"/>
      <c r="H33" s="13"/>
      <c r="I33" s="13"/>
      <c r="J33" s="13"/>
      <c r="K33" s="13"/>
      <c r="L33" s="518"/>
      <c r="M33" s="13"/>
      <c r="N33" s="13"/>
      <c r="O33" s="13"/>
      <c r="P33" s="443"/>
      <c r="Q33" s="443"/>
      <c r="R33" s="443"/>
      <c r="S33" s="443"/>
      <c r="T33" s="443"/>
      <c r="U33" s="443"/>
      <c r="V33" s="443"/>
      <c r="W33" s="443"/>
      <c r="X33" s="443"/>
      <c r="Y33" s="443"/>
      <c r="Z33" s="18"/>
      <c r="AA33" s="10"/>
      <c r="AB33"/>
    </row>
    <row r="34" spans="1:28" s="5" customFormat="1" x14ac:dyDescent="0.25">
      <c r="A34" s="370"/>
      <c r="B34" s="370"/>
      <c r="C34" s="370"/>
      <c r="D34" s="370"/>
      <c r="E34" s="370"/>
      <c r="F34" s="10"/>
      <c r="G34" s="10"/>
      <c r="H34" s="10"/>
      <c r="I34" s="10"/>
      <c r="J34" s="10"/>
      <c r="K34" s="10"/>
      <c r="L34" s="282"/>
      <c r="M34" s="285"/>
      <c r="N34" s="285"/>
      <c r="O34" s="285"/>
      <c r="P34" s="443"/>
      <c r="Q34" s="444"/>
      <c r="R34" s="10"/>
      <c r="S34" s="10"/>
      <c r="T34" s="444"/>
      <c r="U34" s="444"/>
      <c r="V34" s="10"/>
      <c r="W34" s="85"/>
      <c r="X34" s="444"/>
      <c r="Y34" s="444"/>
      <c r="Z34" s="10"/>
      <c r="AA34" s="10"/>
      <c r="AB34"/>
    </row>
    <row r="35" spans="1:28" s="5" customFormat="1" x14ac:dyDescent="0.25">
      <c r="A35" s="445"/>
      <c r="B35" s="445"/>
      <c r="C35" s="445"/>
      <c r="D35" s="445"/>
      <c r="E35" s="445"/>
      <c r="F35" s="446"/>
      <c r="G35" s="446"/>
      <c r="H35" s="446"/>
      <c r="I35" s="446"/>
      <c r="J35" s="446"/>
      <c r="K35" s="446"/>
      <c r="L35" s="522"/>
      <c r="M35" s="446"/>
      <c r="N35" s="446"/>
      <c r="O35" s="446"/>
      <c r="P35" s="443"/>
      <c r="Q35" s="444"/>
      <c r="R35" s="573" t="s">
        <v>490</v>
      </c>
      <c r="S35" s="573"/>
      <c r="T35" s="444"/>
      <c r="U35" s="444"/>
      <c r="V35" s="363"/>
      <c r="W35" s="525"/>
      <c r="X35" s="444"/>
      <c r="Y35" s="444"/>
      <c r="Z35" s="573" t="s">
        <v>87</v>
      </c>
      <c r="AA35" s="573"/>
      <c r="AB35"/>
    </row>
    <row r="36" spans="1:28" s="5" customFormat="1" ht="30" x14ac:dyDescent="0.25">
      <c r="A36" s="447"/>
      <c r="B36" s="447"/>
      <c r="C36" s="447"/>
      <c r="D36" s="447"/>
      <c r="E36" s="447"/>
      <c r="H36" s="8" t="s">
        <v>480</v>
      </c>
      <c r="I36" s="9" t="s">
        <v>485</v>
      </c>
      <c r="J36" s="9" t="s">
        <v>486</v>
      </c>
      <c r="K36" s="422" t="s">
        <v>481</v>
      </c>
      <c r="L36" s="46" t="s">
        <v>479</v>
      </c>
      <c r="M36" s="9" t="s">
        <v>487</v>
      </c>
      <c r="N36" s="9" t="s">
        <v>488</v>
      </c>
      <c r="O36" s="9" t="s">
        <v>489</v>
      </c>
      <c r="P36" s="443"/>
      <c r="Q36" s="40"/>
      <c r="R36" s="9" t="s">
        <v>85</v>
      </c>
      <c r="S36" s="9" t="s">
        <v>86</v>
      </c>
      <c r="T36" s="247"/>
      <c r="U36" s="10"/>
      <c r="V36" s="9" t="s">
        <v>493</v>
      </c>
      <c r="W36" s="45" t="s">
        <v>494</v>
      </c>
      <c r="X36" s="410"/>
      <c r="Y36" s="40"/>
      <c r="Z36" s="9" t="s">
        <v>85</v>
      </c>
      <c r="AA36" s="9" t="s">
        <v>86</v>
      </c>
      <c r="AB36"/>
    </row>
    <row r="37" spans="1:28" s="5" customFormat="1" ht="15" customHeight="1" x14ac:dyDescent="0.25">
      <c r="A37" s="564" t="s">
        <v>136</v>
      </c>
      <c r="B37" s="564"/>
      <c r="C37" s="564"/>
      <c r="D37" s="564"/>
      <c r="E37" s="564"/>
      <c r="F37" s="564"/>
      <c r="G37" s="564"/>
      <c r="H37" s="424"/>
      <c r="I37" s="411"/>
      <c r="J37" s="411"/>
      <c r="K37" s="425"/>
      <c r="L37" s="523"/>
      <c r="M37" s="411"/>
      <c r="N37" s="411"/>
      <c r="O37" s="411"/>
      <c r="P37" s="443"/>
      <c r="Q37" s="40"/>
      <c r="R37" s="13"/>
      <c r="S37" s="13"/>
      <c r="T37" s="247"/>
      <c r="U37" s="10"/>
      <c r="V37" s="10"/>
      <c r="W37" s="85"/>
      <c r="X37" s="410"/>
      <c r="Y37" s="40"/>
      <c r="Z37" s="13"/>
      <c r="AA37" s="10"/>
      <c r="AB37"/>
    </row>
    <row r="38" spans="1:28" s="5" customFormat="1" ht="15" customHeight="1" x14ac:dyDescent="0.25">
      <c r="A38" s="370"/>
      <c r="B38" s="561" t="s">
        <v>137</v>
      </c>
      <c r="C38" s="561"/>
      <c r="D38" s="561"/>
      <c r="E38" s="561"/>
      <c r="F38" s="561"/>
      <c r="G38" s="561"/>
      <c r="H38" s="288">
        <v>1173113.6505524996</v>
      </c>
      <c r="I38" s="287">
        <v>1612843.3676600046</v>
      </c>
      <c r="J38" s="287">
        <v>1875331.4956650021</v>
      </c>
      <c r="K38" s="427">
        <v>1984702.9118599971</v>
      </c>
      <c r="L38" s="288">
        <v>1965316.9518883948</v>
      </c>
      <c r="M38" s="287"/>
      <c r="N38" s="287"/>
      <c r="O38" s="287"/>
      <c r="P38" s="291"/>
      <c r="Q38" s="384"/>
      <c r="R38" s="287">
        <v>792203.3013358952</v>
      </c>
      <c r="S38" s="54">
        <v>0.67529970430639219</v>
      </c>
      <c r="T38" s="391"/>
      <c r="U38" s="250"/>
      <c r="V38" s="287">
        <v>1173113.6505524996</v>
      </c>
      <c r="W38" s="287">
        <v>1965316.9518883948</v>
      </c>
      <c r="X38" s="254"/>
      <c r="Y38" s="384"/>
      <c r="Z38" s="287">
        <v>792203.3013358952</v>
      </c>
      <c r="AA38" s="54">
        <v>0.67529970430639219</v>
      </c>
      <c r="AB38"/>
    </row>
    <row r="39" spans="1:28" s="5" customFormat="1" ht="15" customHeight="1" x14ac:dyDescent="0.25">
      <c r="A39" s="370"/>
      <c r="B39" s="561" t="s">
        <v>138</v>
      </c>
      <c r="C39" s="561"/>
      <c r="D39" s="561"/>
      <c r="E39" s="561"/>
      <c r="F39" s="561"/>
      <c r="G39" s="561"/>
      <c r="H39" s="288">
        <v>2092101.9447014998</v>
      </c>
      <c r="I39" s="287">
        <v>2083676.0426080045</v>
      </c>
      <c r="J39" s="287">
        <v>2044326.758458002</v>
      </c>
      <c r="K39" s="427">
        <v>2068165.3951929966</v>
      </c>
      <c r="L39" s="288">
        <v>2130022.2992223944</v>
      </c>
      <c r="M39" s="287"/>
      <c r="N39" s="287"/>
      <c r="O39" s="287"/>
      <c r="P39" s="291"/>
      <c r="Q39" s="384"/>
      <c r="R39" s="287">
        <v>37920.354520894587</v>
      </c>
      <c r="S39" s="54">
        <v>1.8125481225679491E-2</v>
      </c>
      <c r="T39" s="391"/>
      <c r="U39" s="250"/>
      <c r="V39" s="287">
        <v>2092101.9447014998</v>
      </c>
      <c r="W39" s="287">
        <v>2130022.2992223944</v>
      </c>
      <c r="X39" s="254"/>
      <c r="Y39" s="384"/>
      <c r="Z39" s="287">
        <v>37920.354520894587</v>
      </c>
      <c r="AA39" s="54">
        <v>1.8125481225679491E-2</v>
      </c>
      <c r="AB39"/>
    </row>
    <row r="40" spans="1:28" s="5" customFormat="1" x14ac:dyDescent="0.25">
      <c r="A40" s="370"/>
      <c r="B40" s="306"/>
      <c r="C40" s="306"/>
      <c r="D40" s="370"/>
      <c r="E40" s="370"/>
      <c r="H40" s="448"/>
      <c r="I40" s="444"/>
      <c r="J40" s="444"/>
      <c r="K40" s="449"/>
      <c r="L40" s="336"/>
      <c r="M40" s="335"/>
      <c r="N40" s="335"/>
      <c r="O40" s="335"/>
      <c r="P40" s="444"/>
      <c r="Q40" s="448"/>
      <c r="R40" s="444"/>
      <c r="S40" s="54"/>
      <c r="T40" s="391"/>
      <c r="U40" s="250"/>
      <c r="V40" s="250"/>
      <c r="W40" s="526"/>
      <c r="X40" s="254"/>
      <c r="Y40" s="384"/>
      <c r="Z40" s="450"/>
      <c r="AA40" s="250"/>
      <c r="AB40"/>
    </row>
    <row r="41" spans="1:28" s="5" customFormat="1" ht="15" customHeight="1" x14ac:dyDescent="0.25">
      <c r="A41" s="370"/>
      <c r="B41" s="561" t="s">
        <v>139</v>
      </c>
      <c r="C41" s="561"/>
      <c r="D41" s="561"/>
      <c r="E41" s="561"/>
      <c r="F41" s="561"/>
      <c r="G41" s="561"/>
      <c r="H41" s="448">
        <v>0.39225188088407192</v>
      </c>
      <c r="I41" s="444">
        <v>0.31042705093328493</v>
      </c>
      <c r="J41" s="444">
        <v>0.16376121029796892</v>
      </c>
      <c r="K41" s="449">
        <v>0.29013180628648849</v>
      </c>
      <c r="L41" s="336">
        <v>0.25462760710552174</v>
      </c>
      <c r="M41" s="335"/>
      <c r="N41" s="335"/>
      <c r="O41" s="335"/>
      <c r="P41" s="444"/>
      <c r="Q41" s="384"/>
      <c r="R41" s="444">
        <v>-0.13762427377855019</v>
      </c>
      <c r="S41" s="54" t="s">
        <v>154</v>
      </c>
      <c r="T41" s="391"/>
      <c r="U41" s="250"/>
      <c r="V41" s="444">
        <v>0.39225188088407192</v>
      </c>
      <c r="W41" s="444">
        <v>0.25462760710552174</v>
      </c>
      <c r="X41" s="254"/>
      <c r="Y41" s="384"/>
      <c r="Z41" s="444">
        <v>-0.13762427377855019</v>
      </c>
      <c r="AA41" s="54" t="s">
        <v>154</v>
      </c>
      <c r="AB41"/>
    </row>
    <row r="42" spans="1:28" s="5" customFormat="1" ht="15" customHeight="1" x14ac:dyDescent="0.25">
      <c r="A42" s="370"/>
      <c r="B42" s="561" t="s">
        <v>140</v>
      </c>
      <c r="C42" s="561"/>
      <c r="D42" s="561"/>
      <c r="E42" s="561"/>
      <c r="F42" s="561"/>
      <c r="G42" s="561"/>
      <c r="H42" s="448">
        <v>0.21994914592254858</v>
      </c>
      <c r="I42" s="444">
        <v>0.24028217438894484</v>
      </c>
      <c r="J42" s="444">
        <v>0.15022381043999339</v>
      </c>
      <c r="K42" s="449">
        <v>0.27842330313541463</v>
      </c>
      <c r="L42" s="336">
        <v>0.23493836324903694</v>
      </c>
      <c r="M42" s="335"/>
      <c r="N42" s="335"/>
      <c r="O42" s="335"/>
      <c r="P42" s="444"/>
      <c r="Q42" s="384"/>
      <c r="R42" s="444">
        <v>1.4989217326488363E-2</v>
      </c>
      <c r="S42" s="54" t="s">
        <v>154</v>
      </c>
      <c r="T42" s="391"/>
      <c r="U42" s="250"/>
      <c r="V42" s="444">
        <v>0.21994914592254858</v>
      </c>
      <c r="W42" s="444">
        <v>0.23493836324903694</v>
      </c>
      <c r="X42" s="254"/>
      <c r="Y42" s="384"/>
      <c r="Z42" s="444">
        <v>1.4989217326488363E-2</v>
      </c>
      <c r="AA42" s="54" t="s">
        <v>154</v>
      </c>
      <c r="AB42"/>
    </row>
    <row r="43" spans="1:28" s="5" customFormat="1" x14ac:dyDescent="0.25">
      <c r="A43" s="370"/>
      <c r="B43" s="306"/>
      <c r="C43" s="306"/>
      <c r="D43" s="370"/>
      <c r="E43" s="370"/>
      <c r="H43" s="448"/>
      <c r="I43" s="444"/>
      <c r="J43" s="444"/>
      <c r="K43" s="449"/>
      <c r="L43" s="336"/>
      <c r="M43" s="335"/>
      <c r="N43" s="335"/>
      <c r="O43" s="335"/>
      <c r="P43" s="444"/>
      <c r="Q43" s="448"/>
      <c r="R43" s="444"/>
      <c r="S43" s="54"/>
      <c r="T43" s="391"/>
      <c r="U43" s="250"/>
      <c r="V43" s="444"/>
      <c r="W43" s="444"/>
      <c r="X43" s="254"/>
      <c r="Y43" s="384"/>
      <c r="Z43" s="444"/>
      <c r="AA43" s="54"/>
      <c r="AB43"/>
    </row>
    <row r="44" spans="1:28" s="5" customFormat="1" ht="15" customHeight="1" x14ac:dyDescent="0.25">
      <c r="A44" s="370"/>
      <c r="B44" s="561" t="s">
        <v>141</v>
      </c>
      <c r="C44" s="561"/>
      <c r="D44" s="561"/>
      <c r="E44" s="561"/>
      <c r="F44" s="561"/>
      <c r="G44" s="561"/>
      <c r="H44" s="448">
        <v>0.22361014912528343</v>
      </c>
      <c r="I44" s="444">
        <v>0.24556896383929147</v>
      </c>
      <c r="J44" s="444">
        <v>0.27177162127402388</v>
      </c>
      <c r="K44" s="449">
        <v>0.27471683980428213</v>
      </c>
      <c r="L44" s="336">
        <v>0.24204590925244118</v>
      </c>
      <c r="M44" s="335"/>
      <c r="N44" s="335"/>
      <c r="O44" s="335"/>
      <c r="P44" s="444"/>
      <c r="Q44" s="448"/>
      <c r="R44" s="444">
        <v>1.8435760127157752E-2</v>
      </c>
      <c r="S44" s="54" t="s">
        <v>154</v>
      </c>
      <c r="T44" s="391"/>
      <c r="U44" s="250"/>
      <c r="V44" s="444">
        <v>0.22361014912528343</v>
      </c>
      <c r="W44" s="444">
        <v>0.24204590925244118</v>
      </c>
      <c r="X44" s="254"/>
      <c r="Y44" s="384"/>
      <c r="Z44" s="444">
        <v>1.8435760127157752E-2</v>
      </c>
      <c r="AA44" s="54" t="s">
        <v>154</v>
      </c>
      <c r="AB44"/>
    </row>
    <row r="45" spans="1:28" s="5" customFormat="1" x14ac:dyDescent="0.25">
      <c r="A45" s="370"/>
      <c r="B45" s="370"/>
      <c r="C45" s="370"/>
      <c r="D45" s="370"/>
      <c r="E45" s="370"/>
      <c r="H45" s="384"/>
      <c r="I45" s="250"/>
      <c r="J45" s="250"/>
      <c r="K45" s="254"/>
      <c r="L45" s="532"/>
      <c r="M45" s="252"/>
      <c r="N45" s="252"/>
      <c r="O45" s="252"/>
      <c r="P45" s="250"/>
      <c r="Q45" s="448"/>
      <c r="R45" s="250"/>
      <c r="S45" s="54"/>
      <c r="T45" s="391"/>
      <c r="U45" s="250"/>
      <c r="V45" s="250"/>
      <c r="W45" s="526"/>
      <c r="X45" s="254"/>
      <c r="Y45" s="384"/>
      <c r="Z45" s="250"/>
      <c r="AA45" s="54"/>
      <c r="AB45"/>
    </row>
    <row r="46" spans="1:28" s="5" customFormat="1" ht="15" customHeight="1" x14ac:dyDescent="0.25">
      <c r="A46" s="564" t="s">
        <v>142</v>
      </c>
      <c r="B46" s="564"/>
      <c r="C46" s="564"/>
      <c r="D46" s="564"/>
      <c r="E46" s="564"/>
      <c r="F46" s="564"/>
      <c r="G46" s="564"/>
      <c r="H46" s="384"/>
      <c r="I46" s="250"/>
      <c r="J46" s="250"/>
      <c r="K46" s="254"/>
      <c r="L46" s="532"/>
      <c r="M46" s="252"/>
      <c r="N46" s="252"/>
      <c r="O46" s="252"/>
      <c r="P46" s="250"/>
      <c r="Q46" s="448"/>
      <c r="R46" s="250"/>
      <c r="S46" s="54"/>
      <c r="T46" s="391"/>
      <c r="U46" s="250"/>
      <c r="V46" s="250"/>
      <c r="W46" s="526"/>
      <c r="X46" s="254"/>
      <c r="Y46" s="384"/>
      <c r="Z46" s="250"/>
      <c r="AA46" s="54"/>
      <c r="AB46"/>
    </row>
    <row r="47" spans="1:28" s="5" customFormat="1" ht="15" customHeight="1" x14ac:dyDescent="0.25">
      <c r="A47" s="370"/>
      <c r="B47" s="561" t="s">
        <v>143</v>
      </c>
      <c r="C47" s="561"/>
      <c r="D47" s="561"/>
      <c r="E47" s="561"/>
      <c r="F47" s="561"/>
      <c r="G47" s="561"/>
      <c r="H47" s="448">
        <v>0.29426660911171809</v>
      </c>
      <c r="I47" s="444">
        <v>0.2486071918563651</v>
      </c>
      <c r="J47" s="444">
        <v>0.23219839646591786</v>
      </c>
      <c r="K47" s="449">
        <v>0.22782694428102182</v>
      </c>
      <c r="L47" s="336">
        <v>0.2359017946115195</v>
      </c>
      <c r="M47" s="335"/>
      <c r="N47" s="335"/>
      <c r="O47" s="335"/>
      <c r="P47" s="444"/>
      <c r="Q47" s="448"/>
      <c r="R47" s="444">
        <v>-5.8364814500198592E-2</v>
      </c>
      <c r="S47" s="54" t="s">
        <v>154</v>
      </c>
      <c r="T47" s="391"/>
      <c r="U47" s="250"/>
      <c r="V47" s="444">
        <v>0.29426660911171809</v>
      </c>
      <c r="W47" s="444">
        <v>0.2359017946115195</v>
      </c>
      <c r="X47" s="254"/>
      <c r="Y47" s="384"/>
      <c r="Z47" s="444">
        <v>-5.8364814500198592E-2</v>
      </c>
      <c r="AA47" s="54" t="s">
        <v>154</v>
      </c>
      <c r="AB47"/>
    </row>
    <row r="48" spans="1:28" s="5" customFormat="1" ht="15" customHeight="1" x14ac:dyDescent="0.25">
      <c r="A48" s="370"/>
      <c r="B48" s="561" t="s">
        <v>144</v>
      </c>
      <c r="C48" s="561"/>
      <c r="D48" s="561"/>
      <c r="E48" s="561"/>
      <c r="F48" s="561"/>
      <c r="G48" s="561"/>
      <c r="H48" s="448">
        <v>0.22304902131147458</v>
      </c>
      <c r="I48" s="444">
        <v>0.2226142564542877</v>
      </c>
      <c r="J48" s="444">
        <v>0.22566822638753256</v>
      </c>
      <c r="K48" s="449">
        <v>0.21764318053291468</v>
      </c>
      <c r="L48" s="336">
        <v>0.21604879950080205</v>
      </c>
      <c r="M48" s="335"/>
      <c r="N48" s="335"/>
      <c r="O48" s="335"/>
      <c r="P48" s="444"/>
      <c r="Q48" s="448"/>
      <c r="R48" s="444">
        <v>-7.00022181067253E-3</v>
      </c>
      <c r="S48" s="54" t="s">
        <v>154</v>
      </c>
      <c r="T48" s="391"/>
      <c r="U48" s="250"/>
      <c r="V48" s="444">
        <v>0.22304902131147458</v>
      </c>
      <c r="W48" s="444">
        <v>0.21604879950080205</v>
      </c>
      <c r="X48" s="254"/>
      <c r="Y48" s="384"/>
      <c r="Z48" s="444">
        <v>-7.00022181067253E-3</v>
      </c>
      <c r="AA48" s="54" t="s">
        <v>154</v>
      </c>
      <c r="AB48"/>
    </row>
    <row r="49" spans="1:28" s="5" customFormat="1" x14ac:dyDescent="0.25">
      <c r="A49" s="370"/>
      <c r="B49" s="561"/>
      <c r="C49" s="561"/>
      <c r="D49" s="561"/>
      <c r="E49" s="561"/>
      <c r="H49" s="448"/>
      <c r="I49" s="444"/>
      <c r="J49" s="444"/>
      <c r="K49" s="449"/>
      <c r="L49" s="336"/>
      <c r="M49" s="335"/>
      <c r="N49" s="335"/>
      <c r="O49" s="335"/>
      <c r="P49" s="444"/>
      <c r="Q49" s="448"/>
      <c r="R49" s="444"/>
      <c r="S49" s="54"/>
      <c r="T49" s="391"/>
      <c r="U49" s="250"/>
      <c r="V49" s="444"/>
      <c r="W49" s="444"/>
      <c r="X49" s="254"/>
      <c r="Y49" s="384"/>
      <c r="Z49" s="444"/>
      <c r="AA49" s="54"/>
      <c r="AB49"/>
    </row>
    <row r="50" spans="1:28" s="5" customFormat="1" ht="15" customHeight="1" x14ac:dyDescent="0.25">
      <c r="A50" s="370"/>
      <c r="B50" s="561" t="s">
        <v>145</v>
      </c>
      <c r="C50" s="561"/>
      <c r="D50" s="561"/>
      <c r="E50" s="561"/>
      <c r="F50" s="561"/>
      <c r="G50" s="561"/>
      <c r="H50" s="452">
        <v>3.1928857958589516</v>
      </c>
      <c r="I50" s="451">
        <v>2.4932659053576556</v>
      </c>
      <c r="J50" s="451">
        <v>2.2528787983617602</v>
      </c>
      <c r="K50" s="453">
        <v>2.2825405531591021</v>
      </c>
      <c r="L50" s="533">
        <v>2.4498377110173202</v>
      </c>
      <c r="M50" s="534"/>
      <c r="N50" s="534"/>
      <c r="O50" s="534"/>
      <c r="P50" s="451"/>
      <c r="Q50" s="454"/>
      <c r="R50" s="451">
        <v>-0.74304808484163143</v>
      </c>
      <c r="S50" s="54" t="s">
        <v>154</v>
      </c>
      <c r="T50" s="391"/>
      <c r="U50" s="250"/>
      <c r="V50" s="455">
        <v>3.1928857958589516</v>
      </c>
      <c r="W50" s="455">
        <v>2.4498377110173202</v>
      </c>
      <c r="X50" s="254"/>
      <c r="Y50" s="384"/>
      <c r="Z50" s="451">
        <v>-0.74304808484163143</v>
      </c>
      <c r="AA50" s="54" t="s">
        <v>154</v>
      </c>
      <c r="AB50"/>
    </row>
    <row r="51" spans="1:28" s="5" customFormat="1" ht="15" customHeight="1" x14ac:dyDescent="0.25">
      <c r="A51" s="370"/>
      <c r="B51" s="561" t="s">
        <v>146</v>
      </c>
      <c r="C51" s="561"/>
      <c r="D51" s="561"/>
      <c r="E51" s="561"/>
      <c r="F51" s="561"/>
      <c r="G51" s="561"/>
      <c r="H51" s="452">
        <v>2.1858937576369701</v>
      </c>
      <c r="I51" s="451">
        <v>2.1554745031432629</v>
      </c>
      <c r="J51" s="451">
        <v>2.1888289463305499</v>
      </c>
      <c r="K51" s="453">
        <v>2.1645148857661387</v>
      </c>
      <c r="L51" s="533">
        <v>2.1982833647403788</v>
      </c>
      <c r="M51" s="534"/>
      <c r="N51" s="534"/>
      <c r="O51" s="534"/>
      <c r="P51" s="451"/>
      <c r="Q51" s="454"/>
      <c r="R51" s="451">
        <v>1.238960710340864E-2</v>
      </c>
      <c r="S51" s="54" t="s">
        <v>154</v>
      </c>
      <c r="T51" s="391"/>
      <c r="U51" s="250"/>
      <c r="V51" s="455">
        <v>2.1858937576369701</v>
      </c>
      <c r="W51" s="455">
        <v>2.1982833647403788</v>
      </c>
      <c r="X51" s="254"/>
      <c r="Y51" s="384"/>
      <c r="Z51" s="451">
        <v>1.238960710340864E-2</v>
      </c>
      <c r="AA51" s="54" t="s">
        <v>154</v>
      </c>
      <c r="AB51"/>
    </row>
    <row r="52" spans="1:28" s="5" customFormat="1" x14ac:dyDescent="0.25">
      <c r="A52" s="370"/>
      <c r="B52" s="561"/>
      <c r="C52" s="561"/>
      <c r="D52" s="561"/>
      <c r="E52" s="561"/>
      <c r="H52" s="448"/>
      <c r="I52" s="444"/>
      <c r="J52" s="444"/>
      <c r="K52" s="449"/>
      <c r="L52" s="336"/>
      <c r="M52" s="335"/>
      <c r="N52" s="335"/>
      <c r="O52" s="335"/>
      <c r="P52" s="444"/>
      <c r="Q52" s="448"/>
      <c r="R52" s="444"/>
      <c r="S52" s="54"/>
      <c r="T52" s="391"/>
      <c r="U52" s="250"/>
      <c r="V52" s="444"/>
      <c r="W52" s="444"/>
      <c r="X52" s="254"/>
      <c r="Y52" s="384"/>
      <c r="Z52" s="444"/>
      <c r="AA52" s="250"/>
      <c r="AB52"/>
    </row>
    <row r="53" spans="1:28" s="5" customFormat="1" ht="15" customHeight="1" x14ac:dyDescent="0.25">
      <c r="A53" s="370"/>
      <c r="B53" s="561" t="s">
        <v>147</v>
      </c>
      <c r="C53" s="561"/>
      <c r="D53" s="561"/>
      <c r="E53" s="561"/>
      <c r="F53" s="561"/>
      <c r="G53" s="561"/>
      <c r="H53" s="263">
        <v>38751885</v>
      </c>
      <c r="I53" s="262">
        <v>37768052</v>
      </c>
      <c r="J53" s="262">
        <v>37026600</v>
      </c>
      <c r="K53" s="379">
        <v>36824428</v>
      </c>
      <c r="L53" s="263">
        <v>36407876</v>
      </c>
      <c r="M53" s="262"/>
      <c r="N53" s="262"/>
      <c r="O53" s="262"/>
      <c r="P53" s="74"/>
      <c r="Q53" s="448"/>
      <c r="R53" s="262">
        <v>-2344009</v>
      </c>
      <c r="S53" s="54">
        <v>-6.0487612409047972E-2</v>
      </c>
      <c r="T53" s="391"/>
      <c r="U53" s="250"/>
      <c r="V53" s="456">
        <v>38751885</v>
      </c>
      <c r="W53" s="456">
        <v>36407876</v>
      </c>
      <c r="X53" s="254"/>
      <c r="Y53" s="384"/>
      <c r="Z53" s="262">
        <v>-2344009</v>
      </c>
      <c r="AA53" s="54">
        <v>-6.0487612409047972E-2</v>
      </c>
      <c r="AB53"/>
    </row>
    <row r="54" spans="1:28" s="5" customFormat="1" ht="15" customHeight="1" x14ac:dyDescent="0.25">
      <c r="A54" s="370"/>
      <c r="B54" s="561" t="s">
        <v>148</v>
      </c>
      <c r="C54" s="561"/>
      <c r="D54" s="561"/>
      <c r="E54" s="561"/>
      <c r="F54" s="561"/>
      <c r="G54" s="561"/>
      <c r="H54" s="458">
        <v>54.085689333383492</v>
      </c>
      <c r="I54" s="457">
        <v>54.846081868956482</v>
      </c>
      <c r="J54" s="457">
        <v>54.480396387813038</v>
      </c>
      <c r="K54" s="459">
        <v>57.546228430024634</v>
      </c>
      <c r="L54" s="458">
        <v>58.804244799993107</v>
      </c>
      <c r="M54" s="457"/>
      <c r="N54" s="457"/>
      <c r="O54" s="457"/>
      <c r="P54" s="436"/>
      <c r="Q54" s="448"/>
      <c r="R54" s="460">
        <v>4.7185554666096152</v>
      </c>
      <c r="S54" s="54">
        <v>8.7242217391822446E-2</v>
      </c>
      <c r="T54" s="391"/>
      <c r="U54" s="250"/>
      <c r="V54" s="359">
        <v>54.085689333383492</v>
      </c>
      <c r="W54" s="527">
        <v>58.804244799993107</v>
      </c>
      <c r="X54" s="254"/>
      <c r="Y54" s="384"/>
      <c r="Z54" s="359">
        <v>4.7185554666096152</v>
      </c>
      <c r="AA54" s="54">
        <v>8.7242217391822446E-2</v>
      </c>
      <c r="AB54"/>
    </row>
    <row r="55" spans="1:28" s="5" customFormat="1" x14ac:dyDescent="0.25">
      <c r="A55" s="370"/>
      <c r="B55" s="370"/>
      <c r="C55" s="370"/>
      <c r="D55" s="370"/>
      <c r="E55" s="370"/>
      <c r="H55" s="384"/>
      <c r="I55" s="250"/>
      <c r="J55" s="250"/>
      <c r="K55" s="254"/>
      <c r="L55" s="532"/>
      <c r="M55" s="252"/>
      <c r="N55" s="252"/>
      <c r="O55" s="252"/>
      <c r="P55" s="250"/>
      <c r="Q55" s="448"/>
      <c r="R55" s="250"/>
      <c r="S55" s="54"/>
      <c r="T55" s="391"/>
      <c r="U55" s="250"/>
      <c r="V55" s="250"/>
      <c r="W55" s="526"/>
      <c r="X55" s="254"/>
      <c r="Y55" s="384"/>
      <c r="Z55" s="250"/>
      <c r="AA55" s="250"/>
      <c r="AB55"/>
    </row>
    <row r="56" spans="1:28" s="5" customFormat="1" ht="15" customHeight="1" x14ac:dyDescent="0.25">
      <c r="A56" s="564" t="s">
        <v>149</v>
      </c>
      <c r="B56" s="564"/>
      <c r="C56" s="564"/>
      <c r="D56" s="564"/>
      <c r="E56" s="564"/>
      <c r="F56" s="564"/>
      <c r="G56" s="564"/>
      <c r="H56" s="462"/>
      <c r="I56" s="461"/>
      <c r="J56" s="461"/>
      <c r="K56" s="463"/>
      <c r="L56" s="523"/>
      <c r="M56" s="411"/>
      <c r="N56" s="411"/>
      <c r="O56" s="411"/>
      <c r="P56" s="250"/>
      <c r="Q56" s="448"/>
      <c r="R56" s="250"/>
      <c r="S56" s="250"/>
      <c r="T56" s="391"/>
      <c r="U56" s="250"/>
      <c r="V56" s="250"/>
      <c r="W56" s="526"/>
      <c r="X56" s="254"/>
      <c r="Y56" s="384"/>
      <c r="Z56" s="250"/>
      <c r="AA56" s="250"/>
      <c r="AB56"/>
    </row>
    <row r="57" spans="1:28" s="5" customFormat="1" ht="15" customHeight="1" x14ac:dyDescent="0.25">
      <c r="A57" s="306"/>
      <c r="B57" s="561" t="s">
        <v>150</v>
      </c>
      <c r="C57" s="561"/>
      <c r="D57" s="561"/>
      <c r="E57" s="561"/>
      <c r="F57" s="561"/>
      <c r="G57" s="561"/>
      <c r="H57" s="464" t="s">
        <v>368</v>
      </c>
      <c r="I57" s="72" t="s">
        <v>368</v>
      </c>
      <c r="J57" s="72" t="s">
        <v>368</v>
      </c>
      <c r="K57" s="465" t="s">
        <v>368</v>
      </c>
      <c r="L57" s="523" t="s">
        <v>368</v>
      </c>
      <c r="M57" s="411"/>
      <c r="N57" s="411"/>
      <c r="O57" s="411"/>
      <c r="P57" s="74"/>
      <c r="Q57" s="448"/>
      <c r="R57" s="250" t="s">
        <v>154</v>
      </c>
      <c r="S57" s="250" t="s">
        <v>154</v>
      </c>
      <c r="T57" s="391"/>
      <c r="U57" s="250"/>
      <c r="V57" s="250" t="s">
        <v>154</v>
      </c>
      <c r="W57" s="526" t="s">
        <v>154</v>
      </c>
      <c r="X57" s="254"/>
      <c r="Y57" s="384"/>
      <c r="Z57" s="250" t="s">
        <v>154</v>
      </c>
      <c r="AA57" s="250" t="s">
        <v>154</v>
      </c>
      <c r="AB57"/>
    </row>
    <row r="58" spans="1:28" s="5" customFormat="1" ht="15" customHeight="1" x14ac:dyDescent="0.25">
      <c r="A58" s="306"/>
      <c r="B58" s="561" t="s">
        <v>151</v>
      </c>
      <c r="C58" s="561"/>
      <c r="D58" s="561"/>
      <c r="E58" s="561"/>
      <c r="F58" s="561"/>
      <c r="G58" s="561"/>
      <c r="H58" s="467" t="s">
        <v>294</v>
      </c>
      <c r="I58" s="466" t="s">
        <v>294</v>
      </c>
      <c r="J58" s="466" t="s">
        <v>294</v>
      </c>
      <c r="K58" s="468" t="s">
        <v>294</v>
      </c>
      <c r="L58" s="464" t="s">
        <v>294</v>
      </c>
      <c r="M58" s="72"/>
      <c r="N58" s="72"/>
      <c r="O58" s="72"/>
      <c r="P58" s="469"/>
      <c r="Q58" s="448"/>
      <c r="R58" s="470" t="s">
        <v>154</v>
      </c>
      <c r="S58" s="470" t="s">
        <v>154</v>
      </c>
      <c r="T58" s="391"/>
      <c r="U58" s="250"/>
      <c r="V58" s="470" t="s">
        <v>154</v>
      </c>
      <c r="W58" s="470" t="s">
        <v>154</v>
      </c>
      <c r="X58" s="254"/>
      <c r="Y58" s="384"/>
      <c r="Z58" s="470" t="s">
        <v>154</v>
      </c>
      <c r="AA58" s="470" t="s">
        <v>154</v>
      </c>
      <c r="AB58"/>
    </row>
    <row r="59" spans="1:28" s="5" customFormat="1" ht="15" customHeight="1" x14ac:dyDescent="0.25">
      <c r="A59" s="306"/>
      <c r="B59" s="561" t="s">
        <v>152</v>
      </c>
      <c r="C59" s="561"/>
      <c r="D59" s="561"/>
      <c r="E59" s="561"/>
      <c r="F59" s="561"/>
      <c r="G59" s="561"/>
      <c r="H59" s="464" t="s">
        <v>369</v>
      </c>
      <c r="I59" s="72" t="s">
        <v>369</v>
      </c>
      <c r="J59" s="72" t="s">
        <v>369</v>
      </c>
      <c r="K59" s="465" t="s">
        <v>369</v>
      </c>
      <c r="L59" s="467" t="s">
        <v>369</v>
      </c>
      <c r="M59" s="466"/>
      <c r="N59" s="466"/>
      <c r="O59" s="466"/>
      <c r="P59" s="74"/>
      <c r="Q59" s="448"/>
      <c r="R59" s="470" t="s">
        <v>154</v>
      </c>
      <c r="S59" s="470" t="s">
        <v>154</v>
      </c>
      <c r="T59" s="391"/>
      <c r="U59" s="250"/>
      <c r="V59" s="470" t="s">
        <v>154</v>
      </c>
      <c r="W59" s="470" t="s">
        <v>154</v>
      </c>
      <c r="X59" s="254"/>
      <c r="Y59" s="384"/>
      <c r="Z59" s="470" t="s">
        <v>154</v>
      </c>
      <c r="AA59" s="470" t="s">
        <v>154</v>
      </c>
      <c r="AB59"/>
    </row>
    <row r="60" spans="1:28" s="5" customFormat="1" x14ac:dyDescent="0.25">
      <c r="A60" s="370"/>
      <c r="B60" s="370"/>
      <c r="C60" s="370"/>
      <c r="D60" s="370"/>
      <c r="E60" s="370"/>
      <c r="H60" s="464"/>
      <c r="I60" s="72"/>
      <c r="J60" s="72"/>
      <c r="K60" s="465"/>
      <c r="L60" s="464"/>
      <c r="M60" s="72"/>
      <c r="N60" s="72"/>
      <c r="O60" s="72"/>
      <c r="P60" s="74"/>
      <c r="Q60" s="448"/>
      <c r="R60" s="54"/>
      <c r="S60" s="54"/>
      <c r="T60" s="391"/>
      <c r="U60" s="250"/>
      <c r="V60" s="54"/>
      <c r="W60" s="54"/>
      <c r="X60" s="254"/>
      <c r="Y60" s="384"/>
      <c r="Z60" s="54"/>
      <c r="AA60" s="54"/>
      <c r="AB60"/>
    </row>
    <row r="61" spans="1:28" s="5" customFormat="1" ht="15" customHeight="1" x14ac:dyDescent="0.25">
      <c r="A61" s="564" t="s">
        <v>153</v>
      </c>
      <c r="B61" s="564"/>
      <c r="C61" s="564"/>
      <c r="D61" s="564"/>
      <c r="E61" s="564"/>
      <c r="F61" s="564"/>
      <c r="G61" s="564"/>
      <c r="H61" s="462"/>
      <c r="I61" s="461"/>
      <c r="J61" s="461"/>
      <c r="K61" s="463"/>
      <c r="L61" s="464"/>
      <c r="M61" s="72"/>
      <c r="N61" s="72"/>
      <c r="O61" s="72"/>
      <c r="P61" s="250"/>
      <c r="Q61" s="448"/>
      <c r="R61" s="250"/>
      <c r="S61" s="250"/>
      <c r="T61" s="391"/>
      <c r="U61" s="250"/>
      <c r="V61" s="250"/>
      <c r="W61" s="526"/>
      <c r="X61" s="254"/>
      <c r="Y61" s="384"/>
      <c r="Z61" s="250"/>
      <c r="AA61" s="250"/>
      <c r="AB61"/>
    </row>
    <row r="62" spans="1:28" s="5" customFormat="1" ht="15" customHeight="1" x14ac:dyDescent="0.25">
      <c r="A62" s="306"/>
      <c r="B62" s="561" t="s">
        <v>150</v>
      </c>
      <c r="C62" s="561"/>
      <c r="D62" s="561"/>
      <c r="E62" s="561"/>
      <c r="F62" s="561"/>
      <c r="G62" s="561"/>
      <c r="H62" s="464" t="s">
        <v>370</v>
      </c>
      <c r="I62" s="72" t="s">
        <v>370</v>
      </c>
      <c r="J62" s="72" t="s">
        <v>370</v>
      </c>
      <c r="K62" s="465" t="s">
        <v>370</v>
      </c>
      <c r="L62" s="523" t="s">
        <v>370</v>
      </c>
      <c r="M62" s="411"/>
      <c r="N62" s="411"/>
      <c r="O62" s="411"/>
      <c r="P62" s="74"/>
      <c r="Q62" s="448"/>
      <c r="R62" s="250" t="s">
        <v>154</v>
      </c>
      <c r="S62" s="250" t="s">
        <v>154</v>
      </c>
      <c r="T62" s="391"/>
      <c r="U62" s="250"/>
      <c r="V62" s="250" t="s">
        <v>154</v>
      </c>
      <c r="W62" s="526" t="s">
        <v>154</v>
      </c>
      <c r="X62" s="254"/>
      <c r="Y62" s="384"/>
      <c r="Z62" s="250" t="s">
        <v>154</v>
      </c>
      <c r="AA62" s="250" t="s">
        <v>154</v>
      </c>
      <c r="AB62"/>
    </row>
    <row r="63" spans="1:28" s="5" customFormat="1" ht="15" customHeight="1" x14ac:dyDescent="0.25">
      <c r="A63" s="306"/>
      <c r="B63" s="561" t="s">
        <v>151</v>
      </c>
      <c r="C63" s="561"/>
      <c r="D63" s="561"/>
      <c r="E63" s="561"/>
      <c r="F63" s="561"/>
      <c r="G63" s="561"/>
      <c r="H63" s="464" t="s">
        <v>366</v>
      </c>
      <c r="I63" s="72" t="s">
        <v>366</v>
      </c>
      <c r="J63" s="72" t="s">
        <v>366</v>
      </c>
      <c r="K63" s="465" t="s">
        <v>366</v>
      </c>
      <c r="L63" s="464" t="s">
        <v>366</v>
      </c>
      <c r="M63" s="72"/>
      <c r="N63" s="72"/>
      <c r="O63" s="72"/>
      <c r="P63" s="74"/>
      <c r="Q63" s="448"/>
      <c r="R63" s="470" t="s">
        <v>154</v>
      </c>
      <c r="S63" s="470" t="s">
        <v>154</v>
      </c>
      <c r="T63" s="391"/>
      <c r="U63" s="250"/>
      <c r="V63" s="470" t="s">
        <v>154</v>
      </c>
      <c r="W63" s="470" t="s">
        <v>154</v>
      </c>
      <c r="X63" s="254"/>
      <c r="Y63" s="384"/>
      <c r="Z63" s="470" t="s">
        <v>154</v>
      </c>
      <c r="AA63" s="470" t="s">
        <v>154</v>
      </c>
      <c r="AB63"/>
    </row>
    <row r="64" spans="1:28" s="5" customFormat="1" ht="15" customHeight="1" x14ac:dyDescent="0.25">
      <c r="A64" s="306"/>
      <c r="B64" s="561" t="s">
        <v>152</v>
      </c>
      <c r="C64" s="561"/>
      <c r="D64" s="561"/>
      <c r="E64" s="561"/>
      <c r="F64" s="561"/>
      <c r="G64" s="561"/>
      <c r="H64" s="464" t="s">
        <v>371</v>
      </c>
      <c r="I64" s="72" t="s">
        <v>371</v>
      </c>
      <c r="J64" s="72" t="s">
        <v>371</v>
      </c>
      <c r="K64" s="465" t="s">
        <v>371</v>
      </c>
      <c r="L64" s="464" t="s">
        <v>371</v>
      </c>
      <c r="M64" s="72"/>
      <c r="N64" s="72"/>
      <c r="O64" s="72"/>
      <c r="P64" s="74"/>
      <c r="Q64" s="448"/>
      <c r="R64" s="470" t="s">
        <v>154</v>
      </c>
      <c r="S64" s="470" t="s">
        <v>154</v>
      </c>
      <c r="T64" s="391"/>
      <c r="U64" s="250"/>
      <c r="V64" s="470" t="s">
        <v>154</v>
      </c>
      <c r="W64" s="470" t="s">
        <v>154</v>
      </c>
      <c r="X64" s="254"/>
      <c r="Y64" s="384"/>
      <c r="Z64" s="470" t="s">
        <v>154</v>
      </c>
      <c r="AA64" s="470" t="s">
        <v>154</v>
      </c>
      <c r="AB64"/>
    </row>
    <row r="65" spans="1:28" s="5" customFormat="1" x14ac:dyDescent="0.25">
      <c r="A65" s="10"/>
      <c r="B65" s="10"/>
      <c r="C65" s="10"/>
      <c r="D65" s="10"/>
      <c r="E65" s="10"/>
      <c r="F65" s="10"/>
      <c r="G65" s="10"/>
      <c r="H65" s="10"/>
      <c r="I65" s="10"/>
      <c r="J65" s="74"/>
      <c r="K65" s="74"/>
      <c r="L65" s="524"/>
      <c r="M65" s="285"/>
      <c r="N65" s="285"/>
      <c r="O65" s="285"/>
      <c r="P65" s="10"/>
      <c r="Q65" s="471"/>
      <c r="R65" s="10"/>
      <c r="S65" s="10"/>
      <c r="T65" s="10"/>
      <c r="U65" s="10"/>
      <c r="V65" s="10"/>
      <c r="W65" s="85"/>
      <c r="X65" s="10"/>
      <c r="Y65" s="10"/>
      <c r="Z65" s="10"/>
      <c r="AA65" s="10"/>
      <c r="AB65"/>
    </row>
    <row r="66" spans="1:28" s="5" customFormat="1" x14ac:dyDescent="0.25">
      <c r="A66" s="363"/>
      <c r="B66" s="363"/>
      <c r="C66" s="363"/>
      <c r="D66" s="363"/>
      <c r="E66" s="363"/>
      <c r="F66" s="363"/>
      <c r="G66" s="363"/>
      <c r="H66" s="363"/>
      <c r="I66" s="363"/>
      <c r="J66" s="363"/>
      <c r="K66" s="363"/>
      <c r="L66" s="535"/>
      <c r="M66" s="535"/>
      <c r="N66" s="535"/>
      <c r="O66" s="535"/>
      <c r="P66" s="363"/>
      <c r="Q66" s="472"/>
      <c r="R66" s="363"/>
      <c r="S66" s="363"/>
      <c r="T66" s="363"/>
      <c r="U66" s="363"/>
      <c r="V66" s="363"/>
      <c r="W66" s="363"/>
      <c r="X66" s="363"/>
      <c r="Y66" s="363"/>
      <c r="Z66" s="473"/>
      <c r="AA66" s="363"/>
      <c r="AB66"/>
    </row>
    <row r="67" spans="1:28" s="5" customFormat="1" ht="15" customHeight="1" x14ac:dyDescent="0.2">
      <c r="A67" s="315" t="s">
        <v>49</v>
      </c>
      <c r="B67" s="570" t="s">
        <v>52</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12"/>
    </row>
    <row r="68" spans="1:28" s="5" customFormat="1" ht="15" customHeight="1" x14ac:dyDescent="0.2">
      <c r="A68" s="315" t="s">
        <v>51</v>
      </c>
      <c r="B68" s="570" t="s">
        <v>415</v>
      </c>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12"/>
    </row>
    <row r="69" spans="1:28" s="5" customFormat="1" ht="15" customHeight="1" x14ac:dyDescent="0.2">
      <c r="A69" s="315" t="s">
        <v>173</v>
      </c>
      <c r="B69" s="570" t="s">
        <v>416</v>
      </c>
      <c r="C69" s="570"/>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12"/>
    </row>
    <row r="70" spans="1:28" s="5" customFormat="1" ht="14.25" x14ac:dyDescent="0.2">
      <c r="L70" s="285"/>
      <c r="M70" s="285"/>
      <c r="N70" s="285"/>
      <c r="O70" s="285"/>
    </row>
  </sheetData>
  <mergeCells count="57">
    <mergeCell ref="B69:AA69"/>
    <mergeCell ref="R35:S35"/>
    <mergeCell ref="Z35:AA35"/>
    <mergeCell ref="A61:G61"/>
    <mergeCell ref="B52:E52"/>
    <mergeCell ref="A56:G56"/>
    <mergeCell ref="B51:G51"/>
    <mergeCell ref="B53:G53"/>
    <mergeCell ref="B54:G54"/>
    <mergeCell ref="B64:G64"/>
    <mergeCell ref="B41:G41"/>
    <mergeCell ref="B42:G42"/>
    <mergeCell ref="B44:G44"/>
    <mergeCell ref="B47:G47"/>
    <mergeCell ref="B48:G48"/>
    <mergeCell ref="B50:G50"/>
    <mergeCell ref="B57:G57"/>
    <mergeCell ref="B58:G58"/>
    <mergeCell ref="B59:G59"/>
    <mergeCell ref="B62:G62"/>
    <mergeCell ref="B63:G63"/>
    <mergeCell ref="C22:G22"/>
    <mergeCell ref="B49:E49"/>
    <mergeCell ref="A46:G46"/>
    <mergeCell ref="A37:G37"/>
    <mergeCell ref="C32:G32"/>
    <mergeCell ref="B38:G38"/>
    <mergeCell ref="B39:G39"/>
    <mergeCell ref="B30:G30"/>
    <mergeCell ref="C31:G31"/>
    <mergeCell ref="C23:E23"/>
    <mergeCell ref="B24:G24"/>
    <mergeCell ref="B25:G25"/>
    <mergeCell ref="C26:G26"/>
    <mergeCell ref="C27:G27"/>
    <mergeCell ref="B29:G29"/>
    <mergeCell ref="C11:G11"/>
    <mergeCell ref="C12:G12"/>
    <mergeCell ref="B14:G14"/>
    <mergeCell ref="B15:G15"/>
    <mergeCell ref="A19:G19"/>
    <mergeCell ref="Z3:AA3"/>
    <mergeCell ref="B1:V1"/>
    <mergeCell ref="B67:AA67"/>
    <mergeCell ref="B68:AA68"/>
    <mergeCell ref="W1:AA1"/>
    <mergeCell ref="A4:G4"/>
    <mergeCell ref="A6:G6"/>
    <mergeCell ref="B9:G9"/>
    <mergeCell ref="B20:G20"/>
    <mergeCell ref="R3:S3"/>
    <mergeCell ref="B21:G21"/>
    <mergeCell ref="B7:G7"/>
    <mergeCell ref="C17:G17"/>
    <mergeCell ref="A5:G5"/>
    <mergeCell ref="C16:G16"/>
    <mergeCell ref="B10:G10"/>
  </mergeCells>
  <pageMargins left="0.25" right="0.25" top="0.25" bottom="0.25" header="0" footer="0.25"/>
  <pageSetup scale="51" orientation="landscape" cellComments="asDisplayed"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8187F-6232-4D82-A73A-613C43814E30}">
  <sheetPr>
    <pageSetUpPr fitToPage="1"/>
  </sheetPr>
  <dimension ref="A1:BQ56"/>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customWidth="1"/>
    <col min="7" max="7" width="25.85546875" customWidth="1"/>
    <col min="8" max="15" width="12.5703125" customWidth="1"/>
    <col min="16" max="17" width="0.85546875" customWidth="1"/>
    <col min="18" max="19" width="12.5703125" customWidth="1"/>
    <col min="20" max="21" width="0.85546875" customWidth="1"/>
    <col min="22" max="23" width="12.5703125" customWidth="1"/>
    <col min="24" max="25" width="0.85546875" customWidth="1"/>
    <col min="26" max="27" width="12.5703125" customWidth="1"/>
    <col min="28" max="28" width="4.140625" customWidth="1"/>
  </cols>
  <sheetData>
    <row r="1" spans="1:34" s="4" customFormat="1" ht="39.950000000000003" customHeight="1" thickBot="1" x14ac:dyDescent="0.3">
      <c r="A1" s="3"/>
      <c r="B1" s="556" t="s">
        <v>390</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c r="AC1"/>
      <c r="AD1"/>
      <c r="AE1"/>
      <c r="AF1"/>
      <c r="AG1"/>
      <c r="AH1"/>
    </row>
    <row r="2" spans="1:34" s="5" customFormat="1" x14ac:dyDescent="0.25">
      <c r="A2" s="123"/>
      <c r="B2" s="123"/>
      <c r="C2" s="123"/>
      <c r="D2" s="123"/>
      <c r="E2" s="123"/>
      <c r="F2" s="123"/>
      <c r="G2" s="123"/>
      <c r="H2" s="123"/>
      <c r="I2" s="123"/>
      <c r="J2" s="123"/>
      <c r="K2" s="123"/>
      <c r="L2" s="544"/>
      <c r="M2" s="544"/>
      <c r="N2" s="544"/>
      <c r="O2" s="544"/>
      <c r="P2" s="123"/>
      <c r="Q2" s="123"/>
      <c r="R2" s="123"/>
      <c r="S2" s="123"/>
      <c r="T2" s="123"/>
      <c r="U2" s="123"/>
      <c r="V2" s="123"/>
      <c r="W2" s="123"/>
      <c r="X2" s="123"/>
      <c r="Y2" s="123"/>
      <c r="Z2" s="123"/>
      <c r="AA2" s="123"/>
      <c r="AB2"/>
      <c r="AC2"/>
      <c r="AD2"/>
      <c r="AE2"/>
      <c r="AF2"/>
      <c r="AG2"/>
      <c r="AH2"/>
    </row>
    <row r="3" spans="1:34" s="5" customFormat="1" x14ac:dyDescent="0.25">
      <c r="A3" s="409"/>
      <c r="B3" s="409"/>
      <c r="C3" s="409"/>
      <c r="D3" s="409"/>
      <c r="E3" s="409"/>
      <c r="F3" s="409"/>
      <c r="G3" s="409"/>
      <c r="L3" s="285"/>
      <c r="M3" s="285"/>
      <c r="N3" s="285"/>
      <c r="O3" s="285"/>
      <c r="P3" s="410"/>
      <c r="Q3" s="13"/>
      <c r="R3" s="572" t="s">
        <v>490</v>
      </c>
      <c r="S3" s="572"/>
      <c r="T3" s="388"/>
      <c r="U3" s="10"/>
      <c r="V3" s="123"/>
      <c r="W3" s="123"/>
      <c r="X3" s="251"/>
      <c r="Y3" s="13"/>
      <c r="Z3" s="569" t="s">
        <v>87</v>
      </c>
      <c r="AA3" s="569"/>
      <c r="AB3"/>
      <c r="AC3"/>
      <c r="AD3"/>
      <c r="AE3"/>
      <c r="AF3"/>
      <c r="AG3"/>
      <c r="AH3"/>
    </row>
    <row r="4" spans="1:34" s="5" customFormat="1" ht="30" customHeight="1" x14ac:dyDescent="0.25">
      <c r="A4" s="568" t="s">
        <v>0</v>
      </c>
      <c r="B4" s="568"/>
      <c r="C4" s="568"/>
      <c r="D4" s="568"/>
      <c r="E4" s="568"/>
      <c r="F4" s="568"/>
      <c r="G4" s="568"/>
      <c r="H4" s="8" t="s">
        <v>480</v>
      </c>
      <c r="I4" s="9" t="s">
        <v>485</v>
      </c>
      <c r="J4" s="9" t="s">
        <v>486</v>
      </c>
      <c r="K4" s="9" t="s">
        <v>481</v>
      </c>
      <c r="L4" s="8" t="s">
        <v>479</v>
      </c>
      <c r="M4" s="9" t="s">
        <v>487</v>
      </c>
      <c r="N4" s="9" t="s">
        <v>488</v>
      </c>
      <c r="O4" s="9" t="s">
        <v>489</v>
      </c>
      <c r="P4" s="410"/>
      <c r="Q4" s="13"/>
      <c r="R4" s="9" t="s">
        <v>85</v>
      </c>
      <c r="S4" s="9" t="s">
        <v>86</v>
      </c>
      <c r="T4" s="388"/>
      <c r="U4" s="10"/>
      <c r="V4" s="9" t="s">
        <v>493</v>
      </c>
      <c r="W4" s="9" t="s">
        <v>494</v>
      </c>
      <c r="X4" s="251"/>
      <c r="Y4" s="13"/>
      <c r="Z4" s="248" t="s">
        <v>85</v>
      </c>
      <c r="AA4" s="248" t="s">
        <v>86</v>
      </c>
      <c r="AB4"/>
      <c r="AC4"/>
      <c r="AD4"/>
      <c r="AE4"/>
      <c r="AF4"/>
      <c r="AG4"/>
      <c r="AH4"/>
    </row>
    <row r="5" spans="1:34" s="5" customFormat="1" x14ac:dyDescent="0.25">
      <c r="A5" s="576" t="s">
        <v>53</v>
      </c>
      <c r="B5" s="576"/>
      <c r="C5" s="576"/>
      <c r="D5" s="576"/>
      <c r="E5" s="576"/>
      <c r="F5" s="576"/>
      <c r="G5" s="576"/>
      <c r="H5" s="12"/>
      <c r="I5" s="13"/>
      <c r="J5" s="13"/>
      <c r="K5" s="13"/>
      <c r="L5" s="12"/>
      <c r="M5" s="13"/>
      <c r="N5" s="13"/>
      <c r="O5" s="13"/>
      <c r="P5" s="410"/>
      <c r="Q5" s="405"/>
      <c r="R5" s="13"/>
      <c r="S5" s="10"/>
      <c r="T5" s="388"/>
      <c r="U5" s="10"/>
      <c r="V5" s="317"/>
      <c r="W5" s="317"/>
      <c r="X5" s="251"/>
      <c r="Y5" s="405"/>
      <c r="Z5" s="10"/>
      <c r="AA5" s="10"/>
      <c r="AB5"/>
      <c r="AC5"/>
      <c r="AD5"/>
      <c r="AE5"/>
      <c r="AF5"/>
      <c r="AG5"/>
      <c r="AH5"/>
    </row>
    <row r="6" spans="1:34" s="5" customFormat="1" x14ac:dyDescent="0.25">
      <c r="A6" s="575" t="s">
        <v>54</v>
      </c>
      <c r="B6" s="575"/>
      <c r="C6" s="575"/>
      <c r="D6" s="575"/>
      <c r="E6" s="575"/>
      <c r="F6" s="575"/>
      <c r="G6" s="575"/>
      <c r="H6" s="286"/>
      <c r="I6" s="285"/>
      <c r="J6" s="285"/>
      <c r="K6" s="285"/>
      <c r="L6" s="286"/>
      <c r="M6" s="285"/>
      <c r="N6" s="285"/>
      <c r="O6" s="285"/>
      <c r="P6" s="410"/>
      <c r="Q6" s="411"/>
      <c r="R6" s="412"/>
      <c r="S6" s="413"/>
      <c r="T6" s="388"/>
      <c r="U6" s="10"/>
      <c r="V6" s="285"/>
      <c r="W6" s="285"/>
      <c r="X6" s="414"/>
      <c r="Y6" s="411"/>
      <c r="Z6" s="10"/>
      <c r="AA6" s="10"/>
      <c r="AB6"/>
      <c r="AC6"/>
      <c r="AD6"/>
      <c r="AE6"/>
      <c r="AF6"/>
      <c r="AG6"/>
      <c r="AH6"/>
    </row>
    <row r="7" spans="1:34" s="5" customFormat="1" x14ac:dyDescent="0.25">
      <c r="A7" s="370"/>
      <c r="B7" s="562" t="s">
        <v>55</v>
      </c>
      <c r="C7" s="562"/>
      <c r="D7" s="562"/>
      <c r="E7" s="562"/>
      <c r="F7" s="562"/>
      <c r="G7" s="562"/>
      <c r="H7" s="258">
        <v>798666.06670999946</v>
      </c>
      <c r="I7" s="257">
        <v>808893.78368999984</v>
      </c>
      <c r="J7" s="257">
        <v>810079.34902999958</v>
      </c>
      <c r="K7" s="257">
        <v>812480.87926999899</v>
      </c>
      <c r="L7" s="258">
        <v>817872.23617663817</v>
      </c>
      <c r="M7" s="257"/>
      <c r="N7" s="257"/>
      <c r="O7" s="257"/>
      <c r="P7" s="277"/>
      <c r="Q7" s="415"/>
      <c r="R7" s="257">
        <v>19206.169466638705</v>
      </c>
      <c r="S7" s="54">
        <v>2.4047809550437033E-2</v>
      </c>
      <c r="T7" s="391"/>
      <c r="U7" s="250"/>
      <c r="V7" s="257">
        <v>798666.06670999946</v>
      </c>
      <c r="W7" s="257">
        <v>817872.23617663817</v>
      </c>
      <c r="X7" s="259"/>
      <c r="Y7" s="415"/>
      <c r="Z7" s="257">
        <v>19206.169466638705</v>
      </c>
      <c r="AA7" s="54">
        <v>2.4047809550437033E-2</v>
      </c>
      <c r="AB7"/>
      <c r="AC7"/>
      <c r="AD7"/>
      <c r="AE7"/>
      <c r="AF7"/>
      <c r="AG7"/>
      <c r="AH7"/>
    </row>
    <row r="8" spans="1:34" s="5" customFormat="1" x14ac:dyDescent="0.25">
      <c r="A8" s="370"/>
      <c r="B8" s="562" t="s">
        <v>56</v>
      </c>
      <c r="C8" s="562"/>
      <c r="D8" s="562"/>
      <c r="E8" s="562"/>
      <c r="F8" s="562"/>
      <c r="G8" s="562"/>
      <c r="H8" s="263">
        <v>-399885.44182999991</v>
      </c>
      <c r="I8" s="262">
        <v>-419047.95051999995</v>
      </c>
      <c r="J8" s="262">
        <v>-404870.27943</v>
      </c>
      <c r="K8" s="262">
        <v>-406087.87838999991</v>
      </c>
      <c r="L8" s="263">
        <v>-405347.07513892115</v>
      </c>
      <c r="M8" s="262"/>
      <c r="N8" s="262"/>
      <c r="O8" s="262"/>
      <c r="P8" s="254"/>
      <c r="Q8" s="415"/>
      <c r="R8" s="262">
        <v>-5461.6333089212421</v>
      </c>
      <c r="S8" s="54">
        <v>-1.3657994859545556E-2</v>
      </c>
      <c r="T8" s="391"/>
      <c r="U8" s="250"/>
      <c r="V8" s="262">
        <v>-399885.44182999991</v>
      </c>
      <c r="W8" s="262">
        <v>-405347.07513892115</v>
      </c>
      <c r="X8" s="268"/>
      <c r="Y8" s="415"/>
      <c r="Z8" s="262">
        <v>-5461.6333089212421</v>
      </c>
      <c r="AA8" s="54">
        <v>-1.3657994859545556E-2</v>
      </c>
      <c r="AB8"/>
      <c r="AC8"/>
      <c r="AD8"/>
      <c r="AE8"/>
      <c r="AF8"/>
      <c r="AG8"/>
      <c r="AH8"/>
    </row>
    <row r="9" spans="1:34" s="5" customFormat="1" x14ac:dyDescent="0.25">
      <c r="A9" s="370"/>
      <c r="B9" s="370"/>
      <c r="C9" s="562" t="s">
        <v>57</v>
      </c>
      <c r="D9" s="562"/>
      <c r="E9" s="562"/>
      <c r="F9" s="562"/>
      <c r="G9" s="562"/>
      <c r="H9" s="267">
        <v>398780.62487999955</v>
      </c>
      <c r="I9" s="266">
        <v>389845.83316999988</v>
      </c>
      <c r="J9" s="266">
        <v>405209.06959999958</v>
      </c>
      <c r="K9" s="266">
        <v>406393.00087999908</v>
      </c>
      <c r="L9" s="267">
        <v>412525.16103771701</v>
      </c>
      <c r="M9" s="266"/>
      <c r="N9" s="266"/>
      <c r="O9" s="266"/>
      <c r="P9" s="254"/>
      <c r="Q9" s="415"/>
      <c r="R9" s="266">
        <v>13744.536157717463</v>
      </c>
      <c r="S9" s="62">
        <v>3.4466409098620192E-2</v>
      </c>
      <c r="T9" s="391"/>
      <c r="U9" s="250"/>
      <c r="V9" s="266">
        <v>398780.62487999955</v>
      </c>
      <c r="W9" s="266">
        <v>412525.16103771701</v>
      </c>
      <c r="X9" s="268"/>
      <c r="Y9" s="415"/>
      <c r="Z9" s="266">
        <v>13744.536157717463</v>
      </c>
      <c r="AA9" s="62">
        <v>3.4466409098620192E-2</v>
      </c>
      <c r="AB9"/>
      <c r="AC9"/>
      <c r="AD9"/>
      <c r="AE9"/>
      <c r="AF9"/>
      <c r="AG9"/>
      <c r="AH9"/>
    </row>
    <row r="10" spans="1:34" s="5" customFormat="1" x14ac:dyDescent="0.25">
      <c r="A10" s="370"/>
      <c r="B10" s="562" t="s">
        <v>58</v>
      </c>
      <c r="C10" s="562"/>
      <c r="D10" s="562"/>
      <c r="E10" s="562"/>
      <c r="F10" s="562"/>
      <c r="G10" s="562"/>
      <c r="H10" s="263">
        <v>18904.980350000009</v>
      </c>
      <c r="I10" s="262">
        <v>21283.89545</v>
      </c>
      <c r="J10" s="262">
        <v>24346.025460000001</v>
      </c>
      <c r="K10" s="262">
        <v>28530.486079999999</v>
      </c>
      <c r="L10" s="263">
        <v>31064.697521009348</v>
      </c>
      <c r="M10" s="262"/>
      <c r="N10" s="262"/>
      <c r="O10" s="262"/>
      <c r="P10" s="254"/>
      <c r="Q10" s="415"/>
      <c r="R10" s="262">
        <v>12159.717171009339</v>
      </c>
      <c r="S10" s="54">
        <v>0.64320178841176812</v>
      </c>
      <c r="T10" s="391"/>
      <c r="U10" s="250"/>
      <c r="V10" s="262">
        <v>18904.980350000009</v>
      </c>
      <c r="W10" s="262">
        <v>31064.697521009348</v>
      </c>
      <c r="X10" s="268"/>
      <c r="Y10" s="415"/>
      <c r="Z10" s="262">
        <v>12159.717171009339</v>
      </c>
      <c r="AA10" s="54">
        <v>0.64320178841176812</v>
      </c>
      <c r="AB10"/>
      <c r="AC10"/>
      <c r="AD10"/>
      <c r="AE10"/>
      <c r="AF10"/>
      <c r="AG10"/>
      <c r="AH10"/>
    </row>
    <row r="11" spans="1:34" s="5" customFormat="1" x14ac:dyDescent="0.25">
      <c r="A11" s="370"/>
      <c r="B11" s="562" t="s">
        <v>59</v>
      </c>
      <c r="C11" s="562"/>
      <c r="D11" s="562"/>
      <c r="E11" s="562"/>
      <c r="F11" s="562"/>
      <c r="G11" s="562"/>
      <c r="H11" s="263"/>
      <c r="I11" s="262"/>
      <c r="J11" s="262"/>
      <c r="K11" s="262"/>
      <c r="L11" s="263"/>
      <c r="M11" s="262"/>
      <c r="N11" s="262"/>
      <c r="O11" s="262"/>
      <c r="P11" s="254"/>
      <c r="Q11" s="416"/>
      <c r="R11" s="74"/>
      <c r="S11" s="54"/>
      <c r="T11" s="391"/>
      <c r="U11" s="250"/>
      <c r="V11" s="74"/>
      <c r="W11" s="74"/>
      <c r="X11" s="268"/>
      <c r="Y11" s="416"/>
      <c r="Z11" s="74"/>
      <c r="AA11" s="54"/>
      <c r="AB11"/>
      <c r="AC11"/>
      <c r="AD11"/>
      <c r="AE11"/>
      <c r="AF11"/>
      <c r="AG11"/>
      <c r="AH11"/>
    </row>
    <row r="12" spans="1:34" s="5" customFormat="1" ht="15" customHeight="1" x14ac:dyDescent="0.25">
      <c r="A12" s="370"/>
      <c r="B12" s="370"/>
      <c r="C12" s="561" t="s">
        <v>466</v>
      </c>
      <c r="D12" s="562"/>
      <c r="E12" s="562"/>
      <c r="F12" s="562"/>
      <c r="G12" s="562"/>
      <c r="H12" s="263">
        <v>103241.73217</v>
      </c>
      <c r="I12" s="262">
        <v>88700.610660000006</v>
      </c>
      <c r="J12" s="262">
        <v>67962.37334000002</v>
      </c>
      <c r="K12" s="262">
        <v>66473.145750000011</v>
      </c>
      <c r="L12" s="263">
        <v>72388.362052960365</v>
      </c>
      <c r="M12" s="262"/>
      <c r="N12" s="262"/>
      <c r="O12" s="262"/>
      <c r="P12" s="254"/>
      <c r="Q12" s="415"/>
      <c r="R12" s="262">
        <v>-30853.370117039638</v>
      </c>
      <c r="S12" s="54">
        <v>-0.29884591694215118</v>
      </c>
      <c r="T12" s="391"/>
      <c r="U12" s="250"/>
      <c r="V12" s="262">
        <v>103241.73217</v>
      </c>
      <c r="W12" s="262">
        <v>72388.362052960365</v>
      </c>
      <c r="X12" s="268"/>
      <c r="Y12" s="415"/>
      <c r="Z12" s="262">
        <v>-30853.370117039638</v>
      </c>
      <c r="AA12" s="54">
        <v>-0.29884591694215118</v>
      </c>
      <c r="AB12"/>
      <c r="AC12"/>
      <c r="AD12"/>
      <c r="AE12"/>
      <c r="AF12"/>
      <c r="AG12"/>
      <c r="AH12"/>
    </row>
    <row r="13" spans="1:34" s="5" customFormat="1" ht="15" customHeight="1" x14ac:dyDescent="0.25">
      <c r="A13" s="370"/>
      <c r="B13" s="370"/>
      <c r="C13" s="561" t="s">
        <v>467</v>
      </c>
      <c r="D13" s="562"/>
      <c r="E13" s="562"/>
      <c r="F13" s="562"/>
      <c r="G13" s="562"/>
      <c r="H13" s="263">
        <v>113111.90150000001</v>
      </c>
      <c r="I13" s="262">
        <v>108100.91395</v>
      </c>
      <c r="J13" s="262">
        <v>107483.10770000001</v>
      </c>
      <c r="K13" s="262">
        <v>105357.31599999989</v>
      </c>
      <c r="L13" s="263">
        <v>111904.03180763358</v>
      </c>
      <c r="M13" s="262"/>
      <c r="N13" s="262"/>
      <c r="O13" s="262"/>
      <c r="P13" s="254"/>
      <c r="Q13" s="415"/>
      <c r="R13" s="262">
        <v>-1207.8696923664247</v>
      </c>
      <c r="S13" s="54">
        <v>-1.0678537592849367E-2</v>
      </c>
      <c r="T13" s="391"/>
      <c r="U13" s="250"/>
      <c r="V13" s="262">
        <v>113111.90150000001</v>
      </c>
      <c r="W13" s="262">
        <v>111904.03180763358</v>
      </c>
      <c r="X13" s="268"/>
      <c r="Y13" s="415"/>
      <c r="Z13" s="262">
        <v>-1207.8696923664247</v>
      </c>
      <c r="AA13" s="54">
        <v>-1.0678537592849367E-2</v>
      </c>
      <c r="AB13"/>
      <c r="AC13"/>
      <c r="AD13"/>
      <c r="AE13"/>
      <c r="AF13"/>
      <c r="AG13"/>
      <c r="AH13"/>
    </row>
    <row r="14" spans="1:34" s="5" customFormat="1" ht="15" customHeight="1" x14ac:dyDescent="0.25">
      <c r="A14" s="370"/>
      <c r="B14" s="370"/>
      <c r="C14" s="561" t="s">
        <v>468</v>
      </c>
      <c r="D14" s="562"/>
      <c r="E14" s="562"/>
      <c r="F14" s="562"/>
      <c r="G14" s="562"/>
      <c r="H14" s="263">
        <v>21541.311260000002</v>
      </c>
      <c r="I14" s="262">
        <v>22592.421899999998</v>
      </c>
      <c r="J14" s="262">
        <v>22909.719639999999</v>
      </c>
      <c r="K14" s="262">
        <v>23347.75921</v>
      </c>
      <c r="L14" s="263">
        <v>22790.254780000003</v>
      </c>
      <c r="M14" s="262"/>
      <c r="N14" s="262"/>
      <c r="O14" s="262"/>
      <c r="P14" s="254"/>
      <c r="Q14" s="415"/>
      <c r="R14" s="262">
        <v>1248.9435200000007</v>
      </c>
      <c r="S14" s="54">
        <v>5.7978992315066737E-2</v>
      </c>
      <c r="T14" s="391"/>
      <c r="U14" s="250"/>
      <c r="V14" s="262">
        <v>21541.311260000002</v>
      </c>
      <c r="W14" s="262">
        <v>22790.254780000003</v>
      </c>
      <c r="X14" s="268"/>
      <c r="Y14" s="415"/>
      <c r="Z14" s="262">
        <v>1248.9435200000007</v>
      </c>
      <c r="AA14" s="54">
        <v>5.7978992315066737E-2</v>
      </c>
      <c r="AB14"/>
      <c r="AC14"/>
      <c r="AD14"/>
      <c r="AE14"/>
      <c r="AF14"/>
      <c r="AG14"/>
      <c r="AH14"/>
    </row>
    <row r="15" spans="1:34" s="5" customFormat="1" ht="15" customHeight="1" x14ac:dyDescent="0.25">
      <c r="A15" s="370"/>
      <c r="B15" s="370"/>
      <c r="C15" s="562" t="s">
        <v>60</v>
      </c>
      <c r="D15" s="562"/>
      <c r="E15" s="562"/>
      <c r="F15" s="562"/>
      <c r="G15" s="562"/>
      <c r="H15" s="263">
        <v>13905.416630000002</v>
      </c>
      <c r="I15" s="262">
        <v>21294.307820000013</v>
      </c>
      <c r="J15" s="262">
        <v>27112.543839999998</v>
      </c>
      <c r="K15" s="262">
        <v>31541.713309999999</v>
      </c>
      <c r="L15" s="263">
        <v>24464.222549581529</v>
      </c>
      <c r="M15" s="262"/>
      <c r="N15" s="262"/>
      <c r="O15" s="262"/>
      <c r="P15" s="254"/>
      <c r="Q15" s="415"/>
      <c r="R15" s="262">
        <v>10558.805919581528</v>
      </c>
      <c r="S15" s="54">
        <v>0.75933042500874182</v>
      </c>
      <c r="T15" s="391"/>
      <c r="U15" s="250"/>
      <c r="V15" s="262">
        <v>13905.416630000002</v>
      </c>
      <c r="W15" s="262">
        <v>24464.222549581529</v>
      </c>
      <c r="X15" s="268"/>
      <c r="Y15" s="415"/>
      <c r="Z15" s="262">
        <v>10558.805919581528</v>
      </c>
      <c r="AA15" s="54">
        <v>0.75933042500874182</v>
      </c>
      <c r="AB15"/>
      <c r="AC15"/>
      <c r="AD15"/>
      <c r="AE15"/>
      <c r="AF15"/>
      <c r="AG15"/>
      <c r="AH15"/>
    </row>
    <row r="16" spans="1:34" s="5" customFormat="1" x14ac:dyDescent="0.25">
      <c r="A16" s="370"/>
      <c r="B16" s="562" t="s">
        <v>61</v>
      </c>
      <c r="C16" s="562"/>
      <c r="D16" s="562"/>
      <c r="E16" s="562"/>
      <c r="F16" s="562"/>
      <c r="G16" s="562"/>
      <c r="H16" s="263">
        <v>750.69612000000006</v>
      </c>
      <c r="I16" s="262">
        <v>-1892.049</v>
      </c>
      <c r="J16" s="262">
        <v>-2699.2088199999998</v>
      </c>
      <c r="K16" s="262">
        <v>2845.5921499999999</v>
      </c>
      <c r="L16" s="263">
        <v>-4608.1092399999998</v>
      </c>
      <c r="M16" s="262"/>
      <c r="N16" s="262"/>
      <c r="O16" s="262"/>
      <c r="P16" s="254"/>
      <c r="Q16" s="415"/>
      <c r="R16" s="262">
        <v>-5358.8053600000003</v>
      </c>
      <c r="S16" s="54" t="s">
        <v>154</v>
      </c>
      <c r="T16" s="391"/>
      <c r="U16" s="250"/>
      <c r="V16" s="262">
        <v>750.69612000000006</v>
      </c>
      <c r="W16" s="262">
        <v>-4608.1092399999998</v>
      </c>
      <c r="X16" s="268"/>
      <c r="Y16" s="415"/>
      <c r="Z16" s="262">
        <v>-5358.8053600000003</v>
      </c>
      <c r="AA16" s="54" t="s">
        <v>154</v>
      </c>
      <c r="AB16"/>
      <c r="AC16"/>
      <c r="AD16"/>
      <c r="AE16"/>
      <c r="AF16"/>
      <c r="AG16"/>
      <c r="AH16"/>
    </row>
    <row r="17" spans="1:34" s="5" customFormat="1" x14ac:dyDescent="0.25">
      <c r="A17" s="370"/>
      <c r="B17" s="562" t="s">
        <v>42</v>
      </c>
      <c r="C17" s="562"/>
      <c r="D17" s="562"/>
      <c r="E17" s="562"/>
      <c r="F17" s="562"/>
      <c r="G17" s="562"/>
      <c r="H17" s="263">
        <v>20988.407259999989</v>
      </c>
      <c r="I17" s="262">
        <v>18755.41500000003</v>
      </c>
      <c r="J17" s="262">
        <v>20964.350770000001</v>
      </c>
      <c r="K17" s="262">
        <v>22450.794289999998</v>
      </c>
      <c r="L17" s="263">
        <v>19507.791081372819</v>
      </c>
      <c r="M17" s="262"/>
      <c r="N17" s="262"/>
      <c r="O17" s="262"/>
      <c r="P17" s="254"/>
      <c r="Q17" s="415"/>
      <c r="R17" s="262">
        <v>-1480.6161786271696</v>
      </c>
      <c r="S17" s="54">
        <v>-7.0544475351826688E-2</v>
      </c>
      <c r="T17" s="391"/>
      <c r="U17" s="250"/>
      <c r="V17" s="262">
        <v>20988.407259999989</v>
      </c>
      <c r="W17" s="262">
        <v>19507.791081372819</v>
      </c>
      <c r="X17" s="268"/>
      <c r="Y17" s="415"/>
      <c r="Z17" s="262">
        <v>-1480.6161786271696</v>
      </c>
      <c r="AA17" s="54">
        <v>-7.0544475351826688E-2</v>
      </c>
      <c r="AB17"/>
      <c r="AC17"/>
      <c r="AD17"/>
      <c r="AE17"/>
      <c r="AF17"/>
      <c r="AG17"/>
      <c r="AH17"/>
    </row>
    <row r="18" spans="1:34" s="5" customFormat="1" ht="15" customHeight="1" x14ac:dyDescent="0.25">
      <c r="A18" s="10"/>
      <c r="B18" s="398"/>
      <c r="C18" s="398"/>
      <c r="D18" s="561" t="s">
        <v>83</v>
      </c>
      <c r="E18" s="561"/>
      <c r="F18" s="561"/>
      <c r="G18" s="561"/>
      <c r="H18" s="272">
        <v>691225.07016999961</v>
      </c>
      <c r="I18" s="271">
        <v>668681.3489499999</v>
      </c>
      <c r="J18" s="271">
        <v>673287.98152999964</v>
      </c>
      <c r="K18" s="271">
        <v>686939.80766999908</v>
      </c>
      <c r="L18" s="272">
        <v>690036.41159027466</v>
      </c>
      <c r="M18" s="271"/>
      <c r="N18" s="271"/>
      <c r="O18" s="271"/>
      <c r="P18" s="254"/>
      <c r="Q18" s="415"/>
      <c r="R18" s="271">
        <v>-1188.6585797249572</v>
      </c>
      <c r="S18" s="273">
        <v>-1.7196404340956832E-3</v>
      </c>
      <c r="T18" s="391"/>
      <c r="U18" s="250"/>
      <c r="V18" s="271">
        <v>691225.07016999961</v>
      </c>
      <c r="W18" s="271">
        <v>690036.41159027466</v>
      </c>
      <c r="X18" s="268"/>
      <c r="Y18" s="415"/>
      <c r="Z18" s="271">
        <v>-1188.6585797249572</v>
      </c>
      <c r="AA18" s="273">
        <v>-1.7196404340956832E-3</v>
      </c>
      <c r="AB18"/>
      <c r="AC18"/>
      <c r="AD18"/>
      <c r="AE18"/>
      <c r="AF18"/>
      <c r="AG18"/>
      <c r="AH18"/>
    </row>
    <row r="19" spans="1:34" s="5" customFormat="1" x14ac:dyDescent="0.25">
      <c r="A19" s="575" t="s">
        <v>62</v>
      </c>
      <c r="B19" s="575"/>
      <c r="C19" s="575"/>
      <c r="D19" s="575"/>
      <c r="E19" s="575"/>
      <c r="F19" s="575"/>
      <c r="G19" s="575"/>
      <c r="H19" s="292"/>
      <c r="I19" s="74"/>
      <c r="J19" s="74"/>
      <c r="K19" s="74"/>
      <c r="L19" s="292"/>
      <c r="M19" s="262"/>
      <c r="N19" s="262"/>
      <c r="O19" s="262"/>
      <c r="P19" s="254"/>
      <c r="Q19" s="416"/>
      <c r="R19" s="74"/>
      <c r="S19" s="54"/>
      <c r="T19" s="391"/>
      <c r="U19" s="250"/>
      <c r="V19" s="74"/>
      <c r="W19" s="74"/>
      <c r="X19" s="268"/>
      <c r="Y19" s="416"/>
      <c r="Z19" s="74"/>
      <c r="AA19" s="54"/>
      <c r="AB19"/>
      <c r="AC19"/>
      <c r="AD19"/>
      <c r="AE19"/>
      <c r="AF19"/>
      <c r="AG19"/>
      <c r="AH19"/>
    </row>
    <row r="20" spans="1:34" s="5" customFormat="1" x14ac:dyDescent="0.25">
      <c r="A20" s="370"/>
      <c r="B20" s="562" t="s">
        <v>63</v>
      </c>
      <c r="C20" s="562"/>
      <c r="D20" s="562"/>
      <c r="E20" s="562"/>
      <c r="F20" s="562"/>
      <c r="G20" s="562"/>
      <c r="H20" s="263">
        <v>168288.21104000029</v>
      </c>
      <c r="I20" s="262">
        <v>153071.4063499996</v>
      </c>
      <c r="J20" s="262">
        <v>164092.00657999908</v>
      </c>
      <c r="K20" s="262">
        <v>165741.84968000051</v>
      </c>
      <c r="L20" s="263">
        <v>168701.9805970173</v>
      </c>
      <c r="M20" s="262"/>
      <c r="N20" s="262"/>
      <c r="O20" s="262"/>
      <c r="P20" s="254"/>
      <c r="Q20" s="415"/>
      <c r="R20" s="262">
        <v>413.76955701701809</v>
      </c>
      <c r="S20" s="54">
        <v>2.4586960337861668E-3</v>
      </c>
      <c r="T20" s="391"/>
      <c r="U20" s="250"/>
      <c r="V20" s="262">
        <v>168288.21104000029</v>
      </c>
      <c r="W20" s="262">
        <v>168701.9805970173</v>
      </c>
      <c r="X20" s="268"/>
      <c r="Y20" s="415"/>
      <c r="Z20" s="262">
        <v>413.76955701701809</v>
      </c>
      <c r="AA20" s="54">
        <v>2.4586960337861668E-3</v>
      </c>
      <c r="AB20"/>
      <c r="AC20"/>
      <c r="AD20"/>
      <c r="AE20"/>
      <c r="AF20"/>
      <c r="AG20"/>
      <c r="AH20"/>
    </row>
    <row r="21" spans="1:34" s="5" customFormat="1" x14ac:dyDescent="0.25">
      <c r="A21" s="370"/>
      <c r="B21" s="562" t="s">
        <v>426</v>
      </c>
      <c r="C21" s="562"/>
      <c r="D21" s="562"/>
      <c r="E21" s="562"/>
      <c r="F21" s="562"/>
      <c r="G21" s="562"/>
      <c r="H21" s="263">
        <v>-1272.26053</v>
      </c>
      <c r="I21" s="262">
        <v>-627.10678000000019</v>
      </c>
      <c r="J21" s="262">
        <v>987.50455999999986</v>
      </c>
      <c r="K21" s="262">
        <v>432.56314000000003</v>
      </c>
      <c r="L21" s="263">
        <v>-507.55046884948001</v>
      </c>
      <c r="M21" s="262"/>
      <c r="N21" s="262"/>
      <c r="O21" s="262"/>
      <c r="P21" s="254"/>
      <c r="Q21" s="415"/>
      <c r="R21" s="262">
        <v>764.71006115052</v>
      </c>
      <c r="S21" s="54">
        <v>0.60106404554617443</v>
      </c>
      <c r="T21" s="391"/>
      <c r="U21" s="250"/>
      <c r="V21" s="262">
        <v>-1272.26053</v>
      </c>
      <c r="W21" s="262">
        <v>-507.55046884948001</v>
      </c>
      <c r="X21" s="268"/>
      <c r="Y21" s="415"/>
      <c r="Z21" s="262">
        <v>764.71006115052</v>
      </c>
      <c r="AA21" s="54">
        <v>0.60106404554617443</v>
      </c>
      <c r="AB21"/>
      <c r="AC21"/>
      <c r="AD21"/>
      <c r="AE21"/>
      <c r="AF21"/>
      <c r="AG21"/>
      <c r="AH21"/>
    </row>
    <row r="22" spans="1:34" s="5" customFormat="1" x14ac:dyDescent="0.25">
      <c r="A22" s="370"/>
      <c r="B22" s="562" t="s">
        <v>64</v>
      </c>
      <c r="C22" s="562"/>
      <c r="D22" s="562"/>
      <c r="E22" s="562"/>
      <c r="F22" s="562"/>
      <c r="G22" s="562"/>
      <c r="H22" s="263">
        <v>63222.955359999571</v>
      </c>
      <c r="I22" s="262">
        <v>64199.604459999515</v>
      </c>
      <c r="J22" s="262">
        <v>65446.555330000177</v>
      </c>
      <c r="K22" s="262">
        <v>66236.352689999956</v>
      </c>
      <c r="L22" s="263">
        <v>67358.480755334967</v>
      </c>
      <c r="M22" s="262"/>
      <c r="N22" s="262"/>
      <c r="O22" s="262"/>
      <c r="P22" s="254"/>
      <c r="Q22" s="415"/>
      <c r="R22" s="262">
        <v>4135.5253953353968</v>
      </c>
      <c r="S22" s="54">
        <v>6.5411769693257585E-2</v>
      </c>
      <c r="T22" s="391"/>
      <c r="U22" s="250"/>
      <c r="V22" s="262">
        <v>63222.955359999571</v>
      </c>
      <c r="W22" s="262">
        <v>67358.480755334967</v>
      </c>
      <c r="X22" s="268"/>
      <c r="Y22" s="415"/>
      <c r="Z22" s="262">
        <v>4135.5253953353968</v>
      </c>
      <c r="AA22" s="54">
        <v>6.5411769693257585E-2</v>
      </c>
      <c r="AB22"/>
      <c r="AC22"/>
      <c r="AD22"/>
      <c r="AE22"/>
      <c r="AF22"/>
      <c r="AG22"/>
      <c r="AH22"/>
    </row>
    <row r="23" spans="1:34" s="5" customFormat="1" x14ac:dyDescent="0.25">
      <c r="A23" s="370"/>
      <c r="B23" s="562" t="s">
        <v>65</v>
      </c>
      <c r="C23" s="562"/>
      <c r="D23" s="562"/>
      <c r="E23" s="562"/>
      <c r="F23" s="562"/>
      <c r="G23" s="562"/>
      <c r="H23" s="263">
        <v>7720.9721400000117</v>
      </c>
      <c r="I23" s="262">
        <v>7594.4491900000039</v>
      </c>
      <c r="J23" s="262">
        <v>7666.120839999996</v>
      </c>
      <c r="K23" s="262">
        <v>7279.942600000023</v>
      </c>
      <c r="L23" s="263">
        <v>8138.4542672052294</v>
      </c>
      <c r="M23" s="262"/>
      <c r="N23" s="262"/>
      <c r="O23" s="262"/>
      <c r="P23" s="254"/>
      <c r="Q23" s="415"/>
      <c r="R23" s="262">
        <v>417.48212720521769</v>
      </c>
      <c r="S23" s="54">
        <v>5.4071186844771732E-2</v>
      </c>
      <c r="T23" s="391"/>
      <c r="U23" s="250"/>
      <c r="V23" s="262">
        <v>7720.9721400000117</v>
      </c>
      <c r="W23" s="262">
        <v>8138.4542672052294</v>
      </c>
      <c r="X23" s="268"/>
      <c r="Y23" s="415"/>
      <c r="Z23" s="262">
        <v>417.48212720521769</v>
      </c>
      <c r="AA23" s="54">
        <v>5.4071186844771732E-2</v>
      </c>
      <c r="AB23"/>
      <c r="AC23"/>
      <c r="AD23"/>
      <c r="AE23"/>
      <c r="AF23"/>
      <c r="AG23"/>
      <c r="AH23"/>
    </row>
    <row r="24" spans="1:34" s="5" customFormat="1" x14ac:dyDescent="0.25">
      <c r="A24" s="370"/>
      <c r="B24" s="562" t="s">
        <v>66</v>
      </c>
      <c r="C24" s="562"/>
      <c r="D24" s="562"/>
      <c r="E24" s="562"/>
      <c r="F24" s="562"/>
      <c r="G24" s="562"/>
      <c r="H24" s="263">
        <v>59509.19892999997</v>
      </c>
      <c r="I24" s="262">
        <v>59460.638070000015</v>
      </c>
      <c r="J24" s="262">
        <v>57552.056369999955</v>
      </c>
      <c r="K24" s="262">
        <v>58883.212119999982</v>
      </c>
      <c r="L24" s="263">
        <v>61125.204355218062</v>
      </c>
      <c r="M24" s="262"/>
      <c r="N24" s="262"/>
      <c r="O24" s="262"/>
      <c r="P24" s="254"/>
      <c r="Q24" s="415"/>
      <c r="R24" s="262">
        <v>1616.0054252180926</v>
      </c>
      <c r="S24" s="54">
        <v>2.7155556691646654E-2</v>
      </c>
      <c r="T24" s="391"/>
      <c r="U24" s="250"/>
      <c r="V24" s="262">
        <v>59509.19892999997</v>
      </c>
      <c r="W24" s="262">
        <v>61125.204355218062</v>
      </c>
      <c r="X24" s="268"/>
      <c r="Y24" s="415"/>
      <c r="Z24" s="262">
        <v>1616.0054252180926</v>
      </c>
      <c r="AA24" s="54">
        <v>2.7155556691646654E-2</v>
      </c>
      <c r="AB24"/>
      <c r="AC24"/>
      <c r="AD24"/>
      <c r="AE24"/>
      <c r="AF24"/>
      <c r="AG24"/>
      <c r="AH24"/>
    </row>
    <row r="25" spans="1:34" s="5" customFormat="1" ht="15" customHeight="1" x14ac:dyDescent="0.25">
      <c r="A25" s="370"/>
      <c r="B25" s="562" t="s">
        <v>67</v>
      </c>
      <c r="C25" s="562"/>
      <c r="D25" s="562"/>
      <c r="E25" s="562"/>
      <c r="F25" s="562"/>
      <c r="G25" s="562"/>
      <c r="H25" s="263"/>
      <c r="I25" s="262"/>
      <c r="J25" s="262"/>
      <c r="K25" s="262"/>
      <c r="L25" s="263"/>
      <c r="M25" s="262"/>
      <c r="N25" s="262"/>
      <c r="O25" s="262"/>
      <c r="P25" s="254"/>
      <c r="Q25" s="416"/>
      <c r="R25" s="262"/>
      <c r="S25" s="54"/>
      <c r="T25" s="391"/>
      <c r="U25" s="250"/>
      <c r="V25" s="262"/>
      <c r="W25" s="262"/>
      <c r="X25" s="268"/>
      <c r="Y25" s="416"/>
      <c r="Z25" s="262"/>
      <c r="AA25" s="54"/>
      <c r="AB25"/>
      <c r="AC25"/>
      <c r="AD25"/>
      <c r="AE25"/>
      <c r="AF25"/>
      <c r="AG25"/>
      <c r="AH25"/>
    </row>
    <row r="26" spans="1:34" s="5" customFormat="1" ht="15" customHeight="1" x14ac:dyDescent="0.25">
      <c r="A26" s="370"/>
      <c r="B26" s="370"/>
      <c r="C26" s="561" t="s">
        <v>469</v>
      </c>
      <c r="D26" s="562"/>
      <c r="E26" s="562"/>
      <c r="F26" s="562"/>
      <c r="G26" s="562"/>
      <c r="H26" s="263">
        <v>74605.854410000014</v>
      </c>
      <c r="I26" s="262">
        <v>63403.006990000016</v>
      </c>
      <c r="J26" s="262">
        <v>48775.058400000002</v>
      </c>
      <c r="K26" s="262">
        <v>47927.479290000025</v>
      </c>
      <c r="L26" s="263">
        <v>52451.68596557642</v>
      </c>
      <c r="M26" s="262"/>
      <c r="N26" s="262"/>
      <c r="O26" s="262"/>
      <c r="P26" s="254"/>
      <c r="Q26" s="415"/>
      <c r="R26" s="262">
        <v>-22154.168444423594</v>
      </c>
      <c r="S26" s="54">
        <v>-0.29694946354577362</v>
      </c>
      <c r="T26" s="391"/>
      <c r="U26" s="250"/>
      <c r="V26" s="262">
        <v>74605.854410000014</v>
      </c>
      <c r="W26" s="262">
        <v>52451.68596557642</v>
      </c>
      <c r="X26" s="268"/>
      <c r="Y26" s="415"/>
      <c r="Z26" s="262">
        <v>-22154.168444423594</v>
      </c>
      <c r="AA26" s="54">
        <v>-0.29694946354577362</v>
      </c>
      <c r="AB26"/>
      <c r="AC26"/>
      <c r="AD26"/>
      <c r="AE26"/>
      <c r="AF26"/>
      <c r="AG26"/>
      <c r="AH26"/>
    </row>
    <row r="27" spans="1:34" s="5" customFormat="1" ht="15" customHeight="1" x14ac:dyDescent="0.25">
      <c r="A27" s="370"/>
      <c r="B27" s="370"/>
      <c r="C27" s="561" t="s">
        <v>467</v>
      </c>
      <c r="D27" s="562"/>
      <c r="E27" s="562"/>
      <c r="F27" s="562"/>
      <c r="G27" s="562"/>
      <c r="H27" s="263">
        <v>53366.4804</v>
      </c>
      <c r="I27" s="262">
        <v>50875.604510000012</v>
      </c>
      <c r="J27" s="262">
        <v>51548.927829999986</v>
      </c>
      <c r="K27" s="262">
        <v>51047.370029999998</v>
      </c>
      <c r="L27" s="263">
        <v>54276.020511588918</v>
      </c>
      <c r="M27" s="262"/>
      <c r="N27" s="262"/>
      <c r="O27" s="262"/>
      <c r="P27" s="254"/>
      <c r="Q27" s="415"/>
      <c r="R27" s="262">
        <v>909.54011158891808</v>
      </c>
      <c r="S27" s="54">
        <v>1.7043284563111605E-2</v>
      </c>
      <c r="T27" s="391"/>
      <c r="U27" s="250"/>
      <c r="V27" s="262">
        <v>53366.4804</v>
      </c>
      <c r="W27" s="262">
        <v>54276.020511588918</v>
      </c>
      <c r="X27" s="268"/>
      <c r="Y27" s="415"/>
      <c r="Z27" s="262">
        <v>909.54011158891808</v>
      </c>
      <c r="AA27" s="54">
        <v>1.7043284563111605E-2</v>
      </c>
      <c r="AB27"/>
      <c r="AC27"/>
      <c r="AD27"/>
      <c r="AE27"/>
      <c r="AF27"/>
      <c r="AG27"/>
      <c r="AH27"/>
    </row>
    <row r="28" spans="1:34" s="5" customFormat="1" ht="15" customHeight="1" x14ac:dyDescent="0.25">
      <c r="A28" s="370"/>
      <c r="B28" s="370"/>
      <c r="C28" s="562" t="s">
        <v>68</v>
      </c>
      <c r="D28" s="562"/>
      <c r="E28" s="562"/>
      <c r="F28" s="562"/>
      <c r="G28" s="562"/>
      <c r="H28" s="263">
        <v>5951.6512000000002</v>
      </c>
      <c r="I28" s="262">
        <v>5484.3875199999984</v>
      </c>
      <c r="J28" s="262">
        <v>5591.5109300000004</v>
      </c>
      <c r="K28" s="262">
        <v>4187.1526600000007</v>
      </c>
      <c r="L28" s="263">
        <v>4146.6297795029577</v>
      </c>
      <c r="M28" s="262"/>
      <c r="N28" s="262"/>
      <c r="O28" s="262"/>
      <c r="P28" s="254"/>
      <c r="Q28" s="415"/>
      <c r="R28" s="262">
        <v>-1805.0214204970425</v>
      </c>
      <c r="S28" s="54">
        <v>-0.30328078038192868</v>
      </c>
      <c r="T28" s="391"/>
      <c r="U28" s="250"/>
      <c r="V28" s="262">
        <v>5951.6512000000002</v>
      </c>
      <c r="W28" s="262">
        <v>4146.6297795029577</v>
      </c>
      <c r="X28" s="268"/>
      <c r="Y28" s="415"/>
      <c r="Z28" s="262">
        <v>-1805.0214204970425</v>
      </c>
      <c r="AA28" s="54">
        <v>-0.30328078038192868</v>
      </c>
      <c r="AB28"/>
      <c r="AC28"/>
      <c r="AD28"/>
      <c r="AE28"/>
      <c r="AF28"/>
      <c r="AG28"/>
      <c r="AH28"/>
    </row>
    <row r="29" spans="1:34" s="5" customFormat="1" x14ac:dyDescent="0.25">
      <c r="A29" s="370"/>
      <c r="B29" s="562" t="s">
        <v>69</v>
      </c>
      <c r="C29" s="562"/>
      <c r="D29" s="562"/>
      <c r="E29" s="562"/>
      <c r="F29" s="562"/>
      <c r="G29" s="562"/>
      <c r="H29" s="263">
        <v>6853.0078099999982</v>
      </c>
      <c r="I29" s="262">
        <v>6814.3027899999988</v>
      </c>
      <c r="J29" s="262">
        <v>6801.6981699999988</v>
      </c>
      <c r="K29" s="262">
        <v>6768.2265399999997</v>
      </c>
      <c r="L29" s="263">
        <v>6690.0610979380926</v>
      </c>
      <c r="M29" s="262"/>
      <c r="N29" s="262"/>
      <c r="O29" s="262"/>
      <c r="P29" s="254"/>
      <c r="Q29" s="415"/>
      <c r="R29" s="262">
        <v>-162.9467120619056</v>
      </c>
      <c r="S29" s="54">
        <v>-2.3777400607092793E-2</v>
      </c>
      <c r="T29" s="391"/>
      <c r="U29" s="250"/>
      <c r="V29" s="262">
        <v>6853.0078099999982</v>
      </c>
      <c r="W29" s="262">
        <v>6690.0610979380926</v>
      </c>
      <c r="X29" s="268"/>
      <c r="Y29" s="415"/>
      <c r="Z29" s="262">
        <v>-162.9467120619056</v>
      </c>
      <c r="AA29" s="54">
        <v>-2.3777400607092793E-2</v>
      </c>
      <c r="AB29"/>
      <c r="AC29"/>
      <c r="AD29"/>
      <c r="AE29"/>
      <c r="AF29"/>
      <c r="AG29"/>
      <c r="AH29"/>
    </row>
    <row r="30" spans="1:34" s="5" customFormat="1" x14ac:dyDescent="0.25">
      <c r="A30" s="370"/>
      <c r="B30" s="561" t="s">
        <v>424</v>
      </c>
      <c r="C30" s="562"/>
      <c r="D30" s="562"/>
      <c r="E30" s="562"/>
      <c r="F30" s="562"/>
      <c r="G30" s="562"/>
      <c r="H30" s="263">
        <v>20649.408540000011</v>
      </c>
      <c r="I30" s="262">
        <v>19384.295220000011</v>
      </c>
      <c r="J30" s="262">
        <v>13445.56941</v>
      </c>
      <c r="K30" s="262">
        <v>14951.58193</v>
      </c>
      <c r="L30" s="263">
        <v>14983.989169999999</v>
      </c>
      <c r="M30" s="262"/>
      <c r="N30" s="262"/>
      <c r="O30" s="262"/>
      <c r="P30" s="254"/>
      <c r="Q30" s="415"/>
      <c r="R30" s="262">
        <v>-5665.4193700000123</v>
      </c>
      <c r="S30" s="54">
        <v>-0.27436230723148886</v>
      </c>
      <c r="T30" s="391"/>
      <c r="U30" s="250"/>
      <c r="V30" s="262">
        <v>20649.408540000011</v>
      </c>
      <c r="W30" s="262">
        <v>14983.989169999999</v>
      </c>
      <c r="X30" s="268"/>
      <c r="Y30" s="415"/>
      <c r="Z30" s="262">
        <v>-5665.4193700000123</v>
      </c>
      <c r="AA30" s="417">
        <v>-0.27436230723148886</v>
      </c>
      <c r="AB30"/>
      <c r="AC30"/>
      <c r="AD30"/>
      <c r="AE30"/>
      <c r="AF30"/>
      <c r="AG30"/>
      <c r="AH30"/>
    </row>
    <row r="31" spans="1:34" s="5" customFormat="1" x14ac:dyDescent="0.25">
      <c r="A31" s="370"/>
      <c r="B31" s="562" t="s">
        <v>70</v>
      </c>
      <c r="C31" s="562"/>
      <c r="D31" s="562"/>
      <c r="E31" s="562"/>
      <c r="F31" s="562"/>
      <c r="G31" s="562"/>
      <c r="H31" s="263">
        <v>86433.691660000215</v>
      </c>
      <c r="I31" s="262">
        <v>79728.264449999973</v>
      </c>
      <c r="J31" s="262">
        <v>73789.724270000239</v>
      </c>
      <c r="K31" s="262">
        <v>80442.67085000001</v>
      </c>
      <c r="L31" s="263">
        <v>89534.08505767498</v>
      </c>
      <c r="M31" s="262"/>
      <c r="N31" s="262"/>
      <c r="O31" s="262"/>
      <c r="P31" s="254"/>
      <c r="Q31" s="415"/>
      <c r="R31" s="262">
        <v>3100.3933976747649</v>
      </c>
      <c r="S31" s="54">
        <v>3.5870195269115931E-2</v>
      </c>
      <c r="T31" s="391"/>
      <c r="U31" s="250"/>
      <c r="V31" s="262">
        <v>86433.691660000215</v>
      </c>
      <c r="W31" s="262">
        <v>89534.08505767498</v>
      </c>
      <c r="X31" s="268"/>
      <c r="Y31" s="415"/>
      <c r="Z31" s="262">
        <v>3100.3933976747649</v>
      </c>
      <c r="AA31" s="54">
        <v>3.5870195269115931E-2</v>
      </c>
      <c r="AB31"/>
      <c r="AC31"/>
      <c r="AD31"/>
      <c r="AE31"/>
      <c r="AF31"/>
      <c r="AG31"/>
      <c r="AH31"/>
    </row>
    <row r="32" spans="1:34" s="5" customFormat="1" x14ac:dyDescent="0.25">
      <c r="A32" s="370"/>
      <c r="B32" s="562" t="s">
        <v>71</v>
      </c>
      <c r="C32" s="562"/>
      <c r="D32" s="562"/>
      <c r="E32" s="562"/>
      <c r="F32" s="562"/>
      <c r="G32" s="562"/>
      <c r="H32" s="263">
        <v>0</v>
      </c>
      <c r="I32" s="262">
        <v>0</v>
      </c>
      <c r="J32" s="262">
        <v>60000</v>
      </c>
      <c r="K32" s="262">
        <v>0</v>
      </c>
      <c r="L32" s="263">
        <v>0</v>
      </c>
      <c r="M32" s="262"/>
      <c r="N32" s="262"/>
      <c r="O32" s="262"/>
      <c r="P32" s="254"/>
      <c r="Q32" s="415"/>
      <c r="R32" s="262">
        <v>0</v>
      </c>
      <c r="S32" s="417" t="e">
        <v>#DIV/0!</v>
      </c>
      <c r="T32" s="391"/>
      <c r="U32" s="250"/>
      <c r="V32" s="262">
        <v>0</v>
      </c>
      <c r="W32" s="262">
        <v>0</v>
      </c>
      <c r="X32" s="268"/>
      <c r="Y32" s="415"/>
      <c r="Z32" s="262">
        <v>0</v>
      </c>
      <c r="AA32" s="417" t="e">
        <v>#DIV/0!</v>
      </c>
      <c r="AB32"/>
      <c r="AC32"/>
      <c r="AD32"/>
      <c r="AE32"/>
      <c r="AF32"/>
      <c r="AG32"/>
      <c r="AH32"/>
    </row>
    <row r="33" spans="1:34" s="5" customFormat="1" x14ac:dyDescent="0.25">
      <c r="A33" s="370"/>
      <c r="B33" s="562" t="s">
        <v>72</v>
      </c>
      <c r="C33" s="562"/>
      <c r="D33" s="562"/>
      <c r="E33" s="562"/>
      <c r="F33" s="562"/>
      <c r="G33" s="562"/>
      <c r="H33" s="263">
        <v>0</v>
      </c>
      <c r="I33" s="262">
        <v>0</v>
      </c>
      <c r="J33" s="262">
        <v>0</v>
      </c>
      <c r="K33" s="262">
        <v>0</v>
      </c>
      <c r="L33" s="263">
        <v>0</v>
      </c>
      <c r="M33" s="262"/>
      <c r="N33" s="262"/>
      <c r="O33" s="262"/>
      <c r="P33" s="254"/>
      <c r="Q33" s="415"/>
      <c r="R33" s="262">
        <v>0</v>
      </c>
      <c r="S33" s="417" t="e">
        <v>#DIV/0!</v>
      </c>
      <c r="T33" s="391"/>
      <c r="U33" s="250"/>
      <c r="V33" s="262">
        <v>0</v>
      </c>
      <c r="W33" s="262">
        <v>0</v>
      </c>
      <c r="X33" s="268"/>
      <c r="Y33" s="415"/>
      <c r="Z33" s="262">
        <v>0</v>
      </c>
      <c r="AA33" s="417" t="e">
        <v>#DIV/0!</v>
      </c>
      <c r="AB33"/>
      <c r="AC33"/>
      <c r="AD33"/>
      <c r="AE33"/>
      <c r="AF33"/>
      <c r="AG33"/>
      <c r="AH33"/>
    </row>
    <row r="34" spans="1:34" s="5" customFormat="1" x14ac:dyDescent="0.25">
      <c r="A34" s="370"/>
      <c r="B34" s="398"/>
      <c r="C34" s="398"/>
      <c r="D34" s="561" t="s">
        <v>84</v>
      </c>
      <c r="E34" s="561"/>
      <c r="F34" s="561"/>
      <c r="G34" s="561"/>
      <c r="H34" s="272">
        <v>545329.17096000013</v>
      </c>
      <c r="I34" s="271">
        <v>509388.85276999912</v>
      </c>
      <c r="J34" s="271">
        <v>555696.73268999939</v>
      </c>
      <c r="K34" s="271">
        <v>503898.4015300005</v>
      </c>
      <c r="L34" s="272">
        <v>526899.04108820751</v>
      </c>
      <c r="M34" s="271"/>
      <c r="N34" s="271"/>
      <c r="O34" s="271"/>
      <c r="P34" s="254"/>
      <c r="Q34" s="418"/>
      <c r="R34" s="271">
        <v>-18430.129871792626</v>
      </c>
      <c r="S34" s="273">
        <v>-3.3796339629783852E-2</v>
      </c>
      <c r="T34" s="391"/>
      <c r="U34" s="250"/>
      <c r="V34" s="271">
        <v>545329.17096000013</v>
      </c>
      <c r="W34" s="271">
        <v>526899.04108820751</v>
      </c>
      <c r="X34" s="268"/>
      <c r="Y34" s="418"/>
      <c r="Z34" s="271">
        <v>-18430.129871792626</v>
      </c>
      <c r="AA34" s="273">
        <v>-3.3796339629783852E-2</v>
      </c>
      <c r="AB34"/>
      <c r="AC34"/>
      <c r="AD34"/>
      <c r="AE34"/>
      <c r="AF34"/>
      <c r="AG34"/>
      <c r="AH34"/>
    </row>
    <row r="35" spans="1:34" s="5" customFormat="1" x14ac:dyDescent="0.25">
      <c r="A35" s="387"/>
      <c r="B35" s="562" t="s">
        <v>73</v>
      </c>
      <c r="C35" s="562"/>
      <c r="D35" s="562"/>
      <c r="E35" s="562"/>
      <c r="F35" s="562"/>
      <c r="G35" s="562"/>
      <c r="H35" s="267">
        <v>145895.89920999948</v>
      </c>
      <c r="I35" s="266">
        <v>159292.49618000077</v>
      </c>
      <c r="J35" s="266">
        <v>117591.24884000025</v>
      </c>
      <c r="K35" s="266">
        <v>183041.40613999858</v>
      </c>
      <c r="L35" s="267">
        <v>163137.37050206715</v>
      </c>
      <c r="M35" s="266"/>
      <c r="N35" s="266"/>
      <c r="O35" s="266"/>
      <c r="P35" s="254"/>
      <c r="Q35" s="418"/>
      <c r="R35" s="266">
        <v>17241.471292067668</v>
      </c>
      <c r="S35" s="54">
        <v>0.11817653124883694</v>
      </c>
      <c r="T35" s="391"/>
      <c r="U35" s="250"/>
      <c r="V35" s="266">
        <v>145895.89920999948</v>
      </c>
      <c r="W35" s="266">
        <v>163137.37050206715</v>
      </c>
      <c r="X35" s="268"/>
      <c r="Y35" s="418"/>
      <c r="Z35" s="266">
        <v>17241.471292067668</v>
      </c>
      <c r="AA35" s="54">
        <v>0.11817653124883694</v>
      </c>
      <c r="AB35"/>
      <c r="AC35"/>
      <c r="AD35"/>
      <c r="AE35"/>
      <c r="AF35"/>
      <c r="AG35"/>
      <c r="AH35"/>
    </row>
    <row r="36" spans="1:34" s="5" customFormat="1" x14ac:dyDescent="0.25">
      <c r="A36" s="370"/>
      <c r="B36" s="370"/>
      <c r="C36" s="562" t="s">
        <v>15</v>
      </c>
      <c r="D36" s="562"/>
      <c r="E36" s="562"/>
      <c r="F36" s="562"/>
      <c r="G36" s="562"/>
      <c r="H36" s="297">
        <v>33510.980820000012</v>
      </c>
      <c r="I36" s="298">
        <v>36508.839200000009</v>
      </c>
      <c r="J36" s="298">
        <v>40814.609979999994</v>
      </c>
      <c r="K36" s="298">
        <v>39085.04595</v>
      </c>
      <c r="L36" s="297">
        <v>38031.382336252209</v>
      </c>
      <c r="M36" s="298"/>
      <c r="N36" s="298"/>
      <c r="O36" s="298"/>
      <c r="P36" s="254"/>
      <c r="Q36" s="419"/>
      <c r="R36" s="262">
        <v>4520.4015162521973</v>
      </c>
      <c r="S36" s="54">
        <v>0.13489314265473043</v>
      </c>
      <c r="T36" s="391"/>
      <c r="U36" s="250"/>
      <c r="V36" s="262">
        <v>33510.980820000012</v>
      </c>
      <c r="W36" s="262">
        <v>38031.382336252209</v>
      </c>
      <c r="X36" s="268"/>
      <c r="Y36" s="418"/>
      <c r="Z36" s="262">
        <v>4520.4015162521973</v>
      </c>
      <c r="AA36" s="54">
        <v>0.13489314265473043</v>
      </c>
      <c r="AB36"/>
      <c r="AC36"/>
      <c r="AD36"/>
      <c r="AE36"/>
      <c r="AF36"/>
      <c r="AG36"/>
      <c r="AH36"/>
    </row>
    <row r="37" spans="1:34" s="5" customFormat="1" x14ac:dyDescent="0.25">
      <c r="A37" s="367"/>
      <c r="B37" s="561" t="s">
        <v>74</v>
      </c>
      <c r="C37" s="562"/>
      <c r="D37" s="562"/>
      <c r="E37" s="562"/>
      <c r="F37" s="562"/>
      <c r="G37" s="562"/>
      <c r="H37" s="263">
        <v>112384.91838999947</v>
      </c>
      <c r="I37" s="262">
        <v>122783.65698000076</v>
      </c>
      <c r="J37" s="262">
        <v>76776.638860000254</v>
      </c>
      <c r="K37" s="262">
        <v>143956.36018999858</v>
      </c>
      <c r="L37" s="263">
        <v>125105.98816581494</v>
      </c>
      <c r="M37" s="262"/>
      <c r="N37" s="262"/>
      <c r="O37" s="262"/>
      <c r="P37" s="254"/>
      <c r="Q37" s="419"/>
      <c r="R37" s="266">
        <v>12721.069775815471</v>
      </c>
      <c r="S37" s="62">
        <v>0.11319196523923847</v>
      </c>
      <c r="T37" s="391"/>
      <c r="U37" s="250"/>
      <c r="V37" s="266">
        <v>112384.91838999947</v>
      </c>
      <c r="W37" s="266">
        <v>125105.98816581494</v>
      </c>
      <c r="X37" s="268"/>
      <c r="Y37" s="418"/>
      <c r="Z37" s="266">
        <v>12721.069775815471</v>
      </c>
      <c r="AA37" s="62">
        <v>0.11319196523923847</v>
      </c>
      <c r="AB37"/>
      <c r="AC37"/>
      <c r="AD37"/>
      <c r="AE37"/>
      <c r="AF37"/>
      <c r="AG37"/>
      <c r="AH37"/>
    </row>
    <row r="38" spans="1:34" s="5" customFormat="1" x14ac:dyDescent="0.25">
      <c r="A38" s="367"/>
      <c r="B38" s="561" t="s">
        <v>75</v>
      </c>
      <c r="C38" s="562"/>
      <c r="D38" s="562"/>
      <c r="E38" s="562"/>
      <c r="F38" s="562"/>
      <c r="G38" s="562"/>
      <c r="H38" s="263">
        <v>-2654.0905899999998</v>
      </c>
      <c r="I38" s="262">
        <v>-2383.8955799999999</v>
      </c>
      <c r="J38" s="262">
        <v>0</v>
      </c>
      <c r="K38" s="262">
        <v>0</v>
      </c>
      <c r="L38" s="263">
        <v>0</v>
      </c>
      <c r="M38" s="262"/>
      <c r="N38" s="262"/>
      <c r="O38" s="262"/>
      <c r="P38" s="254"/>
      <c r="Q38" s="419"/>
      <c r="R38" s="262">
        <v>2654.0905899999998</v>
      </c>
      <c r="S38" s="54">
        <v>1</v>
      </c>
      <c r="T38" s="391"/>
      <c r="U38" s="250"/>
      <c r="V38" s="262">
        <v>-2654.0905899999998</v>
      </c>
      <c r="W38" s="262">
        <v>0</v>
      </c>
      <c r="X38" s="268"/>
      <c r="Y38" s="415"/>
      <c r="Z38" s="262">
        <v>2654.0905899999998</v>
      </c>
      <c r="AA38" s="54">
        <v>1</v>
      </c>
      <c r="AB38"/>
      <c r="AC38"/>
      <c r="AD38"/>
      <c r="AE38"/>
      <c r="AF38"/>
      <c r="AG38"/>
      <c r="AH38"/>
    </row>
    <row r="39" spans="1:34" s="5" customFormat="1" ht="15.75" customHeight="1" thickBot="1" x14ac:dyDescent="0.3">
      <c r="A39" s="387"/>
      <c r="B39" s="306"/>
      <c r="C39" s="561" t="s">
        <v>38</v>
      </c>
      <c r="D39" s="562"/>
      <c r="E39" s="562"/>
      <c r="F39" s="562"/>
      <c r="G39" s="562"/>
      <c r="H39" s="303">
        <v>115039.00897999946</v>
      </c>
      <c r="I39" s="302">
        <v>125167.55256000075</v>
      </c>
      <c r="J39" s="302">
        <v>76776.638860000254</v>
      </c>
      <c r="K39" s="302">
        <v>143956.36018999858</v>
      </c>
      <c r="L39" s="303">
        <v>125105.98816581494</v>
      </c>
      <c r="M39" s="302"/>
      <c r="N39" s="302"/>
      <c r="O39" s="302"/>
      <c r="P39" s="277"/>
      <c r="Q39" s="418"/>
      <c r="R39" s="302">
        <v>10066.979185815479</v>
      </c>
      <c r="S39" s="278">
        <v>8.7509265553267337E-2</v>
      </c>
      <c r="T39" s="391"/>
      <c r="U39" s="250"/>
      <c r="V39" s="302">
        <v>115039.00897999946</v>
      </c>
      <c r="W39" s="302">
        <v>125105.98816581494</v>
      </c>
      <c r="X39" s="259"/>
      <c r="Y39" s="418"/>
      <c r="Z39" s="302">
        <v>10066.979185815479</v>
      </c>
      <c r="AA39" s="278">
        <v>8.7509265553267337E-2</v>
      </c>
      <c r="AB39"/>
      <c r="AC39"/>
      <c r="AD39"/>
      <c r="AE39"/>
      <c r="AF39"/>
      <c r="AG39"/>
      <c r="AH39"/>
    </row>
    <row r="40" spans="1:34" s="5" customFormat="1" ht="15.75" thickTop="1" x14ac:dyDescent="0.25">
      <c r="A40" s="387"/>
      <c r="B40" s="387"/>
      <c r="C40" s="387"/>
      <c r="D40" s="387"/>
      <c r="E40" s="387"/>
      <c r="F40" s="420"/>
      <c r="G40" s="387"/>
      <c r="H40" s="347"/>
      <c r="I40" s="346"/>
      <c r="J40" s="346"/>
      <c r="K40" s="346"/>
      <c r="L40" s="347"/>
      <c r="M40" s="346"/>
      <c r="N40" s="346"/>
      <c r="O40" s="346"/>
      <c r="P40" s="254"/>
      <c r="Q40" s="416"/>
      <c r="R40" s="346"/>
      <c r="S40" s="54"/>
      <c r="T40" s="391"/>
      <c r="U40" s="250"/>
      <c r="V40" s="348"/>
      <c r="W40" s="348"/>
      <c r="X40" s="268"/>
      <c r="Y40" s="416"/>
      <c r="Z40" s="348"/>
      <c r="AA40" s="54"/>
      <c r="AB40"/>
      <c r="AC40"/>
      <c r="AD40"/>
      <c r="AE40"/>
      <c r="AF40"/>
      <c r="AG40"/>
      <c r="AH40"/>
    </row>
    <row r="41" spans="1:34" s="5" customFormat="1" x14ac:dyDescent="0.25">
      <c r="A41" s="576" t="s">
        <v>76</v>
      </c>
      <c r="B41" s="576"/>
      <c r="C41" s="576"/>
      <c r="D41" s="576"/>
      <c r="E41" s="576"/>
      <c r="F41" s="576"/>
      <c r="G41" s="576"/>
      <c r="H41" s="347"/>
      <c r="I41" s="346"/>
      <c r="J41" s="346"/>
      <c r="K41" s="346"/>
      <c r="L41" s="347"/>
      <c r="M41" s="346"/>
      <c r="N41" s="346"/>
      <c r="O41" s="346"/>
      <c r="P41" s="254"/>
      <c r="Q41" s="416"/>
      <c r="R41" s="346"/>
      <c r="S41" s="54"/>
      <c r="T41" s="391"/>
      <c r="U41" s="250"/>
      <c r="V41" s="348"/>
      <c r="W41" s="348"/>
      <c r="X41" s="268"/>
      <c r="Y41" s="416"/>
      <c r="Z41" s="348"/>
      <c r="AA41" s="54"/>
      <c r="AB41"/>
      <c r="AC41"/>
      <c r="AD41"/>
      <c r="AE41"/>
      <c r="AF41"/>
      <c r="AG41"/>
      <c r="AH41"/>
    </row>
    <row r="42" spans="1:34" s="5" customFormat="1" x14ac:dyDescent="0.25">
      <c r="A42" s="562" t="s">
        <v>77</v>
      </c>
      <c r="B42" s="562"/>
      <c r="C42" s="562"/>
      <c r="D42" s="562"/>
      <c r="E42" s="562"/>
      <c r="F42" s="562"/>
      <c r="G42" s="562"/>
      <c r="H42" s="288">
        <v>118575.0114899997</v>
      </c>
      <c r="I42" s="287">
        <v>125034.2366700002</v>
      </c>
      <c r="J42" s="287">
        <v>128167.73977999931</v>
      </c>
      <c r="K42" s="287">
        <v>128469.69149999959</v>
      </c>
      <c r="L42" s="288">
        <v>126735.49048781219</v>
      </c>
      <c r="M42" s="287"/>
      <c r="N42" s="287"/>
      <c r="O42" s="287"/>
      <c r="P42" s="307"/>
      <c r="Q42" s="418"/>
      <c r="R42" s="287">
        <v>8160.47899781249</v>
      </c>
      <c r="S42" s="54">
        <v>6.8821237251161668E-2</v>
      </c>
      <c r="T42" s="391"/>
      <c r="U42" s="250"/>
      <c r="V42" s="287">
        <v>118575.0114899997</v>
      </c>
      <c r="W42" s="287">
        <v>126735.49048781219</v>
      </c>
      <c r="X42" s="301"/>
      <c r="Y42" s="418"/>
      <c r="Z42" s="287">
        <v>8160.47899781249</v>
      </c>
      <c r="AA42" s="54">
        <v>6.8821237251161668E-2</v>
      </c>
      <c r="AB42"/>
      <c r="AC42"/>
      <c r="AD42"/>
      <c r="AE42"/>
      <c r="AF42"/>
      <c r="AG42"/>
      <c r="AH42"/>
    </row>
    <row r="43" spans="1:34" s="5" customFormat="1" x14ac:dyDescent="0.25">
      <c r="A43" s="562" t="s">
        <v>78</v>
      </c>
      <c r="B43" s="562"/>
      <c r="C43" s="562"/>
      <c r="D43" s="562"/>
      <c r="E43" s="562"/>
      <c r="F43" s="562"/>
      <c r="G43" s="562"/>
      <c r="H43" s="263">
        <v>67038.171359999906</v>
      </c>
      <c r="I43" s="262">
        <v>63017.470509999934</v>
      </c>
      <c r="J43" s="262">
        <v>59221.512289999977</v>
      </c>
      <c r="K43" s="262">
        <v>56611.777759999983</v>
      </c>
      <c r="L43" s="263">
        <v>56107.353208922606</v>
      </c>
      <c r="M43" s="262"/>
      <c r="N43" s="262"/>
      <c r="O43" s="262"/>
      <c r="P43" s="254"/>
      <c r="Q43" s="418"/>
      <c r="R43" s="262">
        <v>-10930.818151077299</v>
      </c>
      <c r="S43" s="54">
        <v>-0.16305364435402037</v>
      </c>
      <c r="T43" s="391"/>
      <c r="U43" s="250"/>
      <c r="V43" s="262">
        <v>67038.171359999906</v>
      </c>
      <c r="W43" s="262">
        <v>56107.353208922606</v>
      </c>
      <c r="X43" s="268"/>
      <c r="Y43" s="418"/>
      <c r="Z43" s="262">
        <v>-10930.818151077299</v>
      </c>
      <c r="AA43" s="54">
        <v>-0.16305364435402037</v>
      </c>
      <c r="AB43"/>
      <c r="AC43"/>
      <c r="AD43"/>
      <c r="AE43"/>
      <c r="AF43"/>
      <c r="AG43"/>
      <c r="AH43"/>
    </row>
    <row r="44" spans="1:34" s="5" customFormat="1" x14ac:dyDescent="0.25">
      <c r="A44" s="562" t="s">
        <v>79</v>
      </c>
      <c r="B44" s="562"/>
      <c r="C44" s="562"/>
      <c r="D44" s="562"/>
      <c r="E44" s="562"/>
      <c r="F44" s="562"/>
      <c r="G44" s="562"/>
      <c r="H44" s="263">
        <v>-23085.41589</v>
      </c>
      <c r="I44" s="262">
        <v>-16149.883179999999</v>
      </c>
      <c r="J44" s="262">
        <v>-63723.336870000014</v>
      </c>
      <c r="K44" s="262">
        <v>4285.3112100000053</v>
      </c>
      <c r="L44" s="263">
        <v>-3761.67301</v>
      </c>
      <c r="M44" s="262"/>
      <c r="N44" s="262"/>
      <c r="O44" s="262"/>
      <c r="P44" s="254"/>
      <c r="Q44" s="418"/>
      <c r="R44" s="262">
        <v>19323.742880000002</v>
      </c>
      <c r="S44" s="54">
        <v>0.83705413721268684</v>
      </c>
      <c r="T44" s="391"/>
      <c r="U44" s="250"/>
      <c r="V44" s="262">
        <v>-23085.41589</v>
      </c>
      <c r="W44" s="262">
        <v>-3761.67301</v>
      </c>
      <c r="X44" s="268"/>
      <c r="Y44" s="418"/>
      <c r="Z44" s="262">
        <v>19323.742880000002</v>
      </c>
      <c r="AA44" s="54">
        <v>0.83705413721268684</v>
      </c>
      <c r="AB44"/>
      <c r="AC44"/>
      <c r="AD44"/>
      <c r="AE44"/>
      <c r="AF44"/>
      <c r="AG44"/>
      <c r="AH44"/>
    </row>
    <row r="45" spans="1:34" s="5" customFormat="1" x14ac:dyDescent="0.25">
      <c r="A45" s="562" t="s">
        <v>80</v>
      </c>
      <c r="B45" s="562"/>
      <c r="C45" s="562"/>
      <c r="D45" s="562"/>
      <c r="E45" s="562"/>
      <c r="F45" s="562"/>
      <c r="G45" s="562"/>
      <c r="H45" s="263">
        <v>-16631.867750000038</v>
      </c>
      <c r="I45" s="262">
        <v>-12609.327819999971</v>
      </c>
      <c r="J45" s="262">
        <v>-6074.6663599999911</v>
      </c>
      <c r="K45" s="262">
        <v>-6325.3743300000333</v>
      </c>
      <c r="L45" s="263">
        <v>-15943.72908996522</v>
      </c>
      <c r="M45" s="262"/>
      <c r="N45" s="262"/>
      <c r="O45" s="262"/>
      <c r="P45" s="254"/>
      <c r="Q45" s="418"/>
      <c r="R45" s="262">
        <v>688.1386600348178</v>
      </c>
      <c r="S45" s="54">
        <v>4.1374707301578696E-2</v>
      </c>
      <c r="T45" s="391"/>
      <c r="U45" s="250"/>
      <c r="V45" s="262">
        <v>-16631.867750000038</v>
      </c>
      <c r="W45" s="262">
        <v>-15943.72908996522</v>
      </c>
      <c r="X45" s="268"/>
      <c r="Y45" s="418"/>
      <c r="Z45" s="262">
        <v>688.1386600348178</v>
      </c>
      <c r="AA45" s="54">
        <v>4.1374707301578696E-2</v>
      </c>
      <c r="AB45"/>
      <c r="AC45"/>
      <c r="AD45"/>
      <c r="AE45"/>
      <c r="AF45"/>
      <c r="AG45"/>
      <c r="AH45"/>
    </row>
    <row r="46" spans="1:34" s="5" customFormat="1" ht="15.75" thickBot="1" x14ac:dyDescent="0.3">
      <c r="A46" s="370"/>
      <c r="B46" s="562" t="s">
        <v>81</v>
      </c>
      <c r="C46" s="562"/>
      <c r="D46" s="562"/>
      <c r="E46" s="562"/>
      <c r="F46" s="562"/>
      <c r="G46" s="562"/>
      <c r="H46" s="303">
        <v>145895.89920999957</v>
      </c>
      <c r="I46" s="302">
        <v>159292.49618000016</v>
      </c>
      <c r="J46" s="302">
        <v>117591.24883999929</v>
      </c>
      <c r="K46" s="302">
        <v>183041.40613999957</v>
      </c>
      <c r="L46" s="303">
        <v>163137.44159676958</v>
      </c>
      <c r="M46" s="302"/>
      <c r="N46" s="302"/>
      <c r="O46" s="302"/>
      <c r="P46" s="254"/>
      <c r="Q46" s="418"/>
      <c r="R46" s="302">
        <v>17241.542386770016</v>
      </c>
      <c r="S46" s="278">
        <v>0.11817701854630536</v>
      </c>
      <c r="T46" s="391"/>
      <c r="U46" s="250"/>
      <c r="V46" s="302">
        <v>145895.89920999957</v>
      </c>
      <c r="W46" s="302">
        <v>163137.44159676958</v>
      </c>
      <c r="X46" s="268"/>
      <c r="Y46" s="418"/>
      <c r="Z46" s="302">
        <v>17241.542386770016</v>
      </c>
      <c r="AA46" s="278">
        <v>0.11817701854630536</v>
      </c>
      <c r="AB46"/>
      <c r="AC46"/>
      <c r="AD46"/>
      <c r="AE46"/>
      <c r="AF46"/>
      <c r="AG46"/>
      <c r="AH46"/>
    </row>
    <row r="47" spans="1:34" s="5" customFormat="1" ht="15.75" thickTop="1" x14ac:dyDescent="0.25">
      <c r="L47" s="285"/>
      <c r="M47" s="285"/>
      <c r="N47" s="285"/>
      <c r="O47" s="285"/>
      <c r="AB47"/>
      <c r="AC47"/>
      <c r="AD47"/>
      <c r="AE47"/>
      <c r="AF47"/>
      <c r="AG47"/>
      <c r="AH47"/>
    </row>
    <row r="48" spans="1:34" s="5" customFormat="1" x14ac:dyDescent="0.25">
      <c r="L48" s="285"/>
      <c r="M48" s="285"/>
      <c r="N48" s="285"/>
      <c r="O48" s="285"/>
      <c r="AB48"/>
      <c r="AC48"/>
      <c r="AD48"/>
      <c r="AE48"/>
      <c r="AF48"/>
      <c r="AG48"/>
      <c r="AH48"/>
    </row>
    <row r="49" spans="1:69" s="5" customFormat="1" x14ac:dyDescent="0.25">
      <c r="L49" s="285"/>
      <c r="M49" s="285"/>
      <c r="N49" s="285"/>
      <c r="O49" s="285"/>
      <c r="AB49"/>
      <c r="AC49"/>
      <c r="AD49"/>
      <c r="AE49"/>
      <c r="AF49"/>
      <c r="AG49"/>
      <c r="AH49"/>
    </row>
    <row r="50" spans="1:69" s="5" customFormat="1" x14ac:dyDescent="0.25">
      <c r="A50" s="41"/>
      <c r="B50" s="41"/>
      <c r="C50" s="41"/>
      <c r="D50" s="41"/>
      <c r="E50" s="41"/>
      <c r="F50" s="41"/>
      <c r="G50" s="41"/>
      <c r="H50" s="41"/>
      <c r="I50" s="41"/>
      <c r="J50" s="41"/>
      <c r="K50" s="41"/>
      <c r="L50" s="536"/>
      <c r="M50" s="536"/>
      <c r="N50" s="536"/>
      <c r="O50" s="536"/>
      <c r="P50" s="41"/>
      <c r="Q50" s="41"/>
      <c r="R50" s="41"/>
      <c r="S50" s="41"/>
      <c r="T50" s="41"/>
      <c r="U50" s="41"/>
      <c r="V50" s="41"/>
      <c r="W50" s="41"/>
      <c r="X50" s="41"/>
      <c r="Y50" s="41"/>
      <c r="Z50" s="41"/>
      <c r="AA50" s="41"/>
      <c r="AB50"/>
      <c r="AC50"/>
      <c r="AD50"/>
      <c r="AE50"/>
      <c r="AF50"/>
      <c r="AG50"/>
      <c r="AH50"/>
    </row>
    <row r="51" spans="1:69" s="5" customFormat="1" x14ac:dyDescent="0.25">
      <c r="L51" s="285"/>
      <c r="M51" s="285"/>
      <c r="N51" s="285"/>
      <c r="O51" s="285"/>
      <c r="AB51"/>
      <c r="AC51"/>
      <c r="AD51"/>
      <c r="AE51"/>
      <c r="AF51"/>
      <c r="AG51"/>
      <c r="AH51"/>
    </row>
    <row r="52" spans="1:69" s="5" customFormat="1" ht="15" customHeight="1" x14ac:dyDescent="0.25">
      <c r="A52" s="315" t="s">
        <v>49</v>
      </c>
      <c r="B52" s="574" t="s">
        <v>470</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281"/>
      <c r="AC52"/>
      <c r="AD52"/>
      <c r="AE52"/>
      <c r="AF52"/>
      <c r="AG52"/>
      <c r="AH52"/>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row>
    <row r="53" spans="1:69" s="5" customFormat="1" ht="15" customHeight="1" x14ac:dyDescent="0.25">
      <c r="A53" s="315" t="s">
        <v>51</v>
      </c>
      <c r="B53" s="574" t="s">
        <v>471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281"/>
      <c r="AC53"/>
      <c r="AD53"/>
      <c r="AE53"/>
      <c r="AF53"/>
      <c r="AG53"/>
      <c r="AH53"/>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row>
    <row r="54" spans="1:69" s="5" customFormat="1" ht="15" customHeight="1" x14ac:dyDescent="0.25">
      <c r="A54" s="315" t="s">
        <v>173</v>
      </c>
      <c r="B54" s="574" t="s">
        <v>472</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281"/>
      <c r="AC54"/>
      <c r="AD54"/>
      <c r="AE54"/>
      <c r="AF54"/>
      <c r="AG54"/>
      <c r="AH54"/>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row>
    <row r="55" spans="1:69" s="5" customFormat="1" ht="30" customHeight="1" x14ac:dyDescent="0.25">
      <c r="A55" s="315" t="s">
        <v>174</v>
      </c>
      <c r="B55" s="574" t="s">
        <v>473</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281"/>
      <c r="AC55"/>
      <c r="AD55"/>
      <c r="AE55"/>
      <c r="AF55"/>
      <c r="AG55"/>
      <c r="AH55"/>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row>
    <row r="56" spans="1:69" s="5" customFormat="1" x14ac:dyDescent="0.25">
      <c r="L56" s="285"/>
      <c r="M56" s="285"/>
      <c r="N56" s="285"/>
      <c r="O56" s="285"/>
      <c r="AC56"/>
      <c r="AD56"/>
      <c r="AE56"/>
      <c r="AF56"/>
      <c r="AG56"/>
      <c r="AH56"/>
    </row>
  </sheetData>
  <mergeCells count="50">
    <mergeCell ref="C39:G39"/>
    <mergeCell ref="A41:G41"/>
    <mergeCell ref="B29:G29"/>
    <mergeCell ref="B30:G30"/>
    <mergeCell ref="B31:G31"/>
    <mergeCell ref="B32:G32"/>
    <mergeCell ref="B35:G35"/>
    <mergeCell ref="C36:G36"/>
    <mergeCell ref="B1:V1"/>
    <mergeCell ref="D18:G18"/>
    <mergeCell ref="D34:G34"/>
    <mergeCell ref="R3:S3"/>
    <mergeCell ref="B38:G38"/>
    <mergeCell ref="Z3:AA3"/>
    <mergeCell ref="A19:G19"/>
    <mergeCell ref="B20:G20"/>
    <mergeCell ref="B22:G22"/>
    <mergeCell ref="B16:G16"/>
    <mergeCell ref="C15:G15"/>
    <mergeCell ref="A4:G4"/>
    <mergeCell ref="A5:G5"/>
    <mergeCell ref="A6:G6"/>
    <mergeCell ref="B7:G7"/>
    <mergeCell ref="B8:G8"/>
    <mergeCell ref="C9:G9"/>
    <mergeCell ref="B10:G10"/>
    <mergeCell ref="B11:G11"/>
    <mergeCell ref="C12:G12"/>
    <mergeCell ref="C13:G13"/>
    <mergeCell ref="A42:G42"/>
    <mergeCell ref="A43:G43"/>
    <mergeCell ref="A44:G44"/>
    <mergeCell ref="A45:G45"/>
    <mergeCell ref="B46:G46"/>
    <mergeCell ref="W1:AA1"/>
    <mergeCell ref="B52:AA52"/>
    <mergeCell ref="B53:AA53"/>
    <mergeCell ref="B54:AA54"/>
    <mergeCell ref="B55:AA55"/>
    <mergeCell ref="C14:G14"/>
    <mergeCell ref="B37:G37"/>
    <mergeCell ref="C28:G28"/>
    <mergeCell ref="B33:G33"/>
    <mergeCell ref="B17:G17"/>
    <mergeCell ref="B21:G21"/>
    <mergeCell ref="B23:G23"/>
    <mergeCell ref="B24:G24"/>
    <mergeCell ref="B25:G25"/>
    <mergeCell ref="C26:G26"/>
    <mergeCell ref="C27:G27"/>
  </mergeCells>
  <pageMargins left="0.25" right="0.25" top="0.25" bottom="0.25" header="0" footer="0.25"/>
  <pageSetup scale="57" orientation="landscape" cellComments="asDisplayed" r:id="rId1"/>
  <headerFooter alignWithMargins="0">
    <oddFooter>Page &amp;P of &amp;N</oddFooter>
  </headerFooter>
  <customProperties>
    <customPr name="AdaptiveCustomXmlPartId" r:id="rId2"/>
    <customPr name="AdaptiveReportingSheetKey" r:id="rId3"/>
    <customPr name="CurrentId" r:id="rId4"/>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F607F-6DE5-4ED6-B3B2-518C52182AEF}">
  <sheetPr>
    <pageSetUpPr fitToPage="1"/>
  </sheetPr>
  <dimension ref="A1:AI55"/>
  <sheetViews>
    <sheetView zoomScaleNormal="100" workbookViewId="0">
      <pane ySplit="4" topLeftCell="A5" activePane="bottomLeft" state="frozen"/>
      <selection activeCell="A2" sqref="A2"/>
      <selection pane="bottomLeft" activeCell="A2" sqref="A2"/>
    </sheetView>
  </sheetViews>
  <sheetFormatPr defaultRowHeight="15" x14ac:dyDescent="0.25"/>
  <cols>
    <col min="1" max="6" width="4.140625" style="5" customWidth="1"/>
    <col min="7" max="7" width="40.28515625" style="5" customWidth="1"/>
    <col min="8" max="11" width="12.140625" style="5" customWidth="1"/>
    <col min="12" max="15" width="12.140625" style="285" customWidth="1"/>
    <col min="16" max="17" width="0.85546875" style="5" customWidth="1"/>
    <col min="18" max="19" width="12.140625" style="5" customWidth="1"/>
    <col min="20" max="21" width="0.85546875" style="5" customWidth="1"/>
    <col min="22" max="23" width="12.140625" style="5" customWidth="1"/>
    <col min="24" max="25" width="0.85546875" style="5" customWidth="1"/>
    <col min="26" max="27" width="12.140625" style="5" customWidth="1"/>
    <col min="28" max="28" width="4.140625" style="5" customWidth="1"/>
    <col min="36" max="16384" width="9.140625" style="5"/>
  </cols>
  <sheetData>
    <row r="1" spans="1:35" s="4" customFormat="1" ht="39.950000000000003" customHeight="1" thickBot="1" x14ac:dyDescent="0.3">
      <c r="A1" s="3"/>
      <c r="B1" s="556" t="s">
        <v>391</v>
      </c>
      <c r="C1" s="556"/>
      <c r="D1" s="556"/>
      <c r="E1" s="556"/>
      <c r="F1" s="556"/>
      <c r="G1" s="556"/>
      <c r="H1" s="556"/>
      <c r="I1" s="556"/>
      <c r="J1" s="556"/>
      <c r="K1" s="556"/>
      <c r="L1" s="556"/>
      <c r="M1" s="556"/>
      <c r="N1" s="556"/>
      <c r="O1" s="556"/>
      <c r="P1" s="556"/>
      <c r="Q1" s="556"/>
      <c r="R1" s="556"/>
      <c r="S1" s="556"/>
      <c r="T1" s="556"/>
      <c r="U1" s="556"/>
      <c r="V1" s="556"/>
      <c r="W1" s="557" t="s">
        <v>428</v>
      </c>
      <c r="X1" s="557"/>
      <c r="Y1" s="557"/>
      <c r="Z1" s="557"/>
      <c r="AA1" s="557"/>
      <c r="AB1"/>
      <c r="AC1"/>
      <c r="AD1"/>
      <c r="AE1"/>
      <c r="AF1"/>
      <c r="AG1"/>
      <c r="AH1"/>
      <c r="AI1"/>
    </row>
    <row r="2" spans="1:35" x14ac:dyDescent="0.25">
      <c r="R2" s="123"/>
      <c r="S2" s="123"/>
      <c r="T2" s="123"/>
      <c r="U2" s="123"/>
      <c r="V2" s="123"/>
      <c r="W2" s="123"/>
      <c r="X2" s="123"/>
      <c r="Y2" s="123"/>
      <c r="Z2" s="123"/>
      <c r="AA2" s="123"/>
      <c r="AB2"/>
    </row>
    <row r="3" spans="1:35" x14ac:dyDescent="0.25">
      <c r="H3" s="18"/>
      <c r="I3" s="18"/>
      <c r="J3" s="18"/>
      <c r="K3" s="18"/>
      <c r="L3" s="18"/>
      <c r="M3" s="18"/>
      <c r="N3" s="18"/>
      <c r="O3" s="18"/>
      <c r="P3" s="283"/>
      <c r="Q3" s="10"/>
      <c r="R3" s="572" t="s">
        <v>490</v>
      </c>
      <c r="S3" s="572"/>
      <c r="T3" s="388"/>
      <c r="U3" s="10"/>
      <c r="V3" s="10"/>
      <c r="W3" s="10"/>
      <c r="X3" s="283"/>
      <c r="Y3" s="10"/>
      <c r="Z3" s="569" t="s">
        <v>87</v>
      </c>
      <c r="AA3" s="569"/>
      <c r="AB3"/>
    </row>
    <row r="4" spans="1:35" ht="30" x14ac:dyDescent="0.25">
      <c r="A4" s="568" t="s">
        <v>0</v>
      </c>
      <c r="B4" s="568"/>
      <c r="C4" s="568"/>
      <c r="D4" s="568"/>
      <c r="E4" s="568"/>
      <c r="F4" s="568"/>
      <c r="G4" s="568"/>
      <c r="H4" s="8" t="s">
        <v>480</v>
      </c>
      <c r="I4" s="9" t="s">
        <v>485</v>
      </c>
      <c r="J4" s="9" t="s">
        <v>486</v>
      </c>
      <c r="K4" s="9" t="s">
        <v>481</v>
      </c>
      <c r="L4" s="8" t="s">
        <v>479</v>
      </c>
      <c r="M4" s="9" t="s">
        <v>487</v>
      </c>
      <c r="N4" s="9" t="s">
        <v>488</v>
      </c>
      <c r="O4" s="9" t="s">
        <v>489</v>
      </c>
      <c r="P4" s="246"/>
      <c r="Q4" s="10"/>
      <c r="R4" s="401" t="s">
        <v>85</v>
      </c>
      <c r="S4" s="401" t="s">
        <v>86</v>
      </c>
      <c r="T4" s="247"/>
      <c r="U4" s="10"/>
      <c r="V4" s="9" t="s">
        <v>493</v>
      </c>
      <c r="W4" s="9" t="s">
        <v>494</v>
      </c>
      <c r="X4" s="246"/>
      <c r="Y4" s="10"/>
      <c r="Z4" s="248" t="s">
        <v>85</v>
      </c>
      <c r="AA4" s="248" t="s">
        <v>86</v>
      </c>
      <c r="AB4"/>
    </row>
    <row r="5" spans="1:35" ht="30" customHeight="1" x14ac:dyDescent="0.25">
      <c r="A5" s="563" t="s">
        <v>88</v>
      </c>
      <c r="B5" s="577"/>
      <c r="C5" s="577"/>
      <c r="D5" s="577"/>
      <c r="E5" s="577"/>
      <c r="F5" s="577"/>
      <c r="G5" s="577"/>
      <c r="H5" s="402"/>
      <c r="I5" s="401"/>
      <c r="J5" s="401"/>
      <c r="K5" s="401"/>
      <c r="L5" s="402"/>
      <c r="M5" s="401"/>
      <c r="N5" s="401"/>
      <c r="O5" s="401"/>
      <c r="P5" s="403"/>
      <c r="Q5" s="363"/>
      <c r="R5" s="401"/>
      <c r="S5" s="404"/>
      <c r="T5" s="388"/>
      <c r="U5" s="10"/>
      <c r="V5" s="13"/>
      <c r="W5" s="13"/>
      <c r="X5" s="283"/>
      <c r="Y5" s="10"/>
      <c r="Z5" s="13"/>
      <c r="AA5" s="405"/>
      <c r="AB5"/>
    </row>
    <row r="6" spans="1:35" x14ac:dyDescent="0.25">
      <c r="A6" s="370"/>
      <c r="B6" s="561" t="s">
        <v>89</v>
      </c>
      <c r="C6" s="561"/>
      <c r="D6" s="561"/>
      <c r="E6" s="561"/>
      <c r="F6" s="561"/>
      <c r="G6" s="561"/>
      <c r="H6" s="394">
        <v>793254.06417999952</v>
      </c>
      <c r="I6" s="392">
        <v>803452.92824999976</v>
      </c>
      <c r="J6" s="392">
        <v>804585.63991999964</v>
      </c>
      <c r="K6" s="392">
        <v>807795.55989999906</v>
      </c>
      <c r="L6" s="548">
        <v>812879.71299454081</v>
      </c>
      <c r="M6" s="546"/>
      <c r="N6" s="546"/>
      <c r="O6" s="546"/>
      <c r="P6" s="389"/>
      <c r="Q6" s="250"/>
      <c r="R6" s="257">
        <v>19625.648814541288</v>
      </c>
      <c r="S6" s="270">
        <v>2.4740684858423841E-2</v>
      </c>
      <c r="T6" s="391"/>
      <c r="U6" s="250"/>
      <c r="V6" s="392">
        <v>793254.06417999952</v>
      </c>
      <c r="W6" s="392">
        <v>812879.71299454081</v>
      </c>
      <c r="X6" s="389"/>
      <c r="Y6" s="250"/>
      <c r="Z6" s="257">
        <v>19625.648814541288</v>
      </c>
      <c r="AA6" s="270">
        <v>2.4740684858423841E-2</v>
      </c>
      <c r="AB6"/>
    </row>
    <row r="7" spans="1:35" x14ac:dyDescent="0.25">
      <c r="A7" s="10"/>
      <c r="B7" s="578" t="s">
        <v>90</v>
      </c>
      <c r="C7" s="578"/>
      <c r="D7" s="578"/>
      <c r="E7" s="578"/>
      <c r="F7" s="578"/>
      <c r="G7" s="578"/>
      <c r="H7" s="263">
        <v>234613.98905000009</v>
      </c>
      <c r="I7" s="262">
        <v>231804.8414399999</v>
      </c>
      <c r="J7" s="262">
        <v>226868.67156000002</v>
      </c>
      <c r="K7" s="262">
        <v>224239.50334999998</v>
      </c>
      <c r="L7" s="263">
        <v>220239.99719404825</v>
      </c>
      <c r="M7" s="262"/>
      <c r="N7" s="262"/>
      <c r="O7" s="262"/>
      <c r="P7" s="389"/>
      <c r="Q7" s="250"/>
      <c r="R7" s="262">
        <v>-14373.991855951841</v>
      </c>
      <c r="S7" s="54">
        <v>-6.12665592284376E-2</v>
      </c>
      <c r="T7" s="391"/>
      <c r="U7" s="250"/>
      <c r="V7" s="262">
        <v>234613.98905000009</v>
      </c>
      <c r="W7" s="262">
        <v>220239.99719404825</v>
      </c>
      <c r="X7" s="389"/>
      <c r="Y7" s="250"/>
      <c r="Z7" s="262">
        <v>-14373.991855951841</v>
      </c>
      <c r="AA7" s="54">
        <v>-6.12665592284376E-2</v>
      </c>
      <c r="AB7"/>
    </row>
    <row r="8" spans="1:35" ht="15.75" thickBot="1" x14ac:dyDescent="0.3">
      <c r="A8" s="10"/>
      <c r="B8" s="579" t="s">
        <v>91</v>
      </c>
      <c r="C8" s="579"/>
      <c r="D8" s="579"/>
      <c r="E8" s="579"/>
      <c r="F8" s="579"/>
      <c r="G8" s="579"/>
      <c r="H8" s="397">
        <v>558640.07512999943</v>
      </c>
      <c r="I8" s="395">
        <v>571648.08680999989</v>
      </c>
      <c r="J8" s="395">
        <v>577716.96835999959</v>
      </c>
      <c r="K8" s="395">
        <v>583556.05654999905</v>
      </c>
      <c r="L8" s="549">
        <v>592639.71580049256</v>
      </c>
      <c r="M8" s="547"/>
      <c r="N8" s="547"/>
      <c r="O8" s="547"/>
      <c r="P8" s="389"/>
      <c r="Q8" s="250"/>
      <c r="R8" s="275">
        <v>33999.640670493129</v>
      </c>
      <c r="S8" s="333">
        <v>6.086144224898505E-2</v>
      </c>
      <c r="T8" s="391"/>
      <c r="U8" s="250"/>
      <c r="V8" s="395">
        <v>558640.07512999943</v>
      </c>
      <c r="W8" s="395">
        <v>592639.71580049256</v>
      </c>
      <c r="X8" s="389"/>
      <c r="Y8" s="250"/>
      <c r="Z8" s="275">
        <v>33999.640670493129</v>
      </c>
      <c r="AA8" s="333">
        <v>6.086144224898505E-2</v>
      </c>
      <c r="AB8"/>
    </row>
    <row r="9" spans="1:35" ht="15.75" thickTop="1" x14ac:dyDescent="0.25">
      <c r="A9" s="10"/>
      <c r="B9" s="10"/>
      <c r="C9" s="27"/>
      <c r="D9" s="10"/>
      <c r="E9" s="10"/>
      <c r="F9" s="10"/>
      <c r="G9" s="10"/>
      <c r="H9" s="292"/>
      <c r="I9" s="74"/>
      <c r="J9" s="74"/>
      <c r="K9" s="74"/>
      <c r="L9" s="292"/>
      <c r="M9" s="74"/>
      <c r="N9" s="74"/>
      <c r="O9" s="74"/>
      <c r="P9" s="389"/>
      <c r="Q9" s="250"/>
      <c r="R9" s="74"/>
      <c r="S9" s="255"/>
      <c r="T9" s="391"/>
      <c r="U9" s="250"/>
      <c r="V9" s="74"/>
      <c r="W9" s="74"/>
      <c r="X9" s="389"/>
      <c r="Y9" s="250"/>
      <c r="Z9" s="74"/>
      <c r="AA9" s="255"/>
      <c r="AB9"/>
    </row>
    <row r="10" spans="1:35" ht="30" customHeight="1" x14ac:dyDescent="0.25">
      <c r="A10" s="563" t="s">
        <v>92</v>
      </c>
      <c r="B10" s="577"/>
      <c r="C10" s="577"/>
      <c r="D10" s="577"/>
      <c r="E10" s="577"/>
      <c r="F10" s="577"/>
      <c r="G10" s="577"/>
      <c r="H10" s="342"/>
      <c r="I10" s="341"/>
      <c r="J10" s="341"/>
      <c r="K10" s="341"/>
      <c r="L10" s="342"/>
      <c r="M10" s="341"/>
      <c r="N10" s="341"/>
      <c r="O10" s="341"/>
      <c r="P10" s="389"/>
      <c r="Q10" s="250"/>
      <c r="R10" s="341"/>
      <c r="S10" s="390"/>
      <c r="T10" s="391"/>
      <c r="U10" s="250"/>
      <c r="V10" s="341"/>
      <c r="W10" s="341"/>
      <c r="X10" s="389"/>
      <c r="Y10" s="250"/>
      <c r="Z10" s="341"/>
      <c r="AA10" s="390"/>
      <c r="AB10"/>
    </row>
    <row r="11" spans="1:35" x14ac:dyDescent="0.25">
      <c r="A11" s="10"/>
      <c r="B11" s="561" t="s">
        <v>93</v>
      </c>
      <c r="C11" s="561"/>
      <c r="D11" s="561"/>
      <c r="E11" s="561"/>
      <c r="F11" s="561"/>
      <c r="G11" s="561"/>
      <c r="H11" s="394">
        <v>-398446.21356999985</v>
      </c>
      <c r="I11" s="392">
        <v>-417405.62172000005</v>
      </c>
      <c r="J11" s="392">
        <v>-403416.37818</v>
      </c>
      <c r="K11" s="392">
        <v>-404174.2548099999</v>
      </c>
      <c r="L11" s="548">
        <v>-404043.53841892118</v>
      </c>
      <c r="M11" s="546"/>
      <c r="N11" s="546"/>
      <c r="O11" s="546"/>
      <c r="P11" s="389"/>
      <c r="Q11" s="250"/>
      <c r="R11" s="257">
        <v>-5597.3248489213292</v>
      </c>
      <c r="S11" s="270">
        <v>-1.4047880638067551E-2</v>
      </c>
      <c r="T11" s="391"/>
      <c r="U11" s="250"/>
      <c r="V11" s="392">
        <v>-398446.21356999985</v>
      </c>
      <c r="W11" s="392">
        <v>-404043.53841892118</v>
      </c>
      <c r="X11" s="389"/>
      <c r="Y11" s="250"/>
      <c r="Z11" s="257">
        <v>-5597.3248489213292</v>
      </c>
      <c r="AA11" s="270">
        <v>-1.4047880638067551E-2</v>
      </c>
      <c r="AB11"/>
    </row>
    <row r="12" spans="1:35" x14ac:dyDescent="0.25">
      <c r="A12" s="10"/>
      <c r="B12" s="578" t="s">
        <v>90</v>
      </c>
      <c r="C12" s="578"/>
      <c r="D12" s="578"/>
      <c r="E12" s="578"/>
      <c r="F12" s="578"/>
      <c r="G12" s="578"/>
      <c r="H12" s="263">
        <v>-234613.98905000009</v>
      </c>
      <c r="I12" s="262">
        <v>-231804.8414399999</v>
      </c>
      <c r="J12" s="262">
        <v>-226868.67156000002</v>
      </c>
      <c r="K12" s="262">
        <v>-224239.50334999998</v>
      </c>
      <c r="L12" s="263">
        <v>-220239.99719404825</v>
      </c>
      <c r="M12" s="262"/>
      <c r="N12" s="262"/>
      <c r="O12" s="262"/>
      <c r="P12" s="389"/>
      <c r="Q12" s="250"/>
      <c r="R12" s="262">
        <v>14373.991855951841</v>
      </c>
      <c r="S12" s="54">
        <v>6.12665592284376E-2</v>
      </c>
      <c r="T12" s="391"/>
      <c r="U12" s="250"/>
      <c r="V12" s="262">
        <v>-234613.98905000009</v>
      </c>
      <c r="W12" s="262">
        <v>-220239.99719404825</v>
      </c>
      <c r="X12" s="389"/>
      <c r="Y12" s="250"/>
      <c r="Z12" s="262">
        <v>14373.991855951841</v>
      </c>
      <c r="AA12" s="54">
        <v>6.12665592284376E-2</v>
      </c>
      <c r="AB12"/>
    </row>
    <row r="13" spans="1:35" ht="15.75" thickBot="1" x14ac:dyDescent="0.3">
      <c r="A13" s="10"/>
      <c r="B13" s="579" t="s">
        <v>94</v>
      </c>
      <c r="C13" s="579"/>
      <c r="D13" s="579"/>
      <c r="E13" s="579"/>
      <c r="F13" s="579"/>
      <c r="G13" s="579"/>
      <c r="H13" s="397">
        <v>-163832.22451999976</v>
      </c>
      <c r="I13" s="395">
        <v>-185600.78028000015</v>
      </c>
      <c r="J13" s="395">
        <v>-176547.70661999998</v>
      </c>
      <c r="K13" s="395">
        <v>-179934.75145999991</v>
      </c>
      <c r="L13" s="549">
        <v>-183803.54122487293</v>
      </c>
      <c r="M13" s="547"/>
      <c r="N13" s="547"/>
      <c r="O13" s="547"/>
      <c r="P13" s="389"/>
      <c r="Q13" s="250"/>
      <c r="R13" s="275">
        <v>-19971.31670487317</v>
      </c>
      <c r="S13" s="333">
        <v>-0.12190102871022898</v>
      </c>
      <c r="T13" s="391"/>
      <c r="U13" s="250"/>
      <c r="V13" s="395">
        <v>-163832.22451999976</v>
      </c>
      <c r="W13" s="395">
        <v>-183803.54122487293</v>
      </c>
      <c r="X13" s="389"/>
      <c r="Y13" s="250"/>
      <c r="Z13" s="275">
        <v>-19971.31670487317</v>
      </c>
      <c r="AA13" s="333">
        <v>-0.12190102871022898</v>
      </c>
      <c r="AB13"/>
    </row>
    <row r="14" spans="1:35" ht="15.75" thickTop="1" x14ac:dyDescent="0.25">
      <c r="A14" s="10"/>
      <c r="B14" s="10"/>
      <c r="C14" s="27"/>
      <c r="D14" s="10"/>
      <c r="E14" s="10"/>
      <c r="F14" s="10"/>
      <c r="G14" s="10"/>
      <c r="H14" s="292"/>
      <c r="I14" s="74"/>
      <c r="J14" s="74"/>
      <c r="K14" s="74"/>
      <c r="L14" s="292"/>
      <c r="M14" s="74"/>
      <c r="N14" s="74"/>
      <c r="O14" s="74"/>
      <c r="P14" s="389"/>
      <c r="Q14" s="250"/>
      <c r="R14" s="74"/>
      <c r="S14" s="255"/>
      <c r="T14" s="391"/>
      <c r="U14" s="250"/>
      <c r="V14" s="74"/>
      <c r="W14" s="74"/>
      <c r="X14" s="389"/>
      <c r="Y14" s="250"/>
      <c r="Z14" s="74"/>
      <c r="AA14" s="255"/>
      <c r="AB14"/>
    </row>
    <row r="15" spans="1:35" ht="30" customHeight="1" x14ac:dyDescent="0.25">
      <c r="A15" s="563" t="s">
        <v>95</v>
      </c>
      <c r="B15" s="577"/>
      <c r="C15" s="577"/>
      <c r="D15" s="577"/>
      <c r="E15" s="577"/>
      <c r="F15" s="577"/>
      <c r="G15" s="577"/>
      <c r="H15" s="342"/>
      <c r="I15" s="341"/>
      <c r="J15" s="341"/>
      <c r="K15" s="341"/>
      <c r="L15" s="342"/>
      <c r="M15" s="341"/>
      <c r="N15" s="341"/>
      <c r="O15" s="341"/>
      <c r="P15" s="389"/>
      <c r="Q15" s="250"/>
      <c r="R15" s="341"/>
      <c r="S15" s="390"/>
      <c r="T15" s="391"/>
      <c r="U15" s="250"/>
      <c r="V15" s="341"/>
      <c r="W15" s="341"/>
      <c r="X15" s="389"/>
      <c r="Y15" s="250"/>
      <c r="Z15" s="341"/>
      <c r="AA15" s="390"/>
      <c r="AB15"/>
    </row>
    <row r="16" spans="1:35" x14ac:dyDescent="0.25">
      <c r="A16" s="10"/>
      <c r="B16" s="561" t="s">
        <v>96</v>
      </c>
      <c r="C16" s="561"/>
      <c r="D16" s="561"/>
      <c r="E16" s="561"/>
      <c r="F16" s="561"/>
      <c r="G16" s="561"/>
      <c r="H16" s="394">
        <v>18904.980350000009</v>
      </c>
      <c r="I16" s="392">
        <v>21283.89545</v>
      </c>
      <c r="J16" s="392">
        <v>24346.025460000001</v>
      </c>
      <c r="K16" s="392">
        <v>28530.486079999999</v>
      </c>
      <c r="L16" s="548">
        <v>31064.697521009348</v>
      </c>
      <c r="M16" s="546"/>
      <c r="N16" s="546"/>
      <c r="O16" s="546"/>
      <c r="P16" s="389"/>
      <c r="Q16" s="250"/>
      <c r="R16" s="257">
        <v>12159.717171009339</v>
      </c>
      <c r="S16" s="270">
        <v>0.64320178841176812</v>
      </c>
      <c r="T16" s="391"/>
      <c r="U16" s="250"/>
      <c r="V16" s="392">
        <v>18904.980350000009</v>
      </c>
      <c r="W16" s="392">
        <v>31064.697521009348</v>
      </c>
      <c r="X16" s="389"/>
      <c r="Y16" s="250"/>
      <c r="Z16" s="257">
        <v>12159.717171009339</v>
      </c>
      <c r="AA16" s="270">
        <v>0.64320178841176812</v>
      </c>
      <c r="AB16"/>
    </row>
    <row r="17" spans="1:28" x14ac:dyDescent="0.25">
      <c r="A17" s="10"/>
      <c r="B17" s="578" t="s">
        <v>97</v>
      </c>
      <c r="C17" s="578"/>
      <c r="D17" s="578"/>
      <c r="E17" s="578"/>
      <c r="F17" s="578"/>
      <c r="G17" s="578"/>
      <c r="H17" s="263">
        <v>-2099.0014200000001</v>
      </c>
      <c r="I17" s="262">
        <v>-1253.88409</v>
      </c>
      <c r="J17" s="262">
        <v>-68.346709999999959</v>
      </c>
      <c r="K17" s="262">
        <v>-409.13434999999998</v>
      </c>
      <c r="L17" s="263">
        <v>-327.25463000000002</v>
      </c>
      <c r="M17" s="262"/>
      <c r="N17" s="262"/>
      <c r="O17" s="262"/>
      <c r="P17" s="389"/>
      <c r="Q17" s="250"/>
      <c r="R17" s="262" t="s">
        <v>154</v>
      </c>
      <c r="S17" s="54" t="s">
        <v>154</v>
      </c>
      <c r="T17" s="391"/>
      <c r="U17" s="250"/>
      <c r="V17" s="262">
        <v>-2099.0014200000001</v>
      </c>
      <c r="W17" s="262">
        <v>-327.25463000000002</v>
      </c>
      <c r="X17" s="389"/>
      <c r="Y17" s="250"/>
      <c r="Z17" s="262" t="s">
        <v>154</v>
      </c>
      <c r="AA17" s="54" t="s">
        <v>154</v>
      </c>
      <c r="AB17"/>
    </row>
    <row r="18" spans="1:28" ht="15.75" thickBot="1" x14ac:dyDescent="0.3">
      <c r="A18" s="10"/>
      <c r="B18" s="579" t="s">
        <v>98</v>
      </c>
      <c r="C18" s="579"/>
      <c r="D18" s="579"/>
      <c r="E18" s="579"/>
      <c r="F18" s="579"/>
      <c r="G18" s="579"/>
      <c r="H18" s="397">
        <v>21003.981770000009</v>
      </c>
      <c r="I18" s="395">
        <v>22537.77954</v>
      </c>
      <c r="J18" s="395">
        <v>24414.372170000002</v>
      </c>
      <c r="K18" s="395">
        <v>28939.620429999999</v>
      </c>
      <c r="L18" s="549">
        <v>31391.952151009347</v>
      </c>
      <c r="M18" s="547"/>
      <c r="N18" s="547"/>
      <c r="O18" s="547"/>
      <c r="P18" s="389"/>
      <c r="Q18" s="250"/>
      <c r="R18" s="275">
        <v>10387.970381009338</v>
      </c>
      <c r="S18" s="333">
        <v>0.49457148148197677</v>
      </c>
      <c r="T18" s="391"/>
      <c r="U18" s="250"/>
      <c r="V18" s="395">
        <v>21003.981770000009</v>
      </c>
      <c r="W18" s="395">
        <v>31391.952151009347</v>
      </c>
      <c r="X18" s="389"/>
      <c r="Y18" s="250"/>
      <c r="Z18" s="275">
        <v>10387.970381009338</v>
      </c>
      <c r="AA18" s="333">
        <v>0.49457148148197677</v>
      </c>
      <c r="AB18"/>
    </row>
    <row r="19" spans="1:28" ht="15.75" thickTop="1" x14ac:dyDescent="0.25">
      <c r="A19" s="10"/>
      <c r="B19" s="10"/>
      <c r="C19" s="27"/>
      <c r="D19" s="10"/>
      <c r="E19" s="10"/>
      <c r="F19" s="10"/>
      <c r="G19" s="10"/>
      <c r="H19" s="292"/>
      <c r="I19" s="74"/>
      <c r="J19" s="74"/>
      <c r="K19" s="74"/>
      <c r="L19" s="292"/>
      <c r="M19" s="74"/>
      <c r="N19" s="74"/>
      <c r="O19" s="74"/>
      <c r="P19" s="389"/>
      <c r="Q19" s="250"/>
      <c r="R19" s="74"/>
      <c r="S19" s="255"/>
      <c r="T19" s="391"/>
      <c r="U19" s="250"/>
      <c r="V19" s="74"/>
      <c r="W19" s="74"/>
      <c r="X19" s="389"/>
      <c r="Y19" s="250"/>
      <c r="Z19" s="74"/>
      <c r="AA19" s="255"/>
      <c r="AB19"/>
    </row>
    <row r="20" spans="1:28" ht="30" customHeight="1" x14ac:dyDescent="0.25">
      <c r="A20" s="563" t="s">
        <v>99</v>
      </c>
      <c r="B20" s="577"/>
      <c r="C20" s="577"/>
      <c r="D20" s="577"/>
      <c r="E20" s="577"/>
      <c r="F20" s="577"/>
      <c r="G20" s="577"/>
      <c r="H20" s="342"/>
      <c r="I20" s="341"/>
      <c r="J20" s="341"/>
      <c r="K20" s="341"/>
      <c r="L20" s="342"/>
      <c r="M20" s="341"/>
      <c r="N20" s="341"/>
      <c r="O20" s="341"/>
      <c r="P20" s="389"/>
      <c r="Q20" s="250"/>
      <c r="R20" s="341"/>
      <c r="S20" s="390"/>
      <c r="T20" s="391"/>
      <c r="U20" s="250"/>
      <c r="V20" s="341"/>
      <c r="W20" s="341"/>
      <c r="X20" s="389"/>
      <c r="Y20" s="250"/>
      <c r="Z20" s="341"/>
      <c r="AA20" s="390"/>
      <c r="AB20"/>
    </row>
    <row r="21" spans="1:28" x14ac:dyDescent="0.25">
      <c r="A21" s="10"/>
      <c r="B21" s="561" t="s">
        <v>70</v>
      </c>
      <c r="C21" s="561"/>
      <c r="D21" s="561"/>
      <c r="E21" s="561"/>
      <c r="F21" s="561"/>
      <c r="G21" s="561"/>
      <c r="H21" s="394">
        <v>86433.691660000215</v>
      </c>
      <c r="I21" s="392">
        <v>79728.264449999973</v>
      </c>
      <c r="J21" s="392">
        <v>73789.724270000239</v>
      </c>
      <c r="K21" s="392">
        <v>80442.67085000001</v>
      </c>
      <c r="L21" s="548">
        <v>89534.08505767498</v>
      </c>
      <c r="M21" s="546"/>
      <c r="N21" s="546"/>
      <c r="O21" s="546"/>
      <c r="P21" s="389"/>
      <c r="Q21" s="250"/>
      <c r="R21" s="257">
        <v>3100.3933976747649</v>
      </c>
      <c r="S21" s="270">
        <v>3.5870195269115931E-2</v>
      </c>
      <c r="T21" s="391"/>
      <c r="U21" s="250"/>
      <c r="V21" s="392">
        <v>86433.691660000215</v>
      </c>
      <c r="W21" s="392">
        <v>89534.08505767498</v>
      </c>
      <c r="X21" s="389"/>
      <c r="Y21" s="250"/>
      <c r="Z21" s="257">
        <v>3100.3933976747649</v>
      </c>
      <c r="AA21" s="270">
        <v>3.5870195269115931E-2</v>
      </c>
      <c r="AB21"/>
    </row>
    <row r="22" spans="1:28" x14ac:dyDescent="0.25">
      <c r="A22" s="10"/>
      <c r="B22" s="578" t="s">
        <v>100</v>
      </c>
      <c r="C22" s="578"/>
      <c r="D22" s="578"/>
      <c r="E22" s="578"/>
      <c r="F22" s="578"/>
      <c r="G22" s="578"/>
      <c r="H22" s="17">
        <v>899.774</v>
      </c>
      <c r="I22" s="16">
        <v>-2891.9147899999998</v>
      </c>
      <c r="J22" s="16">
        <v>0</v>
      </c>
      <c r="K22" s="16">
        <v>0</v>
      </c>
      <c r="L22" s="17">
        <v>0</v>
      </c>
      <c r="M22" s="16"/>
      <c r="N22" s="16"/>
      <c r="O22" s="16"/>
      <c r="P22" s="389"/>
      <c r="Q22" s="250"/>
      <c r="R22" s="262" t="s">
        <v>154</v>
      </c>
      <c r="S22" s="54" t="s">
        <v>154</v>
      </c>
      <c r="T22" s="391"/>
      <c r="U22" s="250"/>
      <c r="V22" s="262">
        <v>899.774</v>
      </c>
      <c r="W22" s="262">
        <v>0</v>
      </c>
      <c r="X22" s="389"/>
      <c r="Y22" s="250"/>
      <c r="Z22" s="262" t="s">
        <v>154</v>
      </c>
      <c r="AA22" s="54" t="s">
        <v>154</v>
      </c>
      <c r="AB22"/>
    </row>
    <row r="23" spans="1:28" x14ac:dyDescent="0.25">
      <c r="A23" s="10"/>
      <c r="B23" s="578" t="s">
        <v>101</v>
      </c>
      <c r="C23" s="578"/>
      <c r="D23" s="578"/>
      <c r="E23" s="578"/>
      <c r="F23" s="578"/>
      <c r="G23" s="578"/>
      <c r="H23" s="59">
        <v>255.99567999999999</v>
      </c>
      <c r="I23" s="16">
        <v>3327.9438300000002</v>
      </c>
      <c r="J23" s="16">
        <v>0</v>
      </c>
      <c r="K23" s="16">
        <v>0</v>
      </c>
      <c r="L23" s="59">
        <v>0</v>
      </c>
      <c r="M23" s="16"/>
      <c r="N23" s="16"/>
      <c r="O23" s="16"/>
      <c r="P23" s="389"/>
      <c r="Q23" s="250"/>
      <c r="R23" s="262" t="s">
        <v>154</v>
      </c>
      <c r="S23" s="54" t="s">
        <v>154</v>
      </c>
      <c r="T23" s="391"/>
      <c r="U23" s="250"/>
      <c r="V23" s="262">
        <v>255.99567999999999</v>
      </c>
      <c r="W23" s="262">
        <v>0</v>
      </c>
      <c r="X23" s="389"/>
      <c r="Y23" s="250"/>
      <c r="Z23" s="262" t="s">
        <v>154</v>
      </c>
      <c r="AA23" s="54" t="s">
        <v>154</v>
      </c>
      <c r="AB23"/>
    </row>
    <row r="24" spans="1:28" ht="15.75" thickBot="1" x14ac:dyDescent="0.3">
      <c r="A24" s="10"/>
      <c r="B24" s="579" t="s">
        <v>102</v>
      </c>
      <c r="C24" s="579"/>
      <c r="D24" s="579"/>
      <c r="E24" s="579"/>
      <c r="F24" s="579"/>
      <c r="G24" s="579"/>
      <c r="H24" s="397">
        <v>85277.921980000217</v>
      </c>
      <c r="I24" s="395">
        <v>79292.235409999979</v>
      </c>
      <c r="J24" s="395">
        <v>73789.724270000239</v>
      </c>
      <c r="K24" s="395">
        <v>80442.67085000001</v>
      </c>
      <c r="L24" s="549">
        <v>89534.08505767498</v>
      </c>
      <c r="M24" s="547"/>
      <c r="N24" s="547"/>
      <c r="O24" s="547"/>
      <c r="P24" s="389"/>
      <c r="Q24" s="250"/>
      <c r="R24" s="275">
        <v>4256.1630776747625</v>
      </c>
      <c r="S24" s="333">
        <v>4.9909319772976385E-2</v>
      </c>
      <c r="T24" s="391"/>
      <c r="U24" s="250"/>
      <c r="V24" s="395">
        <v>85277.921980000217</v>
      </c>
      <c r="W24" s="395">
        <v>89534.08505767498</v>
      </c>
      <c r="X24" s="389"/>
      <c r="Y24" s="250"/>
      <c r="Z24" s="275">
        <v>4256.1630776747625</v>
      </c>
      <c r="AA24" s="333">
        <v>4.9909319772976385E-2</v>
      </c>
      <c r="AB24"/>
    </row>
    <row r="25" spans="1:28" ht="15.75" thickTop="1" x14ac:dyDescent="0.25">
      <c r="A25" s="10"/>
      <c r="B25" s="10"/>
      <c r="C25" s="27"/>
      <c r="D25" s="10"/>
      <c r="E25" s="10"/>
      <c r="F25" s="10"/>
      <c r="G25" s="10"/>
      <c r="H25" s="292"/>
      <c r="I25" s="74"/>
      <c r="J25" s="74"/>
      <c r="K25" s="74"/>
      <c r="L25" s="292"/>
      <c r="M25" s="74"/>
      <c r="N25" s="74"/>
      <c r="O25" s="74"/>
      <c r="P25" s="389"/>
      <c r="Q25" s="250"/>
      <c r="R25" s="74"/>
      <c r="S25" s="255"/>
      <c r="T25" s="391"/>
      <c r="U25" s="250"/>
      <c r="V25" s="74"/>
      <c r="W25" s="74"/>
      <c r="X25" s="389"/>
      <c r="Y25" s="250"/>
      <c r="Z25" s="74"/>
      <c r="AA25" s="255"/>
      <c r="AB25"/>
    </row>
    <row r="26" spans="1:28" ht="30" customHeight="1" x14ac:dyDescent="0.25">
      <c r="A26" s="563" t="s">
        <v>103</v>
      </c>
      <c r="B26" s="577"/>
      <c r="C26" s="577"/>
      <c r="D26" s="577"/>
      <c r="E26" s="577"/>
      <c r="F26" s="577"/>
      <c r="G26" s="577"/>
      <c r="H26" s="342"/>
      <c r="I26" s="341"/>
      <c r="J26" s="341"/>
      <c r="K26" s="341"/>
      <c r="L26" s="342"/>
      <c r="M26" s="341"/>
      <c r="N26" s="341"/>
      <c r="O26" s="341"/>
      <c r="P26" s="389"/>
      <c r="Q26" s="250"/>
      <c r="R26" s="341"/>
      <c r="S26" s="390"/>
      <c r="T26" s="391"/>
      <c r="U26" s="250"/>
      <c r="V26" s="341"/>
      <c r="W26" s="341"/>
      <c r="X26" s="389"/>
      <c r="Y26" s="250"/>
      <c r="Z26" s="341"/>
      <c r="AA26" s="390"/>
      <c r="AB26"/>
    </row>
    <row r="27" spans="1:28" x14ac:dyDescent="0.25">
      <c r="A27" s="10"/>
      <c r="B27" s="561" t="s">
        <v>104</v>
      </c>
      <c r="C27" s="561"/>
      <c r="D27" s="561"/>
      <c r="E27" s="561"/>
      <c r="F27" s="561"/>
      <c r="G27" s="561"/>
      <c r="H27" s="394">
        <v>691225.07016999961</v>
      </c>
      <c r="I27" s="392">
        <v>668681.3489499999</v>
      </c>
      <c r="J27" s="392">
        <v>673287.98152999964</v>
      </c>
      <c r="K27" s="392">
        <v>686939.80766999908</v>
      </c>
      <c r="L27" s="548">
        <v>690036.41159027466</v>
      </c>
      <c r="M27" s="546"/>
      <c r="N27" s="546"/>
      <c r="O27" s="546"/>
      <c r="P27" s="389"/>
      <c r="Q27" s="250"/>
      <c r="R27" s="257">
        <v>-1188.6585797249572</v>
      </c>
      <c r="S27" s="270">
        <v>-1.7196404340956832E-3</v>
      </c>
      <c r="T27" s="391"/>
      <c r="U27" s="250"/>
      <c r="V27" s="392">
        <v>691225.07016999961</v>
      </c>
      <c r="W27" s="392">
        <v>690036.41159027466</v>
      </c>
      <c r="X27" s="389"/>
      <c r="Y27" s="250"/>
      <c r="Z27" s="257">
        <v>-1188.6585797249572</v>
      </c>
      <c r="AA27" s="270">
        <v>-1.7196404340956832E-3</v>
      </c>
      <c r="AB27"/>
    </row>
    <row r="28" spans="1:28" x14ac:dyDescent="0.25">
      <c r="A28" s="10"/>
      <c r="B28" s="578" t="s">
        <v>105</v>
      </c>
      <c r="C28" s="578"/>
      <c r="D28" s="578"/>
      <c r="E28" s="578"/>
      <c r="F28" s="578"/>
      <c r="G28" s="578"/>
      <c r="H28" s="263">
        <v>750.69612000000006</v>
      </c>
      <c r="I28" s="262">
        <v>-1892.049</v>
      </c>
      <c r="J28" s="262">
        <v>-2699.2088199999998</v>
      </c>
      <c r="K28" s="262">
        <v>2845.5921499999999</v>
      </c>
      <c r="L28" s="263">
        <v>-4608.1092399999998</v>
      </c>
      <c r="M28" s="262"/>
      <c r="N28" s="262"/>
      <c r="O28" s="262"/>
      <c r="P28" s="389"/>
      <c r="Q28" s="250"/>
      <c r="R28" s="262" t="s">
        <v>154</v>
      </c>
      <c r="S28" s="54" t="s">
        <v>154</v>
      </c>
      <c r="T28" s="391"/>
      <c r="U28" s="250"/>
      <c r="V28" s="262">
        <v>750.69612000000006</v>
      </c>
      <c r="W28" s="262">
        <v>-4608.1092399999998</v>
      </c>
      <c r="X28" s="389"/>
      <c r="Y28" s="250"/>
      <c r="Z28" s="262" t="s">
        <v>154</v>
      </c>
      <c r="AA28" s="54" t="s">
        <v>154</v>
      </c>
      <c r="AB28"/>
    </row>
    <row r="29" spans="1:28" x14ac:dyDescent="0.25">
      <c r="A29" s="10"/>
      <c r="B29" s="578" t="s">
        <v>97</v>
      </c>
      <c r="C29" s="578"/>
      <c r="D29" s="578"/>
      <c r="E29" s="578"/>
      <c r="F29" s="578"/>
      <c r="G29" s="578"/>
      <c r="H29" s="263">
        <v>-2099.0014200000001</v>
      </c>
      <c r="I29" s="262">
        <v>-1253.88409</v>
      </c>
      <c r="J29" s="262">
        <v>-68.346709999999959</v>
      </c>
      <c r="K29" s="262">
        <v>-409.13434999999998</v>
      </c>
      <c r="L29" s="263">
        <v>-327.25463000000002</v>
      </c>
      <c r="M29" s="262"/>
      <c r="N29" s="262"/>
      <c r="O29" s="262"/>
      <c r="P29" s="389"/>
      <c r="Q29" s="250"/>
      <c r="R29" s="262" t="s">
        <v>154</v>
      </c>
      <c r="S29" s="54" t="s">
        <v>154</v>
      </c>
      <c r="T29" s="391"/>
      <c r="U29" s="250"/>
      <c r="V29" s="262">
        <v>-2099.0014200000001</v>
      </c>
      <c r="W29" s="262">
        <v>-327.25463000000002</v>
      </c>
      <c r="X29" s="389"/>
      <c r="Y29" s="250"/>
      <c r="Z29" s="262" t="s">
        <v>154</v>
      </c>
      <c r="AA29" s="54" t="s">
        <v>154</v>
      </c>
      <c r="AB29"/>
    </row>
    <row r="30" spans="1:28" ht="15.75" thickBot="1" x14ac:dyDescent="0.3">
      <c r="A30" s="10"/>
      <c r="B30" s="579" t="s">
        <v>106</v>
      </c>
      <c r="C30" s="579"/>
      <c r="D30" s="579"/>
      <c r="E30" s="579"/>
      <c r="F30" s="579"/>
      <c r="G30" s="579"/>
      <c r="H30" s="397">
        <v>692573.37546999962</v>
      </c>
      <c r="I30" s="395">
        <v>671827.28203999985</v>
      </c>
      <c r="J30" s="395">
        <v>676055.53705999965</v>
      </c>
      <c r="K30" s="395">
        <v>684503.3498699991</v>
      </c>
      <c r="L30" s="549">
        <v>694971.77546027466</v>
      </c>
      <c r="M30" s="547"/>
      <c r="N30" s="547"/>
      <c r="O30" s="547"/>
      <c r="P30" s="389"/>
      <c r="Q30" s="250"/>
      <c r="R30" s="275">
        <v>2398.3999902750365</v>
      </c>
      <c r="S30" s="333">
        <v>3.4630265546194516E-3</v>
      </c>
      <c r="T30" s="391"/>
      <c r="U30" s="250"/>
      <c r="V30" s="395">
        <v>692573.37546999962</v>
      </c>
      <c r="W30" s="395">
        <v>694971.77546027466</v>
      </c>
      <c r="X30" s="389"/>
      <c r="Y30" s="250"/>
      <c r="Z30" s="275">
        <v>2398.3999902750365</v>
      </c>
      <c r="AA30" s="333">
        <v>3.4630265546194516E-3</v>
      </c>
      <c r="AB30"/>
    </row>
    <row r="31" spans="1:28" ht="15.75" thickTop="1" x14ac:dyDescent="0.25">
      <c r="A31" s="10"/>
      <c r="B31" s="10"/>
      <c r="C31" s="27"/>
      <c r="D31" s="10"/>
      <c r="E31" s="10"/>
      <c r="F31" s="10"/>
      <c r="G31" s="10"/>
      <c r="H31" s="292"/>
      <c r="I31" s="74"/>
      <c r="J31" s="74"/>
      <c r="K31" s="74"/>
      <c r="L31" s="292"/>
      <c r="M31" s="74"/>
      <c r="N31" s="74"/>
      <c r="O31" s="74"/>
      <c r="P31" s="389"/>
      <c r="Q31" s="250"/>
      <c r="R31" s="74"/>
      <c r="S31" s="255"/>
      <c r="T31" s="391"/>
      <c r="U31" s="250"/>
      <c r="V31" s="74"/>
      <c r="W31" s="74"/>
      <c r="X31" s="389"/>
      <c r="Y31" s="250"/>
      <c r="Z31" s="74"/>
      <c r="AA31" s="255"/>
      <c r="AB31"/>
    </row>
    <row r="32" spans="1:28" ht="30" customHeight="1" x14ac:dyDescent="0.25">
      <c r="A32" s="563" t="s">
        <v>107</v>
      </c>
      <c r="B32" s="577"/>
      <c r="C32" s="577"/>
      <c r="D32" s="577"/>
      <c r="E32" s="577"/>
      <c r="F32" s="577"/>
      <c r="G32" s="577"/>
      <c r="H32" s="342"/>
      <c r="I32" s="341"/>
      <c r="J32" s="341"/>
      <c r="K32" s="341"/>
      <c r="L32" s="342"/>
      <c r="M32" s="341"/>
      <c r="N32" s="341"/>
      <c r="O32" s="341"/>
      <c r="P32" s="389"/>
      <c r="Q32" s="250"/>
      <c r="R32" s="341"/>
      <c r="S32" s="343"/>
      <c r="T32" s="391"/>
      <c r="U32" s="250"/>
      <c r="V32" s="341"/>
      <c r="W32" s="341"/>
      <c r="X32" s="389"/>
      <c r="Y32" s="250"/>
      <c r="Z32" s="341"/>
      <c r="AA32" s="343"/>
      <c r="AB32"/>
    </row>
    <row r="33" spans="1:28" x14ac:dyDescent="0.25">
      <c r="A33" s="10"/>
      <c r="B33" s="561" t="s">
        <v>81</v>
      </c>
      <c r="C33" s="561"/>
      <c r="D33" s="561"/>
      <c r="E33" s="561"/>
      <c r="F33" s="561"/>
      <c r="G33" s="561"/>
      <c r="H33" s="394">
        <v>145895.89920999948</v>
      </c>
      <c r="I33" s="392">
        <v>159292.49618000077</v>
      </c>
      <c r="J33" s="392">
        <v>117591.24884000025</v>
      </c>
      <c r="K33" s="392">
        <v>183041.40613999858</v>
      </c>
      <c r="L33" s="548">
        <v>163137.37050206715</v>
      </c>
      <c r="M33" s="546"/>
      <c r="N33" s="546"/>
      <c r="O33" s="546"/>
      <c r="P33" s="389"/>
      <c r="Q33" s="250"/>
      <c r="R33" s="257">
        <v>17241.471292067668</v>
      </c>
      <c r="S33" s="270">
        <v>0.11817653124883694</v>
      </c>
      <c r="T33" s="391"/>
      <c r="U33" s="250"/>
      <c r="V33" s="392">
        <v>145895.89920999948</v>
      </c>
      <c r="W33" s="392">
        <v>163137.37050206715</v>
      </c>
      <c r="X33" s="389"/>
      <c r="Y33" s="250"/>
      <c r="Z33" s="257">
        <v>17241.471292067668</v>
      </c>
      <c r="AA33" s="270">
        <v>0.11817653124883694</v>
      </c>
      <c r="AB33"/>
    </row>
    <row r="34" spans="1:28" x14ac:dyDescent="0.25">
      <c r="A34" s="10"/>
      <c r="B34" s="578" t="s">
        <v>105</v>
      </c>
      <c r="C34" s="578"/>
      <c r="D34" s="578"/>
      <c r="E34" s="578"/>
      <c r="F34" s="578"/>
      <c r="G34" s="578"/>
      <c r="H34" s="263">
        <v>750.69612000000006</v>
      </c>
      <c r="I34" s="262">
        <v>-1892.049</v>
      </c>
      <c r="J34" s="262">
        <v>-2699.2088199999998</v>
      </c>
      <c r="K34" s="262">
        <v>2845.5921499999999</v>
      </c>
      <c r="L34" s="263">
        <v>-4608.1092399999998</v>
      </c>
      <c r="M34" s="262"/>
      <c r="N34" s="262"/>
      <c r="O34" s="262"/>
      <c r="P34" s="389"/>
      <c r="Q34" s="250"/>
      <c r="R34" s="262" t="s">
        <v>154</v>
      </c>
      <c r="S34" s="54" t="s">
        <v>154</v>
      </c>
      <c r="T34" s="391"/>
      <c r="U34" s="250"/>
      <c r="V34" s="262">
        <v>750.69612000000006</v>
      </c>
      <c r="W34" s="262">
        <v>-4608.1092399999998</v>
      </c>
      <c r="X34" s="389"/>
      <c r="Y34" s="250"/>
      <c r="Z34" s="262" t="s">
        <v>154</v>
      </c>
      <c r="AA34" s="54" t="s">
        <v>154</v>
      </c>
      <c r="AB34"/>
    </row>
    <row r="35" spans="1:28" x14ac:dyDescent="0.25">
      <c r="A35" s="10"/>
      <c r="B35" s="578" t="s">
        <v>97</v>
      </c>
      <c r="C35" s="578"/>
      <c r="D35" s="578"/>
      <c r="E35" s="578"/>
      <c r="F35" s="578"/>
      <c r="G35" s="578"/>
      <c r="H35" s="263">
        <v>-2099.0014200000001</v>
      </c>
      <c r="I35" s="262">
        <v>-1253.88409</v>
      </c>
      <c r="J35" s="262">
        <v>-68.346709999999959</v>
      </c>
      <c r="K35" s="262">
        <v>-409.13434999999998</v>
      </c>
      <c r="L35" s="263">
        <v>-327.25463000000002</v>
      </c>
      <c r="M35" s="262"/>
      <c r="N35" s="262"/>
      <c r="O35" s="262"/>
      <c r="P35" s="389"/>
      <c r="Q35" s="250"/>
      <c r="R35" s="262" t="s">
        <v>154</v>
      </c>
      <c r="S35" s="54" t="s">
        <v>154</v>
      </c>
      <c r="T35" s="391"/>
      <c r="U35" s="250"/>
      <c r="V35" s="262">
        <v>-2099.0014200000001</v>
      </c>
      <c r="W35" s="262">
        <v>-327.25463000000002</v>
      </c>
      <c r="X35" s="389"/>
      <c r="Y35" s="250"/>
      <c r="Z35" s="262" t="s">
        <v>154</v>
      </c>
      <c r="AA35" s="54" t="s">
        <v>154</v>
      </c>
      <c r="AB35"/>
    </row>
    <row r="36" spans="1:28" x14ac:dyDescent="0.25">
      <c r="A36" s="10"/>
      <c r="B36" s="578" t="s">
        <v>100</v>
      </c>
      <c r="C36" s="578"/>
      <c r="D36" s="578"/>
      <c r="E36" s="578"/>
      <c r="F36" s="578"/>
      <c r="G36" s="578"/>
      <c r="H36" s="263">
        <v>-899.774</v>
      </c>
      <c r="I36" s="16">
        <v>2891.9147899999998</v>
      </c>
      <c r="J36" s="16">
        <v>0</v>
      </c>
      <c r="K36" s="16">
        <v>0</v>
      </c>
      <c r="L36" s="263">
        <v>0</v>
      </c>
      <c r="M36" s="16"/>
      <c r="N36" s="16"/>
      <c r="O36" s="16"/>
      <c r="P36" s="389"/>
      <c r="Q36" s="250"/>
      <c r="R36" s="262" t="s">
        <v>154</v>
      </c>
      <c r="S36" s="54" t="s">
        <v>154</v>
      </c>
      <c r="T36" s="391"/>
      <c r="U36" s="250"/>
      <c r="V36" s="262">
        <v>-899.774</v>
      </c>
      <c r="W36" s="262">
        <v>0</v>
      </c>
      <c r="X36" s="389"/>
      <c r="Y36" s="250"/>
      <c r="Z36" s="262" t="s">
        <v>154</v>
      </c>
      <c r="AA36" s="54" t="s">
        <v>154</v>
      </c>
      <c r="AB36"/>
    </row>
    <row r="37" spans="1:28" x14ac:dyDescent="0.25">
      <c r="A37" s="10"/>
      <c r="B37" s="578" t="s">
        <v>101</v>
      </c>
      <c r="C37" s="578"/>
      <c r="D37" s="578"/>
      <c r="E37" s="578"/>
      <c r="F37" s="578"/>
      <c r="G37" s="578"/>
      <c r="H37" s="263">
        <v>-255.99567999999999</v>
      </c>
      <c r="I37" s="16">
        <v>-3327.9438300000002</v>
      </c>
      <c r="J37" s="16">
        <v>0</v>
      </c>
      <c r="K37" s="16">
        <v>0</v>
      </c>
      <c r="L37" s="263">
        <v>0</v>
      </c>
      <c r="M37" s="16"/>
      <c r="N37" s="16"/>
      <c r="O37" s="16"/>
      <c r="P37" s="389"/>
      <c r="Q37" s="250"/>
      <c r="R37" s="262" t="s">
        <v>154</v>
      </c>
      <c r="S37" s="54" t="s">
        <v>154</v>
      </c>
      <c r="T37" s="391"/>
      <c r="U37" s="250"/>
      <c r="V37" s="262">
        <v>-255.99567999999999</v>
      </c>
      <c r="W37" s="262">
        <v>0</v>
      </c>
      <c r="X37" s="389"/>
      <c r="Y37" s="250"/>
      <c r="Z37" s="262" t="s">
        <v>154</v>
      </c>
      <c r="AA37" s="54" t="s">
        <v>154</v>
      </c>
      <c r="AB37"/>
    </row>
    <row r="38" spans="1:28" x14ac:dyDescent="0.25">
      <c r="A38" s="10"/>
      <c r="B38" s="578" t="s">
        <v>108</v>
      </c>
      <c r="C38" s="578"/>
      <c r="D38" s="578"/>
      <c r="E38" s="578"/>
      <c r="F38" s="578"/>
      <c r="G38" s="578"/>
      <c r="H38" s="263">
        <v>-3668.05359</v>
      </c>
      <c r="I38" s="16">
        <v>-3128.6805800000002</v>
      </c>
      <c r="J38" s="16">
        <v>0</v>
      </c>
      <c r="K38" s="16">
        <v>0</v>
      </c>
      <c r="L38" s="263">
        <v>0</v>
      </c>
      <c r="M38" s="16"/>
      <c r="N38" s="16"/>
      <c r="O38" s="16"/>
      <c r="P38" s="389"/>
      <c r="Q38" s="250"/>
      <c r="R38" s="262" t="s">
        <v>154</v>
      </c>
      <c r="S38" s="54" t="s">
        <v>154</v>
      </c>
      <c r="T38" s="391"/>
      <c r="U38" s="250"/>
      <c r="V38" s="262">
        <v>-3668.05359</v>
      </c>
      <c r="W38" s="262">
        <v>0</v>
      </c>
      <c r="X38" s="389"/>
      <c r="Y38" s="250"/>
      <c r="Z38" s="262" t="s">
        <v>154</v>
      </c>
      <c r="AA38" s="54" t="s">
        <v>154</v>
      </c>
      <c r="AB38"/>
    </row>
    <row r="39" spans="1:28" x14ac:dyDescent="0.25">
      <c r="A39" s="10"/>
      <c r="B39" s="578" t="s">
        <v>109</v>
      </c>
      <c r="C39" s="578"/>
      <c r="D39" s="578"/>
      <c r="E39" s="578"/>
      <c r="F39" s="578"/>
      <c r="G39" s="578"/>
      <c r="H39" s="263">
        <v>0</v>
      </c>
      <c r="I39" s="16">
        <v>0</v>
      </c>
      <c r="J39" s="16">
        <v>-60000</v>
      </c>
      <c r="K39" s="16">
        <v>0</v>
      </c>
      <c r="L39" s="263">
        <v>0</v>
      </c>
      <c r="M39" s="16"/>
      <c r="N39" s="16"/>
      <c r="O39" s="16"/>
      <c r="P39" s="389"/>
      <c r="Q39" s="250"/>
      <c r="R39" s="262" t="s">
        <v>154</v>
      </c>
      <c r="S39" s="54" t="s">
        <v>154</v>
      </c>
      <c r="T39" s="391"/>
      <c r="U39" s="250"/>
      <c r="V39" s="262">
        <v>0</v>
      </c>
      <c r="W39" s="262">
        <v>0</v>
      </c>
      <c r="X39" s="389"/>
      <c r="Y39" s="250"/>
      <c r="Z39" s="262" t="s">
        <v>154</v>
      </c>
      <c r="AA39" s="54" t="s">
        <v>154</v>
      </c>
      <c r="AB39"/>
    </row>
    <row r="40" spans="1:28" ht="15.75" thickBot="1" x14ac:dyDescent="0.3">
      <c r="A40" s="10"/>
      <c r="B40" s="579" t="s">
        <v>111</v>
      </c>
      <c r="C40" s="579"/>
      <c r="D40" s="579"/>
      <c r="E40" s="579"/>
      <c r="F40" s="579"/>
      <c r="G40" s="579"/>
      <c r="H40" s="397">
        <v>152068.02777999948</v>
      </c>
      <c r="I40" s="395">
        <v>166003.13889000076</v>
      </c>
      <c r="J40" s="395">
        <v>180358.80437000026</v>
      </c>
      <c r="K40" s="395">
        <v>180604.94833999858</v>
      </c>
      <c r="L40" s="549">
        <v>168072.73437206715</v>
      </c>
      <c r="M40" s="547"/>
      <c r="N40" s="547"/>
      <c r="O40" s="547"/>
      <c r="P40" s="389"/>
      <c r="Q40" s="250"/>
      <c r="R40" s="275">
        <v>16004.706592067669</v>
      </c>
      <c r="S40" s="333">
        <v>0.10524701888829693</v>
      </c>
      <c r="T40" s="391"/>
      <c r="U40" s="250"/>
      <c r="V40" s="395">
        <v>152068.02777999948</v>
      </c>
      <c r="W40" s="395">
        <v>168072.73437206715</v>
      </c>
      <c r="X40" s="389"/>
      <c r="Y40" s="250"/>
      <c r="Z40" s="275">
        <v>16004.706592067669</v>
      </c>
      <c r="AA40" s="333">
        <v>0.10524701888829693</v>
      </c>
      <c r="AB40"/>
    </row>
    <row r="41" spans="1:28" ht="15.75" thickTop="1" x14ac:dyDescent="0.25">
      <c r="A41" s="10"/>
      <c r="B41" s="10"/>
      <c r="C41" s="27"/>
      <c r="D41" s="10"/>
      <c r="E41" s="10"/>
      <c r="F41" s="10"/>
      <c r="G41" s="10"/>
      <c r="H41" s="292"/>
      <c r="I41" s="74"/>
      <c r="J41" s="74"/>
      <c r="K41" s="74"/>
      <c r="L41" s="292"/>
      <c r="M41" s="74"/>
      <c r="N41" s="74"/>
      <c r="O41" s="74"/>
      <c r="P41" s="389"/>
      <c r="Q41" s="250"/>
      <c r="R41" s="74"/>
      <c r="S41" s="54"/>
      <c r="T41" s="391"/>
      <c r="U41" s="250"/>
      <c r="V41" s="74"/>
      <c r="W41" s="74"/>
      <c r="X41" s="389"/>
      <c r="Y41" s="250"/>
      <c r="Z41" s="74"/>
      <c r="AA41" s="54"/>
      <c r="AB41"/>
    </row>
    <row r="42" spans="1:28" ht="30" customHeight="1" x14ac:dyDescent="0.25">
      <c r="A42" s="563" t="s">
        <v>112</v>
      </c>
      <c r="B42" s="577"/>
      <c r="C42" s="577"/>
      <c r="D42" s="577"/>
      <c r="E42" s="577"/>
      <c r="F42" s="577"/>
      <c r="G42" s="577"/>
      <c r="H42" s="407"/>
      <c r="I42" s="406"/>
      <c r="J42" s="406"/>
      <c r="K42" s="406"/>
      <c r="L42" s="407"/>
      <c r="M42" s="406"/>
      <c r="N42" s="406"/>
      <c r="O42" s="406"/>
      <c r="P42" s="389"/>
      <c r="Q42" s="250"/>
      <c r="R42" s="341"/>
      <c r="S42" s="343"/>
      <c r="T42" s="391"/>
      <c r="U42" s="250"/>
      <c r="V42" s="341"/>
      <c r="W42" s="341"/>
      <c r="X42" s="389"/>
      <c r="Y42" s="250"/>
      <c r="Z42" s="341"/>
      <c r="AA42" s="343"/>
      <c r="AB42"/>
    </row>
    <row r="43" spans="1:28" x14ac:dyDescent="0.25">
      <c r="A43" s="10"/>
      <c r="B43" s="561" t="s">
        <v>74</v>
      </c>
      <c r="C43" s="561"/>
      <c r="D43" s="561"/>
      <c r="E43" s="561"/>
      <c r="F43" s="561"/>
      <c r="G43" s="561"/>
      <c r="H43" s="394">
        <v>112384.91838999947</v>
      </c>
      <c r="I43" s="392">
        <v>122783.65698000076</v>
      </c>
      <c r="J43" s="392">
        <v>76776.638860000254</v>
      </c>
      <c r="K43" s="392">
        <v>143956.36018999858</v>
      </c>
      <c r="L43" s="548">
        <v>125105.98816581494</v>
      </c>
      <c r="M43" s="546"/>
      <c r="N43" s="546"/>
      <c r="O43" s="546"/>
      <c r="P43" s="389"/>
      <c r="Q43" s="250"/>
      <c r="R43" s="257">
        <v>12721.069775815471</v>
      </c>
      <c r="S43" s="270">
        <v>0.11319196523923847</v>
      </c>
      <c r="T43" s="391"/>
      <c r="U43" s="250"/>
      <c r="V43" s="392">
        <v>112384.91838999947</v>
      </c>
      <c r="W43" s="392">
        <v>125105.98816581494</v>
      </c>
      <c r="X43" s="389"/>
      <c r="Y43" s="250"/>
      <c r="Z43" s="257">
        <v>12721.069775815471</v>
      </c>
      <c r="AA43" s="270">
        <v>0.11319196523923847</v>
      </c>
      <c r="AB43"/>
    </row>
    <row r="44" spans="1:28" x14ac:dyDescent="0.25">
      <c r="A44" s="10"/>
      <c r="B44" s="578" t="s">
        <v>105</v>
      </c>
      <c r="C44" s="578"/>
      <c r="D44" s="578"/>
      <c r="E44" s="578"/>
      <c r="F44" s="578"/>
      <c r="G44" s="578"/>
      <c r="H44" s="263">
        <v>750.69612000000006</v>
      </c>
      <c r="I44" s="262">
        <v>-1892.049</v>
      </c>
      <c r="J44" s="262">
        <v>-2699.2088199999998</v>
      </c>
      <c r="K44" s="262">
        <v>2845.5921499999999</v>
      </c>
      <c r="L44" s="263">
        <v>-4608.1092399999998</v>
      </c>
      <c r="M44" s="262"/>
      <c r="N44" s="262"/>
      <c r="O44" s="262"/>
      <c r="P44" s="389"/>
      <c r="Q44" s="250"/>
      <c r="R44" s="262" t="s">
        <v>154</v>
      </c>
      <c r="S44" s="54" t="s">
        <v>154</v>
      </c>
      <c r="T44" s="391"/>
      <c r="U44" s="250"/>
      <c r="V44" s="262">
        <v>750.69612000000006</v>
      </c>
      <c r="W44" s="262">
        <v>-4608.1092399999998</v>
      </c>
      <c r="X44" s="389"/>
      <c r="Y44" s="250"/>
      <c r="Z44" s="262" t="s">
        <v>154</v>
      </c>
      <c r="AA44" s="54" t="s">
        <v>154</v>
      </c>
      <c r="AB44"/>
    </row>
    <row r="45" spans="1:28" x14ac:dyDescent="0.25">
      <c r="A45" s="10"/>
      <c r="B45" s="578" t="s">
        <v>97</v>
      </c>
      <c r="C45" s="578"/>
      <c r="D45" s="578"/>
      <c r="E45" s="578"/>
      <c r="F45" s="578"/>
      <c r="G45" s="578"/>
      <c r="H45" s="263">
        <v>-2099.0014200000001</v>
      </c>
      <c r="I45" s="262">
        <v>-1253.88409</v>
      </c>
      <c r="J45" s="262">
        <v>-68.346709999999959</v>
      </c>
      <c r="K45" s="262">
        <v>-409.13434999999998</v>
      </c>
      <c r="L45" s="263">
        <v>-327.25463000000002</v>
      </c>
      <c r="M45" s="262"/>
      <c r="N45" s="262"/>
      <c r="O45" s="262"/>
      <c r="P45" s="389"/>
      <c r="Q45" s="250"/>
      <c r="R45" s="262" t="s">
        <v>154</v>
      </c>
      <c r="S45" s="54" t="s">
        <v>154</v>
      </c>
      <c r="T45" s="391"/>
      <c r="U45" s="250"/>
      <c r="V45" s="262">
        <v>-2099.0014200000001</v>
      </c>
      <c r="W45" s="262">
        <v>-327.25463000000002</v>
      </c>
      <c r="X45" s="389"/>
      <c r="Y45" s="250"/>
      <c r="Z45" s="262" t="s">
        <v>154</v>
      </c>
      <c r="AA45" s="54" t="s">
        <v>154</v>
      </c>
      <c r="AB45"/>
    </row>
    <row r="46" spans="1:28" x14ac:dyDescent="0.25">
      <c r="A46" s="10"/>
      <c r="B46" s="578" t="s">
        <v>100</v>
      </c>
      <c r="C46" s="578"/>
      <c r="D46" s="578"/>
      <c r="E46" s="578"/>
      <c r="F46" s="578"/>
      <c r="G46" s="578"/>
      <c r="H46" s="263">
        <v>-899.774</v>
      </c>
      <c r="I46" s="16">
        <v>2891.9147899999998</v>
      </c>
      <c r="J46" s="16">
        <v>0</v>
      </c>
      <c r="K46" s="16">
        <v>0</v>
      </c>
      <c r="L46" s="263">
        <v>0</v>
      </c>
      <c r="M46" s="16"/>
      <c r="N46" s="16"/>
      <c r="O46" s="16"/>
      <c r="P46" s="389"/>
      <c r="Q46" s="250"/>
      <c r="R46" s="262" t="s">
        <v>154</v>
      </c>
      <c r="S46" s="54" t="s">
        <v>154</v>
      </c>
      <c r="T46" s="391"/>
      <c r="U46" s="250"/>
      <c r="V46" s="262">
        <v>-899.774</v>
      </c>
      <c r="W46" s="262">
        <v>0</v>
      </c>
      <c r="X46" s="389"/>
      <c r="Y46" s="250"/>
      <c r="Z46" s="262" t="s">
        <v>154</v>
      </c>
      <c r="AA46" s="54" t="s">
        <v>154</v>
      </c>
      <c r="AB46"/>
    </row>
    <row r="47" spans="1:28" x14ac:dyDescent="0.25">
      <c r="A47" s="10"/>
      <c r="B47" s="578" t="s">
        <v>101</v>
      </c>
      <c r="C47" s="578"/>
      <c r="D47" s="578"/>
      <c r="E47" s="578"/>
      <c r="F47" s="578"/>
      <c r="G47" s="578"/>
      <c r="H47" s="263">
        <v>-255.99567999999999</v>
      </c>
      <c r="I47" s="16">
        <v>-3327.9438300000002</v>
      </c>
      <c r="J47" s="16">
        <v>0</v>
      </c>
      <c r="K47" s="16">
        <v>0</v>
      </c>
      <c r="L47" s="263">
        <v>0</v>
      </c>
      <c r="M47" s="16"/>
      <c r="N47" s="16"/>
      <c r="O47" s="16"/>
      <c r="P47" s="389"/>
      <c r="Q47" s="250"/>
      <c r="R47" s="262" t="s">
        <v>154</v>
      </c>
      <c r="S47" s="54" t="s">
        <v>154</v>
      </c>
      <c r="T47" s="391"/>
      <c r="U47" s="250"/>
      <c r="V47" s="262">
        <v>-255.99567999999999</v>
      </c>
      <c r="W47" s="262">
        <v>0</v>
      </c>
      <c r="X47" s="389"/>
      <c r="Y47" s="250"/>
      <c r="Z47" s="262" t="s">
        <v>154</v>
      </c>
      <c r="AA47" s="54" t="s">
        <v>154</v>
      </c>
      <c r="AB47"/>
    </row>
    <row r="48" spans="1:28" x14ac:dyDescent="0.25">
      <c r="A48" s="10"/>
      <c r="B48" s="578" t="s">
        <v>108</v>
      </c>
      <c r="C48" s="578"/>
      <c r="D48" s="578"/>
      <c r="E48" s="578"/>
      <c r="F48" s="578"/>
      <c r="G48" s="578"/>
      <c r="H48" s="263">
        <v>-3668.05359</v>
      </c>
      <c r="I48" s="16">
        <v>-3128.6805800000002</v>
      </c>
      <c r="J48" s="16">
        <v>0</v>
      </c>
      <c r="K48" s="16">
        <v>0</v>
      </c>
      <c r="L48" s="263">
        <v>0</v>
      </c>
      <c r="M48" s="16"/>
      <c r="N48" s="16"/>
      <c r="O48" s="16"/>
      <c r="P48" s="389"/>
      <c r="Q48" s="250"/>
      <c r="R48" s="262" t="s">
        <v>154</v>
      </c>
      <c r="S48" s="54" t="s">
        <v>154</v>
      </c>
      <c r="T48" s="391"/>
      <c r="U48" s="250"/>
      <c r="V48" s="262">
        <v>-3668.05359</v>
      </c>
      <c r="W48" s="262">
        <v>0</v>
      </c>
      <c r="X48" s="389"/>
      <c r="Y48" s="250"/>
      <c r="Z48" s="262" t="s">
        <v>154</v>
      </c>
      <c r="AA48" s="54" t="s">
        <v>154</v>
      </c>
      <c r="AB48"/>
    </row>
    <row r="49" spans="1:28" x14ac:dyDescent="0.25">
      <c r="A49" s="10"/>
      <c r="B49" s="578" t="s">
        <v>109</v>
      </c>
      <c r="C49" s="578"/>
      <c r="D49" s="578"/>
      <c r="E49" s="578"/>
      <c r="F49" s="578"/>
      <c r="G49" s="578"/>
      <c r="H49" s="263">
        <v>0</v>
      </c>
      <c r="I49" s="16">
        <v>0</v>
      </c>
      <c r="J49" s="16">
        <v>-60000</v>
      </c>
      <c r="K49" s="16">
        <v>0</v>
      </c>
      <c r="L49" s="263">
        <v>0</v>
      </c>
      <c r="M49" s="16"/>
      <c r="N49" s="16"/>
      <c r="O49" s="16"/>
      <c r="P49" s="389"/>
      <c r="Q49" s="250"/>
      <c r="R49" s="262" t="s">
        <v>154</v>
      </c>
      <c r="S49" s="54" t="s">
        <v>154</v>
      </c>
      <c r="T49" s="391"/>
      <c r="U49" s="250"/>
      <c r="V49" s="262">
        <v>0</v>
      </c>
      <c r="W49" s="262">
        <v>0</v>
      </c>
      <c r="X49" s="389"/>
      <c r="Y49" s="250"/>
      <c r="Z49" s="262" t="s">
        <v>154</v>
      </c>
      <c r="AA49" s="54" t="s">
        <v>154</v>
      </c>
      <c r="AB49"/>
    </row>
    <row r="50" spans="1:28" x14ac:dyDescent="0.25">
      <c r="A50" s="10"/>
      <c r="B50" s="578" t="s">
        <v>113</v>
      </c>
      <c r="C50" s="578"/>
      <c r="D50" s="578"/>
      <c r="E50" s="578"/>
      <c r="F50" s="578"/>
      <c r="G50" s="578"/>
      <c r="H50" s="263">
        <v>1603.24</v>
      </c>
      <c r="I50" s="262">
        <v>1572.7579999999998</v>
      </c>
      <c r="J50" s="408">
        <v>646.69500000000005</v>
      </c>
      <c r="K50" s="408">
        <v>-520.06299999999999</v>
      </c>
      <c r="L50" s="263">
        <v>1150.556</v>
      </c>
      <c r="M50" s="262"/>
      <c r="N50" s="262"/>
      <c r="O50" s="408"/>
      <c r="P50" s="389"/>
      <c r="Q50" s="250"/>
      <c r="R50" s="262" t="s">
        <v>154</v>
      </c>
      <c r="S50" s="54" t="s">
        <v>154</v>
      </c>
      <c r="T50" s="391"/>
      <c r="U50" s="250"/>
      <c r="V50" s="262">
        <v>1603.24</v>
      </c>
      <c r="W50" s="262">
        <v>1150.556</v>
      </c>
      <c r="X50" s="389"/>
      <c r="Y50" s="250"/>
      <c r="Z50" s="262" t="s">
        <v>154</v>
      </c>
      <c r="AA50" s="54" t="s">
        <v>154</v>
      </c>
      <c r="AB50"/>
    </row>
    <row r="51" spans="1:28" ht="15.75" thickBot="1" x14ac:dyDescent="0.3">
      <c r="A51" s="10"/>
      <c r="B51" s="579" t="s">
        <v>114</v>
      </c>
      <c r="C51" s="579"/>
      <c r="D51" s="579"/>
      <c r="E51" s="579"/>
      <c r="F51" s="579"/>
      <c r="G51" s="579"/>
      <c r="H51" s="397">
        <v>116953.80695999946</v>
      </c>
      <c r="I51" s="395">
        <v>127921.54169000075</v>
      </c>
      <c r="J51" s="395">
        <v>138897.49939000024</v>
      </c>
      <c r="K51" s="395">
        <v>142039.96538999857</v>
      </c>
      <c r="L51" s="549">
        <v>128890.79603581494</v>
      </c>
      <c r="M51" s="547"/>
      <c r="N51" s="547"/>
      <c r="O51" s="547"/>
      <c r="P51" s="389"/>
      <c r="Q51" s="250"/>
      <c r="R51" s="275">
        <v>11936.98907581548</v>
      </c>
      <c r="S51" s="333">
        <v>0.10206584450814986</v>
      </c>
      <c r="T51" s="391"/>
      <c r="U51" s="250"/>
      <c r="V51" s="395">
        <v>116953.80695999946</v>
      </c>
      <c r="W51" s="395">
        <v>128890.79603581494</v>
      </c>
      <c r="X51" s="389"/>
      <c r="Y51" s="250"/>
      <c r="Z51" s="275">
        <v>11936.98907581548</v>
      </c>
      <c r="AA51" s="333">
        <v>0.10206584450814986</v>
      </c>
      <c r="AB51"/>
    </row>
    <row r="52" spans="1:28" ht="15.75" thickTop="1" x14ac:dyDescent="0.25">
      <c r="AB52"/>
    </row>
    <row r="53" spans="1:28" x14ac:dyDescent="0.25">
      <c r="A53" s="41"/>
      <c r="B53" s="41"/>
      <c r="C53" s="41"/>
      <c r="D53" s="41"/>
      <c r="E53" s="41"/>
      <c r="F53" s="41"/>
      <c r="G53" s="41"/>
      <c r="H53" s="41"/>
      <c r="I53" s="41"/>
      <c r="J53" s="41"/>
      <c r="K53" s="41"/>
      <c r="L53" s="536"/>
      <c r="M53" s="536"/>
      <c r="N53" s="536"/>
      <c r="O53" s="536"/>
      <c r="P53" s="41"/>
      <c r="Q53" s="41"/>
      <c r="R53" s="41"/>
      <c r="S53" s="41"/>
      <c r="T53" s="41"/>
      <c r="U53" s="41"/>
      <c r="V53" s="41"/>
      <c r="W53" s="41"/>
      <c r="X53" s="41"/>
      <c r="Y53" s="41"/>
      <c r="Z53" s="41"/>
      <c r="AA53" s="41"/>
      <c r="AB53"/>
    </row>
    <row r="54" spans="1:28" x14ac:dyDescent="0.25">
      <c r="AB54"/>
    </row>
    <row r="55" spans="1:28" x14ac:dyDescent="0.25">
      <c r="AB55"/>
    </row>
  </sheetData>
  <mergeCells count="46">
    <mergeCell ref="B50:G50"/>
    <mergeCell ref="B51:G51"/>
    <mergeCell ref="R3:S3"/>
    <mergeCell ref="Z3:AA3"/>
    <mergeCell ref="B45:G45"/>
    <mergeCell ref="B46:G46"/>
    <mergeCell ref="B47:G47"/>
    <mergeCell ref="B48:G48"/>
    <mergeCell ref="B49:G49"/>
    <mergeCell ref="B39:G39"/>
    <mergeCell ref="B40:G40"/>
    <mergeCell ref="A42:G42"/>
    <mergeCell ref="B43:G43"/>
    <mergeCell ref="B44:G44"/>
    <mergeCell ref="B38:G38"/>
    <mergeCell ref="A26:G26"/>
    <mergeCell ref="B27:G27"/>
    <mergeCell ref="B28:G28"/>
    <mergeCell ref="B29:G29"/>
    <mergeCell ref="B30:G30"/>
    <mergeCell ref="A32:G32"/>
    <mergeCell ref="B33:G33"/>
    <mergeCell ref="B34:G34"/>
    <mergeCell ref="B35:G35"/>
    <mergeCell ref="B36:G36"/>
    <mergeCell ref="B37:G37"/>
    <mergeCell ref="B24:G24"/>
    <mergeCell ref="B11:G11"/>
    <mergeCell ref="B12:G12"/>
    <mergeCell ref="B13:G13"/>
    <mergeCell ref="A15:G15"/>
    <mergeCell ref="B16:G16"/>
    <mergeCell ref="B17:G17"/>
    <mergeCell ref="B18:G18"/>
    <mergeCell ref="A20:G20"/>
    <mergeCell ref="B21:G21"/>
    <mergeCell ref="B22:G22"/>
    <mergeCell ref="B23:G23"/>
    <mergeCell ref="B1:V1"/>
    <mergeCell ref="W1:AA1"/>
    <mergeCell ref="A10:G10"/>
    <mergeCell ref="A4:G4"/>
    <mergeCell ref="A5:G5"/>
    <mergeCell ref="B6:G6"/>
    <mergeCell ref="B7:G7"/>
    <mergeCell ref="B8:G8"/>
  </mergeCells>
  <pageMargins left="0.25" right="0.25" top="0.25" bottom="0.25" header="0" footer="0.25"/>
  <pageSetup scale="55" orientation="landscape" cellComments="asDisplayed"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AdaptiveCompressedXml>H4sIAAAAAAAEAO2dWW/kyJHH3xfY7yAImKdxWHkfDXUbxtgLDGAsFtvztC+FPCIl2nXIxaqeHhv+7puUNOoWVayhZocStxRAoyUxSUYwM//85RXJyz98Xi3PPuG2bTbr9+f89+z8Dx/+/d8uP14j7s6+z+/Po04x+ihAFIagXCjgOBrAEFwISnuZ0vnZf4YVvj///uN5vfjs7LLtLv8Tlmbd7OqN29uj9fgWbzbb3cfHqfeJNfkmbHftw58P5/9XPXzriy8x2cwSRBkNKOUQPGcOkg9MG9TZ5HL+1fX1Dn/ZpPDIyP3xJp/tfrqpPpvzs4t+YsLl8o85b7Ftz7abH9+fs/OztFnuV10WqQMX/A1/+sAvL7ofj6xfHDR/mbbNDrdN6N8Gl7jC9e5jzfqQw009p3tqed47r3N/3e7COuGTlK/Sqsu5PuBm1b67y8dmfbXIYRcWq5qwBAn86aN0Tg/e/GcH20Nmt7isj/oJvwtLXOew/fPduWebUlrcvT+HmtN5v73Njh9q1nePVtp3pYW/77ZPH/Euo+7v9X0+mP74DM4Yu7z4hUt++YTdrW9D9rrUs/pYze6nH27rjzuUh3eWBu90eTGQWQcKYyDLHxJqZenVuQO1qzP4s5KO6KsETNxgAiNyAiW1B4+8/smEytY5ZXmeXF96QF+C9HVcX5r09ZA0U32phMV4XuHJdWWpTOCr5kD6aIRxmVkhJ9fXoQs6YUnS13F9KdLXQ9I89ZVCklVeBbxlBZSpbdXQya2SC03y6IPmk+vLDuhLkb6O60uSvh6S5qkvEQozQTkwWlV9OZEg2MQhKuQeo+NMpcn1dSBDb/WlSV/H9SVIXw9JM9WXYUYypcHaUNuHXmUITFeIOUyBoZOymMn15Qf0ZUhfx/XFSV8PSfPUV0pWKS0leMEkKBs8eBY9oBYxJKeUyH5qfQk2oC9L+jqqL0byekiap7xkiaV4W/Elpa/40h6cTwp0kp4LX5xykw9viAN18lZejuR1VF5Ery9J85SXYjIlFwuIYKu8ZCrgdaWX05wZW7JNavLWoRAD8vIkr6Pyos7Xl6SZyst4LwwWSK4yS2UjwDmhalvR5Og1M8JOLy85NLnMSF9H9UWDh1+SZqovLgzLjIFXMdXWIUoIES3IwEzmUjjPph+cH5LXMyaXl9XrZf8mO/y8+/BP9q9aLt1vvdTbS74seLl3vvr1SIdnTe4OPi2m4aJ+UmHU+f2f3S1zs3oXN5u/LZp8WIoHb3x50XO3lyv95x/b946eu6ITMGs5KIMaQnAFYm27oElaYVGTv16Hiv8Zc59Hi//sn/zVq8CB8btfWdbPc5v/llU37F6/xkatmVZWgudJgHKoICQmweXEQ44iCjX5arPB9sAzZhNn/cI6kCEv/mZygfsSEVjqRt1l5BBE7WHVYpYxBClYEFOX8+CiwmfMas26nAcagy9ZzihiLWklIHZzlkoZDlGrDDYyjF2a05OX8+DitmcMT01bzr/pa7xrgaR9u9usFpvtVVg3/7h9ngU7QOKXrg4h2KhdKSBYLrU9GmvFCDIC4wXrT2Q4UXWw/Et9GJoM4G99NfF92m2V3Ld5oAv3pPYd4OWdFzjQB+qZCmm3D8t2rLmDba1nmKvF37R3t9pt9zjW7FONbdrdItVjuJ2LR6NV/wzn0vXiZtss0mbdbpZNrXw4umIcbGc8w3TXj3p3FcLNt9dNfbJtU3v63y7xqv7/Ca+btPz1WXWki/YMBzuR1b5+/l3n5CI3W0y7mlu4avarsa4dVPCz1POrMuFwY/+Y3ZceuZDJ8RLAS8a7eS0GUbIAiUUWODJjkE1CCqNGkOIZ6zJm3UI8ONb1sk0Cbx1DxRX4wl3tCXSdPazNRK2i57WkYzbTxD8YO6Kg3/oCAWoSHDFLTQJqEvQdfDEcH22K7Da7sFxs8ROu9zhaRs9uirxsk4AJm7SOGawRGhRGB17pAkwI673KOng9TedxTJPgra91IVIcMUukIFL0HZwHKRJmzJP3WV8YFJrb6JUEdKzbskBmiJ51XYpkXJCq8BSnAcWYLsVbX7VFoDhilkBBoOg7OA9QrHH3bbP+hO2uO6H+mjar0Tkzc2AUI3JGrkEzU0BFVSAql0AwJbjJEpWaZpmUY78MDPHWlyESMI6YJWAQMPoOzgMYbVhiu4ihrf2L+5GoE8GFMQytDAESMteFDEdwSVkw2inudfFCTTMQ5eQIXNAqBsLFoFnCBeGi7+A8cBHaFncniYuCgknmFYgUOlyEBI6hhpKZcdxUcohp1jQ7MwIXb32LP8LFEbOEC8JF38GZ4CKlzX59msBwKYSoMkIWWEChsOBT5Yd20sbkYlJ5mlXSzo8Axlvfs5KAccQsAYOA0XdwHsDY7K5xu8g1i7ZN3Heh2idGjeJY5NplyKVg7WYkBV4zDq4Im4tPjOE01PBiBDXe+k6sRI0jZokaRI2+g/OgxpcZ78VVqMr/RvzHctO2J7OmFq3iqSQHVroISogAwfsCRtjaz6gMMWWa6AuvR0DjrW8vTNA4YpagQdDoOzgPaNx1NU5qhZQxLElUDHzKHFSIGXxQBpAzjUnyjG6aXeg5GzPn/db3ySZQHDFLoCBQ9B2cBygirrE0u3ZRDy7SMjSrU+lX5BhMkBUVRecMqqIDPAoHMgqVCnc6pWl2nuNszBwGhXUTLwbNEi+IF30H58GLsOreDPflvSn1BTHarZnzQnmPyssEkhUJCrOHKAxCUTlKY1EYEaYZhxqDCwrZI1wMmiVcEC76Ds4DF4+6F/j5BtenM3HBGfISoqqYyAiKuwAx+0oNFYssyaDzOE0Hg4+Y7pYUs0fEGDRLxCBi9B2cBzGq2PfbTu3fps1q1bRtLfdTIYbxynkRCsiMAVT3ubSYA4McImOWay75NEHenI+Y65YUtkfEGDQ7ITFe8aU8j3feVW0lb8PyoYHc7XSxCMvl5sfJXnw9f26214vdssWrx7zdYsEtViF1dJkVyB9ouqhO3yr6pen5wrMZHi1nTANm7u+/YZs8QizCMqnRCXQToWNECJ+kED5Cx6BZQsdpo2OR1psGPxM6xjr0wr0OxGCtNbXXYR2o2H19LSgLzqCXRlvuw0QT4XzEzIakYD5Cx6BZGqeicaq+g/MA79d7S93D90RGqUI2MkmdwCZhQAlpwDlZIFmjtTQm2ySn4YUYM69BYXzEi0GzxAviRd/BefDi682lTosX3EZtVZQgVPdRDKU9BJUFlORTKUXJbOxEvBgzq0ERfMSLQbPEC+JF38F58CJttvXdUAtm8Y0w9/F8N9tN3qfdifEDvUeMPgFjloHSxYDPIYJU0SkmQ0himm9lcOFG8IMC+4gfg2aJH8SPvoPz4Ec3D9R01RDb3YmAwkVVnE4BnPcRFM8InpUC0bgQk9VC6GkiNLgc8e12SRF9BIpBszQHftpz4NeLkP6+b9rmfvJ72RUDzYiPdeiFR6xQq2yNgyy0AFWsB4fBAkdEI5RljE80YiVHfMdV0ndcCSSDZqnHQT2OvoNvFsMvHCFui+RFW8CMChRWdkSmHDjtWJLeRc/MRNgYs5CKQsQJG4NmCRuEjb6DM8HGZpN/bJbLRbO6Cc22O+tEeMFity1hrp0L5QuoXHnhfbfHrYnMWVdEcBNNbKgRC6kUBYgTLwbNEi+IF30H58GLbvPzRS1q/Ny9H/ZNe92deLsXFcZTQUeUjEsjLTBdLCjHAkTBPcgQpEKZgptoU3SuRqypUhQpTugYNEvoIHT0HZwHOu72Q1/swucOILWg6mti370pNjenssVIxsIcigKl9j5AMaHBZxdAFC49iyIHMxU4RiymUhQnTuAYNEvgIHD0HZwHONb3uNhulsvuBXFiC6tEEjyrLiS8MFmh0Q1ZYXRgnSw5OhV9vxh+K2iYEZ/WUBQhTtAYNEvQIGj0HXwtaNQCWWGXHYt03Szz7xQzUvATgURmVgpXfKWCUqCcChCyRvAaeQhMYSoTbSNiRuxApSgsnCAxaJYgQZDoOziPnsXjIal1ak6EFiL56CxmsLVzAaooCd7GBIG5oLx0nOeJ9is0dgQtKCicaDFo9q3S4rXeiK9Nqc0NbsOt4EL+6/7uW9svHgFxlBL3ePg/OTp3YHQ7S2VWQAdbgSG6KHAjGVjrNec+pqwm2nVKj1hcqygKnIAxaJaC+6ZrIN9s71rHZVt590JTtk+Gda4X6RthNrQ/+mzxwZzzwmgBQYgEKpgMwZoE0kuD2Wuv5UQfY9Jj+hsUG074GDRL+Dh5fDTtDcFjtvBA7iKyEgEjq/BQsYDj0gHzSSnvZCleTwSPMYumKB6c4DFoluBx8vBor4kds2VHYVmVoBCCShqUKRZiTAWUS9EiKul1mYgdY6bFKSic2DFolthx8uygj/rNmB3CiuAtCyB9t3N6UBmccQzQ+6iD15EVNhE7RgSIawoQJ3YMmn2rk+SvPVlNS6qe2n198r4sNzQ6p5x2ILNyoFQp4LzNEGqPo/7TmMNEc+WOjeAGRYcTNwbNEjeIG30H58GNNxAdHlnW3HiEnAUHxTFCN8UB1hQni82ep4lW5boRO6hrig4ncAyaJXAQOPoOzgMcp9/hCAw5uhggOJlAucIgWJ8gMluYDt4aPdFOhmzEJIemAHHixqBZ4gZxo+/gq3NjifkKt4uQ0ma/3i3a/WoVtj/V94L17v8lMy4vbuqfX258eR3a767D+grbD6W+JPDy4qsjD2c17Xf3Bv68DrHmys8nP014uGYZ2t1/Y6mQuP6hWeEHwYQEpoHxH7h8x9w7wX7vhXKKq/+5vOif/XCb9nrz43cV1vWxv+/eBS2mTngP7g6m393h51z4eI24+xOWZt080Ka7+NHR7qLLi9tTP/wvDRr2lHwVAQA=</AdaptiveCompressedXml>
</file>

<file path=customXml/item2.xml><?xml version="1.0" encoding="utf-8"?>
<AdaptiveCompressedXml>H4sIAAAAAAAEAO2dW2/cuBWA3wv0PxgG9ml71rxfAieLIrsFFii2RZOnvgx4ObSFnRlNJU0uXfS/l7Kd8doeTeTdaDzxMA+xLUo8FHkOP1LnkDz//sNifvIOm7aqly9P6Xfk9PtXf/7T+ZtLxO7kp/jylGE0PjoGXLAIAg0Bx0wEQpRjmpGYuDo9+dkt8OXp65//cZqfPjk5b/vnf8BULasu59xeXc3XG1zVTffmbupNYk5euaZrN39u7v9nvnxVGEcocVwSEJolEIRK8FaqXCxtklbSiKhOf/N8zuHvdXB3hNxcr+JJ93GVC51Lf3Y/MeB8/tcYG2zbk6Z+//KUnJ6Eer5e9HW05f5f8OMren7W/7gj/Gyr9PO58zi/n0eHH7pXv5L/nZ9d/XYv9eqR2yq7KXsulotu1WHT1w4/Palif/Hew33m+faf4oPrNyknuOyq7uPbqzzF6c2ffZaxWrzwdf3LrIoPX7t/wa0Zn5/dK+69Wrn//udnt+28o/WTV1pFp4EjyW0uMYCXHsF5xYhgmiRqp259NtD67Au1/smv9Mk1wH6xpn5csemX1FzXPb3CRiOs41qCCdqB4LnPMoQGiFZJpoj3muupFZYPKCx/Jt3VlvrYdzNTF0NUToH0EUE4zcAHTcA6w4MIMTkSp25mMdDM4pk08xbq7ruZFaUJlaCAJmRrtkGCtQkBtWUSIzVCuKmbWQ40szyUZv6ifXg/+gjrtqsXs7q5cMvqv1fvMyNbKLxvbbDKM6ldAitsHoomG8FTzMPkxIIkWUWsmXwwQoesXo1Xh9BUuQUrdz8bnOMit8SbPA2408oPq71atp1bBtzWvp/ScpFjfsF60b64rsdqeTGLrnOzRU6YA4cBAx/M/FMB221iG5znV32Hr90cl9E1P17fe1Kn1GL38hRyTcd1c1Udb6+UJo8u2xephf90zcNXvK6om7y2KvL9Oygh5PzsM498/oZBw9mk3jEes60OryUNm+DZQGVtaYyBKt8kZGW5p3NbtGukfek8tI9CGxCU8jzYz1NOr5QBHpRN3OTRv5revoa6W13sa7d9yWJfm6QDtS+BUSfJgFJlQSiJ4J2mQKTT0eXpSSRycvva9kBvWKbY1277EsW+NkmHaV8Ek1PUKkhWZvuKOoLLRAPCmBNRChowTG5fesC+bLGv3fbFi31tkg7TvjwLCSNSsCrm8SGPCKa3NItSq8Q0cs0mt68tFXrtCyDFwHYbGCsGtkk6UANLjntqsm3ln72vjYC1yoEODiOTijJGJjewLa6IawN7hLftOA2MFgPbJB2mgSVhDHGeQRK9O5PnGZhhjkPU+R+RQfEgJndnkiEDe4RD8ygNjBT72iQdpn3l2RdlykTIw8IAInEF3nECWntEQ62XlE5uX4PRIo/wvx6lfRV+3SYdpn1p9EwoK8FwpUFY2Uc3hDxKJMowza02enp+DcXj0Ec4vo/SvsoE7DbpMO3L9v5lmydgQftsX9qIPtjRAiHBKaclCjl5WAkbCh+ij4g4OEr7Kl8Qb5MO074U8SJhtipijc3zrzxSdM5yUMIKJpAnT/3U9jXkABPPJTzvQTxPu8oqMMvvgRd18/Hp43hMlJYr6UFHl2fhpJ8lRKt7t03yjDtK3TRxBpLeqsHgLPwRgTwHrQZb+439NrRjnGhBEYKVDgSiBC+5BRmlYegTNdJM09BiREMfe0TJTdqVrq3bOEDIB3q1ZXhyXQocQMw9US50azdvx4rbGhn/CHG5+av2OquuWeNYsQ+DIuu2m4V8DZs/WKJwOVs11SzUy7aeV7l9cXTdb428foToXk3yYCD+5cK51ayrOzefNfgOl2sc3SBbdfARZejXtry4kt/ixZVy/u422bFM5hEFWjWXs/ANU3Uuz92g1wYTNpgNqxfyuxVndDTto4zod5Vn+wqNXXL3PD6MWhgMGhgKAkJ6B9YKCTZJIqiLBtM040NFRgDj2EOkCjB2iH2ewDi4zvouwWLVYOhy7eCiWi/2RbACjIMBBtGeER8dIJd9SFIgYKKXQBRTXggZPU4TUqvZ54HBj/2DXQHGDrETAuPgeu299T47aVF3l9hkZrRdU/l1/3X00+Rnf+SYzWu39L98LdhYLebz0W336MHGflkhgiS0X36RdP5PkJQnFy5pIFIlr03g6KZxnuoRnx3ZsYevFlbsEFsmFwVT+8WUW3f15eJgMbVfcmD0whim8twiJMgcYWC0ReCaUWKd1Bpxms9SagQ5jj0uu5Bjh9hCjuJDGCjzYdBuid231fIdtl1/Q/411IvpQLdfbkSG0ifnQTCtMjfQgUlK5j+DZz5Rx0OaZsYxhhvHvtygcGOH2MKNJ3BnXI/8J+4CC7nGy93z8k9iDSeRAbqeGVxQcNpQkMRiIgRpZsk00ww+AhfHvnqm4GKH2OeJi6caIR8cpr5GSNxFa8CIcfJAgX1/lkqSGe6BeJqnF85IcDbp/rNUpJoHHSeKozZjeHHsq8EKL3aIfZ68OLh++24f6HGJqeraWb44ww8rXLb7C/v9GhHyTOcZBA2jjgZASikIIykYGiVo6hVxInBlpnFnGDuCGyVoqnBjUGzhxlNzI8xdtSjU2FHmZ0oNo7k3wXmgVkYQ1FNw3iBYSbkP0TAupwm1tXIENY59+/VCjR1iCzWegBpu0Sv9Tadap6z7o/vFQo3R5Tl0aqSkRZSWgfRI+z1jFRibIYJUBYUoE4vTrOizZgQ1yhLwQo1BsYUaT0CNrMfrplfkb0O9WFRtf0jm3mYbT+Xv+Sp4tV9uSOZFoATBk/4sGpUs+CgMOCJN4tZJTNOETlEyZrVGWQpewDEotoDjWa/WWDWzsKwr/HCwXfVOwl7gEhs33ziA+gjcmZvP6/fPxC2uJQalrAcZuO3dGxGcjQm4ypMRS5EFO82HKkpGbDvFjv0gmIKOHWILOko800CZD2O5Rqib3EVk5Znl6rsJWF41dVyH7hNRnglGUDCpg3HAIyYQzPT+jkAgsqBFBoozcppoXEr0iL1FynrxgpFBsQUjT/Dpqh9HV30NY9sVT8dwmZ+pp8MnZTIyRJ5nBNuffRLA8agBeTAmWY6Y+DS8oCM2L+RllXjhxaDYwosn4MW8bttZ7lDxQ6/666q97G+8cpWjLwTZUeZnShAruYyRUWCWMBAuGjBEWUh52sEoZSTiNOer6jEAKRFWBSCDYgtAnrXL4wA3qFqt5ngxP1hi7flbFXfBEU7Ae01BCEz91oYGooyMoGNI3DQHbVA6YimgKN+qCjoGxRZ0HBE6nsD5/DXOd/ZLD6VRGSsiBOkzPQhL4BJFiF6IIFNI1k106saI9YC8+MsLPAbFFngUf/lAmQ8DeE8wV9ovPKh0Vuqrg5rwauohwGgaMjyi59YHS9M0R+ZSOmKFhyhuj0KPQbGFHs966vE1UisrzSJ3QsHNwmU1j39RlFm55STY7WU8cFZw4ZX2XoONvYODowPPmQfLiewPcLKM04lYMWKmIcqGuIUVg2ILKworDowV99bbv8+/3ll1v69Pam0g0rLZ3WPm/0htff7A+sNhWgpUKcsURNdvptUvVHSRU1DMoEKSCE60mZYeg7SyCWNB2qDYgrTy8WygzIfx8ez2XJDZhcsdwDfsb33Q3ISbVu55PuQ1s4QnQNpv+K5kH/DlFDiHSjIm6YM9c77U5igjTq8VJeCrsGNQbGFHYcdAmZ+cHXOMF9jMXAj1OqOjXS8WrvmYuwdtzVdJjvOzVf7zNuPzS9e+vnTLC2xfpdxX4PnZb65s7qra1zcCflw6n2vl080PEzbPzF3b/QtTRsXl22qBrxhhHIgEQt9S/oKYF4x8Z5kwgop/n5/dv3uTTXtZv39d585g2f3Udwkthl65NsUdTL/O4VMtvLlE7H7AVC2rDXT6h+9c7R86P7u69dX/AWU/LL1duwAA</AdaptiveCompressedXml>
</file>

<file path=customXml/item3.xml><?xml version="1.0" encoding="utf-8"?>
<AdaptiveCompressedXml>H4sIAAAAAAAEAO2dW2/cuBXH3wv0OxgG9ik9a94vwSSLIrtFFyiKoslTXwa8HNrCzsUrybl00e9eamyP1+PRZJy1HGWGL4lHlHgo8vz5IyUecfLDx/ns5D3WTbVcvDql35PTH17/+U+TtxeI7cnP8dVpsNFw7RCcCQwEQQvOogSBCl0KKmpPTk/+6eb46vTt30/zxScnk6a7/EdM1aJqc8bN6mg+XuPlsm7f3k+9SczJl65um/XP9fn/yodXZeFGIHEpQXQ0gTBOg6XUAk/JqcCZIARPf3d9zuEfy+DuGbk5XsWT9tNlLrM6PTnbTAw4m/01xhqb5qRefnh1mu8wLGdX866Ktpz/C356TSdn3X/3jJ9ttT6ZOY+zzTxa/Ni+/o38b3K2+msjdXXJXZXdlD0Xy0V32WK9qp3Tkyp2Bzcu7jLPp/8cHxy/STnBRVu1n96t8hSnNz+7LGM1f+mXy1+mVXx4290Nbs14crZR3I1a2bz/ydldO+9ofeuF05pxEMo5EBENGGVodoYoJXGceRqHbn3W0/rsiVr/5Df61T3APllTP67Y9Ck917Vf32GNkxqRC9AiBhBaSfCMkOy1hGqSCKfKDe2wvMdh+YF0V1vq47mbmTokNjcxsGgylTKiwEmbuymSFI06Ejc8lURPM4sDaeYt1H3uZiaKSsoxD4RE/kckqsC4rGvlkiGGMWI8HbqZZU8zy7E085P24d3oI1w17XI+XdbnblH9d3U/U7KFws/tDd5qLWjkwFD5LHWfwGvNIWJgOUmj8GJob9h2fucGakyDkSf3iOYSF3GabwbPl/WnrzRWeeqbqvE9Lq7w6W/ryx08GBZ9dMBEUJC9OYJBkUcwSBlLSTHq2eBzrT6s0UdwLdRVbrvKbeaDM5znRnib57n32vdhvVeLpnWLgNua9jYtlznmO1zOm5fXFVktzqfRtW46zwkz4NCDsN7MbwvYbDNb4yzf6nt842ZZDa7+6frck2VKDbavTiFXdbyqV9XxbuU1r05T8zI18GtbP7zF64q6yWurD2+eQQkhk7PPXPL5E3o1s069pxuzrQ6vLfWr76ynsrY0Rk+VrxOys2z43Bbv2lNgihmmGQZgeVKbh43G5JGFkyDySMIwQVV0dnCB9Q0o6CNGFMcpMFkEtk4ap8AilUh9sGBRiCwrE8FR6YAaTaW2xqJKgwusb4xGHzFIO06BiSKwddI4BZbnQCp4myAQHfOMmETwxOUZsbcseSFIIHxwgek+gekisN0C40Vg66RxCsxQwqJGBioZBKHQgY+GgnJaReaTlzi8wLZU6LXATBHYboGxIrB10jgF5qRCTr0Eg9SCIFqB51qDz+QKTFHjkQwusC3v264FZovAdguMFoGtk8YpMGm04FFpIC7xPETMfxntAyTFiPTcE57C4O/sSd9Le1IEtlNgpOhrnTROfXlNqEuSAFXEZ33JBDamBMQSn3RGmB1+hMj6lkSxR6yJOkp9FX7dJY1TX5IrwbgW4Lh2IDyV4E2kEAhhCbnxNunB9dW76OwRq86OUl9lAnaXNE59MeU5N9ZDMjxlfmVpGZksIFcxSappNHJwffWtkWOPWCR3lPoqTxDvksapL4sqahQMImXdOzCuwFvjQDkpgwgo0Q7zDkz/TmC9869DWZ241WOed7mOYNZR7i1EQXND55EK+BA1eKa9TlI74tUwDc33aOhjX01wk7bytasm9vSND/xqC5iuS4E9ncuGKRfaKzdr9jW3deH/I8zl5q+a66za+gr3NftwzeeyaachH8P6D5YoXEwv62oalotmOaty++Ledb91Yfmj6v6L7n973MIj7HbumfET/3Lu3OW0XbZuNr1ZXbi3I2z1/UeUoQsZermy3+D5ShRf7As7oo8eUaDL+mLaXOTC3F9IXGPCGrOaOwtf7K17r1DeVeBnHhYwZ0LiFGTwCCIqCc5bARhTQkkUiuSHoYXegxbHvjSm0GKH2QFp8bW67NF1l18Rm+PvqXfyNizn86rpgqlf5MMvEuKLapEP7u3ej0bvM69IYUQErQlo2cW6ManBGSPABuOYFhwDDrNo2ewznzz2JV8FHDvMFnAUcIwXHMv2AuvpQbGC85QCtxak6cJauEWwnAfARKyXkVsnhwl/N/s8kjr21YuFFTvMFlYUVoyXFdXiPTZtlzg9d1n937G/zZZNM+DzvecFh2bJkMAREu8WDRrnwCobQHoXDWE+eDTDgEPtAY5jX5VbwLHDbAFHAcd4wbHA9sUdPA7ryRRyLRyXCbTBDA1MBrzged6RBJMWWZRumFAOYz8PDX7sK80LNHaYLdAo0BgvNC5rnFdX88N6NhVFVEpTBBG6r9pKksArIkBFppwVRAs5zBTD7vFsih973EShxQ6zZbnUQYPqG6eFxwWmqm2m+eAUP17i4nCeS1FDolWEgNDJghCOgKPCAVqGSSekJgwTDGT3mWIcezBQgcYOs2WKUaYY44WGm3e9w03ey5Q7ib19auTISCxYjYSDMVGCsEKCicIDJZY6QxiXahhk0K6JPsuMYw9wK8zYYbYwozBjvMy4N9EIM1fND2WaoYNiwQUFBhMDgcyCDc4A9ZJ4ZARJGOabHpTIPZhx7J/eLszYYbYwozBjvMxIFc7ii7sYjUMhhk8iSCsF+NUefUxosNHrPN+IkiYXFWNDEcPsQYwS/V2I0Wu2EKMQY7zEOF8u44dqNptW80tX1d1ZB8IME6LzPAZggVIQhGGmB7VgJLOMCSUTHWbXOkrpHswoMeCFGb1mCzMKM8bLjCz4q7pT/AHONDhqowzPmAiKgJDKgUNpgUUaDHGRJzPM98RotxfcZ6lRAsALNXrNFmoUaoyXGl0E3zRnix+7PuKqai66E1dvw9EfzKSDEcNZRCBMhzzpkBkfFBVoTZFZazQZaNktpXt8eIqXmPCCj16zBR8FH+PFxwLbPPHIrojNocCCJJ+kVwKS6p5QyeC6zZlWe1EzR6UmxA0012B7fGyKlzjwAoteswUWBw8LF37No/TqhhKzzvy3iY5zXGDtZutojRVL3Gy2/HAgIHHU0ugtBy+7RbjUBTCKcIicURodBsaG+RAVZXtE+4kSG15A0mu2gOTgQfINzzoOHh0h+chEYpCMpt3+XwwskQqUVElFTqXVw3xVhLI9Yv5Eifkr6Og1W9Bx4Oio5lnQwU3DRTWLf1G5y5BbNjLabv2PbvExfnA9LyiUNIQ4aUEqzkDwmCC3BgHrrfAeA+dhmI3sKN8j0E+UQL8Cil6zBRTDg2L8/eV4yLbxZiNU3TeoWvfxQOYUVBknRfDAnTMgkiHgmE5AE7XSSCvRD/Q4iu8R3ydKfF9BRa/ZgoqDnlP0f5YDbjeoaN155WfPt5fg+MH5zC8zpLSILoI2InYRfgw8SgSFPhlmSHB6mB2YKN8j1k+UWL9Cj16zhR4HTY/xd9U7cReWde4fcoVNv2PqZkOmy3oZr0J7u4Puc0GvDpTIW6PT3Hni+bL+9EfqbzOvcUPOa28S4wxC0hKEJh5M4gI4iclwjCLFgYITxR5v7GUJTiyQ6zVbIFcgNybIPXxPRKUa7j3RM7+fN7yLO+x2FrQ8z4ZMAiMDBaKIkV4Hmob6VpbY47WLLM/SCih6zRZQFFCMGxRMDbig4JmDSXzUUqUETDMCghALJhoCmEwwIehg7ECRh2KPz53IspCrgKLXbAFFAcW4QUHNNwqKydll/nmX8eTCNW8u3OIcm9cp9ww4OfvdkfVZVfPmxsBPC+dnGG9PfpiwvmbmmvbfmDIZLt7l+nvNCONAJBD6jvKXxLxk5HvLhBFU/Gdytnn2OpvmYvnhzTJLf9H+3HUADYauVdfF7U2/zuG2Ft5eILY/YqoW1Rox3cX3jnYXTc5Wp77+PwFrEnYqwgAA</AdaptiveCompressedXml>
</file>

<file path=customXml/item4.xml><?xml version="1.0" encoding="utf-8"?>
<AdaptiveCompressedXml>H4sIAAAAAAAEAO2dW4/buBXH3wv0Oxh+zZ4d3i+Bk0WR7sMCRVE0eeqLwcvhjLC+TCVNLi363Ut5Jp4dj+Xx7EazWpt5SGKR4qFI/vnTEQ+l2Q+fl4vJR6ybar16M6Xfk+kPb//8p9n7K8R28lN8MxUBifHGgkJUIGggYJRiQIgiQqD2lLHp5O9uiW+mH7BeTug0FzCZzJquiL9iqlZVmwtvNkfz8Rqv13X7/mHqXWJOvnZ122x/bvP/Ix/e1McRShyXBIRmCQShEryVuWaoTdJKGhHV9Bfn5xL+tg7ugZG741WctF+uc73VdHKxmxhwsfhLjDU2zaRef3ozJdNJWC9ull0z7cn/M355S2cX3T8PjF/stT5bOI+L3TJa/Ny+/S/53+xi87+d1M0p9012V/dcLRfddYt11zp8Oqlid3Dn5K7wnP2n+Oj4XcoEV23VfvmwKVNM7352RcZq+dqv1z/Pq/j4srsL3Fvw7GKnujutsnv9s4v7fj7Q+8krraLTwJHkPpcYwEuP4LxiRDBNErVD9z7r6X32jXp/8l/6u48A+826+nnVpt9y5Lr29x+w0QjruJZggnYgeJ6zDKEBolWSKeK95nroAct7Biw/kelqT3u8dDdTF0NUToH0EUE4zcAHTcA6w4MIMTkSh+5m0dPN4kS6eQ91X7qbFaUJlaCAJmQ12yDB2oSA2jKJkRoh3NDdLHu6WY6lm7/pHN7dfYSbpl0v5+v60q2q/2yuZ072UPilR4NVnkntElhh861oshE8RQY8sSBJHiLWDH4zQvtUT58h+1BXuQsrt1sOLnCZu+J9dgUedPPjdq9WTetWAfd18Ne0XOeYr3C9bF7fNmS1upxH17r5MicsgEOPwnsL/1rBZp/ZGhf5Uj/iO7fAVXT1j7d5J+uUGmzfTCE3dbypN83xYTNq8u1l8zo18O+2fnyJtw11V9bekbybgxJCZhdPnPJ0hl7lbFMfqMfsa8NbS/0avOhprD2d0dPk24Q8WHbG3J7RdaTAdL63j0Kb7HZSnu/2TRaYUgZ4UDZxk2//1fAC65tv6TMm3PMUmCwC2yaNVGACo06SAaXKglASwTtNgUino8sOSiRycIHtO2EjMFUEdlhgoghsmzROgRFMTlGrIFmZBRZ1BJeZBoQxJ6IUNGAYXGC6T2C6COywwHgR2DZpnALzLCSMSMGqmG8ReUQwndQsSq0S08g1G1xgexr0VmCmCOywwFgR2DZppAJLjntqsrbyv916GwFrlQMdHEYmFWWMDC6wPcsRtwKzRWCHBUaLwLZJ4xRYEsYQ5xkk0S1p8uyDGeY4RJ3/EBkUD2LwJU3St6ZJisAOCowUfW2Txqmv7H5RpkyEfFsYQCSuwDtOQGuPaKj1ktLB9dUXMcKeETJylvoq/LpPGqe+NHomlJVguNIgrOwiHEK+SyTKMM2tNnp4fvXG5DwjKOcs9VUcsPukcerLdmvMNjtgQfusL21EF/BogZDglNMShRw8tIT1hRCxZ8QQnaW+yhPE+6Rx6stEabmSHnR02f8i3f1htLp7Yp88445SN8wiszL3Auv1v04leGvviHnZcB3HONGCIgQrHQhECV5yCzJKw9AnaqQZpKM1PaKjzz2a4C5tM9ZumtgzNz4aV3vAdFsL7Jlcdky50N64RXOsub1x0c8wl7u/am6LausbPNbs45C4ddPOQz6G9W+sUbiaX9fVPKxXzXpR5f7Fo9t+b9zts9r+V13//rDuZ9jthmfGT/zu0rnrebtu3WJe40dc3eDRA2Hv2H9GHa7rq3m7aPDyYVhjjQlrzOLpdlv86sFxdLzkMyrcbQF5vWmwXOmNin91/Q7sJjlUoRd+bBS1MBg0MBQEhPQOrBUSbJJEUBcNJj8MLeQRtDj30JhCiwNmCy2+JS3KTP3smfogb2NVY2jzMMJldbMcjLcvSwsUyTvWxVASL0HoaMEQR4FTz4UOlKiB9v+YY3yLc4/zKrQ4YLbQotBivLQIGDGeGCxEkIR2UfdJ578ESdm1cEkDkSp5bQJHN8yKmTnGtTj3mMUCiwNmCywKLMYLixW2r6rVR2zaLkP+b1gvjx7aI4cGRi+MYQpMDAkyQhgYbRG4ZpRYJ7VGHAYaxyxTnXscboHGAbMFGgUa44VGZsSyarr3n73Kh18lxNMCR2QofXIeBNMqgwMdmKRk/hk884k6HtIg4LBHPJri5x5fXsBxwGwBRwHHeMGxbq+wnp8UKzyxhpPIAF0HDC4oOG0oSGIxEYI0g2SYRe8jnAx+7rHchRUHzBZWfEtWjG7qvYUXXrrw5Y+CrzxmlnkOCm4erqpF/E4QSne3mvXXceSkwJgkM9wD8TR7Fc5IcDbp7nFUpJoHHQeKmrZHrGHwc9+VUEhxwGwhRfEqxoS2h16FxxWmqm3m+eAcP1/jqhkwKvml34ZlGHU0AGYQgjCSgqFRgqZeEScCV2aYNQxrj4DGub8wtUDjgNkCjQKNPwg0wsJVy1NBhtHcm+A8UCsjCOopOG8QrKTch2gYl8O8oZSSYxyNsmuvMKPXbGFGYcZ4meGW3exwd7HrlCeJozt25MxISYsoLQPpkXbvBFVgbEYIUhUUokwsDrN1j5JjljHK3r3CjF6zhRmFGeNlRhb8Td0p/tV91NSpeBqSeREoQfCk+9iIShZ8FAYckSZx6ySmYeKkukWhp6lR9vAVavSaLdQo1BgvNS5xhbVbbFczun0ac7dYrD+dCDq0xKCU9SADt926RgRnYwKusitiKbJgB3pI1X3+7Ul0lB19BR29Zgs6CjrGi45U4SKeoLOBgkkdjAMeMYFgplvWCAQiC1pkdjgjhwm0pd3XoJ4kRtnOV4jRa7YQoxBjvMTofIuqG4rYtCcCC5+UybwQ2Z8ItvuCRQDHowbkwZhkOWLiw8CCkadhIcoWvgKLXrMFFgUW44XFYt0083yd+LmbI26q5qrLuFkNR38q+DDaeLQsgWRMde8mJGCDSGBRCc5CNEINtBzOjng6Jc79C0gFHwfMFnwUfIwXHyf5Kluqkyc2Zh9DBA6CYgBvo4BEeBSRZ5aIYb6XR/kR6+CibAIvuOg1W3Bx0pvAf5fZdy9Dx70R/aXDbZ1lyiKo0L1WSnMCLqgA6DFaFqW3OgzkXxwRbivKXvACjF6zBRgFGE9U7bcDY96u8FOBxe27z70M2noPTFsD+VcEn3x2MTI8DEZhJBsIFl3LPAmLsge8wKLXbIFFeRg1SrotMF5iPXchrG9W7by5WS5d/SXPDXmOPZGnUsFSJzxXoIkJ3fumPBijDBjlkRNjlaMDLWLwYxYxyj7wwo1es4UbhRuj5MamUtkdmrfu8zzV+crzQMozxU03Wayv/5jBtrOL6/zzvuDZlWveXbnVJTZvU54scHbxiyPbXFXz7s7AjyvnM1G/Zn6csD1n4Zr2n5gyLK4+VEt8ywjjQCQQ+oHy18S8ZuR7y4QRVPyr+2z5w9zbYpqr9ad3ueHzZf/UzQlN9lK7WOevNehNvy3hayu8v0Jsdz6a3p384Gh30uxik/Xt/wEp/n30/asAAA==</AdaptiveCompressedXml>
</file>

<file path=customXml/item5.xml><?xml version="1.0" encoding="utf-8"?>
<document Id="c9d7f685-954c-4227-be61-7f92bbb0c2f6">
  <version>1</version>
  <createdBy>a7441</createdBy>
  <modifiedBy>a7441</modifiedBy>
  <createdDate>2023-05-01T14:11:35.6154759Z</createdDate>
  <modifiedDate>2023-05-03T19:21:33.7194291Z</modifiedDate>
  <sheets>
    <sheet Id="63695380-2a17-4229-9e58-739660490635" Name="BS"/>
    <sheet Id="b5cbb9b2-2f0e-48af-81e6-eaa8aa4593cc" Name="IS"/>
    <sheet Id="4ce08b89-6ee6-41c0-8662-006044e7b122" Name="Term 1"/>
    <sheet Id="08d2f5e9-331c-467d-a01b-e169add927e7" Name="ISP 1"/>
    <sheet Id="c9d837ae-a8c2-40e9-a9e5-4e6eafc6d7b0" Name="SH"/>
    <sheet Id="2ed8bda2-342d-4e80-a28d-006a2720df36" Name="CNO"/>
    <sheet Id="9f853758-66f9-4898-bee2-4f32824b5a5c" Name="CHECK"/>
  </sheets>
  <documentDefinitions>
    <reportDocumentDefinition>
      <properties version="26" revision="0" isCriteriaEnabled="false" suppressions="10"/>
      <reportDate>2023-01-01T00:00:00</reportDate>
      <lastRefreshTime>2023-05-03T14:09:50.9651732Z</lastRefreshTime>
      <options areDatesRelativeByDefault="true" autoFitColumnsOnRefresh="false" rounding="3" displayZeroForBlank="true" clearDataOnSave="false" refreshOnExpand="true" updateExpandedElementsOnRefresh="true" updateReportGroupsOnRefresh="true"/>
      <areLocationsHidden>false</areLocationsHidden>
      <adapterReportOptions>
        <option adapterId="3">
          <reportSettings UseLevelCurrency="true"/>
        </option>
      </adapterReportOptions>
      <instance adapterId="3">
        <instance code="oms:reporting_data_model-3-1">
          <propertyValue id="5865c367f69e1000093951ccc3820000">
            <propertyType id="0"/>
          </propertyValue>
        </instance>
      </instance>
    </reportDocumentDefinition>
  </documentDefinitions>
</document>
</file>

<file path=customXml/item6.xml><?xml version="1.0" encoding="utf-8"?>
<AdaptiveCompressedXml>H4sIAAAAAAAEAO2dS28cxxGA7wHyHwgCOSUV9vsh0DICJwcDQRBEPuWy6Ee1uPByd7MztKUY+e/pWVGUyNlZDS0NNV4WYEDm9kxXTXdXf1X9vPz2zfXq7CfcNcvN+ptz/md2/u3L3//u8tUVYnv2ff7mnLksikYPUvIEytgMgfEIyI0POXth0Z6f/SNc4zfn37/65xk/r++fnV02XQ5/xbJcL9uad7P/tf6+w+1m1766n3qbWJO3Ydc2d3/ePf/P+vNenaJZjs574MkHUDkaCEI78E4FZyJKDPH8o/drDn/fpHBPyO3vy3zWvt1Wtc352cXDxISr1V9y3mHTnO02P9dyOD9Lm9XNdVdK6sALP+Lbl/zyovvnnvSLg+Iv027Z4m4ZHmaDK7zGdfuqln7IYVuf6b5anj94rlN/3bRhnbCX8lFaVTnXD9xcNy/eleNy/XqRQxsW1zVhBRJ4/1M6pQczf69gc0jsDlf1U3/C78IK1zns/vbu2bNNKQ2235xDLel8s9sXxw+16PcV2rwoDfyn3fU/8V1B3eb1fT6Yfv8Jzhi7vPjEK59+oN3rNiSvSz2rn7Vs3/6wbz/uUBm+kzSY0+XFQGEdqIyBIr9LqI3lQZs70Lo6ge8t6Yh9SY8OVbGgbEJQQWnwykdIVmoeLc+ZscntSw/YlyD7Om5fmuzrLmme9lXQWsFlqBBNsfKLIzjvMnCFVgSXlJJ+cvs69EJnWJLs67h9KbKvu6R52pcUxYoSqlVlx0AhVtcQmYPgnGclKJO0nNy+7IB9KbKv4/Ylyb7ukuZpXwKd1Zl5YLoGYcpmBTFZBMxZKxalCGp6//BAge7tS5N9HbcvQfZ1lzRP+yolMWW5qwGX1pVfGqt9qQLaOK5EcSkyPrl9+QH7MmRfx+2Lk33dJc3TvpTjPmibwAqs9sWcAqe9BY3ReFuZhganti/BBuzLkn0dtS9G5nWXNE/zCiJn5rQDEaQFVTQDrziCkLlglCVF7yY3rwNtcm9ejszrqHkRvT4kzdO8HHqvZbUnq4QB5aODYHgAIWJiKScV4uTeoRAD5uXJvI6aFwVfH5LmaV6hZGWlYyBi9RCVywkcBgdYfPSWo1VoJzcvOTS5zMi+jtoXDR5+SJqnfbEUdIVWhhilAKWigeiyBBmyN8kG5CJNPrgxZF6PWLyxChFXDzNp8U378hf2v1ov3f89SN2/8mHBy63yVa97dni27ErpgDkOV3Wvwajz2z+7LPPy+kXcbH5cLPNhUzyY8eXFA3UflMrD7x87tsUkd7xIMNLU2DvX4CBIl0Hk5DUvnllvJu9eh6r/EWsLjlb/2S/8qzeBA+N3v7KuH6c2/5JNN7QzaLHSVlcgIqDT1d9mIkL0MUDwPhTFs0ssTN1iB/2BR8zWz7rDOlAgT13P2VoWiqg9U44SVKqdkmNRgLbMWp8y8zj5qODgosJHzBrPup4HnMEntWcfUw4+AVeiEiimasqp80KK6wZ+vXZYpq7nocVt/BGzl9PW8xftxjsPJN007eZ6sdm9Duvlf/ffs2AHSPzUzcFJ56rVRyiI3WR2qt270hocF6hrLFi90snNfmgtFn/EZNtvrDk02xqTLOqH4OvN7u3XbwbRM8ZZRpBS1LCERQXBaA7CxWCRFZHkNGG/kR/awdCcEH/uk0K3afumeNPkgUi+1+oOuE3vtMCBUPiBqJDam7Bqxoo76HI/Qlyt/mXzLqt2d4Njxfa72k3TLlL9DXefqVG6Wmx3y0XarJvNalnrF0eX/UGP7lFl/6u+/3DE8Ai5XfPMYZf/9DqE7aLdtGG12OFPuL7B0Q3hYNt/hA5dtP5iL7/B13uj+NVt4Ujg/wiFtrurxbLZVm3uA3yHBXdYzbkT8aub62jP4JjGTzuKhTmz/RakJKv/qAxWhyEnDrH6DiFHLo2bZguSYSNw8YhJzllHCwfHPZ/WLzBZRJ5qHXuea/Rfa7p6hvu1+jwg19UtmGi8ytgRFf3cp9vILzgidkK/4GvBmcD4eDD2XbqP3bnFtoyuy8916fqiR1ffFxe9Wj7ZZ2+b5ZOJ2j2ZqPt+chNW2CxiaGrZ3nrLkznLT+vpJYnSFZMgSJ9BRSshCi7AIWNZ5lScmWa+0rhPOwDiua8HIAfgiFhyAMgB6Gv8EIUprKvdEza+8DKXoF2ySkFmWVRs6AKusAioszbOMlnENNMKfkTcKJ77Jm/CxhGxhA3CRl9jihufOm4cRiW+2eK6ORVUehtS5t6Ct9gtvMkFYszdmSjSVVQKrXmeBpVjIqznfl4DofKIWEIlobKv8VwjrNPCRkkyoxURiqrsUN0eAp+8AR2NjUyXwPk0A3Oc8RHceO7nkBA3joglbhA3+hpTiPV1Q6zQNNieJCudMZq74kCVrCorrYOQHYfCucxSCsfENCfi8c4oPsnK536mELHyiFhiJbGyr/GcYqzT5QY6YXQOqtLCBFDILXjBMzjhFTKfrQxiEm44NQIbtCuCsDEolnZFELFmRaz7zIi4xrJsm0X98T00pttf8rTU4FJaxrWEEIqoIYcV4LkLgCisL1nmYtQk1LB6BDWe+wlwRI0jYinYoK67rzENzNGa+QnCxpQ2N+v2JJc/aqNLtjZCdE6CEkyDMyFDtEEiGslimeaKG2tGuAC0bY5cgEGx5AKQC9DXeFbjjScMDp4487I4KLrbbpVlgSAqQoS0PkdrVDbTHB5u/afBIWm7FYFjUCyBg8DR1/h+171pr3C3yMum3S3jTXc67+T9dx9kTzZ4/cRbrkolhSg10hBJgcKE4KOsEEmeSZNKFHaadeRuxJks8rnfC03oOCKW0EHo6Gt8CB3LddpcEyxuEz7jDjAmc/2vu8OyO8CLdwfAGsXBJeekRo6BT3Oukx2xIE7SHBXBYlAswYJg0dd4VgNUHy2IO63hqcKDd4oJUDY4UDkxCDY54LokIbOKKU8TY9gRe44kLYgjbAyKJWwQNvoa09IGWtpADsDZaAfAm+4CQKPBp1hAme4ioMwF2IxOFh1SitPsOnYjDquQtJGKHIBBseQAkAPQ1/grbmY4siI+rcLy+lTWwxtlXOh23wZhuumoUiAKV0A6H5kPSeoyzY3NfkzQSIvhiBmDYokZxIy+xrNhRrjuuofbz9qU2kuMblQzZ4bAYiVGCQU5r8xICC7JDJgMsih0jGYiZozYeatoHRwxY1AsMYOY0dd4NsyoFn+z60z+j2lzfb1smvp5pxJpCCukViqA5C6Cykp0MUcBHjKTNsgkyzTnNXA2YuutojVwhI1BsYQNwkZf49lgI212tYOo8hd/EOZ2Md52t8k3qT2xQ3+yZrpwGaDIbo1D8AK8zBaYKs4nKZmZaGkcZyPmOJQgiBBEhsQSRAgifY1nA5E1tjX+qG0Rm/ZEaKGYYi5mDRqTAOUlgi+mmxAvWSUtrXy4ouRL0YKPmN1QdNMR0WJQLNGCaNHXeDa0WG2aZlG/CN90ncTNsrnqHtzPc2A8FX5w57hSgoMp2oDKgUO0UoHPMQbthYhxoiErPmamg67/IX4MiiV+ED/6Gs+GH69xjbuwujtedB9+hNVq8/OpsMOmhMooYKFUdlRggE/JQ9BKBMt9iUZPww4xYhenoiuAiB2DYokdxI6+xg+2/G9r/7030tsufAEfb62gUwDeJXzOkTHCGesZmKgjKGErO3KRoIurwYeRLAs7UfAxZqqDtnMQQAbFEkAIIH2NZxN8bDbbU7vXoDBjFeMKTLeFQ8XAwcViweVklWQqOz3NmlzORxxOqWj3P9FiUCzRgmjR13g2tLhpHpxqfGLocF6YKCowtBAWlFEITnANhZtgkghemzjRSNWYhbl03hihY1AsoYPQ0dd4NugoN+vukJHV/iCXqVfiPtQkMc70oqlCuxPXWny92b39nKq6n9O8mRZRcCkwg1dFgqqEgyCVg2wlChmLMXqiS6XliEteFO1rJ6YNiiWmEdP6Gs+Gaad8wwsrJmjmAxjPHaikuntCU4TgfNQCuZd5ogXD0n4aG5q2thM2BsUSNggbfY3ng42TPXYxY7DaJw8mdPdJOiXA6RzBMWTM+AoRP9GeRDliol7TxnaCxqBYggZBo6/xbKDxFa4ke1p2GBQFk+OQkXWLvLwBx70Cp7IUgfOs9TRXSnI5Ytpe0352YsegWGIHsaOv8WzY0YQVNicZcKBDm6VNILCb3FCFQ3RZQIqZa2MxKWTTQEONmLDXtK2doDEolqBB0OhrPBtofDxKdVonZ9kQVWSKA0ZboSGFBhe0AS6SzD4ImeVEC4TViBlxTXvZCRqDYgkaBI2+xrOBxvM5flFVeGgXGRifHKjoPERVmZKNCCFg0Y5Pc8UkV2Pmx2lTO0FkUCxBhCDS13g2EPl4uOq0oIElofO6gFXOgkomgpMigEi5KB5ZcgGngYaWI6BBG9kJGoNiJ4TGV+x5iFe/WV7dh8Z2h4s2vFmUXRVUW1LtKm663mKz/W1uTry82NY/P2R8eRWa767C+jU2L0vtLfDy4qNf7p5aNt/dCvjbOsQV5vcP9xPu3lmFpv0XlkqLqx+W1/hSMCGBaWD8By5fMPdCsD97oZzi6t+XFw+fvsumudr8/F0t+PrZ33edQoOpq+g7dQfT3+XwvhReXSG2f8WyXC/vsNO9fO/X7qXLi/2jL/8PN3Bz9BkHAQA=</AdaptiveCompressedXml>
</file>

<file path=customXml/item7.xml><?xml version="1.0" encoding="utf-8"?>
<AdaptiveCompressedXml>H4sIAAAAAAAEAO2dS28jOZKA7wvsfzAMzMkbY74fBXcNdnvm0MBisdjq01wEPoJ2buvhzpSqu2aw/32ZssvVZSvV6Z5JSy3FpUoWUxlMksEvyXjw5k8/L+YXH7HtmtXym0v+R3b5p/f/+i83H+4Q1xff5W8ujTReS8dABG5BCeHBo3ZgpTeGKc+M1JcX/xUW+M3lf3y4rD++uLjp+p//GUuzbNb1xt322/p9i/erdv3h69LHwlp8H9p19/Tn0/X/Xb/e1gWL9cVrD5YZBsqiBcdZgKiy1Eq5ZJy//MXv6x3+c5XCV0Iev2/yxfrTfa2zuby4fl6YcD7/95xb7LqLdvXTN5fs8iKt5ptF30R6xw9+wE/v+c11/99X0q93ir9JbbPGtgnPb4NzXOBy/aE2fcjhvl7TP7W8fHZdX/1ltw7LhC9KflFWq5zrA64W3buHdmyWt7Mc1mG2qAVzkMBfPkpf6cGbf65gt0tsi/P6qB/x2zDHZQ7tXx6uvViV0uH6m0uoDZc37bY5vq9N3z9a6d6VDn5cty8f8aGhHu/1Xd5Z/vUVnDF2c/0rP/n1C9bbug3J60sv6mM160/fb8eP29WGD5IG73RzPdBYOzpjoMmfCupgeTbmdoyuXuBnTdqjX445ZJwHMNa6qutOQcSsIEgRopYWDYrJ9WvXD3rFEqRf+/VLkX49FR2nfvmYhYhFQImlsjTJVPllNLiYVSmWF8PV5PplB/RLkn7t1y9J+vVUdJz6FTE5qziCVUaC8jlCUFpAirJorh3LNk+uXzsadKtfivRrv34J0q+nouPUr+IZxyQdGFc4KCY4xCQz+Ch0YUHmqHFy/fID+qVJv/brFyf9eio6Tv1KyfEiuYGqZQIUz6muv7SFnHIpoRSetJtavwQb0C9D+rVXvxip11PRcaqXc9JpHmTllXGgAk8Qkk2AmkWtSzQY0+TqtWNMbtXLknrtVS+i15ei41SvqFMUVjvApBQo5yVE6x1UxRLMK8VQT767IcSAejlSr73qRYuvL0XHqV66iJK5s2Cy96AKZ+CUVuBECjr6nDWbnl5yQL08qdde9aK9wy9Fx6lewfMkgtcQQmSgJDP1kw2gNc/RS518lpPvbQyZll+xNz8PEefPb7LGn9fv/87+r/ZL/+lZ6fYnX+zxj5Wv9fpKDy+a3H/5spuGu/rFgFGXj3/2t8zN4l1crX6YNXm3Ku688c31s+o+a5Xnzz+y+y1Dn52q/c081tm1d3PIdemdTH2jSdb4NP3W8dDkyl+xdXzU3b+jQd66nwsWFFpncJZLUOhST9EIIVZ+FkwuZj51P6uhfn7FFuZR9/MAWt+yn0V9WcpZ1RW+TLGu9SOHUBIHaxkPGIosZvJ+HlqL8FcsRvb288Xf+cH7esd2/G/s69dVm/8zURTWhx+xKiVUydUXEIkaFO+dAwR3dY5CbiwTzqky+QvI0NSkybryK9YVQ2/4T0XH+YbPRaU9IgJnWYCKlfr9Oz8UY4pJKmdW7NQKNuQ8al7hPTot+v+p82r/ip823Xq1mK3a27Bs/rZ9nhnbgca3nm9ztk6Z4EHGfji4fjhYFkAWZaQTAr2bZr618st4GDK2cXYs4+EfHA47J5C37WiUGbF3uDMu92B1WBGbGfhYQsjKZ2HZJB3t2IiOPne38cey7VjbdHkAlS/G1Y618kMtcIA1z0SFtN6EeTdW3M633FeIq93fdA+3WrcbHCv25WS66tazVL/D9lhqNHp6f0Xl+oFU3xvyv92GcD9rlh+xW2Oeha6+a3WzWjZLobsbW+ed4/UVtUl3s/u2maXVslvNm6oKOHqY7tzxeIVojL+pY3avZ14ht9+Xe9c3/tVdU/u3bep75dUcb+u/H/GuSfPfPmD2bPntq+Abe2pLIXMoBpIVub4rMgtR2wJKscIxBecm8tR2agQzzj0UgpixRywxo2fGHc7zbL2aLcJ6U1Xg06zD1H9osBPEDeLGZHsMPMkQFEgfOCjDE0RZGHAnordBsRyn2WNwdgQ3zt2Fk7ixRyxxo+dG3uCstFVIi3WMbVpsR/cb4eLVcs8dF5iVt05ryIxpUKgLeC4kJIEuFJ/RpGmWGX7M1tS5O3URLvaIJVxscYEF2xbz7L5O2enTLKQfN0233bye9Q1C7CB2TMQOxrxNyBlgYgGUlxaCxgi6QoUrYZXnehp2jLBfiVfYr4gdxI7zYMcBZ+mvsXW7WuWfmvn8rfBEjHhR8iaMUKyPyLIOeOYJVFZ9rrTEIMbEhY6OlTRNzIg3IxhBpm9ixKBYYsSBGRFSqo2TH63v/UX1Y1otRrcXQeN3Cg1UTGbUwHIUoERAiIUZQMyaoeA+82myvPgRNgxBtm+CxqBYgsaBofG0H7YOPz+4axEtTpsWNqEuUXiIKBwo7RCczhYYOmeMYdJMRQs3ghbnntSSaLFHLNHiwLRolvXP2ybO8dG1l2Bx2rBIqvRpt+qCwlkJqi4rINi6tJCShWAldwWnicr1fgQszj1DK8Fij1iCxeFhgW1aLe7D8tOsxYTNx1DJQcw4cWag0Cr6VEDInEHZpMCnxIA5bizXBd1Eh1JwNsJJSpx7YDxBY49YgsaBobG6xz4nQ9WAOYaOlhnngQzuvVA2WkDpY0WG9RBN/aRT1MWFlLBMk0ebMz4CGRSGQcgYFEvIODQy1nfYPoWak4/UqcMCbYyZWwbc9+uLlCIEYTQYI4JOXiomponB4L3O/Coszj0vPMFij1iCxYFhcd/iotkstilJHsBBO1NnQw4h0adkJKSUPSitMgStNIRUGHMWo0nT5AzmTI8gx7kfeUDk2COWyHFgcnR4H9oqvvezXW2Wa9qaOgtmZBY4N14Ck0lXZmQOdWb1kJO1whdEraZJRsjZCBO4pJAMYsagWGLGgZmxXq3DfDZvQmzm21RWRIvTpoURuTycYqD7Uwxcv8KwGKBUhvBiUlA4jXOtHRG/JynGm2AxKJZgcej4PVpPnAEhJOeueCnBGCv6LCAMfOEWbMxBKGTOiWk8ajkfkQZEUrQeIWJQLCHiwIgom/Wmxc+5qyIusTSEjFNHhrGZ8xANZMUqMlLQ4F3wYA23iVsdhZzm4JO6aBmBDArZI2QMiiVkHIV31CMx7lbzXP8qm+Xo2hA0fp/QkDm7jNlDydifj2steM84WPTOF8Nc0dMkNud8RFYQSaF7BI1BsQSNQ3tJPeCiVmTd1iEzS/PQLIgYp00MJtALnjXkqCoxMFhwaCRYzoyVLnCrpiLGiMwgkuL2iBiDYokYBybGZomhXfZH/uWP/dj+7GhLm1MnTo3ijbXBGoic67rOKAlCNAWcLL5IUbjAiaIxxIjQPUmhe0SNQbFEjYOnCOnz025zD352kvpEwDhtYEintXK+N4BjBMUUgyArNZKMtkjjhJVyImCMOKpVUvgeAWNQLAHj0NaMZ+lByLX2bLghRNJSZgYx8AKKewPeStuHZHiplTVBTpRWSowI3pMUvEfcGBRL3Dg0N3or+BXR4mxogaX05m4LqJOpq4yKDCdiAGNTDrH0UXsTudmKMT5TdFIr0WJQLNHi0Obv8GmbD2S2Xs1CKRUZtS6EjBNHhhaiWOY1CJYFKOcC+KAlZMSI0SZUfCI3WzEi0ltRpDchY1AsIePAyFiuKiE+g4NIcdqkEMZJnfq85n1UhuLcQ9A8QSxZOm9jymWinCByRAZCRTF8RIpBsUSKg5NiCS2m1abtcBuJ0SvDKs6b2+2TEjtOmx1aMs2LcSBKsqBCtBD59pyMIKMMlhucKNW5HGHGUBTMR+wYFEvsOJaNqYoNbGcdpk27NWfM5rgFCdHjtOmREY3PjkFk/Xl8uq5BXGIGjDealeycmir3uRwRo6Eoqo/oMSiW6HFsGWzJHn424KhsUEzJ3B/kqkAV7yAYG0HwUAwTKQc/kdetGrNlRcF9BI5BsecKjkPNlUcDrIf0ufjj5g3DQs4dFELa4Hi0II0MoLLTEDljoFCjMpkXHqYCxZgVBsXzESgGxZ4rKI5nwsZFVYHQfprVp0w/PKSboqXFaRPDOy8wYIKsjQUlI9alhYlQ1xSciWCZneqEDD0iAlxRQB8RY1AsEePAxEirxaI+0BYXBIoTB4WVIRRVIDlTFxRc8X43SoB1KQYrTColTQSKEZHfiiL4CBSDYgkUhz4dI+emf6Qwn92HJs+a5SyF+2Yd6LzvE8dGTEWGUtcXKKMClU3FBtMZfHRRBKezYRPtSOkRmWwVhfIRNgbFEjYOjI0W16Hp8xL26QmrIpCh++RpwaM12UKQOVVa8AAuagbJGOmVTtLKiXajzAhDt6Yj+IgWg2KJFoeOzcD11WbZYpg3f8N8dVvR0V39QZir+arryEnq1NmRvIxJCAQlE+sPWoqVHTaD1lEJx4KyYqIIcDsiNkNTBDixY1DsubLj6wk8Nx+bjMv8ZlP18U2ZL0bvYVhSgT4Zw9+YCg6tSQxBJ6crGjwDZ5wEJbxzWRmlzESJB+0I+7amaG+iwqDYc6XC0awo7lss2LaYycR9DiuIzAKG/vik7EICFfscIb33rOZFoeSOoZnIxG3GrCAouptYMSiWWHFwE/f/1ufrCwkTJ46JxIIJoUAs/ULCs/qJqQJYmPORSx3QTISJEUEWmsK4CRODYgkTh3aZvQvLW7xqlldpU1cWy/VVbrptQPdVH91N7DhtdjDLXImogHkZQdnoIEQtwKFiKSjNhcVp2OHGGLgpQI/YMSiW2PHm7Di+6XI/3B58envz++wWl9j2AeA/3+PyDc3vb2YyeVtw2GgVY0WClNaDqksN8NJq8FzoYLkw0umJwDFmb4ri9Agcg2IJHASO5xV8fpRst2m3J4/3IYVN19X272b50fpC6PiH0CG4TUUqCVpqBUoWBQE5AlcWi8uOKz5R0lo3Zr+KIvcIHYNiCR2EjucVfGZ3WfQa+tjuq1IVdfQsTrx4+Pq5fUNkybF4cNyx3lGqfiosQohocgzeapzIkVaPOEpJU8ge8WJQ7Lny4gyzDf7OODW9c/PbUsIJjZL5DDaaAMpLAd64ACGxaF0IKtmJHGv1iFWFoVA9osSg2HOlxAFnazI4D1TwRQzjrFmm1QL742tfEYZxVLS4ub6vf3658c1d6L7dOj5070udHvDm+hffPF3VdN8+CvjLsj8pJX+++GXB02/moVv/D5aKh7vvmwW+F0xIYBqY/J6rd8y/k/qPTErlmPzrzfXzq59u092tfvp2VfV/uf6unwU6TL3KPVV3sPzhDp9b4cMd4vrPWJpl88SZ/sdffdv/6OZ6e+n7/wfebYqdEjQBAA==</AdaptiveCompressedXml>
</file>

<file path=customXml/item8.xml><?xml version="1.0" encoding="utf-8"?>
<AdaptiveCompressedXml>H4sIAAAAAAAEAO2dW2/bOBbH3xfY7xDkdfZMeL8EbgaLTIEd7GKx2PZpXwxeDhthFDtjKZ12ivnuSzmukzhWI7ej1mPzpY1Fiofi4f9HijqiJj+8u65P3uKiqeazF6f0e3L6w8Vf/zJ5dYXYnvwUX5zaZCTX0oBSyYIw1oBHZCASZ4YJL50Mpyf/dtf44vTyHy8v/3mazz85mTRdCT9iqmZVm8tulkfz8QXezBftq8epq8ScfOMWbbP+uc7/n3x4WR1tqKTeWzDJExA2KHCackhBaReFiVzx0wfn5xL+NQ/ukZHV8SqetO9vcrXV6cnZZmLAuv57jAtsmpPF/NcXp+b0JMzr2+vcSmRL/p/x/QWdnHX/PTJ+ttX6JCyqFheV2ywGa7zGWfsqN76L7ibn6S5644ruaj9rWjcL+CTlQVqucczXN79uzu+asZq9mUbXuul1TqiBA316KV2lewv/WMFmm9lV2kmVq3zbxKeVXubq2vwkZ6va96+Xzc+31aGrxaq850y50N66uhlqzn6huez9qrkrql3c4lCz4nT1s3NorK7Pw7xppyEfw8UX1ihcTW8W1TRklc3rKvsXB7f9lq6/k2k/n/98/sa5m++uqqadL6rg6u9qfJP/fYtXVag/v326oqdV/OLO8VkVcO0X2u30E90i/q1rnGk7b109XeBbnN3i4J66VZyfqsM6ZVOe64QMlg0+bSHR5Oweup9AsfHSKJkoBHQRhBISPA0SpOApCms182QUFKsBKGbDWVw7j/VmIS2+ay8+kN8nZ8u/NlKXp9wPX6vK58o8gvYKF0/d1GX/KW5z7ZM+YLYDemsJk7ONem1c/uaFDvQzDSw5ihKYRg3ZuRRcMAKsJBYTEcnKMIqf7QA/8zLmljG3z2wZc3dsn0Mac6tZmF/jtHXvpvNZ56isxNtOjPObQxmBibOEG4HAYr4FElwEsJwaII54YjhKqegoZKZkAJpFQXNBc5/ZguYd2+eQ0HyzuONyWsyvD5PMUieJVFFILDoQRDtwxhJIJhIvaKBJpnHITAeQWRYyFzL3mS1k3rF9DonMM2xXE+cDAbGIgTvpPGBwBERkBixJBKywgVlPg9B2HBDzASBWBcQFxH1mC4h3bJ8C4j0GMTfK+GgYREU4CJECGOckRBONsSEJwUeaEYsBINYFxAXEfWYLiHdsn4MC8WrxeDGv606DVed1bNoDwTKlKTieRJ4fWwaC6gje55myFsxT6aWhJo6DZTkAy6ZguWC5z2zB8o7tc1BYXs+Pp+28c9aB8FhLjJHEBMKRCEJGBCOEgKA9jZo4wbgah8d6AI9t4XHhcZ/Zw+Txt8LdchxI1Wza3N7c3B3/xuA/gpBGdEI5FzQkix6E5x48z/PiRDAQKTEkMlJAxYDwckYKfQt9+8wW+h5YKNn+jQdf+8kdVZ5RDsxEkafDIoCnLOaZcAqSWkudH2nBeEDcMSvv+hQW95otLD6s2LFjR3FKlDMuLWg0AQQlBpwPvpsWJ4GWmjTSIjEbEGfMyiJxQXGv2YLiP3WMwrGTV1AqGXoGqIMGoUgEHx0FS3QSDFM+qschLxtA3rIcXMjba7aQt5D3T0zeDF1rAnIwVrtMXiPBGaUgeClsoIk7w8Yh74DAYV6Wggt5e80W8h5QONjRc5ggc1xScFFYEJm6YGVMEA2RVEbOiBtnwyc2IG6Yl2XgwuFes4XDhxD/dewA5kELxxkFTRQDwbwAo4SBzF5rHErL3TjbPLEB+zzxHfZ5KgAuAD4EAD8GoWsabL/aoy/03zAabq+ior/yLDgITU3ywLWlIKwW4ERwkLx0OkpiUxxpHXhAWDAvm7AVCPeaPUwIFxD2VHBblDD+cpvtHEqMsAyOEa+BeKZAGCPAs+ghT5Ml055bb3EcFA+IEeZl07WC4l6zBcVHj+K6cr6qq7Y6mHc2gkkShTRAlDcgAvPQPZ8D4qJmyVpp7EhT4wFxwrxstVZ43Gu28PiIeXyobzBzGxTK2D2mE3l+rDH/RQJCiIQwqTzDMM57Gw9ihbs9f7aHrB05jhdY50t9i5euxq4vvlx1z3lKDbYvTiG3dLxdLJuj623L6O/mPDXwS7vo6aBhVdbWLxps5qCEkNy7Pn3K8xna9z1fUFinPpLM1q8o3FnqLanr7lsb6xvrK1IduOUenLJLfRHwITpQlGM0RsVA3Oj6kn3znaKvT+tLFn2tk/ZTX8Jwy4ImoLB73smFyfoiKo9fmpkUAyNKjK6vbSd0wjr25Z1n9SWKvtZJe6qvyKXnzAGGLC0hpQArHAeZZ4mJWOoTGSeg66G+dI++jv12/Vl98aKvddJ+6otYYbRgCJFF7NbDEliqJUjCk9fUKuPGH7+2NOhSX8e+4fWz+mJFX+uk/dQXJ4x66gMoT7O+NBVghEuAVgQTGUohxr//2rJgudTXse9j/Ky+aNHXOmk/9SWkSAqpBhls91GzRMAJjeCU8kQ5r9VImw080Bfre55z7HsNPKcvUuS1TtpPeUkd0arkIDCSQPg8kHllEbxhkiC1ydjRhy+2pU8u5XXsL5Q/J68yet0n7ae8guCCG9TgtYwgCHNghVTAnU/Gm5zIx/lY8kN5sR550WN/bfg5fZW7r/uk/dRXVpDwJup84xVlHr5UAqt97ibOEGkZQW/l6PraEp1yp69jfx30OX2V1cP7pP3UV5SWci5st7ohu+hmD1ZhABoM8Y6IRJIZfXWjL3hjh+iN2nmsNwtp8V178YH8nv3S/bWRujzlR0zVrOrKW1U+1+uRDlfxXk/d1O/qL4ov6ulDk7ON6m60yub1D/0cTLTdY88A+U7bgrAiT1987gPIGVM2WifDOLuePMRrn/t3CC74pPtPPtBv3gW2Rhx+lq93qzb9I7vu9pC9r9tjRRQBI6o8DUg0T7hjABMJB4uaOMdZDHKcD2Y86LF98wG2w+P6vQbW1pDQr+vnRBRhNioQUndhGdnFTqXsZ0Is5zFK40e/seqNKtzhsfFe+7lnMvg1/ew5NQQp7cIDuscr3oFnCiGr2zoSpI3aj+3nvug2tsPjy3H9/IdifBl5ftu08+vpfPHGzarfltczJVtG4nG7w+TsJv+8n+hOrlxzeeVmb7C5SK5ucHL24Mg6V9Vcria8L2fO1xg/Zn6asD6ndk37X0zZ/1evq2u8YIRxIBIIfU35OTHnjHxvmTCCiv91tX+ce11MczX/9XI+a3Nr/tSF7TcYuotfV7c3/a6Ej63w6gqx3Wi77uRHR7uTJmfLrBf/B6Lso265kwAA</AdaptiveCompressedXml>
</file>

<file path=customXml/itemProps1.xml><?xml version="1.0" encoding="utf-8"?>
<ds:datastoreItem xmlns:ds="http://schemas.openxmlformats.org/officeDocument/2006/customXml" ds:itemID="{A4A2AA7B-48BE-438C-9DAF-185ADA1A2CE0}">
  <ds:schemaRefs/>
</ds:datastoreItem>
</file>

<file path=customXml/itemProps2.xml><?xml version="1.0" encoding="utf-8"?>
<ds:datastoreItem xmlns:ds="http://schemas.openxmlformats.org/officeDocument/2006/customXml" ds:itemID="{3E4C37C6-B21B-4FCD-8820-D85E5591CD9B}">
  <ds:schemaRefs/>
</ds:datastoreItem>
</file>

<file path=customXml/itemProps3.xml><?xml version="1.0" encoding="utf-8"?>
<ds:datastoreItem xmlns:ds="http://schemas.openxmlformats.org/officeDocument/2006/customXml" ds:itemID="{F1BF0A1A-1907-4114-9F5F-740902FC2F70}">
  <ds:schemaRefs/>
</ds:datastoreItem>
</file>

<file path=customXml/itemProps4.xml><?xml version="1.0" encoding="utf-8"?>
<ds:datastoreItem xmlns:ds="http://schemas.openxmlformats.org/officeDocument/2006/customXml" ds:itemID="{3A39DDEA-2F91-4D1F-AF13-4ECBE29829F0}">
  <ds:schemaRefs/>
</ds:datastoreItem>
</file>

<file path=customXml/itemProps5.xml><?xml version="1.0" encoding="utf-8"?>
<ds:datastoreItem xmlns:ds="http://schemas.openxmlformats.org/officeDocument/2006/customXml" ds:itemID="{7F13B0C8-0FFF-4A83-93F3-09A1A6A2390D}">
  <ds:schemaRefs/>
</ds:datastoreItem>
</file>

<file path=customXml/itemProps6.xml><?xml version="1.0" encoding="utf-8"?>
<ds:datastoreItem xmlns:ds="http://schemas.openxmlformats.org/officeDocument/2006/customXml" ds:itemID="{722F724D-5178-46AB-B582-58EC863B25CB}">
  <ds:schemaRefs/>
</ds:datastoreItem>
</file>

<file path=customXml/itemProps7.xml><?xml version="1.0" encoding="utf-8"?>
<ds:datastoreItem xmlns:ds="http://schemas.openxmlformats.org/officeDocument/2006/customXml" ds:itemID="{F4D92D7F-9D27-48F1-B180-DD7F71AF59EA}">
  <ds:schemaRefs/>
</ds:datastoreItem>
</file>

<file path=customXml/itemProps8.xml><?xml version="1.0" encoding="utf-8"?>
<ds:datastoreItem xmlns:ds="http://schemas.openxmlformats.org/officeDocument/2006/customXml" ds:itemID="{FABFB991-E0BD-42F3-87B3-900B2A40E8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Sewell, Benjamin [PRI-1PP]</dc:creator>
  <cp:lastModifiedBy>Reardon, David [PRI-1PP]</cp:lastModifiedBy>
  <cp:lastPrinted>2023-05-09T16:13:58Z</cp:lastPrinted>
  <dcterms:created xsi:type="dcterms:W3CDTF">2023-03-21T14:54:17Z</dcterms:created>
  <dcterms:modified xsi:type="dcterms:W3CDTF">2023-05-09T16:19:21Z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aptiveDocumentId">
    <vt:lpwstr>c9d7f685-954c-4227-be61-7f92bbb0c2f6</vt:lpwstr>
  </property>
  <property fmtid="{D5CDD505-2E9C-101B-9397-08002B2CF9AE}" pid="3" name="AdaptiveReportingVersion">
    <vt:lpwstr>5</vt:lpwstr>
  </property>
  <property fmtid="{D5CDD505-2E9C-101B-9397-08002B2CF9AE}" pid="4" name="AdaptiveReportingRevision">
    <vt:lpwstr>0</vt:lpwstr>
  </property>
  <property fmtid="{D5CDD505-2E9C-101B-9397-08002B2CF9AE}" pid="5" name="AdaptiveCustomXmlPartId">
    <vt:lpwstr>7f13b0c8-0fff-4a83-93f3-09a1a6a2390d</vt:lpwstr>
  </property>
  <property fmtid="{D5CDD505-2E9C-101B-9397-08002B2CF9AE}" pid="6" name="{A44787D4-0540-4523-9961-78E4036D8C6D}">
    <vt:lpwstr>{66C7562E-0A27-41F0-8607-A1A4597AFCE1}</vt:lpwstr>
  </property>
</Properties>
</file>