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5575" windowHeight="11445" activeTab="3"/>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8" r:id="rId7"/>
  </sheets>
  <definedNames>
    <definedName name="_xlnm.Print_Area" localSheetId="3">'Balance Sheet'!$A$1:$D$37</definedName>
    <definedName name="_xlnm.Print_Area" localSheetId="5">'GAAP to Non-GAAP Rec'!$A$1:$H$40</definedName>
    <definedName name="_xlnm.Print_Area" localSheetId="4">'Income Statement'!$A$1:$H$70</definedName>
    <definedName name="_xlnm.Print_Area" localSheetId="0">'Operating Performance'!$A$1:$L$20</definedName>
    <definedName name="_xlnm.Print_Area" localSheetId="1">Portfolio!$A$1:$I$49</definedName>
    <definedName name="_xlnm.Print_Area" localSheetId="2">'Repurchase Agreements and Cost '!$A$1:$E$17</definedName>
    <definedName name="_xlnm.Print_Area" localSheetId="6">'Summary of Core Earnings'!$A$1:$K$34</definedName>
  </definedNames>
  <calcPr calcId="145621"/>
</workbook>
</file>

<file path=xl/calcChain.xml><?xml version="1.0" encoding="utf-8"?>
<calcChain xmlns="http://schemas.openxmlformats.org/spreadsheetml/2006/main">
  <c r="H65" i="5" l="1"/>
  <c r="H66" i="5" s="1"/>
  <c r="H68" i="5" s="1"/>
  <c r="H70" i="5" s="1"/>
  <c r="F65" i="5"/>
  <c r="F66" i="5" s="1"/>
  <c r="F68" i="5" s="1"/>
  <c r="F70" i="5" s="1"/>
  <c r="D65" i="5"/>
  <c r="D66" i="5" s="1"/>
  <c r="D68" i="5" s="1"/>
  <c r="D70" i="5" s="1"/>
  <c r="B65" i="5"/>
  <c r="B66" i="5" s="1"/>
  <c r="B68" i="5" s="1"/>
  <c r="B70" i="5" s="1"/>
  <c r="H47" i="5"/>
  <c r="F47" i="5"/>
  <c r="D47" i="5"/>
  <c r="B47" i="5"/>
  <c r="H38" i="5"/>
  <c r="F38" i="5"/>
  <c r="D38" i="5"/>
  <c r="B38" i="5"/>
  <c r="H30" i="5"/>
  <c r="F30" i="5"/>
  <c r="D30" i="5"/>
  <c r="B30" i="5"/>
  <c r="H20" i="5"/>
  <c r="F20" i="5"/>
  <c r="D20" i="5"/>
  <c r="B20" i="5"/>
  <c r="H13" i="5"/>
  <c r="H21" i="5" s="1"/>
  <c r="H39" i="5" s="1"/>
  <c r="H41" i="5" s="1"/>
  <c r="H43" i="5" s="1"/>
  <c r="F13" i="5"/>
  <c r="F21" i="5" s="1"/>
  <c r="F39" i="5" s="1"/>
  <c r="F41" i="5" s="1"/>
  <c r="F43" i="5" s="1"/>
  <c r="D13" i="5"/>
  <c r="D21" i="5" s="1"/>
  <c r="D39" i="5" s="1"/>
  <c r="D41" i="5" s="1"/>
  <c r="D43" i="5" s="1"/>
  <c r="B13" i="5"/>
  <c r="D36" i="4"/>
  <c r="B36" i="4"/>
  <c r="D28" i="4"/>
  <c r="B28" i="4"/>
  <c r="D16" i="4"/>
  <c r="B16" i="4"/>
  <c r="G19" i="2"/>
  <c r="G20" i="2" s="1"/>
  <c r="C19" i="2"/>
  <c r="C20" i="2" s="1"/>
  <c r="G10" i="2"/>
  <c r="C10" i="2"/>
  <c r="B21" i="5" l="1"/>
  <c r="B39" i="5" s="1"/>
  <c r="B41" i="5" s="1"/>
  <c r="B43" i="5" s="1"/>
  <c r="B37" i="4"/>
  <c r="D37" i="4"/>
</calcChain>
</file>

<file path=xl/sharedStrings.xml><?xml version="1.0" encoding="utf-8"?>
<sst xmlns="http://schemas.openxmlformats.org/spreadsheetml/2006/main" count="299" uniqueCount="254">
  <si>
    <r>
      <rPr>
        <b/>
        <sz val="9"/>
        <color rgb="FF000000"/>
        <rFont val="Times New Roman"/>
      </rPr>
      <t>Two Harbors Investment Corp. Operating Performance (unaudited)</t>
    </r>
  </si>
  <si>
    <r>
      <rPr>
        <sz val="9"/>
        <color rgb="FF000000"/>
        <rFont val="Times New Roman"/>
      </rPr>
      <t>(dollars in thousands, except per common share data)</t>
    </r>
  </si>
  <si>
    <t>Three Months Ended
December 31, 2018</t>
  </si>
  <si>
    <t>Year Ended
December 31, 2018</t>
  </si>
  <si>
    <r>
      <rPr>
        <b/>
        <u/>
        <sz val="9"/>
        <color rgb="FF000000"/>
        <rFont val="Times New Roman"/>
      </rPr>
      <t>Earnings attributable to common stockholders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</si>
  <si>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</si>
  <si>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</si>
  <si>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</si>
  <si>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</si>
  <si>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</si>
  <si>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</si>
  <si>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sz val="9"/>
        <color rgb="FF000000"/>
        <rFont val="Times New Roman"/>
      </rPr>
      <t>Comprehensive Loss</t>
    </r>
  </si>
  <si>
    <r>
      <rPr>
        <sz val="9"/>
        <color rgb="FF000000"/>
        <rFont val="Times New Roman"/>
      </rPr>
      <t>Core Earnings, including dollar roll income</t>
    </r>
    <r>
      <rPr>
        <vertAlign val="superscript"/>
        <sz val="9"/>
        <color rgb="FF000000"/>
        <rFont val="Times New Roman"/>
      </rPr>
      <t>(1)</t>
    </r>
  </si>
  <si>
    <r>
      <rPr>
        <b/>
        <u/>
        <sz val="9"/>
        <color rgb="FF000000"/>
        <rFont val="Times New Roman"/>
      </rPr>
      <t>Operating Metrics</t>
    </r>
  </si>
  <si>
    <r>
      <rPr>
        <sz val="9"/>
        <color rgb="FF000000"/>
        <rFont val="Times New Roman"/>
      </rPr>
      <t>Dividend per common share</t>
    </r>
  </si>
  <si>
    <r>
      <rPr>
        <sz val="9"/>
        <color rgb="FF000000"/>
        <rFont val="Times New Roman"/>
      </rPr>
      <t>Dividend per Series A preferred share</t>
    </r>
  </si>
  <si>
    <r>
      <rPr>
        <sz val="9"/>
        <color rgb="FF000000"/>
        <rFont val="Times New Roman"/>
      </rPr>
      <t>Dividend per Series B preferred share</t>
    </r>
  </si>
  <si>
    <r>
      <rPr>
        <sz val="9"/>
        <color rgb="FF000000"/>
        <rFont val="Times New Roman"/>
      </rPr>
      <t>Dividend per Series C preferred share</t>
    </r>
  </si>
  <si>
    <r>
      <rPr>
        <sz val="9"/>
        <color rgb="FF000000"/>
        <rFont val="Times New Roman"/>
      </rPr>
      <t>Dividend per Series D preferred share</t>
    </r>
  </si>
  <si>
    <r>
      <rPr>
        <sz val="9"/>
        <color rgb="FF000000"/>
        <rFont val="Times New Roman"/>
      </rPr>
      <t>Dividend per Series E preferred share</t>
    </r>
  </si>
  <si>
    <r>
      <rPr>
        <sz val="9"/>
        <color rgb="FF000000"/>
        <rFont val="Times New Roman"/>
      </rPr>
      <t>Book value per common share at period end</t>
    </r>
  </si>
  <si>
    <r>
      <rPr>
        <sz val="9"/>
        <color rgb="FF000000"/>
        <rFont val="Times New Roman"/>
      </rPr>
      <t>Other operating expenses, excluding non-cash LTIP amortization as a percentage of average equity</t>
    </r>
    <r>
      <rPr>
        <vertAlign val="superscript"/>
        <sz val="9"/>
        <color rgb="FF000000"/>
        <rFont val="Times New Roman"/>
      </rPr>
      <t>(2)</t>
    </r>
  </si>
  <si>
    <t>(1)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transaction costs related to the contribution of TH Commercial Holdings LLC to Granite Point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</si>
  <si>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t>(2) Excludes non-cash equity compensation expense of $3.2 million.</t>
  </si>
  <si>
    <r>
      <rPr>
        <b/>
        <sz val="9"/>
        <color rgb="FF000000"/>
        <rFont val="Times New Roman"/>
      </rPr>
      <t>Two Harbors Investment Corp. Portfolio</t>
    </r>
  </si>
  <si>
    <r>
      <rPr>
        <sz val="8"/>
        <color rgb="FF000000"/>
        <rFont val="Times New Roman"/>
      </rPr>
      <t>(dollars in thousands)</t>
    </r>
  </si>
  <si>
    <r>
      <rPr>
        <b/>
        <sz val="9"/>
        <color rgb="FF000000"/>
        <rFont val="Times New Roman"/>
      </rPr>
      <t>Portfolio Composition</t>
    </r>
  </si>
  <si>
    <t>As of December 31, 2018</t>
  </si>
  <si>
    <t>As of September 30, 2018</t>
  </si>
  <si>
    <t>(unaudited)</t>
  </si>
  <si>
    <r>
      <rPr>
        <sz val="9"/>
        <color rgb="FF000000"/>
        <rFont val="Times New Roman"/>
      </rPr>
      <t>Rates Strategy</t>
    </r>
  </si>
  <si>
    <r>
      <rPr>
        <sz val="9"/>
        <color rgb="FF000000"/>
        <rFont val="Times New Roman"/>
      </rPr>
      <t>Agency</t>
    </r>
  </si>
  <si>
    <r>
      <rPr>
        <sz val="9"/>
        <color rgb="FF000000"/>
        <rFont val="Times New Roman"/>
      </rPr>
      <t xml:space="preserve">Fixed Rate </t>
    </r>
  </si>
  <si>
    <r>
      <rPr>
        <sz val="9"/>
        <color rgb="FF000000"/>
        <rFont val="Times New Roman"/>
      </rPr>
      <t>Hybrid ARMs</t>
    </r>
  </si>
  <si>
    <r>
      <rPr>
        <sz val="9"/>
        <color rgb="FF000000"/>
        <rFont val="Times New Roman"/>
      </rPr>
      <t>Total Agency</t>
    </r>
  </si>
  <si>
    <r>
      <rPr>
        <sz val="9"/>
        <color rgb="FF000000"/>
        <rFont val="Times New Roman"/>
      </rPr>
      <t>Agency Derivatives</t>
    </r>
  </si>
  <si>
    <r>
      <rPr>
        <sz val="9"/>
        <color rgb="FF000000"/>
        <rFont val="Times New Roman"/>
      </rPr>
      <t>Mortgage servicing rights</t>
    </r>
  </si>
  <si>
    <r>
      <rPr>
        <sz val="9"/>
        <color rgb="FF000000"/>
        <rFont val="Times New Roman"/>
      </rPr>
      <t>Other</t>
    </r>
  </si>
  <si>
    <r>
      <rPr>
        <sz val="9"/>
        <color rgb="FF000000"/>
        <rFont val="Times New Roman"/>
      </rPr>
      <t>Credit Strategy</t>
    </r>
  </si>
  <si>
    <r>
      <rPr>
        <sz val="9"/>
        <color rgb="FF000000"/>
        <rFont val="Times New Roman"/>
      </rPr>
      <t>Non-Agency</t>
    </r>
  </si>
  <si>
    <r>
      <rPr>
        <sz val="9"/>
        <color rgb="FF000000"/>
        <rFont val="Times New Roman"/>
      </rPr>
      <t xml:space="preserve">Senior </t>
    </r>
  </si>
  <si>
    <r>
      <rPr>
        <sz val="9"/>
        <color rgb="FF000000"/>
        <rFont val="Times New Roman"/>
      </rPr>
      <t xml:space="preserve">Mezzanine </t>
    </r>
  </si>
  <si>
    <r>
      <rPr>
        <sz val="9"/>
        <color rgb="FF000000"/>
        <rFont val="Times New Roman"/>
      </rPr>
      <t>Other</t>
    </r>
  </si>
  <si>
    <r>
      <rPr>
        <sz val="9"/>
        <color rgb="FF000000"/>
        <rFont val="Times New Roman"/>
      </rPr>
      <t>Total Non-Agency</t>
    </r>
  </si>
  <si>
    <r>
      <rPr>
        <sz val="9"/>
        <color rgb="FF000000"/>
        <rFont val="Times New Roman"/>
      </rPr>
      <t>Aggregate Portfolio</t>
    </r>
  </si>
  <si>
    <r>
      <rPr>
        <b/>
        <sz val="9"/>
        <color rgb="FF000000"/>
        <rFont val="Times New Roman"/>
      </rPr>
      <t>Portfolio Metrics</t>
    </r>
  </si>
  <si>
    <t>Three Months Ended
September 30, 2018</t>
  </si>
  <si>
    <r>
      <rPr>
        <sz val="9"/>
        <color rgb="FF000000"/>
        <rFont val="Times New Roman"/>
      </rPr>
      <t>Annualized portfolio yield during the quarter</t>
    </r>
  </si>
  <si>
    <r>
      <rPr>
        <sz val="9"/>
        <color rgb="FF000000"/>
        <rFont val="Times New Roman"/>
      </rPr>
      <t>Rates Strategy</t>
    </r>
  </si>
  <si>
    <r>
      <rPr>
        <sz val="9"/>
        <color rgb="FF000000"/>
        <rFont val="Times New Roman"/>
      </rPr>
      <t>Agency RMBS, Agency Derivatives and mortgage servicing rights</t>
    </r>
  </si>
  <si>
    <r>
      <rPr>
        <sz val="9"/>
        <color rgb="FF000000"/>
        <rFont val="Times New Roman"/>
      </rPr>
      <t>Credit Strategy</t>
    </r>
  </si>
  <si>
    <r>
      <rPr>
        <sz val="10"/>
        <color rgb="FF000000"/>
        <rFont val="Times New Roman"/>
      </rPr>
      <t>Non-Agency securities, Legacy</t>
    </r>
    <r>
      <rPr>
        <vertAlign val="superscript"/>
        <sz val="10"/>
        <color rgb="FF000000"/>
        <rFont val="Times New Roman"/>
      </rPr>
      <t>(1)</t>
    </r>
  </si>
  <si>
    <r>
      <rPr>
        <sz val="10"/>
        <color rgb="FF000000"/>
        <rFont val="Times New Roman"/>
      </rPr>
      <t>Non-Agency securities, New issue</t>
    </r>
    <r>
      <rPr>
        <vertAlign val="superscript"/>
        <sz val="10"/>
        <color rgb="FF000000"/>
        <rFont val="Times New Roman"/>
      </rPr>
      <t>(1)</t>
    </r>
  </si>
  <si>
    <r>
      <rPr>
        <sz val="10"/>
        <color rgb="FF000000"/>
        <rFont val="Times New Roman"/>
      </rPr>
      <t>Annualized cost of funds on average borrowing balance during the quarter</t>
    </r>
    <r>
      <rPr>
        <vertAlign val="superscript"/>
        <sz val="10"/>
        <color rgb="FF000000"/>
        <rFont val="Times New Roman"/>
      </rPr>
      <t>(2)</t>
    </r>
  </si>
  <si>
    <r>
      <rPr>
        <sz val="9"/>
        <color rgb="FF000000"/>
        <rFont val="Times New Roman"/>
      </rPr>
      <t>Annualized interest rate spread for aggregate portfolio during the quarter</t>
    </r>
  </si>
  <si>
    <r>
      <rPr>
        <sz val="10"/>
        <color rgb="FF000000"/>
        <rFont val="Times New Roman"/>
      </rPr>
      <t>Debt-to-equity ratio at period-end</t>
    </r>
    <r>
      <rPr>
        <vertAlign val="superscript"/>
        <sz val="10"/>
        <color rgb="FF000000"/>
        <rFont val="Times New Roman"/>
      </rPr>
      <t>(3)</t>
    </r>
  </si>
  <si>
    <r>
      <rPr>
        <sz val="10"/>
        <color rgb="FF000000"/>
        <rFont val="Times New Roman"/>
      </rPr>
      <t>Economic debt-to-equity ratio at period-end</t>
    </r>
    <r>
      <rPr>
        <vertAlign val="superscript"/>
        <sz val="10"/>
        <color rgb="FF000000"/>
        <rFont val="Times New Roman"/>
      </rPr>
      <t>(4)</t>
    </r>
  </si>
  <si>
    <t>Portfolio Metrics Specific to RMBS and Agency Derivatives</t>
  </si>
  <si>
    <r>
      <rPr>
        <sz val="9"/>
        <color rgb="FF000000"/>
        <rFont val="Times New Roman"/>
      </rPr>
      <t>Weighted average cost basis of principal and interest securities</t>
    </r>
  </si>
  <si>
    <r>
      <rPr>
        <sz val="10"/>
        <color rgb="FF000000"/>
        <rFont val="Times New Roman"/>
      </rPr>
      <t>Agency</t>
    </r>
    <r>
      <rPr>
        <vertAlign val="superscript"/>
        <sz val="10"/>
        <color rgb="FF000000"/>
        <rFont val="Times New Roman"/>
      </rPr>
      <t>(5)</t>
    </r>
  </si>
  <si>
    <t>$</t>
  </si>
  <si>
    <r>
      <rPr>
        <sz val="10"/>
        <color rgb="FF000000"/>
        <rFont val="Times New Roman"/>
      </rPr>
      <t>Non-Agency</t>
    </r>
    <r>
      <rPr>
        <vertAlign val="superscript"/>
        <sz val="10"/>
        <color rgb="FF000000"/>
        <rFont val="Times New Roman"/>
      </rPr>
      <t>(6)</t>
    </r>
  </si>
  <si>
    <r>
      <rPr>
        <sz val="9"/>
        <color rgb="FF000000"/>
        <rFont val="Times New Roman"/>
      </rPr>
      <t>Weighted average three month CPR</t>
    </r>
  </si>
  <si>
    <r>
      <rPr>
        <sz val="9"/>
        <color rgb="FF000000"/>
        <rFont val="Times New Roman"/>
      </rPr>
      <t>Agency</t>
    </r>
  </si>
  <si>
    <r>
      <rPr>
        <sz val="9"/>
        <color rgb="FF000000"/>
        <rFont val="Times New Roman"/>
      </rPr>
      <t>Non-Agency</t>
    </r>
  </si>
  <si>
    <r>
      <rPr>
        <sz val="9"/>
        <color rgb="FF000000"/>
        <rFont val="Times New Roman"/>
      </rPr>
      <t>Fixed-rate investments as a percentage of aggregate RMBS and Agency Derivatives portfolio</t>
    </r>
  </si>
  <si>
    <r>
      <rPr>
        <sz val="9"/>
        <color rgb="FF000000"/>
        <rFont val="Times New Roman"/>
      </rPr>
      <t>Adjustable-rate investments as a percentage of aggregate RMBS and Agency Derivatives portfolio</t>
    </r>
  </si>
  <si>
    <r>
      <rPr>
        <sz val="10"/>
        <color rgb="FF000000"/>
        <rFont val="Times New Roman"/>
      </rPr>
      <t xml:space="preserve">(1) Legacy non-Agency securities includes non-Agency bonds issued up to and including 2009.  New issue non-Agency securities includes bonds issued after 2009.
</t>
    </r>
    <r>
      <rPr>
        <sz val="10"/>
        <color rgb="FF000000"/>
        <rFont val="Times New Roman"/>
      </rPr>
      <t xml:space="preserve">(2) Cost of funds includes interest spread income/expense associated with the portfolio's interest rate swaps and caps.
</t>
    </r>
    <r>
      <rPr>
        <sz val="10"/>
        <color rgb="FF000000"/>
        <rFont val="Times New Roman"/>
      </rPr>
      <t xml:space="preserve">(3) Defined as total borrowings to fund RMBS, MSR and Agency Derivatives, divided by total equity.
</t>
    </r>
    <r>
      <rPr>
        <sz val="10"/>
        <color rgb="FF000000"/>
        <rFont val="Times New Roman"/>
      </rPr>
      <t xml:space="preserve">(4) Defined as total borrowings to fund RMBS, MSR and Agency Derivatives, plus the implied debt on net TBA positions, divided by total equity.
</t>
    </r>
    <r>
      <rPr>
        <sz val="10"/>
        <color rgb="FF000000"/>
        <rFont val="Times New Roman"/>
      </rPr>
      <t xml:space="preserve">(5) Weighted average cost basis includes RMBS principal and interest securities only. Average purchase price utilized carrying value for weighting purposes.
</t>
    </r>
    <r>
      <rPr>
        <sz val="10"/>
        <color rgb="FF000000"/>
        <rFont val="Times New Roman"/>
      </rPr>
      <t>(6) Average purchase price utilized carrying value for weighting purposes. If current face were utilized for weighting purposes, the average purchase price for total legacy non-Agency securities excluding the company's non-Agency interest-only portfolio, would be $59.07 at December 31, 2018 and $58.95 at September 30, 2018.</t>
    </r>
  </si>
  <si>
    <r>
      <rPr>
        <sz val="8"/>
        <color rgb="FF000000"/>
        <rFont val="Times New Roman"/>
      </rPr>
      <t>(in thousands)</t>
    </r>
  </si>
  <si>
    <r>
      <rPr>
        <sz val="8"/>
        <color rgb="FF000000"/>
        <rFont val="Times New Roman"/>
      </rPr>
      <t>(unaudited)</t>
    </r>
  </si>
  <si>
    <r>
      <rPr>
        <sz val="8"/>
        <color rgb="FF000000"/>
        <rFont val="Times New Roman"/>
      </rPr>
      <t>(unaudited)</t>
    </r>
  </si>
  <si>
    <r>
      <rPr>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</si>
  <si>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</si>
  <si>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</si>
  <si>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securities</t>
    </r>
  </si>
  <si>
    <r>
      <rPr>
        <sz val="9"/>
        <color rgb="FF000000"/>
        <rFont val="Times New Roman"/>
      </rPr>
      <t>Other</t>
    </r>
    <r>
      <rPr>
        <vertAlign val="superscript"/>
        <sz val="9"/>
        <color rgb="FF000000"/>
        <rFont val="Times New Roman"/>
      </rPr>
      <t>(1)</t>
    </r>
  </si>
  <si>
    <r>
      <rPr>
        <b/>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</si>
  <si>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</si>
  <si>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</si>
  <si>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Annualized cost of funds on average borrowings during the quarter:</t>
    </r>
  </si>
  <si>
    <r>
      <rPr>
        <sz val="9"/>
        <color rgb="FF000000"/>
        <rFont val="Times New Roman"/>
      </rPr>
      <t>Agency RMBS and Agency Derivatives</t>
    </r>
  </si>
  <si>
    <r>
      <rPr>
        <sz val="9"/>
        <color rgb="FF000000"/>
        <rFont val="Times New Roman"/>
      </rPr>
      <t>Mortgage servicing rights</t>
    </r>
    <r>
      <rPr>
        <vertAlign val="superscript"/>
        <sz val="9"/>
        <color rgb="FF000000"/>
        <rFont val="Times New Roman"/>
      </rPr>
      <t>(2)</t>
    </r>
  </si>
  <si>
    <r>
      <rPr>
        <sz val="9"/>
        <color rgb="FF000000"/>
        <rFont val="Times New Roman"/>
      </rPr>
      <t>Non-Agency securities</t>
    </r>
  </si>
  <si>
    <r>
      <rPr>
        <sz val="9"/>
        <color rgb="FF000000"/>
        <rFont val="Times New Roman"/>
      </rPr>
      <t>Other</t>
    </r>
    <r>
      <rPr>
        <vertAlign val="superscript"/>
        <sz val="9"/>
        <color rgb="FF000000"/>
        <rFont val="Times New Roman"/>
      </rPr>
      <t>(1)(2)</t>
    </r>
  </si>
  <si>
    <r>
      <rPr>
        <sz val="10"/>
        <color rgb="FF000000"/>
        <rFont val="Times New Roman"/>
      </rPr>
      <t xml:space="preserve">(1) Includes unsecured convertible senior notes.
</t>
    </r>
    <r>
      <rPr>
        <sz val="10"/>
        <color rgb="FF000000"/>
        <rFont val="Times New Roman"/>
      </rPr>
      <t xml:space="preserve">(2) Includes amortization of debt issuance costs.
</t>
    </r>
  </si>
  <si>
    <r>
      <rPr>
        <b/>
        <sz val="10"/>
        <color rgb="FF000000"/>
        <rFont val="Times New Roman"/>
      </rPr>
      <t>TWO HARBORS INVESTMENT CORP.</t>
    </r>
  </si>
  <si>
    <r>
      <rPr>
        <b/>
        <sz val="10"/>
        <color rgb="FF000000"/>
        <rFont val="Times New Roman"/>
      </rPr>
      <t>CONDENSED CONSOLIDATED BALANCE SHEETS</t>
    </r>
  </si>
  <si>
    <t>(dollars in thousands, except share data)</t>
  </si>
  <si>
    <t>December 31, 
2018</t>
  </si>
  <si>
    <t/>
  </si>
  <si>
    <t>December 31, 
2017</t>
  </si>
  <si>
    <r>
      <rPr>
        <sz val="8"/>
        <color rgb="FF000000"/>
        <rFont val="Times New Roman"/>
      </rPr>
      <t>(unaudited)</t>
    </r>
  </si>
  <si>
    <r>
      <rPr>
        <b/>
        <sz val="10"/>
        <color rgb="FF000000"/>
        <rFont val="Times New Roman"/>
      </rPr>
      <t>ASSETS</t>
    </r>
  </si>
  <si>
    <t>Available-for-sale securities, at fair value</t>
  </si>
  <si>
    <t>Mortgage servicing rights, at fair value</t>
  </si>
  <si>
    <t>Cash and cash equivalents</t>
  </si>
  <si>
    <t>Restricted cash</t>
  </si>
  <si>
    <t>Accrued interest receivable</t>
  </si>
  <si>
    <t>Due from counterparties</t>
  </si>
  <si>
    <t>Derivative assets, at fair value</t>
  </si>
  <si>
    <t>Reverse repurchase agreements</t>
  </si>
  <si>
    <t>Other assets</t>
  </si>
  <si>
    <r>
      <rPr>
        <b/>
        <sz val="10"/>
        <color rgb="FF000000"/>
        <rFont val="Times New Roman"/>
      </rPr>
      <t>Total Assets</t>
    </r>
  </si>
  <si>
    <r>
      <rPr>
        <b/>
        <sz val="10"/>
        <color rgb="FF000000"/>
        <rFont val="Times New Roman"/>
      </rPr>
      <t>LIABILITIES AND STOCKHOLDERS’ EQUITY</t>
    </r>
  </si>
  <si>
    <r>
      <rPr>
        <b/>
        <sz val="10"/>
        <color rgb="FF000000"/>
        <rFont val="Times New Roman"/>
      </rPr>
      <t>Liabilities</t>
    </r>
  </si>
  <si>
    <t>Repurchase agreements</t>
  </si>
  <si>
    <t>Federal Home Loan Bank advances</t>
  </si>
  <si>
    <t>Revolving credit facilities</t>
  </si>
  <si>
    <t>Convertible senior notes</t>
  </si>
  <si>
    <t>Derivative liabilities, at fair value</t>
  </si>
  <si>
    <t>Due to counterparties</t>
  </si>
  <si>
    <t>Dividends payable</t>
  </si>
  <si>
    <t>Accrued interest payable</t>
  </si>
  <si>
    <t>Other liabilities</t>
  </si>
  <si>
    <r>
      <rPr>
        <b/>
        <sz val="10"/>
        <color rgb="FF000000"/>
        <rFont val="Times New Roman"/>
      </rPr>
      <t>Total Liabilities</t>
    </r>
  </si>
  <si>
    <r>
      <rPr>
        <b/>
        <sz val="10"/>
        <color rgb="FF000000"/>
        <rFont val="Times New Roman"/>
      </rPr>
      <t>Stockholders’ Equity</t>
    </r>
  </si>
  <si>
    <t>Preferred stock, par value $0.01 per share; 50,000,000 shares authorized and 40,050,000 and 29,050,000 shares issued and outstanding, respectively ($1,001,250 and $726,250 liquidation preference, respectively)</t>
  </si>
  <si>
    <t>Common stock, par value $0.01 per share; 450,000,000 shares authorized and 248,085,721 and 174,496,587 shares issued and outstanding, respectively</t>
  </si>
  <si>
    <t>Additional paid-in capital</t>
  </si>
  <si>
    <t>Accumulated other comprehensive income</t>
  </si>
  <si>
    <t>Cumulative earnings</t>
  </si>
  <si>
    <t>Cumulative distributions to stockholders</t>
  </si>
  <si>
    <r>
      <rPr>
        <b/>
        <sz val="10"/>
        <color rgb="FF000000"/>
        <rFont val="Times New Roman"/>
      </rPr>
      <t>Total Stockholders’ Equity</t>
    </r>
  </si>
  <si>
    <r>
      <rPr>
        <b/>
        <sz val="10"/>
        <color rgb="FF000000"/>
        <rFont val="Times New Roman"/>
      </rPr>
      <t>Total Liabilities and Stockholders’ Equity</t>
    </r>
  </si>
  <si>
    <r>
      <rPr>
        <b/>
        <sz val="10"/>
        <color rgb="FF000000"/>
        <rFont val="Times New Roman"/>
      </rPr>
      <t>TWO HARBORS INVESTMENT CORP.</t>
    </r>
  </si>
  <si>
    <r>
      <rPr>
        <b/>
        <sz val="10"/>
        <color rgb="FF000000"/>
        <rFont val="Times New Roman"/>
      </rPr>
      <t>CONDENSED CONSOLIDATED STATEMENTS OF COMPREHENSIVE (LOSS) INCOME</t>
    </r>
  </si>
  <si>
    <t>(dollars in thousands)</t>
  </si>
  <si>
    <r>
      <rPr>
        <i/>
        <sz val="10"/>
        <color rgb="FF000000"/>
        <rFont val="Times New Roman"/>
      </rPr>
      <t>Certain prior period amounts have been reclassified to conform to the current period presentation</t>
    </r>
  </si>
  <si>
    <t>Year Ended
December 31,</t>
  </si>
  <si>
    <r>
      <rPr>
        <sz val="8"/>
        <color rgb="FF000000"/>
        <rFont val="Times New Roman"/>
      </rPr>
      <t>(unaudited)</t>
    </r>
  </si>
  <si>
    <r>
      <rPr>
        <sz val="8"/>
        <color rgb="FF000000"/>
        <rFont val="Times New Roman"/>
      </rPr>
      <t>(unaudited)</t>
    </r>
  </si>
  <si>
    <t>Interest income:</t>
  </si>
  <si>
    <t>Available-for-sale securities</t>
  </si>
  <si>
    <t>Residential mortgage loans held-for-investment in securitization trusts</t>
  </si>
  <si>
    <t>Trading securities</t>
  </si>
  <si>
    <t>Other</t>
  </si>
  <si>
    <t>Total interest income</t>
  </si>
  <si>
    <t>Interest expense:</t>
  </si>
  <si>
    <t>Collateralized borrowings in securitization trusts</t>
  </si>
  <si>
    <t>Total interest expense</t>
  </si>
  <si>
    <t>Net interest income</t>
  </si>
  <si>
    <t>Other-than-temporary impairment losses</t>
  </si>
  <si>
    <t>Other (loss) income:</t>
  </si>
  <si>
    <t>Loss on investment securities</t>
  </si>
  <si>
    <t>Servicing income</t>
  </si>
  <si>
    <t>Loss on servicing asset</t>
  </si>
  <si>
    <t>(Loss) gain on interest rate swap, cap and swaption agreements</t>
  </si>
  <si>
    <t>Loss on other derivative instruments</t>
  </si>
  <si>
    <t>Other income</t>
  </si>
  <si>
    <t>Total other (loss) income</t>
  </si>
  <si>
    <t>Expenses:</t>
  </si>
  <si>
    <t>Management fees</t>
  </si>
  <si>
    <t>Servicing expenses</t>
  </si>
  <si>
    <t>Securitization deal costs</t>
  </si>
  <si>
    <t>Other operating expenses</t>
  </si>
  <si>
    <t>Acquisition transaction costs</t>
  </si>
  <si>
    <t>Restructuring charges</t>
  </si>
  <si>
    <t>Total expenses</t>
  </si>
  <si>
    <t>(Loss) income from continuing operations before income taxes</t>
  </si>
  <si>
    <t>Provision for (benefit from) income taxes</t>
  </si>
  <si>
    <t>Income from discontinued operations, net of tax</t>
  </si>
  <si>
    <t>Income from discontinued operations attributable to noncontrolling interest</t>
  </si>
  <si>
    <t>Dividends on preferred stock</t>
  </si>
  <si>
    <t>Net (loss) income attributable to common stockholders</t>
  </si>
  <si>
    <r>
      <rPr>
        <b/>
        <sz val="10"/>
        <color rgb="FF000000"/>
        <rFont val="Times New Roman"/>
      </rPr>
      <t>Basic earnings per weighted average common share:</t>
    </r>
  </si>
  <si>
    <t>Continuing operations</t>
  </si>
  <si>
    <t>Discontinued operations</t>
  </si>
  <si>
    <r>
      <rPr>
        <b/>
        <sz val="10"/>
        <color rgb="FF000000"/>
        <rFont val="Times New Roman"/>
      </rPr>
      <t>Diluted earnings per weighted average common share:</t>
    </r>
  </si>
  <si>
    <t>Dividends declared per common share</t>
  </si>
  <si>
    <r>
      <rPr>
        <b/>
        <sz val="10"/>
        <color rgb="FF000000"/>
        <rFont val="Times New Roman"/>
      </rPr>
      <t>Weighted average number of shares of common stock:</t>
    </r>
  </si>
  <si>
    <t>Basic</t>
  </si>
  <si>
    <t>Diluted</t>
  </si>
  <si>
    <r>
      <rPr>
        <b/>
        <sz val="10"/>
        <color rgb="FF000000"/>
        <rFont val="Times New Roman"/>
      </rPr>
      <t>Comprehensive (loss) income:</t>
    </r>
  </si>
  <si>
    <t>Net (loss) income</t>
  </si>
  <si>
    <t>Other comprehensive income (loss), net of tax:</t>
  </si>
  <si>
    <t>Unrealized gain (loss) on available-for-sale securities</t>
  </si>
  <si>
    <t>Other comprehensive income (loss)</t>
  </si>
  <si>
    <r>
      <rPr>
        <b/>
        <sz val="10"/>
        <color rgb="FF000000"/>
        <rFont val="Times New Roman"/>
      </rPr>
      <t>Comprehensive (loss) income</t>
    </r>
  </si>
  <si>
    <t>Comprehensive income attributable to noncontrolling interest</t>
  </si>
  <si>
    <t>Comprehensive (loss) income attributable to Two Harbors Investment Corp.</t>
  </si>
  <si>
    <r>
      <rPr>
        <b/>
        <sz val="10"/>
        <color rgb="FF000000"/>
        <rFont val="Times New Roman"/>
      </rPr>
      <t>Comprehensive (loss) income attributable to common stockholders</t>
    </r>
  </si>
  <si>
    <t>TWO HARBORS INVESTMENT CORP.</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</si>
  <si>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</si>
  <si>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</si>
  <si>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</si>
  <si>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r>
      <rPr>
        <sz val="9"/>
        <color rgb="FF000000"/>
        <rFont val="Times New Roman"/>
      </rPr>
      <t>(unaudited)</t>
    </r>
  </si>
  <si>
    <r>
      <rPr>
        <sz val="9"/>
        <color rgb="FF000000"/>
        <rFont val="Times New Roman"/>
      </rPr>
      <t>(unaudited)</t>
    </r>
  </si>
  <si>
    <t>Reconciliation of Comprehensive (loss) income to Core Earnings:</t>
  </si>
  <si>
    <t>Comprehensive (loss)income attributable to common stockholders</t>
  </si>
  <si>
    <t>Adjustment for other comprehensive (income) loss attributable to common stockholders:</t>
  </si>
  <si>
    <t>Unrealized (gain) loss on available-for-sale securities attributable to common stockholders</t>
  </si>
  <si>
    <r>
      <rPr>
        <sz val="9"/>
        <color rgb="FF000000"/>
        <rFont val="Times New Roman"/>
      </rPr>
      <t>Adjustments for non-Core Earnings:</t>
    </r>
  </si>
  <si>
    <r>
      <rPr>
        <sz val="9"/>
        <color rgb="FF000000"/>
        <rFont val="Times New Roman"/>
      </rPr>
      <t>Realized losses on securities and residential mortgage loans held-for-sale</t>
    </r>
  </si>
  <si>
    <r>
      <rPr>
        <sz val="9"/>
        <color rgb="FF000000"/>
        <rFont val="Times New Roman"/>
      </rPr>
      <t xml:space="preserve">Unrealized (gain) loss on securities </t>
    </r>
  </si>
  <si>
    <r>
      <rPr>
        <sz val="9"/>
        <color rgb="FF000000"/>
        <rFont val="Times New Roman"/>
      </rPr>
      <t>Other-than-temporary impairment loss</t>
    </r>
  </si>
  <si>
    <r>
      <rPr>
        <sz val="9"/>
        <color rgb="FF000000"/>
        <rFont val="Times New Roman"/>
      </rPr>
      <t>Realized loss (gain) on termination or expiration of swaps, caps and swaptions</t>
    </r>
  </si>
  <si>
    <r>
      <rPr>
        <sz val="9"/>
        <color rgb="FF000000"/>
        <rFont val="Times New Roman"/>
      </rPr>
      <t>Unrealized loss (gain) on interest rate swaps, caps and swaptions economically hedging interest rate exposure (or duration)</t>
    </r>
  </si>
  <si>
    <r>
      <rPr>
        <sz val="9"/>
        <color rgb="FF000000"/>
        <rFont val="Times New Roman"/>
      </rPr>
      <t>Losses on other derivative instruments</t>
    </r>
  </si>
  <si>
    <r>
      <rPr>
        <sz val="9"/>
        <color rgb="FF000000"/>
        <rFont val="Times New Roman"/>
      </rPr>
      <t>Realized and unrealized loss (gain) on financing securitizations</t>
    </r>
  </si>
  <si>
    <r>
      <rPr>
        <sz val="9"/>
        <color rgb="FF000000"/>
        <rFont val="Times New Roman"/>
      </rPr>
      <t>Realized and unrealized loss (gain) on mortgage servicing rights</t>
    </r>
  </si>
  <si>
    <t>Change in servicing reserves</t>
  </si>
  <si>
    <t>Non-cash equity compensation expense (income)</t>
  </si>
  <si>
    <t>Management fee reduction associated with CYS acquisition</t>
  </si>
  <si>
    <t>Transaction expenses and purchase premium associated with CYS acquisition</t>
  </si>
  <si>
    <t>Transaction expenses associated with the contribution of TH Commercial Holdings LLC to Granite Point</t>
  </si>
  <si>
    <t>Two Harbors’ share of Granite Point dividends declared during the three months ended September 30, 2017</t>
  </si>
  <si>
    <t>Net provision for (benefit from) income taxes on non-Core Earnings</t>
  </si>
  <si>
    <r>
      <rPr>
        <sz val="9"/>
        <color rgb="FF000000"/>
        <rFont val="Times New Roman"/>
      </rPr>
      <t>Core Earnings attributable to common stockholders</t>
    </r>
    <r>
      <rPr>
        <vertAlign val="superscript"/>
        <sz val="9"/>
        <color rgb="FF000000"/>
        <rFont val="Times New Roman"/>
      </rPr>
      <t>(1)(2)</t>
    </r>
  </si>
  <si>
    <r>
      <rPr>
        <sz val="9"/>
        <color rgb="FF000000"/>
        <rFont val="Times New Roman"/>
      </rPr>
      <t>Dollar roll income</t>
    </r>
  </si>
  <si>
    <r>
      <rPr>
        <sz val="9"/>
        <color rgb="FF000000"/>
        <rFont val="Times New Roman"/>
      </rPr>
      <t>Core Earnings attributable to common stockholders, including dollar roll income</t>
    </r>
    <r>
      <rPr>
        <vertAlign val="superscript"/>
        <sz val="9"/>
        <color rgb="FF000000"/>
        <rFont val="Times New Roman"/>
      </rPr>
      <t>(1)</t>
    </r>
  </si>
  <si>
    <t>Weighted average basic common shares</t>
  </si>
  <si>
    <r>
      <rPr>
        <sz val="9"/>
        <color rgb="FF000000"/>
        <rFont val="Times New Roman"/>
      </rPr>
      <t>Core Earnings attributable to common stockholders per weighted average basic common share</t>
    </r>
  </si>
  <si>
    <r>
      <rPr>
        <sz val="9"/>
        <color rgb="FF000000"/>
        <rFont val="Times New Roman"/>
      </rPr>
      <t>Dollar roll income per weighted average basic common share</t>
    </r>
  </si>
  <si>
    <r>
      <rPr>
        <sz val="9"/>
        <color rgb="FF000000"/>
        <rFont val="Times New Roman"/>
      </rPr>
      <t>Core Earnings, including dollar roll income, attributable to common stockholders per weighted average basic common share</t>
    </r>
  </si>
  <si>
    <r>
      <rPr>
        <sz val="10"/>
        <color rgb="FF000000"/>
        <rFont val="Times New Roman"/>
      </rPr>
      <t xml:space="preserve">(1)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transaction costs related to the contribution of TH Commercial Holdings LLC to Granite Point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r>
    <r>
      <rPr>
        <sz val="10"/>
        <color rgb="FF000000"/>
        <rFont val="Times New Roman"/>
      </rPr>
      <t>(2)     For the three months ended September 30, 2017, Core Earnings excludes our controlling interest in Granite Point’s Core Earnings and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t>
    </r>
  </si>
  <si>
    <t>SUMMARY OF QUARTERLY CORE EARNINGS</t>
  </si>
  <si>
    <r>
      <rPr>
        <sz val="9"/>
        <color rgb="FF000000"/>
        <rFont val="Times New Roman"/>
      </rPr>
      <t>(dollars in millions, except per share data)</t>
    </r>
  </si>
  <si>
    <t>Three Months Ended</t>
  </si>
  <si>
    <t>September 30, 
2018</t>
  </si>
  <si>
    <t>June 30, 
2018</t>
  </si>
  <si>
    <t>March 31, 
2018</t>
  </si>
  <si>
    <t>Net Interest Income:</t>
  </si>
  <si>
    <t>Interest income</t>
  </si>
  <si>
    <t>Interest expense</t>
  </si>
  <si>
    <r>
      <rPr>
        <sz val="9"/>
        <color rgb="FF000000"/>
        <rFont val="Times New Roman"/>
      </rPr>
      <t>Net interest income</t>
    </r>
  </si>
  <si>
    <t>Other income:</t>
  </si>
  <si>
    <r>
      <rPr>
        <sz val="9"/>
        <color rgb="FF000000"/>
        <rFont val="Times New Roman"/>
      </rPr>
      <t>Gain on investment securities</t>
    </r>
  </si>
  <si>
    <r>
      <rPr>
        <sz val="9"/>
        <color rgb="FF000000"/>
        <rFont val="Times New Roman"/>
      </rPr>
      <t>Servicing income, net of amortization</t>
    </r>
    <r>
      <rPr>
        <vertAlign val="superscript"/>
        <sz val="9"/>
        <color rgb="FF000000"/>
        <rFont val="Times New Roman"/>
      </rPr>
      <t>(1)</t>
    </r>
  </si>
  <si>
    <r>
      <rPr>
        <sz val="9"/>
        <color rgb="FF000000"/>
        <rFont val="Times New Roman"/>
      </rPr>
      <t>Interest spread on interest rate swaps and caps</t>
    </r>
  </si>
  <si>
    <r>
      <rPr>
        <sz val="9"/>
        <color rgb="FF000000"/>
        <rFont val="Times New Roman"/>
      </rPr>
      <t>(Loss) gain on other derivative instruments</t>
    </r>
  </si>
  <si>
    <r>
      <rPr>
        <sz val="9"/>
        <color rgb="FF000000"/>
        <rFont val="Times New Roman"/>
      </rPr>
      <t>Other income</t>
    </r>
  </si>
  <si>
    <r>
      <rPr>
        <sz val="9"/>
        <color rgb="FF000000"/>
        <rFont val="Times New Roman"/>
      </rPr>
      <t>Total other income</t>
    </r>
  </si>
  <si>
    <r>
      <rPr>
        <sz val="9"/>
        <color rgb="FF000000"/>
        <rFont val="Times New Roman"/>
      </rPr>
      <t>Expenses</t>
    </r>
  </si>
  <si>
    <r>
      <rPr>
        <sz val="9"/>
        <color rgb="FF000000"/>
        <rFont val="Times New Roman"/>
      </rPr>
      <t>Core Earnings before income taxes</t>
    </r>
  </si>
  <si>
    <r>
      <rPr>
        <sz val="9"/>
        <color rgb="FF000000"/>
        <rFont val="Times New Roman"/>
      </rPr>
      <t>Income tax expense (benefit)</t>
    </r>
  </si>
  <si>
    <r>
      <rPr>
        <sz val="9"/>
        <color rgb="FF000000"/>
        <rFont val="Times New Roman"/>
      </rPr>
      <t>Dividends on preferred stock</t>
    </r>
  </si>
  <si>
    <r>
      <rPr>
        <b/>
        <sz val="9"/>
        <color rgb="FF000000"/>
        <rFont val="Times New Roman"/>
      </rPr>
      <t>Core Earnings attributable to common stockholders</t>
    </r>
    <r>
      <rPr>
        <b/>
        <vertAlign val="superscript"/>
        <sz val="9"/>
        <color rgb="FF000000"/>
        <rFont val="Times New Roman"/>
      </rPr>
      <t>(3)</t>
    </r>
  </si>
  <si>
    <r>
      <rPr>
        <b/>
        <sz val="9"/>
        <color rgb="FF000000"/>
        <rFont val="Times New Roman"/>
      </rPr>
      <t>Core Earnings, including dollar roll income, attributable to common stockholders</t>
    </r>
    <r>
      <rPr>
        <b/>
        <vertAlign val="superscript"/>
        <sz val="9"/>
        <color rgb="FF000000"/>
        <rFont val="Times New Roman"/>
      </rPr>
      <t>(3)</t>
    </r>
  </si>
  <si>
    <r>
      <rPr>
        <sz val="9"/>
        <color rgb="FF000000"/>
        <rFont val="Times New Roman"/>
      </rPr>
      <t>Weighted average basic Core EPS</t>
    </r>
  </si>
  <si>
    <r>
      <rPr>
        <sz val="9"/>
        <color rgb="FF000000"/>
        <rFont val="Times New Roman"/>
      </rPr>
      <t>Weighted average basic Core EPS, including dollar roll income</t>
    </r>
  </si>
  <si>
    <r>
      <rPr>
        <sz val="9"/>
        <color rgb="FF000000"/>
        <rFont val="Times New Roman"/>
      </rPr>
      <t>Core earnings return on average common equity</t>
    </r>
  </si>
  <si>
    <r>
      <rPr>
        <sz val="9"/>
        <color rgb="FF000000"/>
        <rFont val="Times New Roman"/>
      </rPr>
      <t>Core earnings return on average common equity, including dollar roll income</t>
    </r>
  </si>
  <si>
    <t>5.8 : 1.0</t>
  </si>
  <si>
    <t>7.2 : 1.0</t>
  </si>
  <si>
    <t>5.4 : 1.0</t>
  </si>
  <si>
    <t>7.3 : 1.0</t>
  </si>
  <si>
    <t>Year Ended                                          December 31,</t>
  </si>
  <si>
    <t>Three Months Ended                   December 31,</t>
  </si>
  <si>
    <r>
      <rPr>
        <sz val="10"/>
        <color rgb="FF000000"/>
        <rFont val="Times New Roman"/>
      </rPr>
      <t xml:space="preserve">(1)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 
</t>
    </r>
    <r>
      <rPr>
        <sz val="10"/>
        <color rgb="FF000000"/>
        <rFont val="Times New Roman"/>
      </rPr>
      <t xml:space="preserve">(2) For the six months ended December 31, 2017, Core Earnings excludes our controlling interest in Granite Point’s Core Earnings and, for the three months ended September 30, 2017,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
</t>
    </r>
    <r>
      <rPr>
        <sz val="10"/>
        <color rgb="FF000000"/>
        <rFont val="Times New Roman"/>
      </rPr>
      <t xml:space="preserve">(3)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transaction costs related to the contribution of TH Commercial Holdings LLC to Granite Point and restructuring charges) and transaction costs and purchase premium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r>
    <r>
      <rPr>
        <sz val="10"/>
        <color rgb="FF000000"/>
        <rFont val="Times New Roman"/>
      </rPr>
      <t>(4) Core Earnings return on average common equity for the quarter ended December 31, 2017 excludes the company’s controlling interest in Granite Point equity.</t>
    </r>
  </si>
  <si>
    <t>GAAP Net Loss</t>
  </si>
  <si>
    <t>Net (loss) income from continuing operations</t>
  </si>
  <si>
    <t>Net (loss) income attributable to Two Harbors Investment Corp.</t>
  </si>
  <si>
    <t>Core Earnings</t>
  </si>
  <si>
    <t>Three Months Ended
December 31,</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</si>
</sst>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0.00_);_(&quot;$&quot;* \(#,##0.00\);_(&quot;$&quot;* &quot;-&quot;??_);_(@_)"/>
    <numFmt numFmtId="43" formatCode="_(* #,##0.00_);_(* \(#,##0.00\);_(* &quot;-&quot;??_);_(@_)"/>
    <numFmt numFmtId="164" formatCode="_(&quot;$&quot;* #,##0_)_%;_(&quot;$&quot;* \(#,##0\)_%;_(&quot;$&quot;* &quot;—&quot;_);_(@_)"/>
    <numFmt numFmtId="165" formatCode="_(&quot;$&quot;* #,##0.00_);_(&quot;$&quot;* \(#,##0.00\);_(&quot;$&quot;* &quot;—&quot;_);_(@_)"/>
    <numFmt numFmtId="166" formatCode="#,##0.0_)%;\(#,##0.0\)%;&quot;—&quot;\%;_(@_)"/>
    <numFmt numFmtId="167" formatCode="&quot;$&quot;#,##0.00;\-&quot;$&quot;#,##0.00;&quot;$&quot;0.00;_(@_)"/>
    <numFmt numFmtId="168" formatCode="&quot;$&quot;#,##0;\-&quot;$&quot;#,##0;&quot;$&quot;0;_(@_)"/>
    <numFmt numFmtId="169" formatCode="_(#,##0_)_%;_(\(#,##0\)_%;_(&quot;—&quot;_);_(@_)"/>
    <numFmt numFmtId="170" formatCode="_(#,##0_);_(\(#,##0\);_(&quot;—&quot;_);_(@_)"/>
    <numFmt numFmtId="171" formatCode="#,##0.00_)%;\(#,##0.00\)%;&quot;—&quot;\%;_(@_)"/>
    <numFmt numFmtId="172" formatCode="_(&quot;$&quot;* #,##0.00_)_%;_(&quot;$&quot;* \(#,##0.00\)_%;_(&quot;$&quot;* &quot;—&quot;_);_(@_)"/>
    <numFmt numFmtId="173" formatCode="_(#,##0.0_);_(\(#,##0.0\);_(&quot;—&quot;_);_(@_)"/>
    <numFmt numFmtId="174" formatCode="mmmm\ d\,\ yyyy"/>
    <numFmt numFmtId="175" formatCode="_(#,##0.00_);_(\(#,##0.00\);_(&quot;—&quot;_);_(@_)"/>
    <numFmt numFmtId="176" formatCode="#,##0_)%;\(#,##0\)%;&quot;—&quot;\%;_(@_)"/>
    <numFmt numFmtId="177" formatCode="_(&quot;$&quot;* #,##0_);_(&quot;$&quot;* \(#,##0\);_(&quot;$&quot;* &quot;—&quot;_);_(@_)"/>
    <numFmt numFmtId="178" formatCode="yyyy"/>
    <numFmt numFmtId="179" formatCode="_(&quot;$&quot;* #,##0.0_);_(&quot;$&quot;* \(#,##0.0\);_(&quot;$&quot;* &quot;—&quot;_);_(@_)"/>
    <numFmt numFmtId="180" formatCode="_(#,##0.0_)_%;_(\(#,##0.0\)_%;_(&quot;—&quot;_);_(@_)"/>
    <numFmt numFmtId="181" formatCode="_(&quot;$&quot;* #,##0.0_)_%;_(&quot;$&quot;* \(#,##0.0\)_%;_(&quot;$&quot;* &quot;—&quot;_);_(@_)"/>
    <numFmt numFmtId="182" formatCode="_(#,##0.00_)_%;_(\(#,##0.00\)_%;_(&quot;—&quot;_);_(@_)"/>
    <numFmt numFmtId="183" formatCode="_(&quot;$&quot;* #,##0.0_);_(&quot;$&quot;* \(#,##0.0\);_(&quot;$&quot;* &quot;-&quot;??_);_(@_)"/>
    <numFmt numFmtId="184" formatCode="_(&quot;$&quot;* #,##0_);_(&quot;$&quot;* \(#,##0\);_(&quot;$&quot;* &quot;-&quot;??_);_(@_)"/>
    <numFmt numFmtId="185" formatCode="_(* #,##0.0_);_(* \(#,##0.0\);_(* &quot;-&quot;??_);_(@_)"/>
    <numFmt numFmtId="186" formatCode="_(* #,##0_);_(* \(#,##0\);_(* &quot;-&quot;??_);_(@_)"/>
    <numFmt numFmtId="187" formatCode="_(&quot;$&quot;* #,##0.00000_);_(&quot;$&quot;* \(#,##0.00000\);_(&quot;$&quot;* &quot;-&quot;??_);_(@_)"/>
    <numFmt numFmtId="188" formatCode="_(&quot;$&quot;* #,##0.000000_);_(&quot;$&quot;* \(#,##0.000000\);_(&quot;$&quot;* &quot;-&quot;??_);_(@_)"/>
  </numFmts>
  <fonts count="30" x14ac:knownFonts="1">
    <font>
      <sz val="10"/>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sz val="10"/>
      <color rgb="FF000000"/>
      <name val="Times New Roman"/>
    </font>
    <font>
      <sz val="9"/>
      <color rgb="FF000000"/>
      <name val="Times New Roman"/>
    </font>
    <font>
      <sz val="9"/>
      <color rgb="FF000000"/>
      <name val="Times New Roman"/>
    </font>
    <font>
      <sz val="8"/>
      <color rgb="FF000000"/>
      <name val="Times New Roman"/>
    </font>
    <font>
      <sz val="8"/>
      <color rgb="FF000000"/>
      <name val="Times New Roman"/>
    </font>
    <font>
      <b/>
      <sz val="9"/>
      <color rgb="FF000000"/>
      <name val="Times New Roman"/>
    </font>
    <font>
      <b/>
      <sz val="10"/>
      <color rgb="FF000000"/>
      <name val="Times New Roman"/>
    </font>
    <font>
      <sz val="9"/>
      <color rgb="FFFF0000"/>
      <name val="Times New Roman"/>
    </font>
    <font>
      <sz val="10"/>
      <color rgb="FF000000"/>
      <name val="Times New Roman"/>
    </font>
    <font>
      <b/>
      <sz val="9"/>
      <color rgb="FF000000"/>
      <name val="Times New Roman"/>
    </font>
    <font>
      <b/>
      <sz val="10"/>
      <color rgb="FF000000"/>
      <name val="Times New Roman"/>
    </font>
    <font>
      <sz val="10"/>
      <color rgb="FF000000"/>
      <name val="Times New Roman"/>
    </font>
    <font>
      <sz val="10"/>
      <color rgb="FF000000"/>
      <name val="Times New Roman"/>
    </font>
    <font>
      <b/>
      <sz val="10"/>
      <color rgb="FF000000"/>
      <name val="Times New Roman"/>
    </font>
    <font>
      <sz val="9"/>
      <color rgb="FF000000"/>
      <name val="Times New Roman"/>
    </font>
    <font>
      <sz val="9"/>
      <color rgb="FF000000"/>
      <name val="Times New Roman"/>
    </font>
    <font>
      <vertAlign val="superscript"/>
      <sz val="9"/>
      <color rgb="FF000000"/>
      <name val="Times New Roman"/>
    </font>
    <font>
      <sz val="10"/>
      <color rgb="FF000000"/>
      <name val="Times New Roman"/>
    </font>
    <font>
      <sz val="7"/>
      <color rgb="FF000000"/>
      <name val="Times New Roman"/>
    </font>
    <font>
      <b/>
      <u/>
      <sz val="9"/>
      <color rgb="FF000000"/>
      <name val="Times New Roman"/>
    </font>
    <font>
      <vertAlign val="superscript"/>
      <sz val="10"/>
      <color rgb="FF000000"/>
      <name val="Times New Roman"/>
    </font>
    <font>
      <i/>
      <sz val="10"/>
      <color rgb="FF000000"/>
      <name val="Times New Roman"/>
    </font>
    <font>
      <i/>
      <sz val="9"/>
      <color rgb="FF000000"/>
      <name val="Times New Roman"/>
    </font>
    <font>
      <b/>
      <vertAlign val="superscript"/>
      <sz val="9"/>
      <color rgb="FF000000"/>
      <name val="Times New Roman"/>
    </font>
    <font>
      <b/>
      <sz val="10"/>
      <color rgb="FF00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3">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3" fillId="0" borderId="0" xfId="0" applyFont="1"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0" fontId="3" fillId="2" borderId="0" xfId="0" applyFont="1" applyFill="1" applyAlignment="1">
      <alignment wrapText="1"/>
    </xf>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5" fontId="6" fillId="2" borderId="0" xfId="0" applyNumberFormat="1" applyFont="1" applyFill="1" applyAlignment="1"/>
    <xf numFmtId="166" fontId="6" fillId="2" borderId="0" xfId="0" applyNumberFormat="1" applyFont="1" applyFill="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0" fontId="1" fillId="0" borderId="0" xfId="0" applyFont="1" applyAlignment="1">
      <alignment wrapText="1"/>
    </xf>
    <xf numFmtId="0" fontId="1" fillId="0" borderId="0" xfId="0" applyFont="1" applyAlignment="1"/>
    <xf numFmtId="0" fontId="8" fillId="0" borderId="0" xfId="0" applyFont="1" applyAlignment="1">
      <alignment horizontal="justify"/>
    </xf>
    <xf numFmtId="0" fontId="1" fillId="0" borderId="0" xfId="0" applyFont="1" applyAlignment="1">
      <alignment horizontal="center" wrapText="1"/>
    </xf>
    <xf numFmtId="164" fontId="3" fillId="0" borderId="0" xfId="0" applyNumberFormat="1" applyFont="1" applyAlignment="1">
      <alignment horizontal="left"/>
    </xf>
    <xf numFmtId="166" fontId="3" fillId="0" borderId="0" xfId="0" applyNumberFormat="1" applyFont="1" applyAlignment="1">
      <alignment horizontal="left"/>
    </xf>
    <xf numFmtId="0" fontId="3" fillId="2" borderId="0" xfId="0" applyFont="1" applyFill="1" applyAlignment="1">
      <alignment wrapText="1" indent="1"/>
    </xf>
    <xf numFmtId="169" fontId="3" fillId="2" borderId="0" xfId="0" applyNumberFormat="1" applyFont="1" applyFill="1" applyAlignment="1">
      <alignment horizontal="left"/>
    </xf>
    <xf numFmtId="166" fontId="3" fillId="2" borderId="0" xfId="0" applyNumberFormat="1" applyFont="1" applyFill="1" applyAlignment="1">
      <alignment horizontal="left"/>
    </xf>
    <xf numFmtId="0" fontId="1" fillId="0" borderId="0" xfId="0" applyFont="1" applyAlignment="1">
      <alignment wrapText="1" indent="2"/>
    </xf>
    <xf numFmtId="169" fontId="3" fillId="0" borderId="0" xfId="0" applyNumberFormat="1" applyFont="1" applyAlignment="1">
      <alignment horizontal="left"/>
    </xf>
    <xf numFmtId="0" fontId="1" fillId="2" borderId="0" xfId="0" applyFont="1" applyFill="1" applyAlignment="1">
      <alignment wrapText="1" indent="2"/>
    </xf>
    <xf numFmtId="169" fontId="3" fillId="2" borderId="0" xfId="0" applyNumberFormat="1" applyFont="1" applyFill="1" applyAlignment="1">
      <alignment horizontal="left"/>
    </xf>
    <xf numFmtId="170" fontId="6" fillId="2" borderId="1" xfId="0" applyNumberFormat="1" applyFont="1" applyFill="1" applyBorder="1" applyAlignment="1"/>
    <xf numFmtId="169" fontId="3" fillId="2" borderId="0" xfId="0" applyNumberFormat="1" applyFont="1" applyFill="1" applyAlignment="1"/>
    <xf numFmtId="0" fontId="1" fillId="0" borderId="0" xfId="0" applyFont="1" applyAlignment="1">
      <alignment wrapText="1" indent="3"/>
    </xf>
    <xf numFmtId="169" fontId="3" fillId="0" borderId="0" xfId="0" applyNumberFormat="1" applyFont="1" applyAlignment="1">
      <alignment horizontal="left"/>
    </xf>
    <xf numFmtId="170" fontId="6" fillId="0" borderId="3" xfId="0" applyNumberFormat="1" applyFont="1" applyBorder="1" applyAlignment="1"/>
    <xf numFmtId="169" fontId="3" fillId="0" borderId="0" xfId="0" applyNumberFormat="1" applyFont="1" applyAlignment="1"/>
    <xf numFmtId="166" fontId="6" fillId="0" borderId="3" xfId="0" applyNumberFormat="1" applyFont="1" applyBorder="1" applyAlignment="1"/>
    <xf numFmtId="0" fontId="1" fillId="2" borderId="0" xfId="0" applyFont="1" applyFill="1" applyAlignment="1">
      <alignment wrapText="1" indent="1"/>
    </xf>
    <xf numFmtId="170" fontId="6" fillId="2" borderId="0" xfId="0" applyNumberFormat="1" applyFont="1" applyFill="1" applyAlignment="1"/>
    <xf numFmtId="169" fontId="3" fillId="2" borderId="0" xfId="0" applyNumberFormat="1" applyFont="1" applyFill="1" applyAlignment="1"/>
    <xf numFmtId="0" fontId="1" fillId="0" borderId="0" xfId="0" applyFont="1" applyAlignment="1">
      <alignment wrapText="1" indent="1"/>
    </xf>
    <xf numFmtId="170" fontId="6" fillId="0" borderId="0" xfId="0" applyNumberFormat="1" applyFont="1" applyAlignment="1"/>
    <xf numFmtId="166" fontId="6" fillId="0" borderId="0" xfId="0" applyNumberFormat="1" applyFont="1" applyAlignment="1"/>
    <xf numFmtId="170" fontId="6" fillId="3" borderId="0" xfId="0" applyNumberFormat="1" applyFont="1" applyFill="1" applyAlignment="1"/>
    <xf numFmtId="170" fontId="3" fillId="0" borderId="0" xfId="0" applyNumberFormat="1" applyFont="1" applyAlignment="1">
      <alignment horizontal="left"/>
    </xf>
    <xf numFmtId="170" fontId="3" fillId="0" borderId="0" xfId="0" applyNumberFormat="1" applyFont="1" applyAlignment="1"/>
    <xf numFmtId="170" fontId="3" fillId="2" borderId="0" xfId="0" applyNumberFormat="1" applyFont="1" applyFill="1" applyAlignment="1">
      <alignment horizontal="left"/>
    </xf>
    <xf numFmtId="170" fontId="3" fillId="2" borderId="0" xfId="0" applyNumberFormat="1" applyFont="1" applyFill="1" applyAlignment="1"/>
    <xf numFmtId="169" fontId="3" fillId="0" borderId="0" xfId="0" applyNumberFormat="1" applyFont="1" applyAlignment="1"/>
    <xf numFmtId="170" fontId="6" fillId="0" borderId="0" xfId="0" applyNumberFormat="1" applyFont="1" applyAlignment="1"/>
    <xf numFmtId="170" fontId="6" fillId="2" borderId="0" xfId="0" applyNumberFormat="1" applyFont="1" applyFill="1" applyAlignment="1"/>
    <xf numFmtId="170" fontId="6" fillId="0" borderId="1" xfId="0" applyNumberFormat="1" applyFont="1" applyBorder="1" applyAlignment="1"/>
    <xf numFmtId="0" fontId="1" fillId="2" borderId="0" xfId="0" applyFont="1" applyFill="1" applyAlignment="1">
      <alignment wrapText="1" indent="3"/>
    </xf>
    <xf numFmtId="170" fontId="6" fillId="2" borderId="3" xfId="0" applyNumberFormat="1" applyFont="1" applyFill="1" applyBorder="1" applyAlignment="1"/>
    <xf numFmtId="166" fontId="6" fillId="2" borderId="3" xfId="0" applyNumberFormat="1" applyFont="1" applyFill="1" applyBorder="1" applyAlignment="1"/>
    <xf numFmtId="166" fontId="6" fillId="2" borderId="3" xfId="0" applyNumberFormat="1" applyFont="1" applyFill="1" applyBorder="1" applyAlignment="1"/>
    <xf numFmtId="0" fontId="1" fillId="0" borderId="0" xfId="0" applyFont="1" applyAlignment="1">
      <alignment wrapText="1" indent="4"/>
    </xf>
    <xf numFmtId="164" fontId="3" fillId="0" borderId="0" xfId="0" applyNumberFormat="1" applyFont="1" applyAlignment="1"/>
    <xf numFmtId="0" fontId="1" fillId="2" borderId="0" xfId="0" applyFont="1" applyFill="1" applyAlignment="1">
      <alignment horizontal="left" indent="4"/>
    </xf>
    <xf numFmtId="164" fontId="3" fillId="2" borderId="0" xfId="0" applyNumberFormat="1" applyFont="1" applyFill="1" applyAlignment="1"/>
    <xf numFmtId="0" fontId="1" fillId="2" borderId="1" xfId="0" applyFont="1" applyFill="1" applyBorder="1" applyAlignment="1">
      <alignment horizontal="center" wrapText="1"/>
    </xf>
    <xf numFmtId="0" fontId="10" fillId="2" borderId="1" xfId="0" applyFont="1" applyFill="1" applyBorder="1" applyAlignment="1">
      <alignment horizontal="center" wrapText="1"/>
    </xf>
    <xf numFmtId="0" fontId="11" fillId="2" borderId="0" xfId="0" applyFont="1" applyFill="1" applyAlignment="1">
      <alignment horizontal="center"/>
    </xf>
    <xf numFmtId="0" fontId="5" fillId="0" borderId="0" xfId="0" applyFont="1" applyAlignment="1">
      <alignment horizontal="left"/>
    </xf>
    <xf numFmtId="171" fontId="6" fillId="2" borderId="0" xfId="0" applyNumberFormat="1" applyFont="1" applyFill="1" applyAlignment="1"/>
    <xf numFmtId="171" fontId="2" fillId="2" borderId="0" xfId="0" applyNumberFormat="1" applyFont="1" applyFill="1" applyAlignment="1">
      <alignment horizontal="left"/>
    </xf>
    <xf numFmtId="171" fontId="3" fillId="2" borderId="0" xfId="0" applyNumberFormat="1" applyFont="1" applyFill="1" applyAlignment="1">
      <alignment horizontal="left"/>
    </xf>
    <xf numFmtId="166" fontId="2" fillId="0" borderId="0" xfId="0" applyNumberFormat="1" applyFont="1" applyAlignment="1">
      <alignment horizontal="left"/>
    </xf>
    <xf numFmtId="166" fontId="2" fillId="2" borderId="0" xfId="0" applyNumberFormat="1" applyFont="1" applyFill="1" applyAlignment="1">
      <alignment horizontal="left"/>
    </xf>
    <xf numFmtId="172" fontId="3" fillId="0" borderId="0" xfId="0" applyNumberFormat="1" applyFont="1" applyAlignment="1">
      <alignment horizontal="left"/>
    </xf>
    <xf numFmtId="0" fontId="3" fillId="2" borderId="0" xfId="0" applyFont="1" applyFill="1" applyAlignment="1">
      <alignment wrapText="1" indent="2"/>
    </xf>
    <xf numFmtId="172" fontId="3" fillId="2" borderId="0" xfId="0" applyNumberFormat="1" applyFont="1" applyFill="1" applyAlignment="1">
      <alignment horizontal="left"/>
    </xf>
    <xf numFmtId="0" fontId="3" fillId="0" borderId="0" xfId="0" applyFont="1" applyAlignment="1">
      <alignment wrapText="1" indent="2"/>
    </xf>
    <xf numFmtId="171" fontId="6" fillId="0" borderId="0" xfId="0" applyNumberFormat="1" applyFont="1" applyAlignment="1"/>
    <xf numFmtId="173" fontId="2" fillId="0" borderId="0" xfId="0" applyNumberFormat="1" applyFont="1" applyAlignment="1">
      <alignment horizontal="left"/>
    </xf>
    <xf numFmtId="173" fontId="3" fillId="0" borderId="0" xfId="0" applyNumberFormat="1" applyFont="1" applyAlignment="1"/>
    <xf numFmtId="0" fontId="3" fillId="2" borderId="0" xfId="0" applyFont="1" applyFill="1" applyAlignment="1">
      <alignment horizontal="left"/>
    </xf>
    <xf numFmtId="173" fontId="2" fillId="2" borderId="0" xfId="0" applyNumberFormat="1" applyFont="1" applyFill="1" applyAlignment="1">
      <alignment horizontal="left"/>
    </xf>
    <xf numFmtId="0" fontId="2" fillId="2" borderId="0" xfId="0" applyFont="1" applyFill="1" applyAlignment="1">
      <alignment horizontal="left"/>
    </xf>
    <xf numFmtId="0" fontId="3" fillId="2" borderId="0" xfId="0" applyFont="1" applyFill="1" applyAlignment="1"/>
    <xf numFmtId="173" fontId="3" fillId="2" borderId="0" xfId="0" applyNumberFormat="1" applyFont="1" applyFill="1" applyAlignment="1"/>
    <xf numFmtId="0" fontId="11" fillId="2" borderId="0" xfId="0" applyFont="1" applyFill="1" applyAlignment="1">
      <alignment horizontal="left"/>
    </xf>
    <xf numFmtId="0" fontId="3" fillId="0" borderId="0" xfId="0" applyFont="1" applyAlignment="1">
      <alignment horizontal="center"/>
    </xf>
    <xf numFmtId="0" fontId="3" fillId="0" borderId="0" xfId="0" applyFont="1" applyAlignment="1">
      <alignment wrapText="1" indent="3"/>
    </xf>
    <xf numFmtId="175" fontId="6" fillId="0" borderId="0" xfId="0" applyNumberFormat="1" applyFont="1" applyAlignment="1"/>
    <xf numFmtId="165" fontId="3" fillId="0" borderId="0" xfId="0" applyNumberFormat="1" applyFont="1" applyAlignment="1">
      <alignment horizontal="left"/>
    </xf>
    <xf numFmtId="175" fontId="6" fillId="0" borderId="0" xfId="0" applyNumberFormat="1" applyFont="1" applyAlignment="1">
      <alignment horizontal="left" indent="1"/>
    </xf>
    <xf numFmtId="0" fontId="3" fillId="2" borderId="0" xfId="0" applyFont="1" applyFill="1" applyAlignment="1">
      <alignment wrapText="1" indent="3"/>
    </xf>
    <xf numFmtId="175" fontId="6" fillId="2" borderId="0" xfId="0" applyNumberFormat="1" applyFont="1" applyFill="1" applyAlignment="1"/>
    <xf numFmtId="165" fontId="3" fillId="2" borderId="0" xfId="0" applyNumberFormat="1" applyFont="1" applyFill="1" applyAlignment="1">
      <alignment horizontal="left"/>
    </xf>
    <xf numFmtId="175" fontId="6" fillId="2" borderId="0" xfId="0" applyNumberFormat="1" applyFont="1" applyFill="1" applyAlignment="1">
      <alignment horizontal="left" indent="1"/>
    </xf>
    <xf numFmtId="166" fontId="12" fillId="0" borderId="0" xfId="0" applyNumberFormat="1" applyFont="1" applyAlignment="1">
      <alignment horizontal="left"/>
    </xf>
    <xf numFmtId="0" fontId="9" fillId="0" borderId="0" xfId="0" applyFont="1" applyAlignment="1">
      <alignment horizontal="justify"/>
    </xf>
    <xf numFmtId="0" fontId="10" fillId="0" borderId="1" xfId="0" applyFont="1" applyBorder="1" applyAlignment="1">
      <alignment horizontal="center" wrapText="1"/>
    </xf>
    <xf numFmtId="0" fontId="10"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8"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64" fontId="6" fillId="4" borderId="0" xfId="0" applyNumberFormat="1" applyFont="1" applyFill="1" applyAlignment="1"/>
    <xf numFmtId="164" fontId="3" fillId="4" borderId="0" xfId="0" applyNumberFormat="1" applyFont="1" applyFill="1" applyAlignment="1"/>
    <xf numFmtId="169" fontId="6" fillId="0" borderId="0" xfId="0" applyNumberFormat="1" applyFont="1" applyAlignment="1"/>
    <xf numFmtId="169" fontId="3" fillId="0" borderId="0" xfId="0" applyNumberFormat="1" applyFont="1" applyAlignment="1"/>
    <xf numFmtId="169" fontId="6" fillId="4" borderId="0" xfId="0" applyNumberFormat="1" applyFont="1" applyFill="1" applyAlignment="1"/>
    <xf numFmtId="169" fontId="3" fillId="4" borderId="0" xfId="0" applyNumberFormat="1" applyFont="1" applyFill="1" applyAlignment="1"/>
    <xf numFmtId="0" fontId="3" fillId="0" borderId="0" xfId="0" applyFont="1" applyAlignment="1">
      <alignment wrapText="1" indent="1"/>
    </xf>
    <xf numFmtId="169" fontId="3" fillId="0" borderId="0" xfId="0" applyNumberFormat="1" applyFont="1" applyAlignment="1">
      <alignment horizontal="left"/>
    </xf>
    <xf numFmtId="169" fontId="6" fillId="0" borderId="1" xfId="0" applyNumberFormat="1" applyFont="1" applyBorder="1" applyAlignment="1"/>
    <xf numFmtId="0" fontId="1" fillId="3" borderId="0" xfId="0" applyFont="1" applyFill="1" applyAlignment="1">
      <alignment horizontal="left"/>
    </xf>
    <xf numFmtId="164" fontId="6" fillId="3" borderId="4" xfId="0" applyNumberFormat="1" applyFont="1" applyFill="1" applyBorder="1" applyAlignment="1"/>
    <xf numFmtId="164" fontId="3" fillId="3" borderId="0" xfId="0" applyNumberFormat="1" applyFont="1" applyFill="1" applyAlignment="1">
      <alignment horizontal="left"/>
    </xf>
    <xf numFmtId="0" fontId="13" fillId="3" borderId="1" xfId="0" applyFont="1" applyFill="1" applyBorder="1" applyAlignment="1">
      <alignment horizontal="center" wrapText="1"/>
    </xf>
    <xf numFmtId="0" fontId="14" fillId="3" borderId="1" xfId="0" applyFont="1" applyFill="1" applyBorder="1" applyAlignment="1">
      <alignment horizontal="center" wrapText="1"/>
    </xf>
    <xf numFmtId="0" fontId="10" fillId="3" borderId="0" xfId="0" applyFont="1" applyFill="1" applyAlignment="1">
      <alignment horizontal="center"/>
    </xf>
    <xf numFmtId="0" fontId="8" fillId="0" borderId="0" xfId="0" applyFont="1" applyAlignment="1">
      <alignment horizontal="center"/>
    </xf>
    <xf numFmtId="0" fontId="1" fillId="0" borderId="3" xfId="0" applyFont="1" applyBorder="1" applyAlignment="1">
      <alignment horizontal="center" wrapText="1"/>
    </xf>
    <xf numFmtId="166" fontId="6" fillId="4" borderId="0" xfId="0" applyNumberFormat="1" applyFont="1" applyFill="1" applyAlignment="1"/>
    <xf numFmtId="176" fontId="3" fillId="4" borderId="0" xfId="0" applyNumberFormat="1" applyFont="1" applyFill="1" applyAlignment="1"/>
    <xf numFmtId="176" fontId="3" fillId="0" borderId="0" xfId="0" applyNumberFormat="1" applyFont="1" applyAlignment="1"/>
    <xf numFmtId="0" fontId="3" fillId="4" borderId="0" xfId="0" applyFont="1" applyFill="1" applyAlignment="1">
      <alignment wrapText="1" indent="1"/>
    </xf>
    <xf numFmtId="166" fontId="3" fillId="4" borderId="0" xfId="0" applyNumberFormat="1" applyFont="1" applyFill="1" applyAlignment="1"/>
    <xf numFmtId="169" fontId="1" fillId="0" borderId="0" xfId="0" applyNumberFormat="1" applyFont="1" applyAlignment="1">
      <alignment horizontal="left"/>
    </xf>
    <xf numFmtId="0" fontId="2" fillId="2" borderId="0" xfId="0" applyFont="1" applyFill="1" applyAlignment="1">
      <alignment horizontal="center" wrapText="1"/>
    </xf>
    <xf numFmtId="0" fontId="2" fillId="0" borderId="0" xfId="0" applyFont="1" applyAlignment="1">
      <alignment horizontal="center" wrapText="1"/>
    </xf>
    <xf numFmtId="0" fontId="15" fillId="0" borderId="1" xfId="0" applyFont="1" applyBorder="1" applyAlignment="1">
      <alignment horizontal="center" wrapText="1"/>
    </xf>
    <xf numFmtId="0" fontId="15" fillId="0" borderId="0" xfId="0" applyFont="1" applyAlignment="1">
      <alignment horizontal="center" wrapText="1"/>
    </xf>
    <xf numFmtId="0" fontId="2" fillId="2" borderId="0" xfId="0" applyFont="1" applyFill="1" applyAlignment="1">
      <alignment horizontal="center"/>
    </xf>
    <xf numFmtId="0" fontId="2" fillId="2" borderId="0" xfId="0" applyFont="1" applyFill="1" applyAlignment="1">
      <alignment wrapText="1"/>
    </xf>
    <xf numFmtId="170" fontId="2" fillId="2" borderId="0" xfId="0" applyNumberFormat="1" applyFont="1" applyFill="1" applyAlignment="1"/>
    <xf numFmtId="0" fontId="2" fillId="0" borderId="0" xfId="0" applyFont="1" applyAlignment="1">
      <alignment wrapText="1"/>
    </xf>
    <xf numFmtId="170" fontId="16" fillId="0" borderId="0" xfId="0" applyNumberFormat="1" applyFont="1" applyAlignment="1"/>
    <xf numFmtId="170" fontId="2" fillId="0" borderId="0" xfId="0" applyNumberFormat="1" applyFont="1" applyAlignment="1"/>
    <xf numFmtId="0" fontId="15" fillId="0" borderId="0" xfId="0" applyFont="1" applyAlignment="1">
      <alignment wrapText="1"/>
    </xf>
    <xf numFmtId="0" fontId="8" fillId="0" borderId="0" xfId="0" applyFont="1" applyAlignment="1">
      <alignment horizontal="left"/>
    </xf>
    <xf numFmtId="178" fontId="15" fillId="0" borderId="1" xfId="0" applyNumberFormat="1" applyFont="1" applyBorder="1" applyAlignment="1">
      <alignment horizontal="center"/>
    </xf>
    <xf numFmtId="0" fontId="10" fillId="0" borderId="0" xfId="0" applyFont="1" applyAlignment="1">
      <alignment horizontal="center" wrapText="1"/>
    </xf>
    <xf numFmtId="169" fontId="3" fillId="2" borderId="0" xfId="0" applyNumberFormat="1" applyFont="1" applyFill="1" applyAlignment="1">
      <alignment horizontal="left"/>
    </xf>
    <xf numFmtId="169" fontId="3" fillId="2" borderId="0" xfId="0" applyNumberFormat="1" applyFont="1" applyFill="1" applyAlignment="1">
      <alignment horizontal="center"/>
    </xf>
    <xf numFmtId="178" fontId="10" fillId="0" borderId="1" xfId="0" applyNumberFormat="1" applyFont="1" applyBorder="1" applyAlignment="1">
      <alignment horizontal="center"/>
    </xf>
    <xf numFmtId="0" fontId="3" fillId="0" borderId="0" xfId="0" applyFont="1" applyAlignment="1">
      <alignment horizontal="center" wrapText="1"/>
    </xf>
    <xf numFmtId="0" fontId="3" fillId="2" borderId="0" xfId="0" applyFont="1" applyFill="1" applyAlignment="1">
      <alignment horizontal="center"/>
    </xf>
    <xf numFmtId="164" fontId="3" fillId="2" borderId="0" xfId="0" applyNumberFormat="1" applyFont="1" applyFill="1" applyAlignment="1"/>
    <xf numFmtId="0" fontId="7" fillId="0" borderId="0" xfId="0" applyFont="1" applyAlignment="1">
      <alignment wrapText="1"/>
    </xf>
    <xf numFmtId="164" fontId="3" fillId="0" borderId="0" xfId="0" applyNumberFormat="1" applyFont="1" applyAlignment="1"/>
    <xf numFmtId="0" fontId="7" fillId="2" borderId="0" xfId="0" applyFont="1" applyFill="1" applyAlignment="1">
      <alignment wrapText="1" indent="1"/>
    </xf>
    <xf numFmtId="169" fontId="3" fillId="0" borderId="0" xfId="0" applyNumberFormat="1" applyFont="1" applyAlignment="1"/>
    <xf numFmtId="170" fontId="3" fillId="0" borderId="0" xfId="0" applyNumberFormat="1" applyFont="1" applyAlignment="1"/>
    <xf numFmtId="0" fontId="5" fillId="2" borderId="0" xfId="0" applyFont="1" applyFill="1" applyAlignment="1">
      <alignment wrapText="1" indent="1"/>
    </xf>
    <xf numFmtId="0" fontId="20" fillId="2" borderId="0" xfId="0" applyFont="1" applyFill="1" applyAlignment="1">
      <alignment wrapText="1" indent="1"/>
    </xf>
    <xf numFmtId="0" fontId="7" fillId="0" borderId="0" xfId="0" applyFont="1" applyAlignment="1">
      <alignment wrapText="1" indent="1"/>
    </xf>
    <xf numFmtId="170" fontId="3" fillId="0" borderId="0" xfId="0" applyNumberFormat="1" applyFont="1" applyAlignment="1">
      <alignment horizontal="left"/>
    </xf>
    <xf numFmtId="164" fontId="3" fillId="0" borderId="0" xfId="0" applyNumberFormat="1" applyFont="1" applyAlignment="1">
      <alignment horizontal="center"/>
    </xf>
    <xf numFmtId="179" fontId="3" fillId="0" borderId="0" xfId="0" applyNumberFormat="1" applyFont="1" applyAlignment="1">
      <alignment horizontal="left"/>
    </xf>
    <xf numFmtId="180" fontId="3" fillId="0" borderId="0" xfId="0" applyNumberFormat="1" applyFont="1" applyAlignment="1">
      <alignment horizontal="left"/>
    </xf>
    <xf numFmtId="0" fontId="3" fillId="5" borderId="0" xfId="0" applyFont="1" applyFill="1" applyAlignment="1">
      <alignment wrapText="1"/>
    </xf>
    <xf numFmtId="0" fontId="3" fillId="5" borderId="0" xfId="0" applyFont="1" applyFill="1" applyAlignment="1">
      <alignment horizontal="left"/>
    </xf>
    <xf numFmtId="165" fontId="6" fillId="5" borderId="0" xfId="0" applyNumberFormat="1" applyFont="1" applyFill="1" applyAlignment="1"/>
    <xf numFmtId="166" fontId="6" fillId="5" borderId="0" xfId="0" applyNumberFormat="1" applyFont="1" applyFill="1" applyAlignment="1"/>
    <xf numFmtId="0" fontId="1" fillId="5" borderId="0" xfId="0" applyFont="1" applyFill="1" applyAlignment="1">
      <alignment horizontal="left"/>
    </xf>
    <xf numFmtId="0" fontId="1" fillId="5" borderId="0" xfId="0" applyFont="1" applyFill="1" applyAlignment="1">
      <alignment wrapText="1"/>
    </xf>
    <xf numFmtId="0" fontId="1" fillId="5" borderId="0" xfId="0" applyFont="1" applyFill="1" applyAlignment="1"/>
    <xf numFmtId="168" fontId="1" fillId="5" borderId="0" xfId="0" applyNumberFormat="1" applyFont="1" applyFill="1" applyAlignment="1">
      <alignment horizontal="left"/>
    </xf>
    <xf numFmtId="0" fontId="7" fillId="5" borderId="0" xfId="0" applyFont="1" applyFill="1" applyAlignment="1">
      <alignment wrapText="1" indent="1"/>
    </xf>
    <xf numFmtId="166" fontId="1" fillId="5" borderId="0" xfId="0" applyNumberFormat="1" applyFont="1"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1" fillId="0" borderId="0" xfId="0" applyFont="1" applyFill="1" applyAlignment="1">
      <alignment wrapText="1"/>
    </xf>
    <xf numFmtId="165" fontId="6" fillId="0" borderId="0" xfId="0" applyNumberFormat="1" applyFont="1" applyFill="1" applyAlignment="1">
      <alignment horizontal="left"/>
    </xf>
    <xf numFmtId="167" fontId="1" fillId="0" borderId="0" xfId="0" applyNumberFormat="1" applyFont="1" applyFill="1" applyAlignment="1">
      <alignment horizontal="left"/>
    </xf>
    <xf numFmtId="168" fontId="1" fillId="0" borderId="0" xfId="0" applyNumberFormat="1" applyFont="1" applyFill="1" applyAlignment="1">
      <alignment horizontal="left"/>
    </xf>
    <xf numFmtId="0" fontId="2" fillId="5" borderId="0" xfId="0" applyFont="1" applyFill="1" applyAlignment="1">
      <alignment wrapText="1"/>
    </xf>
    <xf numFmtId="170" fontId="2" fillId="5" borderId="0" xfId="0" applyNumberFormat="1" applyFont="1" applyFill="1" applyAlignment="1"/>
    <xf numFmtId="170" fontId="16" fillId="5" borderId="0" xfId="0" applyNumberFormat="1" applyFont="1" applyFill="1" applyAlignment="1"/>
    <xf numFmtId="170" fontId="2" fillId="5" borderId="0" xfId="0" applyNumberFormat="1" applyFont="1" applyFill="1" applyAlignment="1">
      <alignment horizontal="left"/>
    </xf>
    <xf numFmtId="169" fontId="2" fillId="5" borderId="0" xfId="0" applyNumberFormat="1" applyFont="1" applyFill="1" applyAlignment="1"/>
    <xf numFmtId="0" fontId="2" fillId="5" borderId="0" xfId="0" applyFont="1" applyFill="1" applyAlignment="1">
      <alignment wrapText="1" indent="2"/>
    </xf>
    <xf numFmtId="0" fontId="15" fillId="5" borderId="0" xfId="0" applyFont="1" applyFill="1" applyAlignment="1">
      <alignment horizontal="center" wrapText="1"/>
    </xf>
    <xf numFmtId="0" fontId="15" fillId="5" borderId="0" xfId="0" applyFont="1" applyFill="1" applyAlignment="1">
      <alignment wrapText="1"/>
    </xf>
    <xf numFmtId="0" fontId="2" fillId="5" borderId="0" xfId="0" applyFont="1" applyFill="1" applyAlignment="1">
      <alignment wrapText="1" indent="1"/>
    </xf>
    <xf numFmtId="170" fontId="16" fillId="5" borderId="3" xfId="0" applyNumberFormat="1" applyFont="1" applyFill="1" applyBorder="1" applyAlignment="1"/>
    <xf numFmtId="0" fontId="17" fillId="5" borderId="0" xfId="0" applyFont="1" applyFill="1" applyAlignment="1">
      <alignment wrapText="1"/>
    </xf>
    <xf numFmtId="170" fontId="16" fillId="5" borderId="2" xfId="0" applyNumberFormat="1" applyFont="1" applyFill="1" applyBorder="1" applyAlignment="1"/>
    <xf numFmtId="0" fontId="15" fillId="5" borderId="0" xfId="0" applyFont="1" applyFill="1" applyAlignment="1">
      <alignment wrapText="1" indent="2"/>
    </xf>
    <xf numFmtId="177" fontId="16" fillId="5" borderId="5" xfId="0" applyNumberFormat="1" applyFont="1" applyFill="1" applyBorder="1" applyAlignment="1"/>
    <xf numFmtId="177" fontId="16" fillId="5" borderId="4" xfId="0" applyNumberFormat="1" applyFont="1" applyFill="1" applyBorder="1" applyAlignment="1"/>
    <xf numFmtId="0" fontId="2" fillId="0" borderId="0" xfId="0" applyFont="1" applyFill="1" applyAlignment="1">
      <alignment wrapText="1"/>
    </xf>
    <xf numFmtId="170" fontId="16" fillId="0" borderId="0" xfId="0" applyNumberFormat="1" applyFont="1" applyFill="1" applyAlignment="1"/>
    <xf numFmtId="170" fontId="2" fillId="0" borderId="0" xfId="0" applyNumberFormat="1" applyFont="1" applyFill="1" applyAlignment="1">
      <alignment horizontal="left"/>
    </xf>
    <xf numFmtId="170" fontId="2" fillId="0" borderId="0" xfId="0" applyNumberFormat="1" applyFont="1" applyFill="1" applyAlignment="1"/>
    <xf numFmtId="169" fontId="2" fillId="0" borderId="0" xfId="0" applyNumberFormat="1" applyFont="1" applyFill="1" applyAlignment="1"/>
    <xf numFmtId="169" fontId="16" fillId="0" borderId="0" xfId="0" applyNumberFormat="1" applyFont="1" applyFill="1" applyAlignment="1"/>
    <xf numFmtId="0" fontId="2" fillId="0" borderId="0" xfId="0" applyFont="1" applyFill="1" applyAlignment="1">
      <alignment wrapText="1" indent="2"/>
    </xf>
    <xf numFmtId="0" fontId="15" fillId="0" borderId="0" xfId="0" applyFont="1" applyFill="1" applyAlignment="1">
      <alignment wrapText="1"/>
    </xf>
    <xf numFmtId="0" fontId="2" fillId="0" borderId="0" xfId="0" applyFont="1" applyFill="1" applyAlignment="1">
      <alignment wrapText="1" indent="1"/>
    </xf>
    <xf numFmtId="170" fontId="16" fillId="0" borderId="3" xfId="0" applyNumberFormat="1" applyFont="1" applyFill="1" applyBorder="1" applyAlignment="1"/>
    <xf numFmtId="0" fontId="17" fillId="0" borderId="0" xfId="0" applyFont="1" applyFill="1" applyAlignment="1">
      <alignment wrapText="1"/>
    </xf>
    <xf numFmtId="0" fontId="15" fillId="0" borderId="0" xfId="0" applyFont="1" applyFill="1" applyAlignment="1">
      <alignment wrapText="1" indent="1"/>
    </xf>
    <xf numFmtId="170" fontId="16" fillId="0" borderId="2" xfId="0" applyNumberFormat="1" applyFont="1" applyFill="1" applyBorder="1" applyAlignment="1"/>
    <xf numFmtId="170" fontId="16" fillId="5" borderId="1" xfId="0" applyNumberFormat="1" applyFont="1" applyFill="1" applyBorder="1" applyAlignment="1"/>
    <xf numFmtId="169" fontId="2" fillId="5" borderId="0" xfId="0" applyNumberFormat="1" applyFont="1" applyFill="1" applyAlignment="1">
      <alignment horizontal="left"/>
    </xf>
    <xf numFmtId="0" fontId="17" fillId="5" borderId="0" xfId="0" applyFont="1" applyFill="1" applyAlignment="1">
      <alignment wrapText="1" indent="1"/>
    </xf>
    <xf numFmtId="172" fontId="2" fillId="5" borderId="0" xfId="0" applyNumberFormat="1" applyFont="1" applyFill="1" applyAlignment="1"/>
    <xf numFmtId="165" fontId="2" fillId="5" borderId="0" xfId="0" applyNumberFormat="1" applyFont="1" applyFill="1" applyAlignment="1"/>
    <xf numFmtId="172" fontId="2" fillId="5" borderId="0" xfId="0" applyNumberFormat="1" applyFont="1" applyFill="1" applyAlignment="1">
      <alignment horizontal="left"/>
    </xf>
    <xf numFmtId="175" fontId="16" fillId="5" borderId="1" xfId="0" applyNumberFormat="1" applyFont="1" applyFill="1" applyBorder="1" applyAlignment="1"/>
    <xf numFmtId="175" fontId="16" fillId="5" borderId="0" xfId="0" applyNumberFormat="1" applyFont="1" applyFill="1" applyAlignment="1"/>
    <xf numFmtId="165" fontId="16" fillId="5" borderId="5" xfId="0" applyNumberFormat="1" applyFont="1" applyFill="1" applyBorder="1" applyAlignment="1"/>
    <xf numFmtId="0" fontId="8" fillId="0" borderId="0" xfId="0" applyFont="1" applyFill="1" applyAlignment="1">
      <alignment horizontal="left"/>
    </xf>
    <xf numFmtId="170" fontId="16" fillId="0" borderId="1" xfId="0" applyNumberFormat="1" applyFont="1" applyFill="1" applyBorder="1" applyAlignment="1"/>
    <xf numFmtId="0" fontId="2" fillId="0" borderId="0" xfId="0" applyFont="1" applyFill="1" applyAlignment="1">
      <alignment wrapText="1" indent="3"/>
    </xf>
    <xf numFmtId="169" fontId="2" fillId="0" borderId="0" xfId="0" applyNumberFormat="1" applyFont="1" applyFill="1" applyAlignment="1">
      <alignment horizontal="left"/>
    </xf>
    <xf numFmtId="0" fontId="2" fillId="0" borderId="0" xfId="0" applyFont="1" applyFill="1" applyAlignment="1">
      <alignment horizontal="left"/>
    </xf>
    <xf numFmtId="0" fontId="17" fillId="0" borderId="0" xfId="0" applyFont="1" applyFill="1" applyAlignment="1">
      <alignment wrapText="1" indent="1"/>
    </xf>
    <xf numFmtId="165" fontId="16" fillId="0" borderId="0" xfId="0" applyNumberFormat="1" applyFont="1" applyFill="1" applyAlignment="1"/>
    <xf numFmtId="165" fontId="2" fillId="0" borderId="0" xfId="0" applyNumberFormat="1" applyFont="1" applyFill="1" applyAlignment="1"/>
    <xf numFmtId="165" fontId="16" fillId="0" borderId="4" xfId="0" applyNumberFormat="1" applyFont="1" applyFill="1" applyBorder="1" applyAlignment="1"/>
    <xf numFmtId="172" fontId="2" fillId="0" borderId="0" xfId="0" applyNumberFormat="1" applyFont="1" applyFill="1" applyAlignment="1"/>
    <xf numFmtId="164" fontId="16" fillId="0" borderId="0" xfId="0" applyNumberFormat="1" applyFont="1" applyFill="1" applyAlignment="1"/>
    <xf numFmtId="164" fontId="2" fillId="0" borderId="0" xfId="0" applyNumberFormat="1" applyFont="1" applyFill="1" applyAlignment="1"/>
    <xf numFmtId="0" fontId="18" fillId="0" borderId="0" xfId="0" applyFont="1" applyFill="1" applyAlignment="1">
      <alignment wrapText="1"/>
    </xf>
    <xf numFmtId="0" fontId="7" fillId="0" borderId="0" xfId="0" applyFont="1" applyFill="1" applyAlignment="1">
      <alignment wrapText="1" indent="1"/>
    </xf>
    <xf numFmtId="169" fontId="3" fillId="0" borderId="0" xfId="0" applyNumberFormat="1" applyFont="1" applyFill="1" applyAlignment="1">
      <alignment horizontal="left"/>
    </xf>
    <xf numFmtId="170" fontId="21" fillId="0" borderId="0" xfId="0" applyNumberFormat="1" applyFont="1" applyFill="1" applyAlignment="1">
      <alignment horizontal="left"/>
    </xf>
    <xf numFmtId="0" fontId="1" fillId="0" borderId="0" xfId="0" applyFont="1" applyFill="1" applyAlignment="1">
      <alignment wrapText="1" indent="1"/>
    </xf>
    <xf numFmtId="0" fontId="5" fillId="0" borderId="0" xfId="0" applyFont="1" applyFill="1" applyAlignment="1">
      <alignment wrapText="1" indent="1"/>
    </xf>
    <xf numFmtId="0" fontId="3" fillId="0" borderId="0" xfId="0" applyFont="1" applyFill="1" applyAlignment="1">
      <alignment horizontal="left"/>
    </xf>
    <xf numFmtId="165" fontId="3" fillId="0" borderId="0" xfId="0" applyNumberFormat="1" applyFont="1" applyFill="1" applyAlignment="1">
      <alignment horizontal="left"/>
    </xf>
    <xf numFmtId="165" fontId="3" fillId="0" borderId="0" xfId="0" applyNumberFormat="1" applyFont="1" applyFill="1" applyAlignment="1"/>
    <xf numFmtId="169" fontId="3" fillId="5" borderId="0" xfId="0" applyNumberFormat="1" applyFont="1" applyFill="1" applyAlignment="1">
      <alignment horizontal="left"/>
    </xf>
    <xf numFmtId="170" fontId="21" fillId="5" borderId="0" xfId="0" applyNumberFormat="1" applyFont="1" applyFill="1" applyAlignment="1">
      <alignment horizontal="left"/>
    </xf>
    <xf numFmtId="0" fontId="1" fillId="5" borderId="0" xfId="0" applyFont="1" applyFill="1" applyAlignment="1">
      <alignment wrapText="1" indent="1"/>
    </xf>
    <xf numFmtId="0" fontId="5" fillId="5" borderId="0" xfId="0" applyFont="1" applyFill="1" applyAlignment="1">
      <alignment wrapText="1" indent="1"/>
    </xf>
    <xf numFmtId="165" fontId="3" fillId="5" borderId="0" xfId="0" applyNumberFormat="1" applyFont="1" applyFill="1" applyAlignment="1">
      <alignment horizontal="left"/>
    </xf>
    <xf numFmtId="165" fontId="3" fillId="5" borderId="0" xfId="0" applyNumberFormat="1" applyFont="1" applyFill="1" applyAlignment="1"/>
    <xf numFmtId="181" fontId="3" fillId="4" borderId="0" xfId="0" applyNumberFormat="1" applyFont="1" applyFill="1" applyAlignment="1">
      <alignment horizontal="left"/>
    </xf>
    <xf numFmtId="180" fontId="3" fillId="4" borderId="0" xfId="0" applyNumberFormat="1" applyFont="1" applyFill="1" applyAlignment="1">
      <alignment horizontal="left"/>
    </xf>
    <xf numFmtId="173" fontId="3" fillId="4" borderId="0" xfId="0" applyNumberFormat="1" applyFont="1" applyFill="1" applyAlignment="1">
      <alignment horizontal="left"/>
    </xf>
    <xf numFmtId="0" fontId="1" fillId="4" borderId="0" xfId="0" applyFont="1" applyFill="1" applyAlignment="1">
      <alignment wrapText="1" indent="2"/>
    </xf>
    <xf numFmtId="0" fontId="3" fillId="4" borderId="0" xfId="0" applyFont="1" applyFill="1" applyAlignment="1">
      <alignment wrapText="1"/>
    </xf>
    <xf numFmtId="164" fontId="1" fillId="4" borderId="0" xfId="0" applyNumberFormat="1" applyFont="1" applyFill="1" applyAlignment="1">
      <alignment horizontal="left"/>
    </xf>
    <xf numFmtId="179" fontId="1" fillId="4" borderId="0" xfId="0" applyNumberFormat="1" applyFont="1" applyFill="1" applyAlignment="1">
      <alignment horizontal="left"/>
    </xf>
    <xf numFmtId="0" fontId="4" fillId="4" borderId="0" xfId="0" applyFont="1" applyFill="1" applyAlignment="1">
      <alignment horizontal="center" wrapText="1"/>
    </xf>
    <xf numFmtId="0" fontId="4" fillId="4" borderId="1" xfId="0" applyFont="1" applyFill="1" applyBorder="1" applyAlignment="1">
      <alignment horizontal="center" wrapText="1"/>
    </xf>
    <xf numFmtId="180" fontId="3" fillId="5" borderId="0" xfId="0" applyNumberFormat="1" applyFont="1" applyFill="1" applyAlignment="1">
      <alignment horizontal="left"/>
    </xf>
    <xf numFmtId="166" fontId="3" fillId="5" borderId="0" xfId="0" applyNumberFormat="1" applyFont="1" applyFill="1" applyAlignment="1">
      <alignment horizontal="left"/>
    </xf>
    <xf numFmtId="0" fontId="21" fillId="5" borderId="0" xfId="0" applyFont="1" applyFill="1" applyAlignment="1">
      <alignment horizontal="left"/>
    </xf>
    <xf numFmtId="166" fontId="3" fillId="5" borderId="0" xfId="0" applyNumberFormat="1" applyFont="1" applyFill="1" applyAlignment="1"/>
    <xf numFmtId="170" fontId="3" fillId="5" borderId="0" xfId="0" applyNumberFormat="1" applyFont="1" applyFill="1" applyAlignment="1"/>
    <xf numFmtId="172" fontId="3" fillId="0" borderId="5" xfId="0" applyNumberFormat="1" applyFont="1" applyFill="1" applyBorder="1" applyAlignment="1"/>
    <xf numFmtId="182" fontId="3" fillId="0" borderId="5" xfId="0" applyNumberFormat="1" applyFont="1" applyFill="1" applyBorder="1" applyAlignment="1"/>
    <xf numFmtId="166" fontId="3" fillId="0" borderId="0" xfId="0" applyNumberFormat="1" applyFont="1" applyFill="1" applyAlignment="1"/>
    <xf numFmtId="170" fontId="1" fillId="0" borderId="0" xfId="0" applyNumberFormat="1" applyFont="1" applyFill="1" applyAlignment="1">
      <alignment horizontal="left"/>
    </xf>
    <xf numFmtId="0" fontId="0" fillId="0" borderId="0" xfId="0" applyAlignment="1">
      <alignment wrapText="1"/>
    </xf>
    <xf numFmtId="0" fontId="1" fillId="0" borderId="0" xfId="0" applyFont="1" applyAlignment="1">
      <alignment horizontal="left"/>
    </xf>
    <xf numFmtId="0" fontId="11" fillId="5" borderId="0" xfId="0" applyFont="1" applyFill="1" applyAlignment="1">
      <alignment wrapText="1"/>
    </xf>
    <xf numFmtId="0" fontId="0" fillId="0" borderId="0" xfId="0" applyFont="1" applyFill="1" applyAlignment="1">
      <alignment wrapText="1" indent="1"/>
    </xf>
    <xf numFmtId="164" fontId="3" fillId="0" borderId="0" xfId="0" applyNumberFormat="1" applyFont="1" applyFill="1" applyAlignment="1"/>
    <xf numFmtId="170" fontId="21" fillId="0" borderId="0" xfId="0" applyNumberFormat="1" applyFont="1" applyFill="1" applyAlignment="1">
      <alignment horizontal="center"/>
    </xf>
    <xf numFmtId="170" fontId="6" fillId="0" borderId="3" xfId="0" applyNumberFormat="1" applyFont="1" applyFill="1" applyBorder="1" applyAlignment="1"/>
    <xf numFmtId="0" fontId="3" fillId="0" borderId="0" xfId="0" applyFont="1" applyFill="1" applyAlignment="1">
      <alignment wrapText="1"/>
    </xf>
    <xf numFmtId="0" fontId="22" fillId="0" borderId="0" xfId="0" applyFont="1" applyFill="1" applyAlignment="1">
      <alignment wrapText="1" indent="1"/>
    </xf>
    <xf numFmtId="175" fontId="6" fillId="0" borderId="0" xfId="0" applyNumberFormat="1" applyFont="1" applyFill="1" applyAlignment="1"/>
    <xf numFmtId="175" fontId="3" fillId="0" borderId="0" xfId="0" applyNumberFormat="1" applyFont="1" applyFill="1" applyAlignment="1">
      <alignment horizontal="left"/>
    </xf>
    <xf numFmtId="0" fontId="3" fillId="5" borderId="0" xfId="0" applyFont="1" applyFill="1" applyAlignment="1">
      <alignment wrapText="1" indent="1"/>
    </xf>
    <xf numFmtId="165" fontId="6" fillId="5" borderId="5" xfId="0" applyNumberFormat="1" applyFont="1" applyFill="1" applyBorder="1" applyAlignment="1"/>
    <xf numFmtId="165" fontId="6" fillId="5" borderId="4" xfId="0" applyNumberFormat="1" applyFont="1" applyFill="1" applyBorder="1" applyAlignment="1"/>
    <xf numFmtId="165" fontId="19" fillId="5" borderId="4" xfId="0" applyNumberFormat="1" applyFont="1" applyFill="1" applyBorder="1" applyAlignment="1"/>
    <xf numFmtId="165" fontId="2" fillId="5" borderId="0" xfId="0" applyNumberFormat="1" applyFont="1" applyFill="1" applyAlignment="1">
      <alignment horizontal="left"/>
    </xf>
    <xf numFmtId="172" fontId="3" fillId="5" borderId="5" xfId="0" applyNumberFormat="1" applyFont="1" applyFill="1" applyBorder="1" applyAlignment="1"/>
    <xf numFmtId="0" fontId="29" fillId="5" borderId="0" xfId="0" applyFont="1" applyFill="1" applyAlignment="1">
      <alignment vertical="center" wrapText="1"/>
    </xf>
    <xf numFmtId="181" fontId="3" fillId="5" borderId="0" xfId="0" applyNumberFormat="1" applyFont="1" applyFill="1" applyAlignment="1">
      <alignment horizontal="left"/>
    </xf>
    <xf numFmtId="180" fontId="3" fillId="0" borderId="0" xfId="0" applyNumberFormat="1" applyFont="1" applyFill="1" applyAlignment="1">
      <alignment horizontal="left"/>
    </xf>
    <xf numFmtId="173" fontId="3" fillId="0" borderId="0" xfId="0" applyNumberFormat="1" applyFont="1" applyAlignment="1">
      <alignment horizontal="right"/>
    </xf>
    <xf numFmtId="173" fontId="3" fillId="2" borderId="0" xfId="0" applyNumberFormat="1" applyFont="1" applyFill="1" applyAlignment="1">
      <alignment horizontal="right"/>
    </xf>
    <xf numFmtId="184" fontId="6" fillId="0" borderId="0" xfId="2" applyNumberFormat="1" applyFont="1" applyAlignment="1">
      <alignment horizontal="right"/>
    </xf>
    <xf numFmtId="184" fontId="6" fillId="0" borderId="4" xfId="2" applyNumberFormat="1" applyFont="1" applyBorder="1" applyAlignment="1"/>
    <xf numFmtId="184" fontId="16" fillId="5" borderId="0" xfId="2" applyNumberFormat="1" applyFont="1" applyFill="1" applyAlignment="1"/>
    <xf numFmtId="184" fontId="16" fillId="2" borderId="0" xfId="2" applyNumberFormat="1" applyFont="1" applyFill="1" applyAlignment="1"/>
    <xf numFmtId="186" fontId="16" fillId="5" borderId="5" xfId="1" applyNumberFormat="1" applyFont="1" applyFill="1" applyBorder="1" applyAlignment="1"/>
    <xf numFmtId="186" fontId="2" fillId="5" borderId="0" xfId="1" applyNumberFormat="1" applyFont="1" applyFill="1" applyAlignment="1"/>
    <xf numFmtId="186" fontId="16" fillId="0" borderId="6" xfId="1" applyNumberFormat="1" applyFont="1" applyFill="1" applyBorder="1" applyAlignment="1"/>
    <xf numFmtId="186" fontId="2" fillId="0" borderId="0" xfId="1" applyNumberFormat="1" applyFont="1" applyFill="1" applyAlignment="1"/>
    <xf numFmtId="186" fontId="2" fillId="0" borderId="5" xfId="1" applyNumberFormat="1" applyFont="1" applyFill="1" applyBorder="1" applyAlignment="1"/>
    <xf numFmtId="184" fontId="16" fillId="0" borderId="4" xfId="2" applyNumberFormat="1" applyFont="1" applyFill="1" applyBorder="1" applyAlignment="1"/>
    <xf numFmtId="184" fontId="2" fillId="0" borderId="0" xfId="2" applyNumberFormat="1" applyFont="1" applyFill="1" applyAlignment="1"/>
    <xf numFmtId="184" fontId="6" fillId="2" borderId="0" xfId="2" applyNumberFormat="1" applyFont="1" applyFill="1" applyAlignment="1"/>
    <xf numFmtId="184" fontId="6" fillId="0" borderId="2" xfId="2" applyNumberFormat="1" applyFont="1" applyBorder="1" applyAlignment="1"/>
    <xf numFmtId="184" fontId="6" fillId="0" borderId="4" xfId="2" applyNumberFormat="1" applyFont="1" applyFill="1" applyBorder="1" applyAlignment="1"/>
    <xf numFmtId="186" fontId="6" fillId="0" borderId="0" xfId="1" applyNumberFormat="1" applyFont="1" applyFill="1" applyAlignment="1"/>
    <xf numFmtId="186" fontId="6" fillId="0" borderId="0" xfId="1" applyNumberFormat="1" applyFont="1" applyFill="1" applyAlignment="1">
      <alignment horizontal="right"/>
    </xf>
    <xf numFmtId="186" fontId="3" fillId="0" borderId="0" xfId="1" applyNumberFormat="1" applyFont="1" applyFill="1" applyAlignment="1">
      <alignment horizontal="right"/>
    </xf>
    <xf numFmtId="186" fontId="6" fillId="5" borderId="0" xfId="1" applyNumberFormat="1" applyFont="1" applyFill="1" applyAlignment="1"/>
    <xf numFmtId="185" fontId="3" fillId="0" borderId="0" xfId="1" applyNumberFormat="1" applyFont="1" applyAlignment="1"/>
    <xf numFmtId="185" fontId="3" fillId="0" borderId="0" xfId="1" applyNumberFormat="1" applyFont="1" applyAlignment="1">
      <alignment horizontal="left"/>
    </xf>
    <xf numFmtId="185" fontId="3" fillId="0" borderId="0" xfId="1" applyNumberFormat="1" applyFont="1" applyFill="1" applyAlignment="1">
      <alignment horizontal="left"/>
    </xf>
    <xf numFmtId="185" fontId="3" fillId="5" borderId="0" xfId="1" applyNumberFormat="1" applyFont="1" applyFill="1" applyAlignment="1">
      <alignment horizontal="left"/>
    </xf>
    <xf numFmtId="185" fontId="3" fillId="0" borderId="0" xfId="1" applyNumberFormat="1" applyFont="1" applyFill="1" applyAlignment="1"/>
    <xf numFmtId="186" fontId="6" fillId="2" borderId="0" xfId="1" applyNumberFormat="1" applyFont="1" applyFill="1" applyAlignment="1"/>
    <xf numFmtId="186" fontId="3" fillId="2" borderId="0" xfId="1" applyNumberFormat="1" applyFont="1" applyFill="1" applyAlignment="1"/>
    <xf numFmtId="186" fontId="6" fillId="0" borderId="0" xfId="1" applyNumberFormat="1" applyFont="1" applyAlignment="1"/>
    <xf numFmtId="186" fontId="3" fillId="0" borderId="0" xfId="1" applyNumberFormat="1" applyFont="1" applyAlignment="1"/>
    <xf numFmtId="186" fontId="3" fillId="2" borderId="0" xfId="1" applyNumberFormat="1" applyFont="1" applyFill="1" applyAlignment="1">
      <alignment horizontal="left"/>
    </xf>
    <xf numFmtId="186" fontId="19" fillId="0" borderId="0" xfId="1" applyNumberFormat="1" applyFont="1" applyAlignment="1"/>
    <xf numFmtId="186" fontId="3" fillId="0" borderId="0" xfId="1" applyNumberFormat="1" applyFont="1" applyAlignment="1">
      <alignment horizontal="left"/>
    </xf>
    <xf numFmtId="186" fontId="19" fillId="2" borderId="0" xfId="1" applyNumberFormat="1" applyFont="1" applyFill="1" applyAlignment="1"/>
    <xf numFmtId="186" fontId="19" fillId="0" borderId="0" xfId="1" applyNumberFormat="1" applyFont="1" applyFill="1" applyAlignment="1"/>
    <xf numFmtId="186" fontId="3" fillId="0" borderId="0" xfId="1" applyNumberFormat="1" applyFont="1" applyFill="1" applyAlignment="1">
      <alignment horizontal="left"/>
    </xf>
    <xf numFmtId="186" fontId="19" fillId="5" borderId="0" xfId="1" applyNumberFormat="1" applyFont="1" applyFill="1" applyAlignment="1"/>
    <xf numFmtId="186" fontId="3" fillId="5" borderId="0" xfId="1" applyNumberFormat="1" applyFont="1" applyFill="1" applyAlignment="1">
      <alignment horizontal="left"/>
    </xf>
    <xf numFmtId="186" fontId="21" fillId="0" borderId="0" xfId="1" applyNumberFormat="1" applyFont="1" applyFill="1" applyAlignment="1">
      <alignment horizontal="left"/>
    </xf>
    <xf numFmtId="186" fontId="3" fillId="0" borderId="0" xfId="1" applyNumberFormat="1" applyFont="1" applyFill="1" applyAlignment="1"/>
    <xf numFmtId="186" fontId="21" fillId="0" borderId="0" xfId="1" applyNumberFormat="1" applyFont="1" applyFill="1" applyAlignment="1">
      <alignment horizontal="center"/>
    </xf>
    <xf numFmtId="185" fontId="3" fillId="4" borderId="1" xfId="1" applyNumberFormat="1" applyFont="1" applyFill="1" applyBorder="1" applyAlignment="1"/>
    <xf numFmtId="185" fontId="3" fillId="4" borderId="0" xfId="1" applyNumberFormat="1" applyFont="1" applyFill="1" applyAlignment="1">
      <alignment horizontal="left"/>
    </xf>
    <xf numFmtId="185" fontId="3" fillId="0" borderId="3" xfId="1" applyNumberFormat="1" applyFont="1" applyBorder="1" applyAlignment="1"/>
    <xf numFmtId="185" fontId="3" fillId="4" borderId="0" xfId="1" applyNumberFormat="1" applyFont="1" applyFill="1" applyAlignment="1"/>
    <xf numFmtId="185" fontId="3" fillId="4" borderId="3" xfId="1" applyNumberFormat="1" applyFont="1" applyFill="1" applyBorder="1" applyAlignment="1"/>
    <xf numFmtId="185" fontId="3" fillId="0" borderId="1" xfId="1" applyNumberFormat="1" applyFont="1" applyBorder="1" applyAlignment="1"/>
    <xf numFmtId="185" fontId="0" fillId="5" borderId="3" xfId="1" applyNumberFormat="1" applyFont="1" applyFill="1" applyBorder="1" applyAlignment="1">
      <alignment vertical="center" wrapText="1"/>
    </xf>
    <xf numFmtId="185" fontId="0" fillId="5" borderId="0" xfId="1" applyNumberFormat="1" applyFont="1" applyFill="1" applyAlignment="1">
      <alignment vertical="center" wrapText="1"/>
    </xf>
    <xf numFmtId="185" fontId="3" fillId="0" borderId="1" xfId="1" applyNumberFormat="1" applyFont="1" applyFill="1" applyBorder="1" applyAlignment="1"/>
    <xf numFmtId="183" fontId="3" fillId="0" borderId="0" xfId="2" applyNumberFormat="1" applyFont="1" applyAlignment="1"/>
    <xf numFmtId="183" fontId="3" fillId="0" borderId="0" xfId="2" applyNumberFormat="1" applyFont="1" applyAlignment="1">
      <alignment horizontal="left"/>
    </xf>
    <xf numFmtId="185" fontId="3" fillId="5" borderId="0" xfId="1" applyNumberFormat="1" applyFont="1" applyFill="1" applyAlignment="1"/>
    <xf numFmtId="185" fontId="3" fillId="5" borderId="3" xfId="1" applyNumberFormat="1" applyFont="1" applyFill="1" applyBorder="1" applyAlignment="1"/>
    <xf numFmtId="183" fontId="3" fillId="5" borderId="3" xfId="2" applyNumberFormat="1" applyFont="1" applyFill="1" applyBorder="1" applyAlignment="1"/>
    <xf numFmtId="183" fontId="3" fillId="5" borderId="0" xfId="2" applyNumberFormat="1" applyFont="1" applyFill="1" applyAlignment="1">
      <alignment horizontal="left"/>
    </xf>
    <xf numFmtId="183" fontId="3" fillId="5" borderId="4" xfId="2" applyNumberFormat="1" applyFont="1" applyFill="1" applyBorder="1" applyAlignment="1"/>
    <xf numFmtId="183" fontId="3" fillId="5" borderId="5" xfId="2" applyNumberFormat="1" applyFont="1" applyFill="1" applyBorder="1" applyAlignment="1"/>
    <xf numFmtId="184" fontId="6" fillId="0" borderId="0" xfId="2" applyNumberFormat="1" applyFont="1" applyAlignment="1"/>
    <xf numFmtId="184" fontId="6" fillId="5" borderId="0" xfId="2" applyNumberFormat="1" applyFont="1" applyFill="1" applyAlignment="1"/>
    <xf numFmtId="187" fontId="6" fillId="5" borderId="0" xfId="2" applyNumberFormat="1" applyFont="1" applyFill="1" applyAlignment="1">
      <alignment horizontal="left"/>
    </xf>
    <xf numFmtId="187" fontId="6" fillId="0" borderId="0" xfId="2" applyNumberFormat="1" applyFont="1" applyFill="1" applyAlignment="1">
      <alignment horizontal="left"/>
    </xf>
    <xf numFmtId="188" fontId="6" fillId="0" borderId="0" xfId="2" applyNumberFormat="1" applyFont="1" applyFill="1" applyAlignment="1">
      <alignment horizontal="left"/>
    </xf>
    <xf numFmtId="0" fontId="9" fillId="0" borderId="0" xfId="0" applyFont="1" applyAlignment="1">
      <alignment wrapText="1"/>
    </xf>
    <xf numFmtId="0" fontId="2" fillId="0" borderId="0" xfId="0" applyFont="1" applyAlignment="1">
      <alignment horizontal="left"/>
    </xf>
    <xf numFmtId="0" fontId="0" fillId="0" borderId="0" xfId="0" applyAlignment="1">
      <alignment wrapText="1"/>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3" fillId="0" borderId="0" xfId="0" applyFont="1" applyAlignment="1">
      <alignment horizontal="left"/>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2" fillId="0" borderId="1" xfId="0" applyFont="1" applyBorder="1" applyAlignment="1">
      <alignment horizontal="left"/>
    </xf>
    <xf numFmtId="0" fontId="1" fillId="0" borderId="1" xfId="0" applyFont="1" applyBorder="1" applyAlignment="1">
      <alignment horizontal="left"/>
    </xf>
    <xf numFmtId="0" fontId="3" fillId="2" borderId="1" xfId="0" applyFont="1" applyFill="1" applyBorder="1" applyAlignment="1">
      <alignment horizontal="left"/>
    </xf>
    <xf numFmtId="0" fontId="9" fillId="0" borderId="0" xfId="0" applyFont="1" applyAlignment="1">
      <alignment horizontal="justify" wrapText="1"/>
    </xf>
    <xf numFmtId="174" fontId="4" fillId="2" borderId="1" xfId="0" applyNumberFormat="1" applyFont="1" applyFill="1" applyBorder="1" applyAlignment="1">
      <alignment horizontal="center"/>
    </xf>
    <xf numFmtId="166" fontId="3" fillId="2" borderId="1" xfId="0" applyNumberFormat="1" applyFont="1" applyFill="1" applyBorder="1" applyAlignment="1"/>
    <xf numFmtId="0" fontId="8" fillId="0" borderId="3" xfId="0" applyFont="1" applyBorder="1" applyAlignment="1">
      <alignment horizontal="center" wrapText="1"/>
    </xf>
    <xf numFmtId="166" fontId="3" fillId="0" borderId="3" xfId="0" applyNumberFormat="1" applyFont="1" applyBorder="1" applyAlignment="1"/>
    <xf numFmtId="0" fontId="9" fillId="0" borderId="0" xfId="0" applyFont="1" applyAlignment="1">
      <alignment horizontal="justify"/>
    </xf>
    <xf numFmtId="166" fontId="2" fillId="0" borderId="0" xfId="0" applyNumberFormat="1" applyFont="1" applyAlignment="1">
      <alignment horizontal="left"/>
    </xf>
    <xf numFmtId="0" fontId="8" fillId="2" borderId="3" xfId="0" applyFont="1" applyFill="1" applyBorder="1" applyAlignment="1">
      <alignment horizontal="center" wrapText="1"/>
    </xf>
    <xf numFmtId="0" fontId="1" fillId="0" borderId="3" xfId="0" applyFont="1" applyBorder="1" applyAlignment="1">
      <alignment horizontal="left"/>
    </xf>
    <xf numFmtId="0" fontId="10" fillId="2" borderId="1" xfId="0" applyFont="1" applyFill="1" applyBorder="1" applyAlignment="1">
      <alignment horizontal="center" wrapText="1"/>
    </xf>
    <xf numFmtId="164" fontId="3" fillId="2" borderId="1" xfId="0" applyNumberFormat="1" applyFont="1" applyFill="1" applyBorder="1" applyAlignment="1"/>
    <xf numFmtId="0" fontId="1" fillId="2" borderId="1" xfId="0" applyFont="1" applyFill="1" applyBorder="1" applyAlignment="1">
      <alignment horizontal="left"/>
    </xf>
    <xf numFmtId="0" fontId="8" fillId="0" borderId="0" xfId="0" applyFont="1" applyAlignment="1">
      <alignment horizontal="center" wrapText="1"/>
    </xf>
    <xf numFmtId="164" fontId="3" fillId="0" borderId="0" xfId="0" applyNumberFormat="1" applyFont="1" applyAlignment="1"/>
    <xf numFmtId="0" fontId="1" fillId="2" borderId="0" xfId="0" applyFont="1" applyFill="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xf>
    <xf numFmtId="0" fontId="3" fillId="0" borderId="1" xfId="0" applyFont="1" applyBorder="1" applyAlignment="1">
      <alignment horizontal="center" wrapText="1"/>
    </xf>
    <xf numFmtId="0" fontId="2" fillId="2" borderId="0" xfId="0" applyFont="1" applyFill="1" applyAlignment="1">
      <alignment horizontal="center" wrapText="1"/>
    </xf>
    <xf numFmtId="0" fontId="2" fillId="0" borderId="0" xfId="0" applyFont="1" applyAlignment="1">
      <alignment horizontal="center" wrapText="1"/>
    </xf>
    <xf numFmtId="0" fontId="8" fillId="0" borderId="0" xfId="0" applyFont="1" applyAlignment="1">
      <alignment horizontal="left"/>
    </xf>
    <xf numFmtId="0" fontId="2" fillId="0" borderId="0" xfId="0" applyFont="1" applyAlignment="1">
      <alignment horizontal="center" vertical="top" wrapText="1"/>
    </xf>
    <xf numFmtId="0" fontId="29" fillId="3" borderId="1" xfId="0" applyFont="1" applyFill="1" applyBorder="1" applyAlignment="1">
      <alignment horizontal="center" wrapText="1"/>
    </xf>
    <xf numFmtId="0" fontId="0" fillId="0" borderId="1" xfId="0" applyBorder="1" applyAlignment="1">
      <alignment wrapText="1"/>
    </xf>
    <xf numFmtId="0" fontId="15" fillId="2" borderId="1" xfId="0" applyFont="1" applyFill="1" applyBorder="1" applyAlignment="1">
      <alignment horizontal="center" wrapText="1"/>
    </xf>
    <xf numFmtId="0" fontId="8" fillId="0" borderId="1" xfId="0" applyFont="1" applyBorder="1" applyAlignment="1">
      <alignment horizontal="left"/>
    </xf>
    <xf numFmtId="0" fontId="1" fillId="2" borderId="3" xfId="0" applyFont="1" applyFill="1" applyBorder="1" applyAlignment="1">
      <alignment horizontal="center" wrapText="1"/>
    </xf>
    <xf numFmtId="0" fontId="23" fillId="0" borderId="0" xfId="0" applyFont="1" applyAlignment="1">
      <alignment horizontal="justify" wrapText="1"/>
    </xf>
    <xf numFmtId="0" fontId="10" fillId="2" borderId="0" xfId="0" applyFont="1" applyFill="1" applyAlignment="1">
      <alignment horizontal="center" wrapText="1"/>
    </xf>
    <xf numFmtId="0" fontId="10" fillId="0" borderId="0" xfId="0" applyFont="1" applyAlignment="1">
      <alignment horizontal="center" wrapText="1"/>
    </xf>
    <xf numFmtId="0" fontId="1" fillId="0" borderId="0" xfId="0" applyFont="1" applyAlignment="1">
      <alignment horizontal="center" vertical="top" wrapText="1"/>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3" fillId="0" borderId="0" xfId="0" applyFont="1" applyAlignment="1">
      <alignment horizontal="center" wrapText="1"/>
    </xf>
    <xf numFmtId="0" fontId="4" fillId="4" borderId="0" xfId="0" applyFont="1" applyFill="1" applyAlignment="1">
      <alignment horizontal="center" wrapText="1"/>
    </xf>
    <xf numFmtId="0" fontId="4" fillId="0" borderId="0" xfId="0" applyFont="1" applyAlignment="1">
      <alignment horizontal="center" wrapText="1"/>
    </xf>
    <xf numFmtId="0" fontId="1" fillId="4" borderId="0" xfId="0" applyFont="1" applyFill="1" applyAlignment="1">
      <alignment horizontal="center" wrapText="1"/>
    </xf>
    <xf numFmtId="170" fontId="3" fillId="4" borderId="0" xfId="0" applyNumberFormat="1" applyFont="1" applyFill="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zoomScaleNormal="100" workbookViewId="0">
      <selection sqref="A1:D1"/>
    </sheetView>
  </sheetViews>
  <sheetFormatPr defaultColWidth="21.5" defaultRowHeight="12.75" x14ac:dyDescent="0.2"/>
  <cols>
    <col min="1" max="1" width="47.33203125" customWidth="1"/>
    <col min="2" max="2" width="13.83203125" bestFit="1" customWidth="1"/>
    <col min="3" max="3" width="0.6640625" customWidth="1"/>
    <col min="4" max="4" width="14" customWidth="1"/>
    <col min="5" max="5" width="0.6640625" customWidth="1"/>
    <col min="6" max="6" width="14.33203125" customWidth="1"/>
    <col min="7" max="7" width="1" customWidth="1"/>
    <col min="8" max="8" width="13.5" bestFit="1" customWidth="1"/>
    <col min="9" max="9" width="0.6640625" customWidth="1"/>
    <col min="10" max="10" width="14.1640625" customWidth="1"/>
    <col min="11" max="11" width="0.6640625" customWidth="1"/>
    <col min="12" max="12" width="14.6640625" customWidth="1"/>
  </cols>
  <sheetData>
    <row r="1" spans="1:12" ht="17.45" customHeight="1" x14ac:dyDescent="0.2">
      <c r="A1" s="345" t="s">
        <v>0</v>
      </c>
      <c r="B1" s="346"/>
      <c r="C1" s="347"/>
      <c r="D1" s="347"/>
      <c r="E1" s="2"/>
      <c r="F1" s="2"/>
      <c r="G1" s="2"/>
      <c r="H1" s="2"/>
      <c r="I1" s="2"/>
      <c r="J1" s="2"/>
      <c r="K1" s="2"/>
      <c r="L1" s="2"/>
    </row>
    <row r="2" spans="1:12" ht="17.45" customHeight="1" x14ac:dyDescent="0.2">
      <c r="A2" s="3" t="s">
        <v>1</v>
      </c>
      <c r="B2" s="348"/>
      <c r="C2" s="343"/>
      <c r="D2" s="344"/>
      <c r="E2" s="343"/>
      <c r="F2" s="344"/>
      <c r="G2" s="4"/>
      <c r="H2" s="348"/>
      <c r="I2" s="348"/>
      <c r="J2" s="348"/>
      <c r="K2" s="348"/>
      <c r="L2" s="349"/>
    </row>
    <row r="3" spans="1:12" ht="30" customHeight="1" x14ac:dyDescent="0.2">
      <c r="A3" s="2"/>
      <c r="B3" s="350" t="s">
        <v>2</v>
      </c>
      <c r="C3" s="351"/>
      <c r="D3" s="352"/>
      <c r="E3" s="351"/>
      <c r="F3" s="352"/>
      <c r="G3" s="7"/>
      <c r="H3" s="350" t="s">
        <v>3</v>
      </c>
      <c r="I3" s="353"/>
      <c r="J3" s="353"/>
      <c r="K3" s="353"/>
      <c r="L3" s="354"/>
    </row>
    <row r="4" spans="1:12" ht="88.7" customHeight="1" x14ac:dyDescent="0.2">
      <c r="A4" s="8" t="s">
        <v>4</v>
      </c>
      <c r="B4" s="9" t="s">
        <v>5</v>
      </c>
      <c r="C4" s="10"/>
      <c r="D4" s="9" t="s">
        <v>6</v>
      </c>
      <c r="E4" s="10"/>
      <c r="F4" s="9" t="s">
        <v>7</v>
      </c>
      <c r="G4" s="10"/>
      <c r="H4" s="11" t="s">
        <v>8</v>
      </c>
      <c r="I4" s="10"/>
      <c r="J4" s="11" t="s">
        <v>9</v>
      </c>
      <c r="K4" s="10"/>
      <c r="L4" s="11" t="s">
        <v>10</v>
      </c>
    </row>
    <row r="5" spans="1:12" ht="17.45" customHeight="1" x14ac:dyDescent="0.2">
      <c r="A5" s="162" t="s">
        <v>11</v>
      </c>
      <c r="B5" s="293">
        <v>-307939</v>
      </c>
      <c r="C5" s="13"/>
      <c r="D5" s="14">
        <v>-1.24</v>
      </c>
      <c r="E5" s="15"/>
      <c r="F5" s="16">
        <v>-0.35199999999999998</v>
      </c>
      <c r="G5" s="15"/>
      <c r="H5" s="293">
        <v>-343599</v>
      </c>
      <c r="I5" s="13"/>
      <c r="J5" s="17">
        <v>-1.67</v>
      </c>
      <c r="K5" s="15"/>
      <c r="L5" s="18">
        <v>-0.109</v>
      </c>
    </row>
    <row r="6" spans="1:12" ht="17.45" customHeight="1" x14ac:dyDescent="0.2">
      <c r="A6" s="3" t="s">
        <v>249</v>
      </c>
      <c r="B6" s="337">
        <v>-573485</v>
      </c>
      <c r="C6" s="19"/>
      <c r="D6" s="20">
        <v>-2.31</v>
      </c>
      <c r="E6" s="21"/>
      <c r="F6" s="22">
        <v>-0.65500000000000003</v>
      </c>
      <c r="G6" s="21"/>
      <c r="H6" s="337">
        <v>-109685</v>
      </c>
      <c r="I6" s="19"/>
      <c r="J6" s="20">
        <v>-0.53</v>
      </c>
      <c r="K6" s="21"/>
      <c r="L6" s="22">
        <v>-3.5000000000000003E-2</v>
      </c>
    </row>
    <row r="7" spans="1:12" ht="17.45" customHeight="1" x14ac:dyDescent="0.2">
      <c r="A7" s="162" t="s">
        <v>12</v>
      </c>
      <c r="B7" s="338">
        <v>120719</v>
      </c>
      <c r="C7" s="163"/>
      <c r="D7" s="164">
        <v>0.49</v>
      </c>
      <c r="E7" s="163"/>
      <c r="F7" s="165">
        <v>0.13800000000000001</v>
      </c>
      <c r="G7" s="166"/>
      <c r="H7" s="338">
        <v>405430</v>
      </c>
      <c r="I7" s="163"/>
      <c r="J7" s="164">
        <v>1.97</v>
      </c>
      <c r="K7" s="163"/>
      <c r="L7" s="165">
        <v>0.129</v>
      </c>
    </row>
    <row r="8" spans="1:12" s="173" customFormat="1" ht="17.45" customHeight="1" x14ac:dyDescent="0.2">
      <c r="A8" s="172"/>
      <c r="B8" s="172"/>
      <c r="C8" s="172"/>
      <c r="D8" s="172"/>
      <c r="E8" s="172"/>
      <c r="F8" s="172"/>
      <c r="G8" s="172"/>
      <c r="H8" s="172"/>
      <c r="I8" s="172"/>
      <c r="J8" s="172"/>
      <c r="K8" s="172"/>
      <c r="L8" s="172"/>
    </row>
    <row r="9" spans="1:12" ht="17.45" customHeight="1" x14ac:dyDescent="0.2">
      <c r="A9" s="167" t="s">
        <v>13</v>
      </c>
      <c r="B9" s="168"/>
      <c r="C9" s="166"/>
      <c r="D9" s="166"/>
      <c r="E9" s="166"/>
      <c r="F9" s="166"/>
      <c r="G9" s="166"/>
      <c r="H9" s="166"/>
      <c r="I9" s="166"/>
      <c r="J9" s="166"/>
      <c r="K9" s="166"/>
      <c r="L9" s="166"/>
    </row>
    <row r="10" spans="1:12" s="173" customFormat="1" ht="17.45" customHeight="1" x14ac:dyDescent="0.2">
      <c r="A10" s="174" t="s">
        <v>14</v>
      </c>
      <c r="B10" s="175">
        <v>0.47</v>
      </c>
      <c r="C10" s="172"/>
      <c r="D10" s="172"/>
      <c r="E10" s="172"/>
      <c r="F10" s="172"/>
      <c r="G10" s="172"/>
      <c r="H10" s="176"/>
      <c r="I10" s="172"/>
      <c r="J10" s="172"/>
      <c r="K10" s="172"/>
      <c r="L10" s="172"/>
    </row>
    <row r="11" spans="1:12" ht="17.45" customHeight="1" x14ac:dyDescent="0.2">
      <c r="A11" s="167" t="s">
        <v>15</v>
      </c>
      <c r="B11" s="339">
        <v>0.50780999999999998</v>
      </c>
      <c r="C11" s="166"/>
      <c r="D11" s="166"/>
      <c r="E11" s="166"/>
      <c r="F11" s="166"/>
      <c r="G11" s="166"/>
      <c r="H11" s="169"/>
      <c r="I11" s="166"/>
      <c r="J11" s="166"/>
      <c r="K11" s="166"/>
      <c r="L11" s="166"/>
    </row>
    <row r="12" spans="1:12" s="173" customFormat="1" ht="17.45" customHeight="1" x14ac:dyDescent="0.2">
      <c r="A12" s="174" t="s">
        <v>16</v>
      </c>
      <c r="B12" s="340">
        <v>0.47655999999999998</v>
      </c>
      <c r="C12" s="172"/>
      <c r="D12" s="172"/>
      <c r="E12" s="172"/>
      <c r="F12" s="172"/>
      <c r="G12" s="172"/>
      <c r="H12" s="177"/>
      <c r="I12" s="172"/>
      <c r="J12" s="172"/>
      <c r="K12" s="172"/>
      <c r="L12" s="172"/>
    </row>
    <row r="13" spans="1:12" ht="17.45" customHeight="1" x14ac:dyDescent="0.2">
      <c r="A13" s="167" t="s">
        <v>17</v>
      </c>
      <c r="B13" s="339">
        <v>0.45312999999999998</v>
      </c>
      <c r="C13" s="166"/>
      <c r="D13" s="166"/>
      <c r="E13" s="166"/>
      <c r="F13" s="166"/>
      <c r="G13" s="166"/>
      <c r="H13" s="169"/>
      <c r="I13" s="166"/>
      <c r="J13" s="166"/>
      <c r="K13" s="166"/>
      <c r="L13" s="166"/>
    </row>
    <row r="14" spans="1:12" s="173" customFormat="1" ht="17.45" customHeight="1" x14ac:dyDescent="0.2">
      <c r="A14" s="174" t="s">
        <v>18</v>
      </c>
      <c r="B14" s="341">
        <v>0.484375</v>
      </c>
      <c r="C14" s="172"/>
      <c r="D14" s="172"/>
      <c r="E14" s="172"/>
      <c r="F14" s="172"/>
      <c r="G14" s="172"/>
      <c r="H14" s="177"/>
      <c r="I14" s="172"/>
      <c r="J14" s="172"/>
      <c r="K14" s="172"/>
      <c r="L14" s="172"/>
    </row>
    <row r="15" spans="1:12" ht="17.45" customHeight="1" x14ac:dyDescent="0.2">
      <c r="A15" s="167" t="s">
        <v>19</v>
      </c>
      <c r="B15" s="339">
        <v>0.46875</v>
      </c>
      <c r="C15" s="166"/>
      <c r="D15" s="166"/>
      <c r="E15" s="166"/>
      <c r="F15" s="166"/>
      <c r="G15" s="166"/>
      <c r="H15" s="169"/>
      <c r="I15" s="166"/>
      <c r="J15" s="166"/>
      <c r="K15" s="166"/>
      <c r="L15" s="166"/>
    </row>
    <row r="16" spans="1:12" s="173" customFormat="1" ht="17.45" customHeight="1" x14ac:dyDescent="0.2">
      <c r="A16" s="174" t="s">
        <v>20</v>
      </c>
      <c r="B16" s="175">
        <v>13.11</v>
      </c>
      <c r="C16" s="172"/>
      <c r="D16" s="172"/>
      <c r="E16" s="172"/>
      <c r="F16" s="172"/>
      <c r="G16" s="172"/>
      <c r="H16" s="177"/>
      <c r="I16" s="172"/>
      <c r="J16" s="172"/>
      <c r="K16" s="172"/>
      <c r="L16" s="172"/>
    </row>
    <row r="17" spans="1:12" ht="33.75" customHeight="1" x14ac:dyDescent="0.2">
      <c r="A17" s="170" t="s">
        <v>21</v>
      </c>
      <c r="B17" s="165">
        <v>1.0999999999999999E-2</v>
      </c>
      <c r="C17" s="166"/>
      <c r="D17" s="166"/>
      <c r="E17" s="166"/>
      <c r="F17" s="166"/>
      <c r="G17" s="166"/>
      <c r="H17" s="171"/>
      <c r="I17" s="166"/>
      <c r="J17" s="166"/>
      <c r="K17" s="166"/>
      <c r="L17" s="166"/>
    </row>
    <row r="18" spans="1:12" ht="9.9499999999999993" customHeight="1" x14ac:dyDescent="0.2">
      <c r="A18" s="25"/>
      <c r="B18" s="25"/>
      <c r="C18" s="25"/>
      <c r="D18" s="25"/>
      <c r="E18" s="25"/>
      <c r="F18" s="25"/>
      <c r="G18" s="4"/>
      <c r="H18" s="4"/>
      <c r="I18" s="4"/>
      <c r="J18" s="4"/>
      <c r="K18" s="4"/>
      <c r="L18" s="25"/>
    </row>
    <row r="19" spans="1:12" ht="116.25" customHeight="1" x14ac:dyDescent="0.2">
      <c r="A19" s="342" t="s">
        <v>22</v>
      </c>
      <c r="B19" s="343"/>
      <c r="C19" s="343"/>
      <c r="D19" s="344"/>
      <c r="E19" s="343"/>
      <c r="F19" s="344"/>
      <c r="G19" s="344"/>
      <c r="H19" s="344"/>
      <c r="I19" s="344"/>
      <c r="J19" s="344"/>
      <c r="K19" s="344"/>
      <c r="L19" s="344"/>
    </row>
    <row r="20" spans="1:12" ht="18.75" customHeight="1" x14ac:dyDescent="0.2">
      <c r="A20" s="342" t="s">
        <v>23</v>
      </c>
      <c r="B20" s="344"/>
      <c r="C20" s="344"/>
      <c r="D20" s="344"/>
      <c r="E20" s="344"/>
      <c r="F20" s="344"/>
      <c r="G20" s="344"/>
      <c r="H20" s="344"/>
      <c r="I20" s="344"/>
      <c r="J20" s="344"/>
      <c r="K20" s="344"/>
      <c r="L20" s="344"/>
    </row>
    <row r="21" spans="1:12" ht="18.75" customHeight="1" x14ac:dyDescent="0.2"/>
    <row r="22" spans="1:12" ht="18.75" customHeight="1" x14ac:dyDescent="0.2">
      <c r="A22" s="4"/>
      <c r="B22" s="4"/>
      <c r="C22" s="4"/>
      <c r="D22" s="4"/>
      <c r="E22" s="4"/>
      <c r="F22" s="4"/>
      <c r="G22" s="4"/>
      <c r="H22" s="4"/>
      <c r="I22" s="4"/>
      <c r="J22" s="4"/>
      <c r="K22" s="4"/>
      <c r="L22" s="4"/>
    </row>
    <row r="23" spans="1:12" ht="18.75" customHeight="1" x14ac:dyDescent="0.2">
      <c r="A23" s="4"/>
      <c r="B23" s="4"/>
      <c r="C23" s="4"/>
      <c r="D23" s="4"/>
      <c r="E23" s="4"/>
      <c r="F23" s="4"/>
      <c r="G23" s="4"/>
      <c r="H23" s="4"/>
      <c r="I23" s="4"/>
      <c r="J23" s="4"/>
      <c r="K23" s="4"/>
      <c r="L23" s="4"/>
    </row>
    <row r="24" spans="1:12" ht="18.75" customHeight="1" x14ac:dyDescent="0.2">
      <c r="A24" s="4"/>
      <c r="B24" s="4"/>
      <c r="C24" s="4"/>
      <c r="D24" s="4"/>
      <c r="E24" s="4"/>
      <c r="F24" s="4"/>
      <c r="G24" s="4"/>
      <c r="H24" s="4"/>
      <c r="I24" s="4"/>
      <c r="J24" s="4"/>
      <c r="K24" s="4"/>
      <c r="L24" s="4"/>
    </row>
    <row r="25" spans="1:12" ht="18.75" customHeight="1" x14ac:dyDescent="0.2">
      <c r="A25" s="4"/>
      <c r="B25" s="4"/>
      <c r="C25" s="4"/>
      <c r="D25" s="4"/>
      <c r="E25" s="4"/>
      <c r="F25" s="4"/>
      <c r="G25" s="4"/>
      <c r="H25" s="4"/>
      <c r="I25" s="4"/>
      <c r="J25" s="4"/>
      <c r="K25" s="4"/>
      <c r="L25" s="4"/>
    </row>
    <row r="26" spans="1:12" ht="18.75" customHeight="1" x14ac:dyDescent="0.2">
      <c r="A26" s="4"/>
      <c r="B26" s="4"/>
      <c r="C26" s="4"/>
      <c r="D26" s="4"/>
      <c r="E26" s="4"/>
      <c r="F26" s="4"/>
      <c r="G26" s="4"/>
      <c r="H26" s="4"/>
      <c r="I26" s="4"/>
      <c r="J26" s="4"/>
      <c r="K26" s="4"/>
      <c r="L26" s="4"/>
    </row>
    <row r="27" spans="1:12" ht="18.75" customHeight="1" x14ac:dyDescent="0.2">
      <c r="A27" s="4"/>
      <c r="B27" s="4"/>
      <c r="C27" s="4"/>
      <c r="D27" s="4"/>
      <c r="E27" s="4"/>
      <c r="F27" s="4"/>
      <c r="G27" s="4"/>
      <c r="H27" s="4"/>
      <c r="I27" s="4"/>
      <c r="J27" s="4"/>
      <c r="K27" s="4"/>
      <c r="L27" s="4"/>
    </row>
    <row r="28" spans="1:12" ht="18.75" customHeight="1" x14ac:dyDescent="0.2">
      <c r="A28" s="4"/>
      <c r="B28" s="4"/>
      <c r="C28" s="4"/>
      <c r="D28" s="4"/>
      <c r="E28" s="4"/>
      <c r="F28" s="4"/>
      <c r="G28" s="4"/>
      <c r="H28" s="4"/>
      <c r="I28" s="4"/>
      <c r="J28" s="4"/>
      <c r="K28" s="4"/>
      <c r="L28" s="4"/>
    </row>
    <row r="29" spans="1:12" ht="18.75" customHeight="1" x14ac:dyDescent="0.2">
      <c r="A29" s="4"/>
      <c r="B29" s="4"/>
      <c r="C29" s="4"/>
      <c r="D29" s="4"/>
      <c r="E29" s="4"/>
      <c r="F29" s="4"/>
      <c r="G29" s="4"/>
      <c r="H29" s="4"/>
      <c r="I29" s="4"/>
      <c r="J29" s="4"/>
      <c r="K29" s="4"/>
      <c r="L29" s="4"/>
    </row>
    <row r="30" spans="1:12" ht="18.75" customHeight="1" x14ac:dyDescent="0.2">
      <c r="A30" s="4"/>
      <c r="B30" s="4"/>
      <c r="C30" s="4"/>
      <c r="D30" s="4"/>
      <c r="E30" s="4"/>
      <c r="F30" s="4"/>
      <c r="G30" s="4"/>
      <c r="H30" s="4"/>
      <c r="I30" s="4"/>
      <c r="J30" s="4"/>
      <c r="K30" s="4"/>
      <c r="L30" s="4"/>
    </row>
    <row r="31" spans="1:12" ht="18.75" customHeight="1" x14ac:dyDescent="0.2">
      <c r="A31" s="4"/>
      <c r="B31" s="4"/>
      <c r="C31" s="4"/>
      <c r="D31" s="4"/>
      <c r="E31" s="4"/>
      <c r="F31" s="4"/>
      <c r="G31" s="4"/>
      <c r="H31" s="4"/>
      <c r="I31" s="4"/>
      <c r="J31" s="4"/>
      <c r="K31" s="4"/>
      <c r="L31" s="4"/>
    </row>
    <row r="32" spans="1:12" ht="18.75" customHeight="1" x14ac:dyDescent="0.2">
      <c r="A32" s="4"/>
      <c r="B32" s="4"/>
      <c r="C32" s="4"/>
      <c r="D32" s="4"/>
      <c r="E32" s="4"/>
      <c r="F32" s="4"/>
      <c r="G32" s="4"/>
      <c r="H32" s="4"/>
      <c r="I32" s="4"/>
      <c r="J32" s="4"/>
      <c r="K32" s="4"/>
      <c r="L32" s="4"/>
    </row>
    <row r="33" spans="1:12" ht="18.75" customHeight="1" x14ac:dyDescent="0.2">
      <c r="A33" s="4"/>
      <c r="B33" s="4"/>
      <c r="C33" s="4"/>
      <c r="D33" s="4"/>
      <c r="E33" s="4"/>
      <c r="F33" s="4"/>
      <c r="G33" s="4"/>
      <c r="H33" s="4"/>
      <c r="I33" s="4"/>
      <c r="J33" s="4"/>
      <c r="K33" s="4"/>
      <c r="L33" s="4"/>
    </row>
    <row r="34" spans="1:12" ht="18.75" customHeight="1" x14ac:dyDescent="0.2">
      <c r="A34" s="4"/>
      <c r="B34" s="4"/>
      <c r="C34" s="4"/>
      <c r="D34" s="4"/>
      <c r="E34" s="4"/>
      <c r="F34" s="4"/>
      <c r="G34" s="4"/>
      <c r="H34" s="4"/>
      <c r="I34" s="4"/>
      <c r="J34" s="4"/>
      <c r="K34" s="4"/>
      <c r="L34" s="4"/>
    </row>
    <row r="35" spans="1:12" ht="18.75" customHeight="1" x14ac:dyDescent="0.2">
      <c r="A35" s="4"/>
      <c r="B35" s="4"/>
      <c r="C35" s="4"/>
      <c r="D35" s="4"/>
      <c r="E35" s="4"/>
      <c r="F35" s="4"/>
      <c r="G35" s="4"/>
      <c r="H35" s="4"/>
      <c r="I35" s="4"/>
      <c r="J35" s="4"/>
      <c r="K35" s="4"/>
      <c r="L35" s="4"/>
    </row>
    <row r="36" spans="1:12" ht="18.75" customHeight="1" x14ac:dyDescent="0.2">
      <c r="A36" s="4"/>
      <c r="B36" s="4"/>
      <c r="C36" s="4"/>
      <c r="D36" s="4"/>
      <c r="E36" s="4"/>
      <c r="F36" s="4"/>
      <c r="G36" s="4"/>
      <c r="H36" s="4"/>
      <c r="I36" s="4"/>
      <c r="J36" s="4"/>
      <c r="K36" s="4"/>
      <c r="L36" s="4"/>
    </row>
    <row r="37" spans="1:12" ht="18.75" customHeight="1" x14ac:dyDescent="0.2">
      <c r="A37" s="4"/>
      <c r="B37" s="4"/>
      <c r="C37" s="4"/>
      <c r="D37" s="4"/>
      <c r="E37" s="4"/>
      <c r="F37" s="4"/>
      <c r="G37" s="4"/>
      <c r="H37" s="4"/>
      <c r="I37" s="4"/>
      <c r="J37" s="4"/>
      <c r="K37" s="4"/>
      <c r="L37" s="4"/>
    </row>
    <row r="38" spans="1:12" ht="18.75" customHeight="1" x14ac:dyDescent="0.2">
      <c r="A38" s="4"/>
      <c r="B38" s="4"/>
      <c r="C38" s="4"/>
      <c r="D38" s="4"/>
      <c r="E38" s="4"/>
      <c r="F38" s="4"/>
      <c r="G38" s="4"/>
      <c r="H38" s="4"/>
      <c r="I38" s="4"/>
      <c r="J38" s="4"/>
      <c r="K38" s="4"/>
      <c r="L38" s="4"/>
    </row>
    <row r="39" spans="1:12" ht="18.75" customHeight="1" x14ac:dyDescent="0.2">
      <c r="A39" s="4"/>
      <c r="B39" s="4"/>
      <c r="C39" s="4"/>
      <c r="D39" s="4"/>
      <c r="E39" s="4"/>
      <c r="F39" s="4"/>
      <c r="G39" s="4"/>
      <c r="H39" s="4"/>
      <c r="I39" s="4"/>
      <c r="J39" s="4"/>
      <c r="K39" s="4"/>
      <c r="L39" s="4"/>
    </row>
    <row r="40" spans="1:12" ht="18.75" customHeight="1" x14ac:dyDescent="0.2">
      <c r="A40" s="4"/>
      <c r="B40" s="4"/>
      <c r="C40" s="4"/>
      <c r="D40" s="4"/>
      <c r="E40" s="4"/>
      <c r="F40" s="4"/>
      <c r="G40" s="4"/>
      <c r="H40" s="4"/>
      <c r="I40" s="4"/>
      <c r="J40" s="4"/>
      <c r="K40" s="4"/>
      <c r="L40" s="4"/>
    </row>
    <row r="41" spans="1:12" ht="18.75" customHeight="1" x14ac:dyDescent="0.2">
      <c r="A41" s="4"/>
      <c r="B41" s="4"/>
      <c r="C41" s="4"/>
      <c r="D41" s="4"/>
      <c r="E41" s="4"/>
      <c r="F41" s="4"/>
      <c r="G41" s="4"/>
      <c r="H41" s="4"/>
      <c r="I41" s="4"/>
      <c r="J41" s="4"/>
      <c r="K41" s="4"/>
      <c r="L41" s="4"/>
    </row>
    <row r="42" spans="1:12" ht="18.75" customHeight="1" x14ac:dyDescent="0.2">
      <c r="A42" s="4"/>
      <c r="B42" s="4"/>
      <c r="C42" s="4"/>
      <c r="D42" s="4"/>
      <c r="E42" s="4"/>
      <c r="F42" s="4"/>
      <c r="G42" s="4"/>
      <c r="H42" s="4"/>
      <c r="I42" s="4"/>
      <c r="J42" s="4"/>
      <c r="K42" s="4"/>
      <c r="L42" s="4"/>
    </row>
    <row r="43" spans="1:12" ht="18.75" customHeight="1" x14ac:dyDescent="0.2">
      <c r="A43" s="4"/>
      <c r="B43" s="4"/>
      <c r="C43" s="4"/>
      <c r="D43" s="4"/>
      <c r="E43" s="4"/>
      <c r="F43" s="4"/>
      <c r="G43" s="4"/>
      <c r="H43" s="4"/>
      <c r="I43" s="4"/>
      <c r="J43" s="4"/>
      <c r="K43" s="4"/>
      <c r="L43" s="4"/>
    </row>
    <row r="44" spans="1:12" ht="18.75" customHeight="1" x14ac:dyDescent="0.2">
      <c r="A44" s="4"/>
      <c r="B44" s="4"/>
      <c r="C44" s="4"/>
      <c r="D44" s="4"/>
      <c r="E44" s="4"/>
      <c r="F44" s="4"/>
      <c r="G44" s="4"/>
      <c r="H44" s="4"/>
      <c r="I44" s="4"/>
      <c r="J44" s="4"/>
      <c r="K44" s="4"/>
      <c r="L44" s="4"/>
    </row>
    <row r="45" spans="1:12" ht="18.75" customHeight="1" x14ac:dyDescent="0.2">
      <c r="A45" s="4"/>
      <c r="B45" s="4"/>
      <c r="C45" s="4"/>
      <c r="D45" s="4"/>
      <c r="E45" s="4"/>
      <c r="F45" s="4"/>
      <c r="G45" s="4"/>
      <c r="H45" s="4"/>
      <c r="I45" s="4"/>
      <c r="J45" s="4"/>
      <c r="K45" s="4"/>
      <c r="L45" s="4"/>
    </row>
    <row r="46" spans="1:12" ht="18.75" customHeight="1" x14ac:dyDescent="0.2">
      <c r="A46" s="4"/>
      <c r="B46" s="4"/>
      <c r="C46" s="4"/>
      <c r="D46" s="4"/>
      <c r="E46" s="4"/>
      <c r="F46" s="4"/>
      <c r="G46" s="4"/>
      <c r="H46" s="4"/>
      <c r="I46" s="4"/>
      <c r="J46" s="4"/>
      <c r="K46" s="4"/>
      <c r="L46" s="4"/>
    </row>
    <row r="47" spans="1:12" ht="18.75" customHeight="1" x14ac:dyDescent="0.2">
      <c r="A47" s="4"/>
      <c r="B47" s="4"/>
      <c r="C47" s="4"/>
      <c r="D47" s="4"/>
      <c r="E47" s="4"/>
      <c r="F47" s="4"/>
      <c r="G47" s="4"/>
      <c r="H47" s="4"/>
      <c r="I47" s="4"/>
      <c r="J47" s="4"/>
      <c r="K47" s="4"/>
      <c r="L47" s="4"/>
    </row>
    <row r="48" spans="1:12" ht="18.75" customHeight="1" x14ac:dyDescent="0.2">
      <c r="A48" s="4"/>
      <c r="B48" s="4"/>
      <c r="C48" s="4"/>
      <c r="D48" s="4"/>
      <c r="E48" s="4"/>
      <c r="F48" s="4"/>
      <c r="G48" s="4"/>
      <c r="H48" s="4"/>
      <c r="I48" s="4"/>
      <c r="J48" s="4"/>
      <c r="K48" s="4"/>
      <c r="L48" s="4"/>
    </row>
    <row r="49" spans="1:12" ht="18.75" customHeight="1" x14ac:dyDescent="0.2">
      <c r="A49" s="4"/>
      <c r="B49" s="4"/>
      <c r="C49" s="4"/>
      <c r="D49" s="4"/>
      <c r="E49" s="4"/>
      <c r="F49" s="4"/>
      <c r="G49" s="4"/>
      <c r="H49" s="4"/>
      <c r="I49" s="4"/>
      <c r="J49" s="4"/>
      <c r="K49" s="4"/>
      <c r="L49" s="4"/>
    </row>
    <row r="50" spans="1:12" ht="18.75" customHeight="1" x14ac:dyDescent="0.2">
      <c r="A50" s="4"/>
      <c r="B50" s="4"/>
      <c r="C50" s="4"/>
      <c r="D50" s="4"/>
      <c r="E50" s="4"/>
      <c r="F50" s="4"/>
      <c r="G50" s="4"/>
      <c r="H50" s="4"/>
      <c r="I50" s="4"/>
      <c r="J50" s="4"/>
      <c r="K50" s="4"/>
      <c r="L50" s="4"/>
    </row>
    <row r="51" spans="1:12" ht="18.75" customHeight="1" x14ac:dyDescent="0.2">
      <c r="A51" s="4"/>
      <c r="B51" s="4"/>
      <c r="C51" s="4"/>
      <c r="D51" s="4"/>
      <c r="E51" s="4"/>
      <c r="F51" s="4"/>
      <c r="G51" s="4"/>
      <c r="H51" s="4"/>
      <c r="I51" s="4"/>
      <c r="J51" s="4"/>
      <c r="K51" s="4"/>
      <c r="L51" s="4"/>
    </row>
    <row r="52" spans="1:12" ht="18.75" customHeight="1" x14ac:dyDescent="0.2">
      <c r="A52" s="4"/>
      <c r="B52" s="4"/>
      <c r="C52" s="4"/>
      <c r="D52" s="4"/>
      <c r="E52" s="4"/>
      <c r="F52" s="4"/>
      <c r="G52" s="4"/>
      <c r="H52" s="4"/>
      <c r="I52" s="4"/>
      <c r="J52" s="4"/>
      <c r="K52" s="4"/>
      <c r="L52" s="4"/>
    </row>
    <row r="53" spans="1:12" ht="18.75" customHeight="1" x14ac:dyDescent="0.2">
      <c r="A53" s="4"/>
      <c r="B53" s="4"/>
      <c r="C53" s="4"/>
      <c r="D53" s="4"/>
      <c r="E53" s="4"/>
      <c r="F53" s="4"/>
      <c r="G53" s="4"/>
      <c r="H53" s="4"/>
      <c r="I53" s="4"/>
      <c r="J53" s="4"/>
      <c r="K53" s="4"/>
      <c r="L53" s="4"/>
    </row>
    <row r="54" spans="1:12" ht="18.75" customHeight="1" x14ac:dyDescent="0.2">
      <c r="A54" s="4"/>
      <c r="B54" s="4"/>
      <c r="C54" s="4"/>
      <c r="D54" s="4"/>
      <c r="E54" s="4"/>
      <c r="F54" s="4"/>
      <c r="G54" s="4"/>
      <c r="H54" s="4"/>
      <c r="I54" s="4"/>
      <c r="J54" s="4"/>
      <c r="K54" s="4"/>
      <c r="L54" s="4"/>
    </row>
    <row r="55" spans="1:12" ht="18.75" customHeight="1" x14ac:dyDescent="0.2">
      <c r="A55" s="4"/>
      <c r="B55" s="4"/>
      <c r="C55" s="4"/>
      <c r="D55" s="4"/>
      <c r="E55" s="4"/>
      <c r="F55" s="4"/>
      <c r="G55" s="4"/>
      <c r="H55" s="4"/>
      <c r="I55" s="4"/>
      <c r="J55" s="4"/>
      <c r="K55" s="4"/>
      <c r="L55" s="4"/>
    </row>
    <row r="56" spans="1:12" ht="18.75" customHeight="1" x14ac:dyDescent="0.2">
      <c r="A56" s="4"/>
      <c r="B56" s="4"/>
      <c r="C56" s="4"/>
      <c r="D56" s="4"/>
      <c r="E56" s="4"/>
      <c r="F56" s="4"/>
      <c r="G56" s="4"/>
      <c r="H56" s="4"/>
      <c r="I56" s="4"/>
      <c r="J56" s="4"/>
      <c r="K56" s="4"/>
      <c r="L56" s="4"/>
    </row>
    <row r="57" spans="1:12" ht="18.75" customHeight="1" x14ac:dyDescent="0.2">
      <c r="A57" s="4"/>
      <c r="B57" s="4"/>
      <c r="C57" s="4"/>
      <c r="D57" s="4"/>
      <c r="E57" s="4"/>
      <c r="F57" s="4"/>
      <c r="G57" s="4"/>
      <c r="H57" s="4"/>
      <c r="I57" s="4"/>
      <c r="J57" s="4"/>
      <c r="K57" s="4"/>
      <c r="L57" s="4"/>
    </row>
    <row r="58" spans="1:12" ht="18.75" customHeight="1" x14ac:dyDescent="0.2">
      <c r="A58" s="4"/>
      <c r="B58" s="4"/>
      <c r="C58" s="4"/>
      <c r="D58" s="4"/>
      <c r="E58" s="4"/>
      <c r="F58" s="4"/>
      <c r="G58" s="4"/>
      <c r="H58" s="4"/>
      <c r="I58" s="4"/>
      <c r="J58" s="4"/>
      <c r="K58" s="4"/>
      <c r="L58" s="4"/>
    </row>
    <row r="59" spans="1:12" ht="18.75" customHeight="1" x14ac:dyDescent="0.2">
      <c r="A59" s="4"/>
      <c r="B59" s="4"/>
      <c r="C59" s="4"/>
      <c r="D59" s="4"/>
      <c r="E59" s="4"/>
      <c r="F59" s="4"/>
      <c r="G59" s="4"/>
      <c r="H59" s="4"/>
      <c r="I59" s="4"/>
      <c r="J59" s="4"/>
      <c r="K59" s="4"/>
      <c r="L59" s="4"/>
    </row>
    <row r="60" spans="1:12" ht="18.75" customHeight="1" x14ac:dyDescent="0.2">
      <c r="A60" s="4"/>
      <c r="B60" s="4"/>
      <c r="C60" s="4"/>
      <c r="D60" s="4"/>
      <c r="E60" s="4"/>
      <c r="F60" s="4"/>
      <c r="G60" s="4"/>
      <c r="H60" s="4"/>
      <c r="I60" s="4"/>
      <c r="J60" s="4"/>
      <c r="K60" s="4"/>
      <c r="L60" s="4"/>
    </row>
    <row r="61" spans="1:12" ht="18.75" customHeight="1" x14ac:dyDescent="0.2">
      <c r="A61" s="4"/>
      <c r="B61" s="4"/>
      <c r="C61" s="4"/>
      <c r="D61" s="4"/>
      <c r="E61" s="4"/>
      <c r="F61" s="4"/>
      <c r="G61" s="4"/>
      <c r="H61" s="4"/>
      <c r="I61" s="4"/>
      <c r="J61" s="4"/>
      <c r="K61" s="4"/>
      <c r="L61" s="4"/>
    </row>
    <row r="62" spans="1:12" ht="18.75" customHeight="1" x14ac:dyDescent="0.2">
      <c r="A62" s="4"/>
      <c r="B62" s="4"/>
      <c r="C62" s="4"/>
      <c r="D62" s="4"/>
      <c r="E62" s="4"/>
      <c r="F62" s="4"/>
      <c r="G62" s="4"/>
      <c r="H62" s="4"/>
      <c r="I62" s="4"/>
      <c r="J62" s="4"/>
      <c r="K62" s="4"/>
      <c r="L62" s="4"/>
    </row>
    <row r="63" spans="1:12" ht="18.75" customHeight="1" x14ac:dyDescent="0.2">
      <c r="A63" s="4"/>
      <c r="B63" s="4"/>
      <c r="C63" s="4"/>
      <c r="D63" s="4"/>
      <c r="E63" s="4"/>
      <c r="F63" s="4"/>
      <c r="G63" s="4"/>
      <c r="H63" s="4"/>
      <c r="I63" s="4"/>
      <c r="J63" s="4"/>
      <c r="K63" s="4"/>
      <c r="L63" s="4"/>
    </row>
    <row r="64" spans="1:12" ht="18.75" customHeight="1" x14ac:dyDescent="0.2">
      <c r="A64" s="4"/>
      <c r="B64" s="4"/>
      <c r="C64" s="4"/>
      <c r="D64" s="4"/>
      <c r="E64" s="4"/>
      <c r="F64" s="4"/>
      <c r="G64" s="4"/>
      <c r="H64" s="4"/>
      <c r="I64" s="4"/>
      <c r="J64" s="4"/>
      <c r="K64" s="4"/>
      <c r="L64" s="4"/>
    </row>
    <row r="65" spans="1:12" ht="18.75" customHeight="1" x14ac:dyDescent="0.2">
      <c r="A65" s="4"/>
      <c r="B65" s="4"/>
      <c r="C65" s="4"/>
      <c r="D65" s="4"/>
      <c r="E65" s="4"/>
      <c r="F65" s="4"/>
      <c r="G65" s="4"/>
      <c r="H65" s="4"/>
      <c r="I65" s="4"/>
      <c r="J65" s="4"/>
      <c r="K65" s="4"/>
      <c r="L65" s="4"/>
    </row>
    <row r="66" spans="1:12" ht="18.75" customHeight="1" x14ac:dyDescent="0.2">
      <c r="A66" s="4"/>
      <c r="B66" s="4"/>
      <c r="C66" s="4"/>
      <c r="D66" s="4"/>
      <c r="E66" s="4"/>
      <c r="F66" s="4"/>
      <c r="G66" s="4"/>
      <c r="H66" s="4"/>
      <c r="I66" s="4"/>
      <c r="J66" s="4"/>
      <c r="K66" s="4"/>
      <c r="L66" s="4"/>
    </row>
    <row r="67" spans="1:12" ht="18.75" customHeight="1" x14ac:dyDescent="0.2">
      <c r="A67" s="4"/>
      <c r="B67" s="4"/>
      <c r="C67" s="4"/>
      <c r="D67" s="4"/>
      <c r="E67" s="4"/>
      <c r="F67" s="4"/>
      <c r="G67" s="4"/>
      <c r="H67" s="4"/>
      <c r="I67" s="4"/>
      <c r="J67" s="4"/>
      <c r="K67" s="4"/>
      <c r="L67" s="4"/>
    </row>
    <row r="68" spans="1:12" ht="18.75" customHeight="1" x14ac:dyDescent="0.2">
      <c r="A68" s="4"/>
      <c r="B68" s="4"/>
      <c r="C68" s="4"/>
      <c r="D68" s="4"/>
      <c r="E68" s="4"/>
      <c r="F68" s="4"/>
      <c r="G68" s="4"/>
      <c r="H68" s="4"/>
      <c r="I68" s="4"/>
      <c r="J68" s="4"/>
      <c r="K68" s="4"/>
      <c r="L68" s="4"/>
    </row>
    <row r="69" spans="1:12" ht="18.75" customHeight="1" x14ac:dyDescent="0.2">
      <c r="A69" s="4"/>
      <c r="B69" s="4"/>
      <c r="C69" s="4"/>
      <c r="D69" s="4"/>
      <c r="E69" s="4"/>
      <c r="F69" s="4"/>
      <c r="G69" s="4"/>
      <c r="H69" s="4"/>
      <c r="I69" s="4"/>
      <c r="J69" s="4"/>
      <c r="K69" s="4"/>
      <c r="L69" s="4"/>
    </row>
    <row r="70" spans="1:12" ht="18.75" customHeight="1" x14ac:dyDescent="0.2">
      <c r="A70" s="4"/>
      <c r="B70" s="4"/>
      <c r="C70" s="4"/>
      <c r="D70" s="4"/>
      <c r="E70" s="4"/>
      <c r="F70" s="4"/>
      <c r="G70" s="4"/>
      <c r="H70" s="4"/>
      <c r="I70" s="4"/>
      <c r="J70" s="4"/>
      <c r="K70" s="4"/>
      <c r="L70" s="4"/>
    </row>
    <row r="71" spans="1:12" ht="18.75" customHeight="1" x14ac:dyDescent="0.2">
      <c r="A71" s="4"/>
      <c r="B71" s="4"/>
      <c r="C71" s="4"/>
      <c r="D71" s="4"/>
      <c r="E71" s="4"/>
      <c r="F71" s="4"/>
      <c r="G71" s="4"/>
      <c r="H71" s="4"/>
      <c r="I71" s="4"/>
      <c r="J71" s="4"/>
      <c r="K71" s="4"/>
      <c r="L71" s="4"/>
    </row>
    <row r="72" spans="1:12" ht="18.75" customHeight="1" x14ac:dyDescent="0.2">
      <c r="A72" s="4"/>
      <c r="B72" s="4"/>
      <c r="C72" s="4"/>
      <c r="D72" s="4"/>
      <c r="E72" s="4"/>
      <c r="F72" s="4"/>
      <c r="G72" s="4"/>
      <c r="H72" s="4"/>
      <c r="I72" s="4"/>
      <c r="J72" s="4"/>
      <c r="K72" s="4"/>
      <c r="L72" s="4"/>
    </row>
    <row r="73" spans="1:12" ht="18.75" customHeight="1" x14ac:dyDescent="0.2">
      <c r="A73" s="4"/>
      <c r="B73" s="4"/>
      <c r="C73" s="4"/>
      <c r="D73" s="4"/>
      <c r="E73" s="4"/>
      <c r="F73" s="4"/>
      <c r="G73" s="4"/>
      <c r="H73" s="4"/>
      <c r="I73" s="4"/>
      <c r="J73" s="4"/>
      <c r="K73" s="4"/>
      <c r="L73" s="4"/>
    </row>
    <row r="74" spans="1:12" ht="18.75" customHeight="1" x14ac:dyDescent="0.2">
      <c r="A74" s="4"/>
      <c r="B74" s="4"/>
      <c r="C74" s="4"/>
      <c r="D74" s="4"/>
      <c r="E74" s="4"/>
      <c r="F74" s="4"/>
      <c r="G74" s="4"/>
      <c r="H74" s="4"/>
      <c r="I74" s="4"/>
      <c r="J74" s="4"/>
      <c r="K74" s="4"/>
      <c r="L74" s="4"/>
    </row>
    <row r="75" spans="1:12" ht="18.75" customHeight="1" x14ac:dyDescent="0.2">
      <c r="A75" s="4"/>
      <c r="B75" s="4"/>
      <c r="C75" s="4"/>
      <c r="D75" s="4"/>
      <c r="E75" s="4"/>
      <c r="F75" s="4"/>
      <c r="G75" s="4"/>
      <c r="H75" s="4"/>
      <c r="I75" s="4"/>
      <c r="J75" s="4"/>
      <c r="K75" s="4"/>
      <c r="L75" s="4"/>
    </row>
    <row r="76" spans="1:12" ht="18.75" customHeight="1" x14ac:dyDescent="0.2">
      <c r="A76" s="4"/>
      <c r="B76" s="4"/>
      <c r="C76" s="4"/>
      <c r="D76" s="4"/>
      <c r="E76" s="4"/>
      <c r="F76" s="4"/>
      <c r="G76" s="4"/>
      <c r="H76" s="4"/>
      <c r="I76" s="4"/>
      <c r="J76" s="4"/>
      <c r="K76" s="4"/>
      <c r="L76" s="4"/>
    </row>
    <row r="77" spans="1:12" ht="18.75" customHeight="1" x14ac:dyDescent="0.2">
      <c r="A77" s="4"/>
      <c r="B77" s="4"/>
      <c r="C77" s="4"/>
      <c r="D77" s="4"/>
      <c r="E77" s="4"/>
      <c r="F77" s="4"/>
      <c r="G77" s="4"/>
      <c r="H77" s="4"/>
      <c r="I77" s="4"/>
      <c r="J77" s="4"/>
      <c r="K77" s="4"/>
      <c r="L77" s="4"/>
    </row>
    <row r="78" spans="1:12" ht="18.75" customHeight="1" x14ac:dyDescent="0.2">
      <c r="A78" s="4"/>
      <c r="B78" s="4"/>
      <c r="C78" s="4"/>
      <c r="D78" s="4"/>
      <c r="E78" s="4"/>
      <c r="F78" s="4"/>
      <c r="G78" s="4"/>
      <c r="H78" s="4"/>
      <c r="I78" s="4"/>
      <c r="J78" s="4"/>
      <c r="K78" s="4"/>
      <c r="L78" s="4"/>
    </row>
    <row r="79" spans="1:12" ht="18.75" customHeight="1" x14ac:dyDescent="0.2">
      <c r="A79" s="4"/>
      <c r="B79" s="4"/>
      <c r="C79" s="4"/>
      <c r="D79" s="4"/>
      <c r="E79" s="4"/>
      <c r="F79" s="4"/>
      <c r="G79" s="4"/>
      <c r="H79" s="4"/>
      <c r="I79" s="4"/>
      <c r="J79" s="4"/>
      <c r="K79" s="4"/>
      <c r="L79" s="4"/>
    </row>
    <row r="80" spans="1:12" ht="18.75" customHeight="1" x14ac:dyDescent="0.2">
      <c r="A80" s="4"/>
      <c r="B80" s="4"/>
      <c r="C80" s="4"/>
      <c r="D80" s="4"/>
      <c r="E80" s="4"/>
      <c r="F80" s="4"/>
      <c r="G80" s="4"/>
      <c r="H80" s="4"/>
      <c r="I80" s="4"/>
      <c r="J80" s="4"/>
      <c r="K80" s="4"/>
      <c r="L80" s="4"/>
    </row>
    <row r="81" spans="1:12" ht="18.75" customHeight="1" x14ac:dyDescent="0.2">
      <c r="A81" s="4"/>
      <c r="B81" s="4"/>
      <c r="C81" s="4"/>
      <c r="D81" s="4"/>
      <c r="E81" s="4"/>
      <c r="F81" s="4"/>
      <c r="G81" s="4"/>
      <c r="H81" s="4"/>
      <c r="I81" s="4"/>
      <c r="J81" s="4"/>
      <c r="K81" s="4"/>
      <c r="L81" s="4"/>
    </row>
    <row r="82" spans="1:12" ht="18.75" customHeight="1" x14ac:dyDescent="0.2">
      <c r="A82" s="4"/>
      <c r="B82" s="4"/>
      <c r="C82" s="4"/>
      <c r="D82" s="4"/>
      <c r="E82" s="4"/>
      <c r="F82" s="4"/>
      <c r="G82" s="4"/>
      <c r="H82" s="4"/>
      <c r="I82" s="4"/>
      <c r="J82" s="4"/>
      <c r="K82" s="4"/>
      <c r="L82" s="4"/>
    </row>
    <row r="83" spans="1:12" ht="18.75" customHeight="1" x14ac:dyDescent="0.2">
      <c r="A83" s="4"/>
      <c r="B83" s="4"/>
      <c r="C83" s="4"/>
      <c r="D83" s="4"/>
      <c r="E83" s="4"/>
      <c r="F83" s="4"/>
      <c r="G83" s="4"/>
      <c r="H83" s="4"/>
      <c r="I83" s="4"/>
      <c r="J83" s="4"/>
      <c r="K83" s="4"/>
      <c r="L83" s="4"/>
    </row>
    <row r="84" spans="1:12" ht="18.75" customHeight="1" x14ac:dyDescent="0.2">
      <c r="A84" s="4"/>
      <c r="B84" s="4"/>
      <c r="C84" s="4"/>
      <c r="D84" s="4"/>
      <c r="E84" s="4"/>
      <c r="F84" s="4"/>
      <c r="G84" s="4"/>
      <c r="H84" s="4"/>
      <c r="I84" s="4"/>
      <c r="J84" s="4"/>
      <c r="K84" s="4"/>
      <c r="L84" s="4"/>
    </row>
    <row r="85" spans="1:12" ht="18.75" customHeight="1" x14ac:dyDescent="0.2">
      <c r="A85" s="4"/>
      <c r="B85" s="4"/>
      <c r="C85" s="4"/>
      <c r="D85" s="4"/>
      <c r="E85" s="4"/>
      <c r="F85" s="4"/>
      <c r="G85" s="4"/>
      <c r="H85" s="4"/>
      <c r="I85" s="4"/>
      <c r="J85" s="4"/>
      <c r="K85" s="4"/>
      <c r="L85" s="4"/>
    </row>
    <row r="86" spans="1:12" ht="18.75" customHeight="1" x14ac:dyDescent="0.2">
      <c r="A86" s="4"/>
      <c r="B86" s="4"/>
      <c r="C86" s="4"/>
      <c r="D86" s="4"/>
      <c r="E86" s="4"/>
      <c r="F86" s="4"/>
      <c r="G86" s="4"/>
      <c r="H86" s="4"/>
      <c r="I86" s="4"/>
      <c r="J86" s="4"/>
      <c r="K86" s="4"/>
      <c r="L86" s="4"/>
    </row>
    <row r="87" spans="1:12" ht="18.75" customHeight="1" x14ac:dyDescent="0.2">
      <c r="A87" s="4"/>
      <c r="B87" s="4"/>
      <c r="C87" s="4"/>
      <c r="D87" s="4"/>
      <c r="E87" s="4"/>
      <c r="F87" s="4"/>
      <c r="G87" s="4"/>
      <c r="H87" s="4"/>
      <c r="I87" s="4"/>
      <c r="J87" s="4"/>
      <c r="K87" s="4"/>
      <c r="L87" s="4"/>
    </row>
    <row r="88" spans="1:12" ht="18.75" customHeight="1" x14ac:dyDescent="0.2">
      <c r="A88" s="4"/>
      <c r="B88" s="4"/>
      <c r="C88" s="4"/>
      <c r="D88" s="4"/>
      <c r="E88" s="4"/>
      <c r="F88" s="4"/>
      <c r="G88" s="4"/>
      <c r="H88" s="4"/>
      <c r="I88" s="4"/>
      <c r="J88" s="4"/>
      <c r="K88" s="4"/>
      <c r="L88" s="4"/>
    </row>
    <row r="89" spans="1:12" ht="18.75" customHeight="1" x14ac:dyDescent="0.2">
      <c r="A89" s="4"/>
      <c r="B89" s="4"/>
      <c r="C89" s="4"/>
      <c r="D89" s="4"/>
      <c r="E89" s="4"/>
      <c r="F89" s="4"/>
      <c r="G89" s="4"/>
      <c r="H89" s="4"/>
      <c r="I89" s="4"/>
      <c r="J89" s="4"/>
      <c r="K89" s="4"/>
      <c r="L89" s="4"/>
    </row>
    <row r="90" spans="1:12" ht="18.75" customHeight="1" x14ac:dyDescent="0.2">
      <c r="A90" s="4"/>
      <c r="B90" s="4"/>
      <c r="C90" s="4"/>
      <c r="D90" s="4"/>
      <c r="E90" s="4"/>
      <c r="F90" s="4"/>
      <c r="G90" s="4"/>
      <c r="H90" s="4"/>
      <c r="I90" s="4"/>
      <c r="J90" s="4"/>
      <c r="K90" s="4"/>
      <c r="L90" s="4"/>
    </row>
    <row r="91" spans="1:12" ht="18.75" customHeight="1" x14ac:dyDescent="0.2">
      <c r="A91" s="4"/>
      <c r="B91" s="4"/>
      <c r="C91" s="4"/>
      <c r="D91" s="4"/>
      <c r="E91" s="4"/>
      <c r="F91" s="4"/>
      <c r="G91" s="4"/>
      <c r="H91" s="4"/>
      <c r="I91" s="4"/>
      <c r="J91" s="4"/>
      <c r="K91" s="4"/>
      <c r="L91" s="4"/>
    </row>
    <row r="92" spans="1:12" ht="18.75" customHeight="1" x14ac:dyDescent="0.2">
      <c r="A92" s="4"/>
      <c r="B92" s="4"/>
      <c r="C92" s="4"/>
      <c r="D92" s="4"/>
      <c r="E92" s="4"/>
      <c r="F92" s="4"/>
      <c r="G92" s="4"/>
      <c r="H92" s="4"/>
      <c r="I92" s="4"/>
      <c r="J92" s="4"/>
      <c r="K92" s="4"/>
      <c r="L92" s="4"/>
    </row>
    <row r="93" spans="1:12" ht="18.75" customHeight="1" x14ac:dyDescent="0.2">
      <c r="A93" s="4"/>
      <c r="B93" s="4"/>
      <c r="C93" s="4"/>
      <c r="D93" s="4"/>
      <c r="E93" s="4"/>
      <c r="F93" s="4"/>
      <c r="G93" s="4"/>
      <c r="H93" s="4"/>
      <c r="I93" s="4"/>
      <c r="J93" s="4"/>
      <c r="K93" s="4"/>
      <c r="L93" s="4"/>
    </row>
    <row r="94" spans="1:12" ht="18.75" customHeight="1" x14ac:dyDescent="0.2">
      <c r="A94" s="4"/>
      <c r="B94" s="4"/>
      <c r="C94" s="4"/>
      <c r="D94" s="4"/>
      <c r="E94" s="4"/>
      <c r="F94" s="4"/>
      <c r="G94" s="4"/>
      <c r="H94" s="4"/>
      <c r="I94" s="4"/>
      <c r="J94" s="4"/>
      <c r="K94" s="4"/>
      <c r="L94" s="4"/>
    </row>
    <row r="95" spans="1:12" ht="18.75" customHeight="1" x14ac:dyDescent="0.2">
      <c r="A95" s="4"/>
      <c r="B95" s="4"/>
      <c r="C95" s="4"/>
      <c r="D95" s="4"/>
      <c r="E95" s="4"/>
      <c r="F95" s="4"/>
      <c r="G95" s="4"/>
      <c r="H95" s="4"/>
      <c r="I95" s="4"/>
      <c r="J95" s="4"/>
      <c r="K95" s="4"/>
      <c r="L95" s="4"/>
    </row>
    <row r="96" spans="1:12" ht="18.75" customHeight="1" x14ac:dyDescent="0.2">
      <c r="A96" s="4"/>
      <c r="B96" s="4"/>
      <c r="C96" s="4"/>
      <c r="D96" s="4"/>
      <c r="E96" s="4"/>
      <c r="F96" s="4"/>
      <c r="G96" s="4"/>
      <c r="H96" s="4"/>
      <c r="I96" s="4"/>
      <c r="J96" s="4"/>
      <c r="K96" s="4"/>
      <c r="L96" s="4"/>
    </row>
    <row r="97" spans="1:12" ht="18.75" customHeight="1" x14ac:dyDescent="0.2">
      <c r="A97" s="4"/>
      <c r="B97" s="4"/>
      <c r="C97" s="4"/>
      <c r="D97" s="4"/>
      <c r="E97" s="4"/>
      <c r="F97" s="4"/>
      <c r="G97" s="4"/>
      <c r="H97" s="4"/>
      <c r="I97" s="4"/>
      <c r="J97" s="4"/>
      <c r="K97" s="4"/>
      <c r="L97" s="4"/>
    </row>
    <row r="98" spans="1:12" ht="18.75" customHeight="1" x14ac:dyDescent="0.2">
      <c r="A98" s="4"/>
      <c r="B98" s="4"/>
      <c r="C98" s="4"/>
      <c r="D98" s="4"/>
      <c r="E98" s="4"/>
      <c r="F98" s="4"/>
      <c r="G98" s="4"/>
      <c r="H98" s="4"/>
      <c r="I98" s="4"/>
      <c r="J98" s="4"/>
      <c r="K98" s="4"/>
      <c r="L98" s="4"/>
    </row>
    <row r="99" spans="1:12" ht="18.75" customHeight="1" x14ac:dyDescent="0.2">
      <c r="A99" s="4"/>
      <c r="B99" s="4"/>
      <c r="C99" s="4"/>
      <c r="D99" s="4"/>
      <c r="E99" s="4"/>
      <c r="F99" s="4"/>
      <c r="G99" s="4"/>
      <c r="H99" s="4"/>
      <c r="I99" s="4"/>
      <c r="J99" s="4"/>
      <c r="K99" s="4"/>
      <c r="L99" s="4"/>
    </row>
    <row r="100" spans="1:12" ht="18.75" customHeight="1" x14ac:dyDescent="0.2">
      <c r="A100" s="4"/>
      <c r="B100" s="4"/>
      <c r="C100" s="4"/>
      <c r="D100" s="4"/>
      <c r="E100" s="4"/>
      <c r="F100" s="4"/>
      <c r="G100" s="4"/>
      <c r="H100" s="4"/>
      <c r="I100" s="4"/>
      <c r="J100" s="4"/>
      <c r="K100" s="4"/>
      <c r="L100" s="4"/>
    </row>
    <row r="101" spans="1:12" ht="18.75" customHeight="1" x14ac:dyDescent="0.2">
      <c r="A101" s="4"/>
      <c r="B101" s="4"/>
      <c r="C101" s="4"/>
      <c r="D101" s="4"/>
      <c r="E101" s="4"/>
      <c r="F101" s="4"/>
      <c r="G101" s="4"/>
      <c r="H101" s="4"/>
      <c r="I101" s="4"/>
      <c r="J101" s="4"/>
      <c r="K101" s="4"/>
      <c r="L101" s="4"/>
    </row>
    <row r="102" spans="1:12" ht="18.75" customHeight="1" x14ac:dyDescent="0.2">
      <c r="A102" s="4"/>
      <c r="B102" s="4"/>
      <c r="C102" s="4"/>
      <c r="D102" s="4"/>
      <c r="E102" s="4"/>
      <c r="F102" s="4"/>
      <c r="G102" s="4"/>
      <c r="H102" s="4"/>
      <c r="I102" s="4"/>
      <c r="J102" s="4"/>
      <c r="K102" s="4"/>
      <c r="L102" s="4"/>
    </row>
    <row r="103" spans="1:12" ht="18.75" customHeight="1" x14ac:dyDescent="0.2">
      <c r="A103" s="4"/>
      <c r="B103" s="4"/>
      <c r="C103" s="4"/>
      <c r="D103" s="4"/>
      <c r="E103" s="4"/>
      <c r="F103" s="4"/>
      <c r="G103" s="4"/>
      <c r="H103" s="4"/>
      <c r="I103" s="4"/>
      <c r="J103" s="4"/>
      <c r="K103" s="4"/>
      <c r="L103" s="4"/>
    </row>
    <row r="104" spans="1:12" ht="18.75" customHeight="1" x14ac:dyDescent="0.2">
      <c r="A104" s="4"/>
      <c r="B104" s="4"/>
      <c r="C104" s="4"/>
      <c r="D104" s="4"/>
      <c r="E104" s="4"/>
      <c r="F104" s="4"/>
      <c r="G104" s="4"/>
      <c r="H104" s="4"/>
      <c r="I104" s="4"/>
      <c r="J104" s="4"/>
      <c r="K104" s="4"/>
      <c r="L104" s="4"/>
    </row>
    <row r="105" spans="1:12" ht="18.75" customHeight="1" x14ac:dyDescent="0.2">
      <c r="A105" s="4"/>
      <c r="B105" s="4"/>
      <c r="C105" s="4"/>
      <c r="D105" s="4"/>
      <c r="E105" s="4"/>
      <c r="F105" s="4"/>
      <c r="G105" s="4"/>
      <c r="H105" s="4"/>
      <c r="I105" s="4"/>
      <c r="J105" s="4"/>
      <c r="K105" s="4"/>
      <c r="L105" s="4"/>
    </row>
    <row r="106" spans="1:12" ht="18.75" customHeight="1" x14ac:dyDescent="0.2">
      <c r="A106" s="4"/>
      <c r="B106" s="4"/>
      <c r="C106" s="4"/>
      <c r="D106" s="4"/>
      <c r="E106" s="4"/>
      <c r="F106" s="4"/>
      <c r="G106" s="4"/>
      <c r="H106" s="4"/>
      <c r="I106" s="4"/>
      <c r="J106" s="4"/>
      <c r="K106" s="4"/>
      <c r="L106" s="4"/>
    </row>
  </sheetData>
  <mergeCells count="7">
    <mergeCell ref="A19:L19"/>
    <mergeCell ref="A20:L20"/>
    <mergeCell ref="A1:D1"/>
    <mergeCell ref="B2:F2"/>
    <mergeCell ref="H2:L2"/>
    <mergeCell ref="B3:F3"/>
    <mergeCell ref="H3:L3"/>
  </mergeCells>
  <pageMargins left="0.7" right="0.7" top="0.75" bottom="0.75" header="0.3" footer="0.3"/>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Normal="100" workbookViewId="0">
      <selection activeCell="C19" sqref="C19"/>
    </sheetView>
  </sheetViews>
  <sheetFormatPr defaultColWidth="21.5" defaultRowHeight="12.75" x14ac:dyDescent="0.2"/>
  <cols>
    <col min="1" max="1" width="73.5" customWidth="1"/>
    <col min="2" max="2" width="0.6640625" customWidth="1"/>
    <col min="3" max="3" width="16.6640625" customWidth="1"/>
    <col min="4" max="4" width="0.83203125" customWidth="1"/>
    <col min="5" max="5" width="10.6640625" customWidth="1"/>
    <col min="6" max="6" width="1.6640625" customWidth="1"/>
    <col min="7" max="7" width="17.5" bestFit="1" customWidth="1"/>
    <col min="8" max="8" width="1" customWidth="1"/>
    <col min="9" max="9" width="9.6640625" customWidth="1"/>
  </cols>
  <sheetData>
    <row r="1" spans="1:26" ht="18.75" customHeight="1" x14ac:dyDescent="0.2">
      <c r="A1" s="369" t="s">
        <v>24</v>
      </c>
      <c r="B1" s="344"/>
      <c r="C1" s="344"/>
      <c r="D1" s="344"/>
      <c r="E1" s="344"/>
      <c r="F1" s="344"/>
      <c r="G1" s="344"/>
      <c r="H1" s="344"/>
      <c r="I1" s="344"/>
      <c r="J1" s="4"/>
      <c r="K1" s="4"/>
      <c r="L1" s="4"/>
      <c r="M1" s="4"/>
      <c r="N1" s="4"/>
      <c r="O1" s="4"/>
      <c r="P1" s="4"/>
      <c r="Q1" s="4"/>
      <c r="R1" s="4"/>
      <c r="S1" s="4"/>
      <c r="T1" s="4"/>
      <c r="U1" s="4"/>
      <c r="V1" s="4"/>
      <c r="W1" s="4"/>
      <c r="X1" s="4"/>
      <c r="Y1" s="4"/>
      <c r="Z1" s="4"/>
    </row>
    <row r="2" spans="1:26" ht="18.75" customHeight="1" x14ac:dyDescent="0.2">
      <c r="A2" s="370" t="s">
        <v>25</v>
      </c>
      <c r="B2" s="344"/>
      <c r="C2" s="344"/>
      <c r="D2" s="344"/>
      <c r="E2" s="344"/>
      <c r="F2" s="344"/>
      <c r="G2" s="344"/>
      <c r="H2" s="344"/>
      <c r="I2" s="344"/>
      <c r="J2" s="4"/>
      <c r="K2" s="4"/>
      <c r="L2" s="4"/>
      <c r="M2" s="4"/>
      <c r="N2" s="4"/>
      <c r="O2" s="4"/>
      <c r="P2" s="4"/>
      <c r="Q2" s="4"/>
      <c r="R2" s="4"/>
      <c r="S2" s="4"/>
      <c r="T2" s="4"/>
      <c r="U2" s="4"/>
      <c r="V2" s="4"/>
      <c r="W2" s="4"/>
      <c r="X2" s="4"/>
      <c r="Y2" s="4"/>
      <c r="Z2" s="4"/>
    </row>
    <row r="3" spans="1:26" ht="18.75" customHeight="1" x14ac:dyDescent="0.2">
      <c r="A3" s="371"/>
      <c r="B3" s="348"/>
      <c r="C3" s="348"/>
      <c r="D3" s="348"/>
      <c r="E3" s="348"/>
      <c r="F3" s="348"/>
      <c r="G3" s="348"/>
      <c r="H3" s="348"/>
      <c r="I3" s="348"/>
      <c r="J3" s="4"/>
      <c r="K3" s="4"/>
      <c r="L3" s="4"/>
      <c r="M3" s="4"/>
      <c r="N3" s="4"/>
      <c r="O3" s="4"/>
      <c r="P3" s="4"/>
      <c r="Q3" s="4"/>
      <c r="R3" s="4"/>
      <c r="S3" s="4"/>
      <c r="T3" s="4"/>
      <c r="U3" s="4"/>
      <c r="V3" s="4"/>
      <c r="W3" s="4"/>
      <c r="X3" s="4"/>
      <c r="Y3" s="4"/>
      <c r="Z3" s="4"/>
    </row>
    <row r="4" spans="1:26" ht="18.75" customHeight="1" x14ac:dyDescent="0.2">
      <c r="A4" s="9" t="s">
        <v>26</v>
      </c>
      <c r="B4" s="4"/>
      <c r="C4" s="372" t="s">
        <v>27</v>
      </c>
      <c r="D4" s="353"/>
      <c r="E4" s="353"/>
      <c r="F4" s="10"/>
      <c r="G4" s="372" t="s">
        <v>28</v>
      </c>
      <c r="H4" s="353"/>
      <c r="I4" s="353"/>
      <c r="J4" s="4"/>
      <c r="K4" s="4"/>
      <c r="L4" s="4"/>
      <c r="M4" s="4"/>
      <c r="N4" s="4"/>
      <c r="O4" s="4"/>
      <c r="P4" s="4"/>
      <c r="Q4" s="4"/>
      <c r="R4" s="4"/>
      <c r="S4" s="4"/>
      <c r="T4" s="4"/>
      <c r="U4" s="4"/>
      <c r="V4" s="4"/>
      <c r="W4" s="4"/>
      <c r="X4" s="4"/>
      <c r="Y4" s="4"/>
      <c r="Z4" s="4"/>
    </row>
    <row r="5" spans="1:26" ht="18.75" customHeight="1" x14ac:dyDescent="0.2">
      <c r="A5" s="2"/>
      <c r="B5" s="2"/>
      <c r="C5" s="362" t="s">
        <v>29</v>
      </c>
      <c r="D5" s="363"/>
      <c r="E5" s="363"/>
      <c r="F5" s="7"/>
      <c r="G5" s="362" t="s">
        <v>29</v>
      </c>
      <c r="H5" s="363"/>
      <c r="I5" s="363"/>
      <c r="J5" s="4"/>
      <c r="K5" s="4"/>
      <c r="L5" s="4"/>
      <c r="M5" s="4"/>
      <c r="N5" s="4"/>
      <c r="O5" s="4"/>
      <c r="P5" s="4"/>
      <c r="Q5" s="4"/>
      <c r="R5" s="4"/>
      <c r="S5" s="4"/>
      <c r="T5" s="4"/>
      <c r="U5" s="4"/>
      <c r="V5" s="4"/>
      <c r="W5" s="4"/>
      <c r="X5" s="4"/>
      <c r="Y5" s="4"/>
      <c r="Z5" s="4"/>
    </row>
    <row r="6" spans="1:26" ht="18.75" customHeight="1" x14ac:dyDescent="0.2">
      <c r="A6" s="3" t="s">
        <v>30</v>
      </c>
      <c r="B6" s="27"/>
      <c r="C6" s="28"/>
      <c r="D6" s="28"/>
      <c r="E6" s="4"/>
      <c r="F6" s="4"/>
      <c r="G6" s="4"/>
      <c r="H6" s="4"/>
      <c r="I6" s="4"/>
      <c r="J6" s="4"/>
      <c r="K6" s="4"/>
      <c r="L6" s="4"/>
      <c r="M6" s="4"/>
      <c r="N6" s="4"/>
      <c r="O6" s="4"/>
      <c r="P6" s="4"/>
      <c r="Q6" s="4"/>
      <c r="R6" s="4"/>
      <c r="S6" s="4"/>
      <c r="T6" s="4"/>
      <c r="U6" s="4"/>
      <c r="V6" s="4"/>
      <c r="W6" s="4"/>
      <c r="X6" s="4"/>
      <c r="Y6" s="4"/>
      <c r="Z6" s="4"/>
    </row>
    <row r="7" spans="1:26" ht="18.75" customHeight="1" x14ac:dyDescent="0.2">
      <c r="A7" s="29" t="s">
        <v>31</v>
      </c>
      <c r="B7" s="30"/>
      <c r="C7" s="31"/>
      <c r="D7" s="31"/>
      <c r="E7" s="2"/>
      <c r="F7" s="2"/>
      <c r="G7" s="2"/>
      <c r="H7" s="2"/>
      <c r="I7" s="2"/>
      <c r="J7" s="4"/>
      <c r="K7" s="4"/>
      <c r="L7" s="4"/>
      <c r="M7" s="4"/>
      <c r="N7" s="4"/>
      <c r="O7" s="4"/>
      <c r="P7" s="4"/>
      <c r="Q7" s="4"/>
      <c r="R7" s="4"/>
      <c r="S7" s="4"/>
      <c r="T7" s="4"/>
      <c r="U7" s="4"/>
      <c r="V7" s="4"/>
      <c r="W7" s="4"/>
      <c r="X7" s="4"/>
      <c r="Y7" s="4"/>
      <c r="Z7" s="4"/>
    </row>
    <row r="8" spans="1:26" ht="18.75" customHeight="1" x14ac:dyDescent="0.2">
      <c r="A8" s="32" t="s">
        <v>32</v>
      </c>
      <c r="B8" s="33"/>
      <c r="C8" s="282">
        <v>21665960</v>
      </c>
      <c r="D8" s="27"/>
      <c r="E8" s="22">
        <v>0.78400000000000003</v>
      </c>
      <c r="F8" s="21"/>
      <c r="G8" s="282">
        <v>22099352</v>
      </c>
      <c r="H8" s="21"/>
      <c r="I8" s="22">
        <v>0.79800000000000004</v>
      </c>
      <c r="J8" s="4"/>
      <c r="K8" s="4"/>
      <c r="L8" s="4"/>
      <c r="M8" s="4"/>
      <c r="N8" s="4"/>
      <c r="O8" s="4"/>
      <c r="P8" s="4"/>
      <c r="Q8" s="4"/>
      <c r="R8" s="4"/>
      <c r="S8" s="4"/>
      <c r="T8" s="4"/>
      <c r="U8" s="4"/>
      <c r="V8" s="4"/>
      <c r="W8" s="4"/>
      <c r="X8" s="4"/>
      <c r="Y8" s="4"/>
      <c r="Z8" s="4"/>
    </row>
    <row r="9" spans="1:26" ht="18.75" customHeight="1" x14ac:dyDescent="0.2">
      <c r="A9" s="34" t="s">
        <v>33</v>
      </c>
      <c r="B9" s="35"/>
      <c r="C9" s="36">
        <v>19073</v>
      </c>
      <c r="D9" s="37"/>
      <c r="E9" s="16">
        <v>1E-3</v>
      </c>
      <c r="F9" s="15"/>
      <c r="G9" s="36">
        <v>19594</v>
      </c>
      <c r="H9" s="15"/>
      <c r="I9" s="16">
        <v>1E-3</v>
      </c>
      <c r="J9" s="4"/>
      <c r="K9" s="4"/>
      <c r="L9" s="4"/>
      <c r="M9" s="4"/>
      <c r="N9" s="4"/>
      <c r="O9" s="4"/>
      <c r="P9" s="4"/>
      <c r="Q9" s="4"/>
      <c r="R9" s="4"/>
      <c r="S9" s="4"/>
      <c r="T9" s="4"/>
      <c r="U9" s="4"/>
      <c r="V9" s="4"/>
      <c r="W9" s="4"/>
      <c r="X9" s="4"/>
      <c r="Y9" s="4"/>
      <c r="Z9" s="4"/>
    </row>
    <row r="10" spans="1:26" ht="18.75" customHeight="1" x14ac:dyDescent="0.2">
      <c r="A10" s="38" t="s">
        <v>34</v>
      </c>
      <c r="B10" s="39"/>
      <c r="C10" s="40">
        <f>SUM(C8:C9)</f>
        <v>21685033</v>
      </c>
      <c r="D10" s="41"/>
      <c r="E10" s="42">
        <v>0.78500000000000003</v>
      </c>
      <c r="F10" s="21"/>
      <c r="G10" s="40">
        <f>SUM(G8:G9)</f>
        <v>22118946</v>
      </c>
      <c r="H10" s="21"/>
      <c r="I10" s="42">
        <v>0.79900000000000004</v>
      </c>
      <c r="J10" s="4"/>
      <c r="K10" s="4"/>
      <c r="L10" s="4"/>
      <c r="M10" s="4"/>
      <c r="N10" s="4"/>
      <c r="O10" s="4"/>
      <c r="P10" s="4"/>
      <c r="Q10" s="4"/>
      <c r="R10" s="4"/>
      <c r="S10" s="4"/>
      <c r="T10" s="4"/>
      <c r="U10" s="4"/>
      <c r="V10" s="4"/>
      <c r="W10" s="4"/>
      <c r="X10" s="4"/>
      <c r="Y10" s="4"/>
      <c r="Z10" s="4"/>
    </row>
    <row r="11" spans="1:26" ht="18.75" customHeight="1" x14ac:dyDescent="0.2">
      <c r="A11" s="43" t="s">
        <v>35</v>
      </c>
      <c r="B11" s="30"/>
      <c r="C11" s="44">
        <v>70257</v>
      </c>
      <c r="D11" s="45"/>
      <c r="E11" s="16">
        <v>2E-3</v>
      </c>
      <c r="F11" s="15"/>
      <c r="G11" s="44">
        <v>67040</v>
      </c>
      <c r="H11" s="15"/>
      <c r="I11" s="16">
        <v>2E-3</v>
      </c>
      <c r="J11" s="4"/>
      <c r="K11" s="4"/>
      <c r="L11" s="4"/>
      <c r="M11" s="4"/>
      <c r="N11" s="4"/>
      <c r="O11" s="4"/>
      <c r="P11" s="4"/>
      <c r="Q11" s="4"/>
      <c r="R11" s="4"/>
      <c r="S11" s="4"/>
      <c r="T11" s="4"/>
      <c r="U11" s="4"/>
      <c r="V11" s="4"/>
      <c r="W11" s="4"/>
      <c r="X11" s="4"/>
      <c r="Y11" s="4"/>
      <c r="Z11" s="4"/>
    </row>
    <row r="12" spans="1:26" ht="18.75" customHeight="1" x14ac:dyDescent="0.2">
      <c r="A12" s="46" t="s">
        <v>36</v>
      </c>
      <c r="B12" s="33"/>
      <c r="C12" s="47">
        <v>1993440</v>
      </c>
      <c r="D12" s="41"/>
      <c r="E12" s="22">
        <v>7.1999999999999995E-2</v>
      </c>
      <c r="F12" s="21"/>
      <c r="G12" s="47">
        <v>1664024</v>
      </c>
      <c r="H12" s="21"/>
      <c r="I12" s="48">
        <v>0.06</v>
      </c>
      <c r="J12" s="4"/>
      <c r="K12" s="4"/>
      <c r="L12" s="4"/>
      <c r="M12" s="4"/>
      <c r="N12" s="4"/>
      <c r="O12" s="4"/>
      <c r="P12" s="4"/>
      <c r="Q12" s="4"/>
      <c r="R12" s="4"/>
      <c r="S12" s="4"/>
      <c r="T12" s="4"/>
      <c r="U12" s="4"/>
      <c r="V12" s="4"/>
      <c r="W12" s="4"/>
      <c r="X12" s="4"/>
      <c r="Y12" s="4"/>
      <c r="Z12" s="4"/>
    </row>
    <row r="13" spans="1:26" ht="18.75" customHeight="1" x14ac:dyDescent="0.2">
      <c r="A13" s="43" t="s">
        <v>37</v>
      </c>
      <c r="B13" s="30"/>
      <c r="C13" s="49">
        <v>17712</v>
      </c>
      <c r="D13" s="35"/>
      <c r="E13" s="16">
        <v>1E-3</v>
      </c>
      <c r="F13" s="15"/>
      <c r="G13" s="44">
        <v>18182</v>
      </c>
      <c r="H13" s="15"/>
      <c r="I13" s="16">
        <v>1E-3</v>
      </c>
      <c r="J13" s="4"/>
      <c r="K13" s="4"/>
      <c r="L13" s="4"/>
      <c r="M13" s="4"/>
      <c r="N13" s="4"/>
      <c r="O13" s="4"/>
      <c r="P13" s="4"/>
      <c r="Q13" s="4"/>
      <c r="R13" s="4"/>
      <c r="S13" s="4"/>
      <c r="T13" s="4"/>
      <c r="U13" s="4"/>
      <c r="V13" s="4"/>
      <c r="W13" s="4"/>
      <c r="X13" s="4"/>
      <c r="Y13" s="4"/>
      <c r="Z13" s="4"/>
    </row>
    <row r="14" spans="1:26" ht="18.75" customHeight="1" x14ac:dyDescent="0.2">
      <c r="A14" s="3" t="s">
        <v>38</v>
      </c>
      <c r="B14" s="33"/>
      <c r="C14" s="50"/>
      <c r="D14" s="39"/>
      <c r="E14" s="21"/>
      <c r="F14" s="21"/>
      <c r="G14" s="51"/>
      <c r="H14" s="21"/>
      <c r="I14" s="21"/>
      <c r="J14" s="4"/>
      <c r="K14" s="4"/>
      <c r="L14" s="4"/>
      <c r="M14" s="4"/>
      <c r="N14" s="4"/>
      <c r="O14" s="4"/>
      <c r="P14" s="4"/>
      <c r="Q14" s="4"/>
      <c r="R14" s="4"/>
      <c r="S14" s="4"/>
      <c r="T14" s="4"/>
      <c r="U14" s="4"/>
      <c r="V14" s="4"/>
      <c r="W14" s="4"/>
      <c r="X14" s="4"/>
      <c r="Y14" s="4"/>
      <c r="Z14" s="4"/>
    </row>
    <row r="15" spans="1:26" ht="18.75" customHeight="1" x14ac:dyDescent="0.2">
      <c r="A15" s="29" t="s">
        <v>39</v>
      </c>
      <c r="B15" s="35"/>
      <c r="C15" s="52"/>
      <c r="D15" s="35"/>
      <c r="E15" s="15"/>
      <c r="F15" s="15"/>
      <c r="G15" s="53"/>
      <c r="H15" s="15"/>
      <c r="I15" s="15"/>
      <c r="J15" s="4"/>
      <c r="K15" s="4"/>
      <c r="L15" s="4"/>
      <c r="M15" s="4"/>
      <c r="N15" s="4"/>
      <c r="O15" s="4"/>
      <c r="P15" s="4"/>
      <c r="Q15" s="4"/>
      <c r="R15" s="4"/>
      <c r="S15" s="4"/>
      <c r="T15" s="4"/>
      <c r="U15" s="4"/>
      <c r="V15" s="4"/>
      <c r="W15" s="4"/>
      <c r="X15" s="4"/>
      <c r="Y15" s="4"/>
      <c r="Z15" s="4"/>
    </row>
    <row r="16" spans="1:26" ht="18.75" customHeight="1" x14ac:dyDescent="0.2">
      <c r="A16" s="32" t="s">
        <v>40</v>
      </c>
      <c r="B16" s="27"/>
      <c r="C16" s="47">
        <v>2854731</v>
      </c>
      <c r="D16" s="54"/>
      <c r="E16" s="22">
        <v>0.10299999999999999</v>
      </c>
      <c r="F16" s="21"/>
      <c r="G16" s="55">
        <v>2771651</v>
      </c>
      <c r="H16" s="21"/>
      <c r="I16" s="22">
        <v>0.1</v>
      </c>
      <c r="J16" s="4"/>
      <c r="K16" s="4"/>
      <c r="L16" s="4"/>
      <c r="M16" s="4"/>
      <c r="N16" s="4"/>
      <c r="O16" s="4"/>
      <c r="P16" s="4"/>
      <c r="Q16" s="4"/>
      <c r="R16" s="4"/>
      <c r="S16" s="4"/>
      <c r="T16" s="4"/>
      <c r="U16" s="4"/>
      <c r="V16" s="4"/>
      <c r="W16" s="4"/>
      <c r="X16" s="4"/>
      <c r="Y16" s="4"/>
      <c r="Z16" s="4"/>
    </row>
    <row r="17" spans="1:26" ht="18.75" customHeight="1" x14ac:dyDescent="0.2">
      <c r="A17" s="34" t="s">
        <v>41</v>
      </c>
      <c r="B17" s="2"/>
      <c r="C17" s="44">
        <v>928632</v>
      </c>
      <c r="D17" s="37"/>
      <c r="E17" s="16">
        <v>3.4000000000000002E-2</v>
      </c>
      <c r="F17" s="15"/>
      <c r="G17" s="56">
        <v>976150</v>
      </c>
      <c r="H17" s="15"/>
      <c r="I17" s="16">
        <v>3.5000000000000003E-2</v>
      </c>
      <c r="J17" s="4"/>
      <c r="K17" s="4"/>
      <c r="L17" s="4"/>
      <c r="M17" s="4"/>
      <c r="N17" s="4"/>
      <c r="O17" s="4"/>
      <c r="P17" s="4"/>
      <c r="Q17" s="4"/>
      <c r="R17" s="4"/>
      <c r="S17" s="4"/>
      <c r="T17" s="4"/>
      <c r="U17" s="4"/>
      <c r="V17" s="4"/>
      <c r="W17" s="4"/>
      <c r="X17" s="4"/>
      <c r="Y17" s="4"/>
      <c r="Z17" s="4"/>
    </row>
    <row r="18" spans="1:26" ht="18.75" customHeight="1" x14ac:dyDescent="0.2">
      <c r="A18" s="32" t="s">
        <v>42</v>
      </c>
      <c r="B18" s="28"/>
      <c r="C18" s="57">
        <v>93533</v>
      </c>
      <c r="D18" s="54"/>
      <c r="E18" s="22">
        <v>3.0000000000000001E-3</v>
      </c>
      <c r="F18" s="21"/>
      <c r="G18" s="57">
        <v>81524</v>
      </c>
      <c r="H18" s="21"/>
      <c r="I18" s="22">
        <v>3.0000000000000001E-3</v>
      </c>
      <c r="J18" s="4"/>
      <c r="K18" s="4"/>
      <c r="L18" s="4"/>
      <c r="M18" s="4"/>
      <c r="N18" s="4"/>
      <c r="O18" s="4"/>
      <c r="P18" s="4"/>
      <c r="Q18" s="4"/>
      <c r="R18" s="4"/>
      <c r="S18" s="4"/>
      <c r="T18" s="4"/>
      <c r="U18" s="4"/>
      <c r="V18" s="4"/>
      <c r="W18" s="4"/>
      <c r="X18" s="4"/>
      <c r="Y18" s="4"/>
      <c r="Z18" s="4"/>
    </row>
    <row r="19" spans="1:26" ht="18.75" customHeight="1" x14ac:dyDescent="0.2">
      <c r="A19" s="58" t="s">
        <v>43</v>
      </c>
      <c r="B19" s="31"/>
      <c r="C19" s="59">
        <f>SUM(C16:C18)</f>
        <v>3876896</v>
      </c>
      <c r="D19" s="45"/>
      <c r="E19" s="60">
        <v>0.14000000000000001</v>
      </c>
      <c r="F19" s="15"/>
      <c r="G19" s="59">
        <f>SUM(G16:G18)</f>
        <v>3829325</v>
      </c>
      <c r="H19" s="15"/>
      <c r="I19" s="61">
        <v>0.13800000000000001</v>
      </c>
      <c r="J19" s="4"/>
      <c r="K19" s="4"/>
      <c r="L19" s="4"/>
      <c r="M19" s="4"/>
      <c r="N19" s="4"/>
      <c r="O19" s="4"/>
      <c r="P19" s="4"/>
      <c r="Q19" s="4"/>
      <c r="R19" s="4"/>
      <c r="S19" s="4"/>
      <c r="T19" s="4"/>
      <c r="U19" s="4"/>
      <c r="V19" s="4"/>
      <c r="W19" s="4"/>
      <c r="X19" s="4"/>
      <c r="Y19" s="4"/>
      <c r="Z19" s="4"/>
    </row>
    <row r="20" spans="1:26" ht="18.75" customHeight="1" x14ac:dyDescent="0.2">
      <c r="A20" s="62" t="s">
        <v>44</v>
      </c>
      <c r="B20" s="4"/>
      <c r="C20" s="283">
        <f>C10+C11+C12+C13+C19</f>
        <v>27643338</v>
      </c>
      <c r="D20" s="63"/>
      <c r="E20" s="4"/>
      <c r="F20" s="4"/>
      <c r="G20" s="283">
        <f>G10+G11+G12+G13+G19</f>
        <v>27697517</v>
      </c>
      <c r="H20" s="4"/>
      <c r="I20" s="4"/>
      <c r="J20" s="4"/>
      <c r="K20" s="4"/>
      <c r="L20" s="4"/>
      <c r="M20" s="4"/>
      <c r="N20" s="4"/>
      <c r="O20" s="4"/>
      <c r="P20" s="4"/>
      <c r="Q20" s="4"/>
      <c r="R20" s="4"/>
      <c r="S20" s="4"/>
      <c r="T20" s="4"/>
      <c r="U20" s="4"/>
      <c r="V20" s="4"/>
      <c r="W20" s="4"/>
      <c r="X20" s="4"/>
      <c r="Y20" s="4"/>
      <c r="Z20" s="4"/>
    </row>
    <row r="21" spans="1:26" ht="18.75" customHeight="1" x14ac:dyDescent="0.2">
      <c r="A21" s="64"/>
      <c r="B21" s="2"/>
      <c r="C21" s="65"/>
      <c r="D21" s="65"/>
      <c r="E21" s="2"/>
      <c r="F21" s="2"/>
      <c r="G21" s="65"/>
      <c r="H21" s="2"/>
      <c r="I21" s="2"/>
      <c r="J21" s="4"/>
      <c r="K21" s="4"/>
      <c r="L21" s="4"/>
      <c r="M21" s="4"/>
      <c r="N21" s="4"/>
      <c r="O21" s="4"/>
      <c r="P21" s="4"/>
      <c r="Q21" s="4"/>
      <c r="R21" s="4"/>
      <c r="S21" s="4"/>
      <c r="T21" s="4"/>
      <c r="U21" s="4"/>
      <c r="V21" s="4"/>
      <c r="W21" s="4"/>
      <c r="X21" s="4"/>
      <c r="Y21" s="4"/>
      <c r="Z21" s="4"/>
    </row>
    <row r="22" spans="1:26" ht="11.25" customHeight="1" x14ac:dyDescent="0.2">
      <c r="A22" s="10"/>
      <c r="B22" s="28"/>
      <c r="C22" s="10"/>
      <c r="D22" s="10"/>
      <c r="E22" s="10"/>
      <c r="F22" s="10"/>
      <c r="G22" s="10"/>
      <c r="H22" s="10"/>
      <c r="I22" s="10"/>
      <c r="J22" s="4"/>
      <c r="K22" s="4"/>
      <c r="L22" s="4"/>
      <c r="M22" s="4"/>
      <c r="N22" s="4"/>
      <c r="O22" s="4"/>
      <c r="P22" s="4"/>
      <c r="Q22" s="4"/>
      <c r="R22" s="4"/>
      <c r="S22" s="4"/>
      <c r="T22" s="4"/>
      <c r="U22" s="4"/>
      <c r="V22" s="4"/>
      <c r="W22" s="4"/>
      <c r="X22" s="4"/>
      <c r="Y22" s="4"/>
      <c r="Z22" s="4"/>
    </row>
    <row r="23" spans="1:26" ht="31.35" customHeight="1" x14ac:dyDescent="0.2">
      <c r="A23" s="66" t="s">
        <v>45</v>
      </c>
      <c r="B23" s="31"/>
      <c r="C23" s="364" t="s">
        <v>2</v>
      </c>
      <c r="D23" s="365"/>
      <c r="E23" s="366"/>
      <c r="F23" s="68"/>
      <c r="G23" s="364" t="s">
        <v>46</v>
      </c>
      <c r="H23" s="366"/>
      <c r="I23" s="366"/>
      <c r="J23" s="4"/>
      <c r="K23" s="4"/>
      <c r="L23" s="4"/>
      <c r="M23" s="4"/>
      <c r="N23" s="4"/>
      <c r="O23" s="4"/>
      <c r="P23" s="4"/>
      <c r="Q23" s="4"/>
      <c r="R23" s="4"/>
      <c r="S23" s="4"/>
      <c r="T23" s="4"/>
      <c r="U23" s="4"/>
      <c r="V23" s="4"/>
      <c r="W23" s="4"/>
      <c r="X23" s="4"/>
      <c r="Y23" s="4"/>
      <c r="Z23" s="4"/>
    </row>
    <row r="24" spans="1:26" ht="18.75" customHeight="1" x14ac:dyDescent="0.2">
      <c r="A24" s="69"/>
      <c r="B24" s="28"/>
      <c r="C24" s="367" t="s">
        <v>29</v>
      </c>
      <c r="D24" s="368"/>
      <c r="E24" s="348"/>
      <c r="F24" s="10"/>
      <c r="G24" s="358" t="s">
        <v>29</v>
      </c>
      <c r="H24" s="363"/>
      <c r="I24" s="363"/>
      <c r="J24" s="4"/>
      <c r="K24" s="4"/>
      <c r="L24" s="4"/>
      <c r="M24" s="4"/>
      <c r="N24" s="4"/>
      <c r="O24" s="4"/>
      <c r="P24" s="4"/>
      <c r="Q24" s="4"/>
      <c r="R24" s="4"/>
      <c r="S24" s="4"/>
      <c r="T24" s="4"/>
      <c r="U24" s="4"/>
      <c r="V24" s="4"/>
      <c r="W24" s="4"/>
      <c r="X24" s="4"/>
      <c r="Y24" s="4"/>
      <c r="Z24" s="4"/>
    </row>
    <row r="25" spans="1:26" ht="18.75" customHeight="1" x14ac:dyDescent="0.2">
      <c r="A25" s="1" t="s">
        <v>47</v>
      </c>
      <c r="B25" s="31"/>
      <c r="C25" s="31"/>
      <c r="D25" s="31"/>
      <c r="E25" s="70">
        <v>4.1399999999999999E-2</v>
      </c>
      <c r="F25" s="31"/>
      <c r="G25" s="71"/>
      <c r="H25" s="72"/>
      <c r="I25" s="70">
        <v>3.7600000000000001E-2</v>
      </c>
      <c r="J25" s="4"/>
      <c r="K25" s="4"/>
      <c r="L25" s="4"/>
      <c r="M25" s="4"/>
      <c r="N25" s="4"/>
      <c r="O25" s="4"/>
      <c r="P25" s="4"/>
      <c r="Q25" s="4"/>
      <c r="R25" s="4"/>
      <c r="S25" s="4"/>
      <c r="T25" s="4"/>
      <c r="U25" s="4"/>
      <c r="V25" s="4"/>
      <c r="W25" s="4"/>
      <c r="X25" s="4"/>
      <c r="Y25" s="4"/>
      <c r="Z25" s="4"/>
    </row>
    <row r="26" spans="1:26" ht="18.75" customHeight="1" x14ac:dyDescent="0.2">
      <c r="A26" s="46" t="s">
        <v>48</v>
      </c>
      <c r="B26" s="28"/>
      <c r="C26" s="21"/>
      <c r="D26" s="21"/>
      <c r="E26" s="21"/>
      <c r="F26" s="21"/>
      <c r="G26" s="73"/>
      <c r="H26" s="21"/>
      <c r="I26" s="21"/>
      <c r="J26" s="4"/>
      <c r="K26" s="4"/>
      <c r="L26" s="4"/>
      <c r="M26" s="4"/>
      <c r="N26" s="4"/>
      <c r="O26" s="4"/>
      <c r="P26" s="4"/>
      <c r="Q26" s="4"/>
      <c r="R26" s="4"/>
      <c r="S26" s="4"/>
      <c r="T26" s="4"/>
      <c r="U26" s="4"/>
      <c r="V26" s="4"/>
      <c r="W26" s="4"/>
      <c r="X26" s="4"/>
      <c r="Y26" s="4"/>
      <c r="Z26" s="4"/>
    </row>
    <row r="27" spans="1:26" ht="18.75" customHeight="1" x14ac:dyDescent="0.2">
      <c r="A27" s="34" t="s">
        <v>49</v>
      </c>
      <c r="B27" s="2"/>
      <c r="C27" s="15"/>
      <c r="D27" s="15"/>
      <c r="E27" s="16">
        <v>3.5999999999999997E-2</v>
      </c>
      <c r="F27" s="15"/>
      <c r="G27" s="74"/>
      <c r="H27" s="15"/>
      <c r="I27" s="16">
        <v>3.3000000000000002E-2</v>
      </c>
      <c r="J27" s="4"/>
      <c r="K27" s="4"/>
      <c r="L27" s="4"/>
      <c r="M27" s="4"/>
      <c r="N27" s="4"/>
      <c r="O27" s="4"/>
      <c r="P27" s="4"/>
      <c r="Q27" s="4"/>
      <c r="R27" s="4"/>
      <c r="S27" s="4"/>
      <c r="T27" s="4"/>
      <c r="U27" s="4"/>
      <c r="V27" s="4"/>
      <c r="W27" s="4"/>
      <c r="X27" s="4"/>
      <c r="Y27" s="4"/>
      <c r="Z27" s="4"/>
    </row>
    <row r="28" spans="1:26" ht="18.75" customHeight="1" x14ac:dyDescent="0.2">
      <c r="A28" s="46" t="s">
        <v>50</v>
      </c>
      <c r="B28" s="75"/>
      <c r="C28" s="21"/>
      <c r="D28" s="21"/>
      <c r="E28" s="21"/>
      <c r="F28" s="21"/>
      <c r="G28" s="73"/>
      <c r="H28" s="21"/>
      <c r="I28" s="21"/>
      <c r="J28" s="4"/>
      <c r="K28" s="4"/>
      <c r="L28" s="4"/>
      <c r="M28" s="4"/>
      <c r="N28" s="4"/>
      <c r="O28" s="4"/>
      <c r="P28" s="4"/>
      <c r="Q28" s="4"/>
      <c r="R28" s="4"/>
      <c r="S28" s="4"/>
      <c r="T28" s="4"/>
      <c r="U28" s="4"/>
      <c r="V28" s="4"/>
      <c r="W28" s="4"/>
      <c r="X28" s="4"/>
      <c r="Y28" s="4"/>
      <c r="Z28" s="4"/>
    </row>
    <row r="29" spans="1:26" ht="18.75" customHeight="1" x14ac:dyDescent="0.2">
      <c r="A29" s="76" t="s">
        <v>51</v>
      </c>
      <c r="B29" s="77"/>
      <c r="C29" s="15"/>
      <c r="D29" s="15"/>
      <c r="E29" s="16">
        <v>7.6999999999999999E-2</v>
      </c>
      <c r="F29" s="15"/>
      <c r="G29" s="74"/>
      <c r="H29" s="15"/>
      <c r="I29" s="16">
        <v>7.5999999999999998E-2</v>
      </c>
      <c r="J29" s="4"/>
      <c r="K29" s="4"/>
      <c r="L29" s="4"/>
      <c r="M29" s="4"/>
      <c r="N29" s="4"/>
      <c r="O29" s="4"/>
      <c r="P29" s="4"/>
      <c r="Q29" s="4"/>
      <c r="R29" s="4"/>
      <c r="S29" s="4"/>
      <c r="T29" s="4"/>
      <c r="U29" s="4"/>
      <c r="V29" s="4"/>
      <c r="W29" s="4"/>
      <c r="X29" s="4"/>
      <c r="Y29" s="4"/>
      <c r="Z29" s="4"/>
    </row>
    <row r="30" spans="1:26" ht="18.75" customHeight="1" x14ac:dyDescent="0.2">
      <c r="A30" s="78" t="s">
        <v>52</v>
      </c>
      <c r="B30" s="75"/>
      <c r="C30" s="21"/>
      <c r="D30" s="21"/>
      <c r="E30" s="22">
        <v>7.8E-2</v>
      </c>
      <c r="F30" s="21"/>
      <c r="G30" s="73"/>
      <c r="H30" s="21"/>
      <c r="I30" s="22">
        <v>5.3999999999999999E-2</v>
      </c>
      <c r="J30" s="4"/>
      <c r="K30" s="4"/>
      <c r="L30" s="4"/>
      <c r="M30" s="4"/>
      <c r="N30" s="4"/>
      <c r="O30" s="4"/>
      <c r="P30" s="4"/>
      <c r="Q30" s="4"/>
      <c r="R30" s="4"/>
      <c r="S30" s="4"/>
      <c r="T30" s="4"/>
      <c r="U30" s="4"/>
      <c r="V30" s="4"/>
      <c r="W30" s="4"/>
      <c r="X30" s="4"/>
      <c r="Y30" s="4"/>
      <c r="Z30" s="4"/>
    </row>
    <row r="31" spans="1:26" ht="18.75" customHeight="1" x14ac:dyDescent="0.2">
      <c r="A31" s="2"/>
      <c r="B31" s="2"/>
      <c r="C31" s="15"/>
      <c r="D31" s="15"/>
      <c r="E31" s="74"/>
      <c r="F31" s="74"/>
      <c r="G31" s="74"/>
      <c r="H31" s="74"/>
      <c r="I31" s="74"/>
      <c r="J31" s="4"/>
      <c r="K31" s="4"/>
      <c r="L31" s="4"/>
      <c r="M31" s="4"/>
      <c r="N31" s="4"/>
      <c r="O31" s="4"/>
      <c r="P31" s="4"/>
      <c r="Q31" s="4"/>
      <c r="R31" s="4"/>
      <c r="S31" s="4"/>
      <c r="T31" s="4"/>
      <c r="U31" s="4"/>
      <c r="V31" s="4"/>
      <c r="W31" s="4"/>
      <c r="X31" s="4"/>
      <c r="Y31" s="4"/>
      <c r="Z31" s="4"/>
    </row>
    <row r="32" spans="1:26" ht="32.25" customHeight="1" x14ac:dyDescent="0.2">
      <c r="A32" s="3" t="s">
        <v>53</v>
      </c>
      <c r="B32" s="4"/>
      <c r="C32" s="21"/>
      <c r="D32" s="21"/>
      <c r="E32" s="79">
        <v>2.53E-2</v>
      </c>
      <c r="F32" s="21"/>
      <c r="G32" s="73"/>
      <c r="H32" s="21"/>
      <c r="I32" s="79">
        <v>2.2800000000000001E-2</v>
      </c>
      <c r="J32" s="4"/>
      <c r="K32" s="4"/>
      <c r="L32" s="4"/>
      <c r="M32" s="4"/>
      <c r="N32" s="4"/>
      <c r="O32" s="4"/>
      <c r="P32" s="4"/>
      <c r="Q32" s="4"/>
      <c r="R32" s="4"/>
      <c r="S32" s="4"/>
      <c r="T32" s="4"/>
      <c r="U32" s="4"/>
      <c r="V32" s="4"/>
      <c r="W32" s="4"/>
      <c r="X32" s="4"/>
      <c r="Y32" s="4"/>
      <c r="Z32" s="4"/>
    </row>
    <row r="33" spans="1:26" ht="18.75" customHeight="1" x14ac:dyDescent="0.2">
      <c r="A33" s="1" t="s">
        <v>54</v>
      </c>
      <c r="B33" s="2"/>
      <c r="C33" s="15"/>
      <c r="D33" s="15"/>
      <c r="E33" s="70">
        <v>1.61E-2</v>
      </c>
      <c r="F33" s="15"/>
      <c r="G33" s="74"/>
      <c r="H33" s="15"/>
      <c r="I33" s="70">
        <v>1.4800000000000001E-2</v>
      </c>
      <c r="J33" s="4"/>
      <c r="K33" s="4"/>
      <c r="L33" s="4"/>
      <c r="M33" s="4"/>
      <c r="N33" s="4"/>
      <c r="O33" s="4"/>
      <c r="P33" s="4"/>
      <c r="Q33" s="4"/>
      <c r="R33" s="4"/>
      <c r="S33" s="4"/>
      <c r="T33" s="4"/>
      <c r="U33" s="4"/>
      <c r="V33" s="4"/>
      <c r="W33" s="4"/>
      <c r="X33" s="4"/>
      <c r="Y33" s="4"/>
      <c r="Z33" s="4"/>
    </row>
    <row r="34" spans="1:26" ht="18.75" customHeight="1" x14ac:dyDescent="0.2">
      <c r="A34" s="3" t="s">
        <v>55</v>
      </c>
      <c r="B34" s="4"/>
      <c r="C34" s="24"/>
      <c r="D34" s="24"/>
      <c r="E34" s="280" t="s">
        <v>242</v>
      </c>
      <c r="F34" s="24"/>
      <c r="G34" s="80"/>
      <c r="H34" s="81"/>
      <c r="I34" s="280" t="s">
        <v>244</v>
      </c>
      <c r="J34" s="4"/>
      <c r="K34" s="4"/>
      <c r="L34" s="4"/>
      <c r="M34" s="4"/>
      <c r="N34" s="4"/>
      <c r="O34" s="4"/>
      <c r="P34" s="4"/>
      <c r="Q34" s="4"/>
      <c r="R34" s="4"/>
      <c r="S34" s="4"/>
      <c r="T34" s="4"/>
      <c r="U34" s="4"/>
      <c r="V34" s="4"/>
      <c r="W34" s="4"/>
      <c r="X34" s="4"/>
      <c r="Y34" s="4"/>
      <c r="Z34" s="4"/>
    </row>
    <row r="35" spans="1:26" ht="18.75" customHeight="1" x14ac:dyDescent="0.2">
      <c r="A35" s="12" t="s">
        <v>56</v>
      </c>
      <c r="B35" s="82"/>
      <c r="C35" s="83"/>
      <c r="D35" s="84"/>
      <c r="E35" s="281" t="s">
        <v>243</v>
      </c>
      <c r="F35" s="85"/>
      <c r="G35" s="86"/>
      <c r="H35" s="86"/>
      <c r="I35" s="281" t="s">
        <v>245</v>
      </c>
      <c r="J35" s="4"/>
      <c r="K35" s="4"/>
      <c r="L35" s="4"/>
      <c r="M35" s="4"/>
      <c r="N35" s="4"/>
      <c r="O35" s="4"/>
      <c r="P35" s="4"/>
      <c r="Q35" s="4"/>
      <c r="R35" s="4"/>
      <c r="S35" s="4"/>
      <c r="T35" s="4"/>
      <c r="U35" s="4"/>
      <c r="V35" s="4"/>
      <c r="W35" s="4"/>
      <c r="X35" s="4"/>
      <c r="Y35" s="4"/>
      <c r="Z35" s="4"/>
    </row>
    <row r="36" spans="1:26" ht="18.75" customHeight="1" x14ac:dyDescent="0.2">
      <c r="A36" s="4"/>
      <c r="B36" s="4"/>
      <c r="C36" s="24"/>
      <c r="D36" s="24"/>
      <c r="E36" s="81"/>
      <c r="F36" s="24"/>
      <c r="G36" s="24"/>
      <c r="H36" s="24"/>
      <c r="I36" s="24"/>
      <c r="J36" s="4"/>
      <c r="K36" s="4"/>
      <c r="L36" s="4"/>
      <c r="M36" s="4"/>
      <c r="N36" s="4"/>
      <c r="O36" s="4"/>
      <c r="P36" s="4"/>
      <c r="Q36" s="4"/>
      <c r="R36" s="4"/>
      <c r="S36" s="4"/>
      <c r="T36" s="4"/>
      <c r="U36" s="4"/>
      <c r="V36" s="4"/>
      <c r="W36" s="4"/>
      <c r="X36" s="4"/>
      <c r="Y36" s="4"/>
      <c r="Z36" s="4"/>
    </row>
    <row r="37" spans="1:26" ht="28.5" customHeight="1" x14ac:dyDescent="0.2">
      <c r="A37" s="67" t="s">
        <v>57</v>
      </c>
      <c r="B37" s="87"/>
      <c r="C37" s="356" t="s">
        <v>27</v>
      </c>
      <c r="D37" s="357"/>
      <c r="E37" s="357"/>
      <c r="F37" s="68"/>
      <c r="G37" s="356" t="s">
        <v>28</v>
      </c>
      <c r="H37" s="357"/>
      <c r="I37" s="357"/>
      <c r="J37" s="4"/>
      <c r="K37" s="4"/>
      <c r="L37" s="4"/>
      <c r="M37" s="4"/>
      <c r="N37" s="4"/>
      <c r="O37" s="4"/>
      <c r="P37" s="4"/>
      <c r="Q37" s="4"/>
      <c r="R37" s="4"/>
      <c r="S37" s="4"/>
      <c r="T37" s="4"/>
      <c r="U37" s="4"/>
      <c r="V37" s="4"/>
      <c r="W37" s="4"/>
      <c r="X37" s="4"/>
      <c r="Y37" s="4"/>
      <c r="Z37" s="4"/>
    </row>
    <row r="38" spans="1:26" ht="18.75" customHeight="1" x14ac:dyDescent="0.2">
      <c r="A38" s="88"/>
      <c r="B38" s="4"/>
      <c r="C38" s="358" t="s">
        <v>29</v>
      </c>
      <c r="D38" s="359"/>
      <c r="E38" s="359"/>
      <c r="F38" s="28"/>
      <c r="G38" s="358" t="s">
        <v>29</v>
      </c>
      <c r="H38" s="359"/>
      <c r="I38" s="359"/>
      <c r="J38" s="4"/>
      <c r="K38" s="4"/>
      <c r="L38" s="4"/>
      <c r="M38" s="4"/>
      <c r="N38" s="4"/>
      <c r="O38" s="4"/>
      <c r="P38" s="4"/>
      <c r="Q38" s="4"/>
      <c r="R38" s="4"/>
      <c r="S38" s="4"/>
      <c r="T38" s="4"/>
      <c r="U38" s="4"/>
      <c r="V38" s="4"/>
      <c r="W38" s="4"/>
      <c r="X38" s="4"/>
      <c r="Y38" s="4"/>
      <c r="Z38" s="4"/>
    </row>
    <row r="39" spans="1:26" ht="18.75" customHeight="1" x14ac:dyDescent="0.2">
      <c r="A39" s="43" t="s">
        <v>58</v>
      </c>
      <c r="B39" s="2"/>
      <c r="C39" s="31"/>
      <c r="D39" s="31"/>
      <c r="E39" s="31"/>
      <c r="F39" s="31"/>
      <c r="G39" s="31"/>
      <c r="H39" s="31"/>
      <c r="I39" s="31"/>
      <c r="J39" s="4"/>
      <c r="K39" s="4"/>
      <c r="L39" s="4"/>
      <c r="M39" s="4"/>
      <c r="N39" s="4"/>
      <c r="O39" s="4"/>
      <c r="P39" s="4"/>
      <c r="Q39" s="4"/>
      <c r="R39" s="4"/>
      <c r="S39" s="4"/>
      <c r="T39" s="4"/>
      <c r="U39" s="4"/>
      <c r="V39" s="4"/>
      <c r="W39" s="4"/>
      <c r="X39" s="4"/>
      <c r="Y39" s="4"/>
      <c r="Z39" s="4"/>
    </row>
    <row r="40" spans="1:26" ht="18.75" customHeight="1" x14ac:dyDescent="0.2">
      <c r="A40" s="89" t="s">
        <v>59</v>
      </c>
      <c r="B40" s="4"/>
      <c r="C40" s="3" t="s">
        <v>60</v>
      </c>
      <c r="D40" s="19"/>
      <c r="E40" s="90">
        <v>105.2</v>
      </c>
      <c r="F40" s="91"/>
      <c r="G40" s="3" t="s">
        <v>60</v>
      </c>
      <c r="H40" s="75"/>
      <c r="I40" s="92">
        <v>105.15</v>
      </c>
      <c r="J40" s="4"/>
      <c r="K40" s="4"/>
      <c r="L40" s="4"/>
      <c r="M40" s="4"/>
      <c r="N40" s="4"/>
      <c r="O40" s="4"/>
      <c r="P40" s="4"/>
      <c r="Q40" s="4"/>
      <c r="R40" s="4"/>
      <c r="S40" s="4"/>
      <c r="T40" s="4"/>
      <c r="U40" s="4"/>
      <c r="V40" s="4"/>
      <c r="W40" s="4"/>
      <c r="X40" s="4"/>
      <c r="Y40" s="4"/>
      <c r="Z40" s="4"/>
    </row>
    <row r="41" spans="1:26" ht="18.75" customHeight="1" x14ac:dyDescent="0.2">
      <c r="A41" s="93" t="s">
        <v>61</v>
      </c>
      <c r="B41" s="2"/>
      <c r="C41" s="12" t="s">
        <v>60</v>
      </c>
      <c r="D41" s="13"/>
      <c r="E41" s="94">
        <v>61.87</v>
      </c>
      <c r="F41" s="95"/>
      <c r="G41" s="12" t="s">
        <v>60</v>
      </c>
      <c r="H41" s="77"/>
      <c r="I41" s="96">
        <v>61.68</v>
      </c>
      <c r="J41" s="4"/>
      <c r="K41" s="4"/>
      <c r="L41" s="4"/>
      <c r="M41" s="4"/>
      <c r="N41" s="4"/>
      <c r="O41" s="4"/>
      <c r="P41" s="4"/>
      <c r="Q41" s="4"/>
      <c r="R41" s="4"/>
      <c r="S41" s="4"/>
      <c r="T41" s="4"/>
      <c r="U41" s="4"/>
      <c r="V41" s="4"/>
      <c r="W41" s="4"/>
      <c r="X41" s="4"/>
      <c r="Y41" s="4"/>
      <c r="Z41" s="4"/>
    </row>
    <row r="42" spans="1:26" ht="18.75" customHeight="1" x14ac:dyDescent="0.2">
      <c r="A42" s="46" t="s">
        <v>62</v>
      </c>
      <c r="B42" s="4"/>
      <c r="C42" s="28"/>
      <c r="D42" s="28"/>
      <c r="E42" s="97"/>
      <c r="F42" s="28"/>
      <c r="G42" s="28"/>
      <c r="H42" s="28"/>
      <c r="I42" s="28"/>
      <c r="J42" s="4"/>
      <c r="K42" s="4"/>
      <c r="L42" s="4"/>
      <c r="M42" s="4"/>
      <c r="N42" s="4"/>
      <c r="O42" s="4"/>
      <c r="P42" s="4"/>
      <c r="Q42" s="4"/>
      <c r="R42" s="4"/>
      <c r="S42" s="4"/>
      <c r="T42" s="4"/>
      <c r="U42" s="4"/>
      <c r="V42" s="4"/>
      <c r="W42" s="4"/>
      <c r="X42" s="4"/>
      <c r="Y42" s="4"/>
      <c r="Z42" s="4"/>
    </row>
    <row r="43" spans="1:26" ht="18.75" customHeight="1" x14ac:dyDescent="0.2">
      <c r="A43" s="58" t="s">
        <v>63</v>
      </c>
      <c r="B43" s="2"/>
      <c r="C43" s="15"/>
      <c r="D43" s="15"/>
      <c r="E43" s="16">
        <v>6.8000000000000005E-2</v>
      </c>
      <c r="F43" s="15"/>
      <c r="G43" s="74"/>
      <c r="H43" s="15"/>
      <c r="I43" s="16">
        <v>8.1000000000000003E-2</v>
      </c>
      <c r="J43" s="4"/>
      <c r="K43" s="4"/>
      <c r="L43" s="4"/>
      <c r="M43" s="4"/>
      <c r="N43" s="4"/>
      <c r="O43" s="4"/>
      <c r="P43" s="4"/>
      <c r="Q43" s="4"/>
      <c r="R43" s="4"/>
      <c r="S43" s="4"/>
      <c r="T43" s="4"/>
      <c r="U43" s="4"/>
      <c r="V43" s="4"/>
      <c r="W43" s="4"/>
      <c r="X43" s="4"/>
      <c r="Y43" s="4"/>
      <c r="Z43" s="4"/>
    </row>
    <row r="44" spans="1:26" ht="18.75" customHeight="1" x14ac:dyDescent="0.2">
      <c r="A44" s="38" t="s">
        <v>64</v>
      </c>
      <c r="B44" s="4"/>
      <c r="C44" s="21"/>
      <c r="D44" s="21"/>
      <c r="E44" s="22">
        <v>5.1999999999999998E-2</v>
      </c>
      <c r="F44" s="21"/>
      <c r="G44" s="73"/>
      <c r="H44" s="21"/>
      <c r="I44" s="22">
        <v>6.6000000000000003E-2</v>
      </c>
      <c r="J44" s="4"/>
      <c r="K44" s="4"/>
      <c r="L44" s="4"/>
      <c r="M44" s="4"/>
      <c r="N44" s="4"/>
      <c r="O44" s="4"/>
      <c r="P44" s="4"/>
      <c r="Q44" s="4"/>
      <c r="R44" s="4"/>
      <c r="S44" s="4"/>
      <c r="T44" s="4"/>
      <c r="U44" s="4"/>
      <c r="V44" s="4"/>
      <c r="W44" s="4"/>
      <c r="X44" s="4"/>
      <c r="Y44" s="4"/>
      <c r="Z44" s="4"/>
    </row>
    <row r="45" spans="1:26" ht="36.200000000000003" customHeight="1" x14ac:dyDescent="0.2">
      <c r="A45" s="1" t="s">
        <v>65</v>
      </c>
      <c r="B45" s="2"/>
      <c r="C45" s="15"/>
      <c r="D45" s="15"/>
      <c r="E45" s="16">
        <v>0.86099999999999999</v>
      </c>
      <c r="F45" s="15"/>
      <c r="G45" s="74"/>
      <c r="H45" s="15"/>
      <c r="I45" s="16">
        <v>0.86399999999999999</v>
      </c>
      <c r="J45" s="4"/>
      <c r="K45" s="4"/>
      <c r="L45" s="4"/>
      <c r="M45" s="4"/>
      <c r="N45" s="4"/>
      <c r="O45" s="4"/>
      <c r="P45" s="4"/>
      <c r="Q45" s="4"/>
      <c r="R45" s="4"/>
      <c r="S45" s="4"/>
      <c r="T45" s="4"/>
      <c r="U45" s="4"/>
      <c r="V45" s="4"/>
      <c r="W45" s="4"/>
      <c r="X45" s="4"/>
      <c r="Y45" s="4"/>
      <c r="Z45" s="4"/>
    </row>
    <row r="46" spans="1:26" ht="36.200000000000003" customHeight="1" x14ac:dyDescent="0.2">
      <c r="A46" s="23" t="s">
        <v>66</v>
      </c>
      <c r="B46" s="4"/>
      <c r="C46" s="21"/>
      <c r="D46" s="21"/>
      <c r="E46" s="22">
        <v>0.13900000000000001</v>
      </c>
      <c r="F46" s="21"/>
      <c r="G46" s="73"/>
      <c r="H46" s="21"/>
      <c r="I46" s="22">
        <v>0.13600000000000001</v>
      </c>
      <c r="J46" s="4"/>
      <c r="K46" s="4"/>
      <c r="L46" s="4"/>
      <c r="M46" s="4"/>
      <c r="N46" s="4"/>
      <c r="O46" s="4"/>
      <c r="P46" s="4"/>
      <c r="Q46" s="4"/>
      <c r="R46" s="4"/>
      <c r="S46" s="4"/>
      <c r="T46" s="4"/>
      <c r="U46" s="4"/>
      <c r="V46" s="4"/>
      <c r="W46" s="4"/>
      <c r="X46" s="4"/>
      <c r="Y46" s="4"/>
      <c r="Z46" s="4"/>
    </row>
    <row r="47" spans="1:26" ht="15" customHeight="1" x14ac:dyDescent="0.2">
      <c r="A47" s="2"/>
      <c r="B47" s="2"/>
      <c r="C47" s="15"/>
      <c r="D47" s="15"/>
      <c r="E47" s="15"/>
      <c r="F47" s="15"/>
      <c r="G47" s="74"/>
      <c r="H47" s="15"/>
      <c r="I47" s="15"/>
      <c r="J47" s="4"/>
      <c r="K47" s="4"/>
      <c r="L47" s="4"/>
      <c r="M47" s="4"/>
      <c r="N47" s="4"/>
      <c r="O47" s="4"/>
      <c r="P47" s="4"/>
      <c r="Q47" s="4"/>
      <c r="R47" s="4"/>
      <c r="S47" s="4"/>
      <c r="T47" s="4"/>
      <c r="U47" s="4"/>
      <c r="V47" s="4"/>
      <c r="W47" s="4"/>
      <c r="X47" s="4"/>
      <c r="Y47" s="4"/>
      <c r="Z47" s="4"/>
    </row>
    <row r="48" spans="1:26" ht="8.85" customHeight="1" x14ac:dyDescent="0.2">
      <c r="A48" s="360"/>
      <c r="B48" s="343"/>
      <c r="C48" s="361"/>
      <c r="D48" s="361"/>
      <c r="E48" s="361"/>
      <c r="F48" s="361"/>
      <c r="G48" s="361"/>
      <c r="H48" s="361"/>
      <c r="I48" s="361"/>
      <c r="J48" s="4"/>
      <c r="K48" s="4"/>
      <c r="L48" s="4"/>
      <c r="M48" s="4"/>
      <c r="N48" s="4"/>
      <c r="O48" s="4"/>
      <c r="P48" s="4"/>
      <c r="Q48" s="4"/>
      <c r="R48" s="4"/>
      <c r="S48" s="4"/>
      <c r="T48" s="4"/>
      <c r="U48" s="4"/>
      <c r="V48" s="4"/>
      <c r="W48" s="4"/>
      <c r="X48" s="4"/>
      <c r="Y48" s="4"/>
      <c r="Z48" s="4"/>
    </row>
    <row r="49" spans="1:26" ht="167.25" customHeight="1" x14ac:dyDescent="0.2">
      <c r="A49" s="355" t="s">
        <v>67</v>
      </c>
      <c r="B49" s="344"/>
      <c r="C49" s="344"/>
      <c r="D49" s="344"/>
      <c r="E49" s="344"/>
      <c r="F49" s="344"/>
      <c r="G49" s="344"/>
      <c r="H49" s="344"/>
      <c r="I49" s="344"/>
      <c r="J49" s="4"/>
      <c r="K49" s="4"/>
      <c r="L49" s="4"/>
      <c r="M49" s="4"/>
      <c r="N49" s="4"/>
      <c r="O49" s="4"/>
      <c r="P49" s="4"/>
      <c r="Q49" s="4"/>
      <c r="R49" s="4"/>
      <c r="S49" s="4"/>
      <c r="T49" s="4"/>
      <c r="U49" s="4"/>
      <c r="V49" s="4"/>
      <c r="W49" s="4"/>
      <c r="X49" s="4"/>
      <c r="Y49" s="4"/>
      <c r="Z49" s="4"/>
    </row>
    <row r="50" spans="1:26" ht="18.75" customHeight="1" x14ac:dyDescent="0.2">
      <c r="A50" s="98"/>
      <c r="B50" s="98"/>
      <c r="C50" s="98"/>
      <c r="D50" s="98"/>
      <c r="E50" s="98"/>
      <c r="F50" s="98"/>
      <c r="G50" s="98"/>
      <c r="H50" s="98"/>
      <c r="I50" s="98"/>
      <c r="J50" s="4"/>
      <c r="K50" s="4"/>
      <c r="L50" s="4"/>
      <c r="M50" s="4"/>
      <c r="N50" s="4"/>
      <c r="O50" s="4"/>
      <c r="P50" s="4"/>
      <c r="Q50" s="4"/>
      <c r="R50" s="4"/>
      <c r="S50" s="4"/>
      <c r="T50" s="4"/>
      <c r="U50" s="4"/>
      <c r="V50" s="4"/>
      <c r="W50" s="4"/>
      <c r="X50" s="4"/>
      <c r="Y50" s="4"/>
      <c r="Z50" s="4"/>
    </row>
    <row r="51" spans="1:26" ht="18.75" customHeight="1" x14ac:dyDescent="0.2">
      <c r="A51" s="98"/>
      <c r="B51" s="98"/>
      <c r="C51" s="98"/>
      <c r="D51" s="98"/>
      <c r="E51" s="98"/>
      <c r="F51" s="98"/>
      <c r="G51" s="98"/>
      <c r="H51" s="98"/>
      <c r="I51" s="98"/>
      <c r="J51" s="4"/>
      <c r="K51" s="4"/>
      <c r="L51" s="4"/>
      <c r="M51" s="4"/>
      <c r="N51" s="4"/>
      <c r="O51" s="4"/>
      <c r="P51" s="4"/>
      <c r="Q51" s="4"/>
      <c r="R51" s="4"/>
      <c r="S51" s="4"/>
      <c r="T51" s="4"/>
      <c r="U51" s="4"/>
      <c r="V51" s="4"/>
      <c r="W51" s="4"/>
      <c r="X51" s="4"/>
      <c r="Y51" s="4"/>
      <c r="Z51" s="4"/>
    </row>
    <row r="52" spans="1:26" ht="18.75" customHeight="1" x14ac:dyDescent="0.2">
      <c r="A52" s="98"/>
      <c r="B52" s="98"/>
      <c r="C52" s="98"/>
      <c r="D52" s="98"/>
      <c r="E52" s="98"/>
      <c r="F52" s="98"/>
      <c r="G52" s="98"/>
      <c r="H52" s="98"/>
      <c r="I52" s="98"/>
      <c r="J52" s="4"/>
      <c r="K52" s="4"/>
      <c r="L52" s="4"/>
      <c r="M52" s="4"/>
      <c r="N52" s="4"/>
      <c r="O52" s="4"/>
      <c r="P52" s="4"/>
      <c r="Q52" s="4"/>
      <c r="R52" s="4"/>
      <c r="S52" s="4"/>
      <c r="T52" s="4"/>
      <c r="U52" s="4"/>
      <c r="V52" s="4"/>
      <c r="W52" s="4"/>
      <c r="X52" s="4"/>
      <c r="Y52" s="4"/>
      <c r="Z52" s="4"/>
    </row>
  </sheetData>
  <mergeCells count="17">
    <mergeCell ref="A1:I1"/>
    <mergeCell ref="A2:I2"/>
    <mergeCell ref="A3:I3"/>
    <mergeCell ref="C4:E4"/>
    <mergeCell ref="G4:I4"/>
    <mergeCell ref="C5:E5"/>
    <mergeCell ref="G5:I5"/>
    <mergeCell ref="C23:E23"/>
    <mergeCell ref="G23:I23"/>
    <mergeCell ref="C24:E24"/>
    <mergeCell ref="G24:I24"/>
    <mergeCell ref="A49:I49"/>
    <mergeCell ref="C37:E37"/>
    <mergeCell ref="G37:I37"/>
    <mergeCell ref="C38:E38"/>
    <mergeCell ref="G38:I38"/>
    <mergeCell ref="A48:I48"/>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zoomScaleNormal="100" workbookViewId="0"/>
  </sheetViews>
  <sheetFormatPr defaultColWidth="21.5" defaultRowHeight="12.75" x14ac:dyDescent="0.2"/>
  <cols>
    <col min="1" max="1" width="63.6640625" customWidth="1"/>
    <col min="2" max="2" width="0.83203125" customWidth="1"/>
    <col min="3" max="3" width="21" customWidth="1"/>
    <col min="4" max="4" width="2.33203125" customWidth="1"/>
  </cols>
  <sheetData>
    <row r="1" spans="1:26" ht="32.25" customHeight="1" x14ac:dyDescent="0.2">
      <c r="A1" s="4"/>
      <c r="B1" s="4"/>
      <c r="C1" s="99" t="s">
        <v>27</v>
      </c>
      <c r="D1" s="100"/>
      <c r="E1" s="99" t="s">
        <v>28</v>
      </c>
      <c r="F1" s="4"/>
      <c r="G1" s="4"/>
      <c r="H1" s="4"/>
      <c r="I1" s="4"/>
      <c r="J1" s="4"/>
      <c r="K1" s="4"/>
      <c r="L1" s="4"/>
      <c r="M1" s="4"/>
      <c r="N1" s="4"/>
      <c r="O1" s="4"/>
      <c r="P1" s="4"/>
      <c r="Q1" s="4"/>
      <c r="R1" s="4"/>
      <c r="S1" s="4"/>
      <c r="T1" s="4"/>
      <c r="U1" s="4"/>
      <c r="V1" s="4"/>
      <c r="W1" s="4"/>
      <c r="X1" s="4"/>
      <c r="Y1" s="4"/>
      <c r="Z1" s="4"/>
    </row>
    <row r="2" spans="1:26" ht="17.45" customHeight="1" x14ac:dyDescent="0.2">
      <c r="A2" s="101" t="s">
        <v>68</v>
      </c>
      <c r="B2" s="102"/>
      <c r="C2" s="103" t="s">
        <v>69</v>
      </c>
      <c r="D2" s="104"/>
      <c r="E2" s="105" t="s">
        <v>70</v>
      </c>
      <c r="F2" s="4"/>
      <c r="G2" s="4"/>
      <c r="H2" s="4"/>
      <c r="I2" s="4"/>
      <c r="J2" s="4"/>
      <c r="K2" s="4"/>
      <c r="L2" s="4"/>
      <c r="M2" s="4"/>
      <c r="N2" s="4"/>
      <c r="O2" s="4"/>
      <c r="P2" s="4"/>
      <c r="Q2" s="4"/>
      <c r="R2" s="4"/>
      <c r="S2" s="4"/>
      <c r="T2" s="4"/>
      <c r="U2" s="4"/>
      <c r="V2" s="4"/>
      <c r="W2" s="4"/>
      <c r="X2" s="4"/>
      <c r="Y2" s="4"/>
      <c r="Z2" s="4"/>
    </row>
    <row r="3" spans="1:26" ht="17.45" customHeight="1" x14ac:dyDescent="0.2">
      <c r="A3" s="23" t="s">
        <v>71</v>
      </c>
      <c r="B3" s="4"/>
      <c r="C3" s="4"/>
      <c r="D3" s="4"/>
      <c r="E3" s="4"/>
      <c r="F3" s="4"/>
      <c r="G3" s="4"/>
      <c r="H3" s="4"/>
      <c r="I3" s="4"/>
      <c r="J3" s="4"/>
      <c r="K3" s="4"/>
      <c r="L3" s="4"/>
      <c r="M3" s="4"/>
      <c r="N3" s="4"/>
      <c r="O3" s="4"/>
      <c r="P3" s="4"/>
      <c r="Q3" s="4"/>
      <c r="R3" s="4"/>
      <c r="S3" s="4"/>
      <c r="T3" s="4"/>
      <c r="U3" s="4"/>
      <c r="V3" s="4"/>
      <c r="W3" s="4"/>
      <c r="X3" s="4"/>
      <c r="Y3" s="4"/>
      <c r="Z3" s="4"/>
    </row>
    <row r="4" spans="1:26" ht="17.45" customHeight="1" x14ac:dyDescent="0.2">
      <c r="A4" s="106" t="s">
        <v>72</v>
      </c>
      <c r="B4" s="102"/>
      <c r="C4" s="107">
        <v>21001246</v>
      </c>
      <c r="D4" s="108"/>
      <c r="E4" s="107">
        <v>22419779</v>
      </c>
      <c r="F4" s="4"/>
      <c r="G4" s="4"/>
      <c r="H4" s="4"/>
      <c r="I4" s="4"/>
      <c r="J4" s="4"/>
      <c r="K4" s="4"/>
      <c r="L4" s="4"/>
      <c r="M4" s="4"/>
      <c r="N4" s="4"/>
      <c r="O4" s="4"/>
      <c r="P4" s="4"/>
      <c r="Q4" s="4"/>
      <c r="R4" s="4"/>
      <c r="S4" s="4"/>
      <c r="T4" s="4"/>
      <c r="U4" s="4"/>
      <c r="V4" s="4"/>
      <c r="W4" s="4"/>
      <c r="X4" s="4"/>
      <c r="Y4" s="4"/>
      <c r="Z4" s="4"/>
    </row>
    <row r="5" spans="1:26" ht="17.45" customHeight="1" x14ac:dyDescent="0.2">
      <c r="A5" s="46" t="s">
        <v>73</v>
      </c>
      <c r="B5" s="4"/>
      <c r="C5" s="109">
        <v>610000</v>
      </c>
      <c r="D5" s="110"/>
      <c r="E5" s="109">
        <v>510000</v>
      </c>
      <c r="F5" s="4"/>
      <c r="G5" s="4"/>
      <c r="H5" s="4"/>
      <c r="I5" s="4"/>
      <c r="J5" s="4"/>
      <c r="K5" s="4"/>
      <c r="L5" s="4"/>
      <c r="M5" s="4"/>
      <c r="N5" s="4"/>
      <c r="O5" s="4"/>
      <c r="P5" s="4"/>
      <c r="Q5" s="4"/>
      <c r="R5" s="4"/>
      <c r="S5" s="4"/>
      <c r="T5" s="4"/>
      <c r="U5" s="4"/>
      <c r="V5" s="4"/>
      <c r="W5" s="4"/>
      <c r="X5" s="4"/>
      <c r="Y5" s="4"/>
      <c r="Z5" s="4"/>
    </row>
    <row r="6" spans="1:26" ht="17.45" customHeight="1" x14ac:dyDescent="0.2">
      <c r="A6" s="106" t="s">
        <v>74</v>
      </c>
      <c r="B6" s="102"/>
      <c r="C6" s="111">
        <v>2697254</v>
      </c>
      <c r="D6" s="112"/>
      <c r="E6" s="111">
        <v>2051876</v>
      </c>
      <c r="F6" s="4"/>
      <c r="G6" s="4"/>
      <c r="H6" s="4"/>
      <c r="I6" s="4"/>
      <c r="J6" s="4"/>
      <c r="K6" s="4"/>
      <c r="L6" s="4"/>
      <c r="M6" s="4"/>
      <c r="N6" s="4"/>
      <c r="O6" s="4"/>
      <c r="P6" s="4"/>
      <c r="Q6" s="4"/>
      <c r="R6" s="4"/>
      <c r="S6" s="4"/>
      <c r="T6" s="4"/>
      <c r="U6" s="4"/>
      <c r="V6" s="4"/>
      <c r="W6" s="4"/>
      <c r="X6" s="4"/>
      <c r="Y6" s="4"/>
      <c r="Z6" s="4"/>
    </row>
    <row r="7" spans="1:26" ht="17.45" customHeight="1" x14ac:dyDescent="0.2">
      <c r="A7" s="113" t="s">
        <v>75</v>
      </c>
      <c r="B7" s="4"/>
      <c r="C7" s="109">
        <v>283856</v>
      </c>
      <c r="D7" s="114"/>
      <c r="E7" s="115">
        <v>283555</v>
      </c>
      <c r="F7" s="4"/>
      <c r="G7" s="4"/>
      <c r="H7" s="4"/>
      <c r="I7" s="4"/>
      <c r="J7" s="4"/>
      <c r="K7" s="4"/>
      <c r="L7" s="4"/>
      <c r="M7" s="4"/>
      <c r="N7" s="4"/>
      <c r="O7" s="4"/>
      <c r="P7" s="4"/>
      <c r="Q7" s="4"/>
      <c r="R7" s="4"/>
      <c r="S7" s="4"/>
      <c r="T7" s="4"/>
      <c r="U7" s="4"/>
      <c r="V7" s="4"/>
      <c r="W7" s="4"/>
      <c r="X7" s="4"/>
      <c r="Y7" s="4"/>
      <c r="Z7" s="4"/>
    </row>
    <row r="8" spans="1:26" ht="17.45" customHeight="1" x14ac:dyDescent="0.2">
      <c r="A8" s="116"/>
      <c r="B8" s="116"/>
      <c r="C8" s="117">
        <v>24592356</v>
      </c>
      <c r="D8" s="118"/>
      <c r="E8" s="117">
        <v>25265210</v>
      </c>
      <c r="F8" s="4"/>
      <c r="G8" s="4"/>
      <c r="H8" s="4"/>
      <c r="I8" s="4"/>
      <c r="J8" s="4"/>
      <c r="K8" s="4"/>
      <c r="L8" s="4"/>
      <c r="M8" s="4"/>
      <c r="N8" s="4"/>
      <c r="O8" s="4"/>
      <c r="P8" s="4"/>
      <c r="Q8" s="4"/>
      <c r="R8" s="4"/>
      <c r="S8" s="4"/>
      <c r="T8" s="4"/>
      <c r="U8" s="4"/>
      <c r="V8" s="4"/>
      <c r="W8" s="4"/>
      <c r="X8" s="4"/>
      <c r="Y8" s="4"/>
      <c r="Z8" s="4"/>
    </row>
    <row r="9" spans="1:26" ht="17.45" customHeight="1" x14ac:dyDescent="0.2">
      <c r="A9" s="4"/>
      <c r="B9" s="4"/>
      <c r="C9" s="4"/>
      <c r="D9" s="4"/>
      <c r="E9" s="4"/>
      <c r="F9" s="4"/>
      <c r="G9" s="4"/>
      <c r="H9" s="4"/>
      <c r="I9" s="4"/>
      <c r="J9" s="4"/>
      <c r="K9" s="4"/>
      <c r="L9" s="4"/>
      <c r="M9" s="4"/>
      <c r="N9" s="4"/>
      <c r="O9" s="4"/>
      <c r="P9" s="4"/>
      <c r="Q9" s="4"/>
      <c r="R9" s="4"/>
      <c r="S9" s="4"/>
      <c r="T9" s="4"/>
      <c r="U9" s="4"/>
      <c r="V9" s="4"/>
      <c r="W9" s="4"/>
      <c r="X9" s="4"/>
      <c r="Y9" s="4"/>
      <c r="Z9" s="4"/>
    </row>
    <row r="10" spans="1:26" ht="32.450000000000003" customHeight="1" x14ac:dyDescent="0.2">
      <c r="A10" s="119" t="s">
        <v>76</v>
      </c>
      <c r="B10" s="116"/>
      <c r="C10" s="120" t="s">
        <v>2</v>
      </c>
      <c r="D10" s="121"/>
      <c r="E10" s="120" t="s">
        <v>46</v>
      </c>
      <c r="F10" s="4"/>
      <c r="G10" s="4"/>
      <c r="H10" s="4"/>
      <c r="I10" s="4"/>
      <c r="J10" s="4"/>
      <c r="K10" s="4"/>
      <c r="L10" s="4"/>
      <c r="M10" s="4"/>
      <c r="N10" s="4"/>
      <c r="O10" s="4"/>
      <c r="P10" s="4"/>
      <c r="Q10" s="4"/>
      <c r="R10" s="4"/>
      <c r="S10" s="4"/>
      <c r="T10" s="4"/>
      <c r="U10" s="4"/>
      <c r="V10" s="4"/>
      <c r="W10" s="4"/>
      <c r="X10" s="4"/>
      <c r="Y10" s="4"/>
      <c r="Z10" s="4"/>
    </row>
    <row r="11" spans="1:26" ht="21.2" customHeight="1" x14ac:dyDescent="0.2">
      <c r="A11" s="4"/>
      <c r="B11" s="4"/>
      <c r="C11" s="26" t="s">
        <v>77</v>
      </c>
      <c r="D11" s="122"/>
      <c r="E11" s="123" t="s">
        <v>78</v>
      </c>
      <c r="F11" s="4"/>
      <c r="G11" s="4"/>
      <c r="H11" s="4"/>
      <c r="I11" s="4"/>
      <c r="J11" s="4"/>
      <c r="K11" s="4"/>
      <c r="L11" s="4"/>
      <c r="M11" s="4"/>
      <c r="N11" s="4"/>
      <c r="O11" s="4"/>
      <c r="P11" s="4"/>
      <c r="Q11" s="4"/>
      <c r="R11" s="4"/>
      <c r="S11" s="4"/>
      <c r="T11" s="4"/>
      <c r="U11" s="4"/>
      <c r="V11" s="4"/>
      <c r="W11" s="4"/>
      <c r="X11" s="4"/>
      <c r="Y11" s="4"/>
      <c r="Z11" s="4"/>
    </row>
    <row r="12" spans="1:26" ht="30" customHeight="1" x14ac:dyDescent="0.2">
      <c r="A12" s="101" t="s">
        <v>79</v>
      </c>
      <c r="B12" s="102"/>
      <c r="C12" s="124">
        <v>2.8000000000000001E-2</v>
      </c>
      <c r="D12" s="125"/>
      <c r="E12" s="124">
        <v>2.5000000000000001E-2</v>
      </c>
      <c r="F12" s="4"/>
      <c r="G12" s="4"/>
      <c r="H12" s="4"/>
      <c r="I12" s="4"/>
      <c r="J12" s="4"/>
      <c r="K12" s="4"/>
      <c r="L12" s="4"/>
      <c r="M12" s="4"/>
      <c r="N12" s="4"/>
      <c r="O12" s="4"/>
      <c r="P12" s="4"/>
      <c r="Q12" s="4"/>
      <c r="R12" s="4"/>
      <c r="S12" s="4"/>
      <c r="T12" s="4"/>
      <c r="U12" s="4"/>
      <c r="V12" s="4"/>
      <c r="W12" s="4"/>
      <c r="X12" s="4"/>
      <c r="Y12" s="4"/>
      <c r="Z12" s="4"/>
    </row>
    <row r="13" spans="1:26" ht="16.350000000000001" customHeight="1" x14ac:dyDescent="0.2">
      <c r="A13" s="46" t="s">
        <v>80</v>
      </c>
      <c r="B13" s="4"/>
      <c r="C13" s="22">
        <v>2.5000000000000001E-2</v>
      </c>
      <c r="D13" s="126"/>
      <c r="E13" s="22">
        <v>2.3E-2</v>
      </c>
      <c r="F13" s="4"/>
      <c r="G13" s="4"/>
      <c r="H13" s="4"/>
      <c r="I13" s="4"/>
      <c r="J13" s="4"/>
      <c r="K13" s="4"/>
      <c r="L13" s="4"/>
      <c r="M13" s="4"/>
      <c r="N13" s="4"/>
      <c r="O13" s="4"/>
      <c r="P13" s="4"/>
      <c r="Q13" s="4"/>
      <c r="R13" s="4"/>
      <c r="S13" s="4"/>
      <c r="T13" s="4"/>
      <c r="U13" s="4"/>
      <c r="V13" s="4"/>
      <c r="W13" s="4"/>
      <c r="X13" s="4"/>
      <c r="Y13" s="4"/>
      <c r="Z13" s="4"/>
    </row>
    <row r="14" spans="1:26" ht="17.45" customHeight="1" x14ac:dyDescent="0.2">
      <c r="A14" s="106" t="s">
        <v>81</v>
      </c>
      <c r="B14" s="102"/>
      <c r="C14" s="124">
        <v>5.7000000000000002E-2</v>
      </c>
      <c r="D14" s="125"/>
      <c r="E14" s="124">
        <v>5.7000000000000002E-2</v>
      </c>
      <c r="F14" s="4"/>
      <c r="G14" s="4"/>
      <c r="H14" s="4"/>
      <c r="I14" s="4"/>
      <c r="J14" s="4"/>
      <c r="K14" s="4"/>
      <c r="L14" s="4"/>
      <c r="M14" s="4"/>
      <c r="N14" s="4"/>
      <c r="O14" s="4"/>
      <c r="P14" s="4"/>
      <c r="Q14" s="4"/>
      <c r="R14" s="4"/>
      <c r="S14" s="4"/>
      <c r="T14" s="4"/>
      <c r="U14" s="4"/>
      <c r="V14" s="4"/>
      <c r="W14" s="4"/>
      <c r="X14" s="4"/>
      <c r="Y14" s="4"/>
      <c r="Z14" s="4"/>
    </row>
    <row r="15" spans="1:26" ht="17.45" customHeight="1" x14ac:dyDescent="0.2">
      <c r="A15" s="46" t="s">
        <v>82</v>
      </c>
      <c r="B15" s="4"/>
      <c r="C15" s="22">
        <v>3.6999999999999998E-2</v>
      </c>
      <c r="D15" s="126"/>
      <c r="E15" s="22">
        <v>3.5999999999999997E-2</v>
      </c>
      <c r="F15" s="4"/>
      <c r="G15" s="4"/>
      <c r="H15" s="4"/>
      <c r="I15" s="4"/>
      <c r="J15" s="4"/>
      <c r="K15" s="4"/>
      <c r="L15" s="4"/>
      <c r="M15" s="4"/>
      <c r="N15" s="4"/>
      <c r="O15" s="4"/>
      <c r="P15" s="4"/>
      <c r="Q15" s="4"/>
      <c r="R15" s="4"/>
      <c r="S15" s="4"/>
      <c r="T15" s="4"/>
      <c r="U15" s="4"/>
      <c r="V15" s="4"/>
      <c r="W15" s="4"/>
      <c r="X15" s="4"/>
      <c r="Y15" s="4"/>
      <c r="Z15" s="4"/>
    </row>
    <row r="16" spans="1:26" ht="17.45" customHeight="1" x14ac:dyDescent="0.2">
      <c r="A16" s="127" t="s">
        <v>83</v>
      </c>
      <c r="B16" s="102"/>
      <c r="C16" s="124">
        <v>6.8000000000000005E-2</v>
      </c>
      <c r="D16" s="128"/>
      <c r="E16" s="124">
        <v>6.7000000000000004E-2</v>
      </c>
      <c r="F16" s="4"/>
      <c r="G16" s="4"/>
      <c r="H16" s="4"/>
      <c r="I16" s="4"/>
      <c r="J16" s="4"/>
      <c r="K16" s="4"/>
      <c r="L16" s="4"/>
      <c r="M16" s="4"/>
      <c r="N16" s="4"/>
      <c r="O16" s="4"/>
      <c r="P16" s="4"/>
      <c r="Q16" s="4"/>
      <c r="R16" s="4"/>
      <c r="S16" s="4"/>
      <c r="T16" s="4"/>
      <c r="U16" s="4"/>
      <c r="V16" s="4"/>
      <c r="W16" s="4"/>
      <c r="X16" s="4"/>
      <c r="Y16" s="4"/>
      <c r="Z16" s="4"/>
    </row>
    <row r="17" spans="1:26" ht="57" customHeight="1" x14ac:dyDescent="0.2">
      <c r="A17" s="355" t="s">
        <v>84</v>
      </c>
      <c r="B17" s="344"/>
      <c r="C17" s="344"/>
      <c r="D17" s="344"/>
      <c r="E17" s="344"/>
      <c r="F17" s="4"/>
      <c r="G17" s="4"/>
      <c r="H17" s="4"/>
      <c r="I17" s="4"/>
      <c r="J17" s="4"/>
      <c r="K17" s="4"/>
      <c r="L17" s="4"/>
      <c r="M17" s="4"/>
      <c r="N17" s="4"/>
      <c r="O17" s="4"/>
      <c r="P17" s="4"/>
      <c r="Q17" s="4"/>
      <c r="R17" s="4"/>
      <c r="S17" s="4"/>
      <c r="T17" s="4"/>
      <c r="U17" s="4"/>
      <c r="V17" s="4"/>
      <c r="W17" s="4"/>
      <c r="X17" s="4"/>
      <c r="Y17" s="4"/>
      <c r="Z17" s="4"/>
    </row>
    <row r="18" spans="1:26" ht="17.45" customHeight="1" x14ac:dyDescent="0.2">
      <c r="A18" s="360"/>
      <c r="B18" s="344"/>
      <c r="C18" s="344"/>
      <c r="D18" s="344"/>
      <c r="E18" s="344"/>
      <c r="F18" s="4"/>
      <c r="G18" s="4"/>
      <c r="H18" s="4"/>
      <c r="I18" s="4"/>
      <c r="J18" s="4"/>
      <c r="K18" s="4"/>
      <c r="L18" s="4"/>
      <c r="M18" s="4"/>
      <c r="N18" s="4"/>
      <c r="O18" s="4"/>
      <c r="P18" s="4"/>
      <c r="Q18" s="4"/>
      <c r="R18" s="4"/>
      <c r="S18" s="4"/>
      <c r="T18" s="4"/>
      <c r="U18" s="4"/>
      <c r="V18" s="4"/>
      <c r="W18" s="4"/>
      <c r="X18" s="4"/>
      <c r="Y18" s="4"/>
      <c r="Z18" s="4"/>
    </row>
    <row r="19" spans="1:26" ht="17.45" customHeight="1" x14ac:dyDescent="0.2">
      <c r="A19" s="360"/>
      <c r="B19" s="348"/>
      <c r="C19" s="348"/>
      <c r="D19" s="348"/>
      <c r="E19" s="348"/>
      <c r="F19" s="4"/>
      <c r="G19" s="4"/>
      <c r="H19" s="4"/>
      <c r="I19" s="4"/>
      <c r="J19" s="4"/>
      <c r="K19" s="4"/>
      <c r="L19" s="4"/>
      <c r="M19" s="4"/>
      <c r="N19" s="4"/>
      <c r="O19" s="4"/>
      <c r="P19" s="4"/>
      <c r="Q19" s="4"/>
      <c r="R19" s="4"/>
      <c r="S19" s="4"/>
      <c r="T19" s="4"/>
      <c r="U19" s="4"/>
      <c r="V19" s="4"/>
      <c r="W19" s="4"/>
      <c r="X19" s="4"/>
      <c r="Y19" s="4"/>
      <c r="Z19" s="4"/>
    </row>
    <row r="20" spans="1:26" ht="17.45" customHeight="1" x14ac:dyDescent="0.2">
      <c r="A20" s="129"/>
      <c r="B20" s="4"/>
      <c r="C20" s="4"/>
      <c r="D20" s="4"/>
      <c r="E20" s="4"/>
      <c r="F20" s="4"/>
      <c r="G20" s="4"/>
      <c r="H20" s="4"/>
      <c r="I20" s="4"/>
      <c r="J20" s="4"/>
      <c r="K20" s="4"/>
      <c r="L20" s="4"/>
      <c r="M20" s="4"/>
      <c r="N20" s="4"/>
      <c r="O20" s="4"/>
      <c r="P20" s="4"/>
      <c r="Q20" s="4"/>
      <c r="R20" s="4"/>
      <c r="S20" s="4"/>
      <c r="T20" s="4"/>
      <c r="U20" s="4"/>
      <c r="V20" s="4"/>
      <c r="W20" s="4"/>
      <c r="X20" s="4"/>
      <c r="Y20" s="4"/>
      <c r="Z20" s="4"/>
    </row>
    <row r="21" spans="1:26" ht="9.9499999999999993"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6.350000000000001"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8.7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8.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8.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sheetData>
  <mergeCells count="3">
    <mergeCell ref="A17:E17"/>
    <mergeCell ref="A18:E18"/>
    <mergeCell ref="A19:E1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tabSelected="1" zoomScaleNormal="100" workbookViewId="0">
      <selection sqref="A1:D1"/>
    </sheetView>
  </sheetViews>
  <sheetFormatPr defaultColWidth="21.5" defaultRowHeight="12.75" x14ac:dyDescent="0.2"/>
  <cols>
    <col min="1" max="1" width="84.83203125" customWidth="1"/>
    <col min="2" max="2" width="19.33203125" bestFit="1" customWidth="1"/>
    <col min="3" max="3" width="0.6640625" customWidth="1"/>
    <col min="4" max="4" width="19.33203125" bestFit="1" customWidth="1"/>
  </cols>
  <sheetData>
    <row r="1" spans="1:27" ht="18.75" customHeight="1" x14ac:dyDescent="0.2">
      <c r="A1" s="373" t="s">
        <v>85</v>
      </c>
      <c r="B1" s="348"/>
      <c r="C1" s="348"/>
      <c r="D1" s="348"/>
      <c r="E1" s="4"/>
      <c r="F1" s="4"/>
      <c r="G1" s="4"/>
      <c r="H1" s="4"/>
      <c r="I1" s="4"/>
      <c r="J1" s="4"/>
      <c r="K1" s="4"/>
      <c r="L1" s="4"/>
      <c r="M1" s="4"/>
      <c r="N1" s="4"/>
      <c r="O1" s="4"/>
      <c r="P1" s="4"/>
      <c r="Q1" s="4"/>
      <c r="R1" s="4"/>
      <c r="S1" s="4"/>
      <c r="T1" s="4"/>
      <c r="U1" s="4"/>
      <c r="V1" s="4"/>
      <c r="W1" s="4"/>
      <c r="X1" s="4"/>
      <c r="Y1" s="4"/>
      <c r="Z1" s="4"/>
      <c r="AA1" s="4"/>
    </row>
    <row r="2" spans="1:27" ht="18.75" customHeight="1" x14ac:dyDescent="0.2">
      <c r="A2" s="374" t="s">
        <v>86</v>
      </c>
      <c r="B2" s="348"/>
      <c r="C2" s="348"/>
      <c r="D2" s="348"/>
      <c r="E2" s="4"/>
      <c r="F2" s="4"/>
      <c r="G2" s="4"/>
      <c r="H2" s="4"/>
      <c r="I2" s="4"/>
      <c r="J2" s="4"/>
      <c r="K2" s="4"/>
      <c r="L2" s="4"/>
      <c r="M2" s="4"/>
      <c r="N2" s="4"/>
      <c r="O2" s="4"/>
      <c r="P2" s="4"/>
      <c r="Q2" s="4"/>
      <c r="R2" s="4"/>
      <c r="S2" s="4"/>
      <c r="T2" s="4"/>
      <c r="U2" s="4"/>
      <c r="V2" s="4"/>
      <c r="W2" s="4"/>
      <c r="X2" s="4"/>
      <c r="Y2" s="4"/>
      <c r="Z2" s="4"/>
      <c r="AA2" s="4"/>
    </row>
    <row r="3" spans="1:27" ht="18.75" customHeight="1" x14ac:dyDescent="0.2">
      <c r="A3" s="373" t="s">
        <v>87</v>
      </c>
      <c r="B3" s="348"/>
      <c r="C3" s="348"/>
      <c r="D3" s="348"/>
      <c r="E3" s="4"/>
      <c r="F3" s="4"/>
      <c r="G3" s="4"/>
      <c r="H3" s="4"/>
      <c r="I3" s="4"/>
      <c r="J3" s="4"/>
      <c r="K3" s="4"/>
      <c r="L3" s="4"/>
      <c r="M3" s="4"/>
      <c r="N3" s="4"/>
      <c r="O3" s="4"/>
      <c r="P3" s="4"/>
      <c r="Q3" s="4"/>
      <c r="R3" s="4"/>
      <c r="S3" s="4"/>
      <c r="T3" s="4"/>
      <c r="U3" s="4"/>
      <c r="V3" s="4"/>
      <c r="W3" s="4"/>
      <c r="X3" s="4"/>
      <c r="Y3" s="4"/>
      <c r="Z3" s="4"/>
      <c r="AA3" s="4"/>
    </row>
    <row r="4" spans="1:27" ht="33.75" customHeight="1" x14ac:dyDescent="0.2">
      <c r="A4" s="5"/>
      <c r="B4" s="132" t="s">
        <v>88</v>
      </c>
      <c r="C4" s="133" t="s">
        <v>89</v>
      </c>
      <c r="D4" s="132" t="s">
        <v>90</v>
      </c>
      <c r="E4" s="4"/>
      <c r="F4" s="4"/>
      <c r="G4" s="4"/>
      <c r="H4" s="4"/>
      <c r="I4" s="4"/>
      <c r="J4" s="4"/>
      <c r="K4" s="4"/>
      <c r="L4" s="4"/>
      <c r="M4" s="4"/>
      <c r="N4" s="4"/>
      <c r="O4" s="4"/>
      <c r="P4" s="4"/>
      <c r="Q4" s="4"/>
      <c r="R4" s="4"/>
      <c r="S4" s="4"/>
      <c r="T4" s="4"/>
      <c r="U4" s="4"/>
      <c r="V4" s="4"/>
      <c r="W4" s="4"/>
      <c r="X4" s="4"/>
      <c r="Y4" s="4"/>
      <c r="Z4" s="4"/>
      <c r="AA4" s="4"/>
    </row>
    <row r="5" spans="1:27" ht="18.75" customHeight="1" x14ac:dyDescent="0.2">
      <c r="A5" s="84"/>
      <c r="B5" s="130" t="s">
        <v>91</v>
      </c>
      <c r="C5" s="134"/>
      <c r="D5" s="134"/>
      <c r="E5" s="4"/>
      <c r="F5" s="4"/>
      <c r="G5" s="4"/>
      <c r="H5" s="4"/>
      <c r="I5" s="4"/>
      <c r="J5" s="4"/>
      <c r="K5" s="4"/>
      <c r="L5" s="4"/>
      <c r="M5" s="4"/>
      <c r="N5" s="4"/>
      <c r="O5" s="4"/>
      <c r="P5" s="4"/>
      <c r="Q5" s="4"/>
      <c r="R5" s="4"/>
      <c r="S5" s="4"/>
      <c r="T5" s="4"/>
      <c r="U5" s="4"/>
      <c r="V5" s="4"/>
      <c r="W5" s="4"/>
      <c r="X5" s="4"/>
      <c r="Y5" s="4"/>
      <c r="Z5" s="4"/>
      <c r="AA5" s="4"/>
    </row>
    <row r="6" spans="1:27" ht="18.75" customHeight="1" x14ac:dyDescent="0.2">
      <c r="A6" s="131" t="s">
        <v>92</v>
      </c>
      <c r="B6" s="5"/>
      <c r="C6" s="5"/>
      <c r="D6" s="5"/>
      <c r="E6" s="4"/>
      <c r="F6" s="4"/>
      <c r="G6" s="4"/>
      <c r="H6" s="4"/>
      <c r="I6" s="4"/>
      <c r="J6" s="4"/>
      <c r="K6" s="4"/>
      <c r="L6" s="4"/>
      <c r="M6" s="4"/>
      <c r="N6" s="4"/>
      <c r="O6" s="4"/>
      <c r="P6" s="4"/>
      <c r="Q6" s="4"/>
      <c r="R6" s="4"/>
      <c r="S6" s="4"/>
      <c r="T6" s="4"/>
      <c r="U6" s="4"/>
      <c r="V6" s="4"/>
      <c r="W6" s="4"/>
      <c r="X6" s="4"/>
      <c r="Y6" s="4"/>
      <c r="Z6" s="4"/>
      <c r="AA6" s="4"/>
    </row>
    <row r="7" spans="1:27" ht="18.75" customHeight="1" x14ac:dyDescent="0.2">
      <c r="A7" s="178" t="s">
        <v>93</v>
      </c>
      <c r="B7" s="284">
        <v>25552604</v>
      </c>
      <c r="C7" s="179"/>
      <c r="D7" s="284">
        <v>21220819</v>
      </c>
      <c r="E7" s="4"/>
      <c r="F7" s="4"/>
      <c r="G7" s="4"/>
      <c r="H7" s="4"/>
      <c r="I7" s="4"/>
      <c r="J7" s="4"/>
      <c r="K7" s="4"/>
      <c r="L7" s="4"/>
      <c r="M7" s="4"/>
      <c r="N7" s="4"/>
      <c r="O7" s="4"/>
      <c r="P7" s="4"/>
      <c r="Q7" s="4"/>
      <c r="R7" s="4"/>
      <c r="S7" s="4"/>
      <c r="T7" s="4"/>
      <c r="U7" s="4"/>
      <c r="V7" s="4"/>
      <c r="W7" s="4"/>
      <c r="X7" s="4"/>
      <c r="Y7" s="4"/>
      <c r="Z7" s="4"/>
      <c r="AA7" s="4"/>
    </row>
    <row r="8" spans="1:27" s="173" customFormat="1" ht="18.75" customHeight="1" x14ac:dyDescent="0.2">
      <c r="A8" s="193" t="s">
        <v>94</v>
      </c>
      <c r="B8" s="194">
        <v>1993440</v>
      </c>
      <c r="C8" s="195"/>
      <c r="D8" s="194">
        <v>1086717</v>
      </c>
      <c r="E8" s="172"/>
      <c r="F8" s="172"/>
      <c r="G8" s="172"/>
      <c r="H8" s="172"/>
      <c r="I8" s="172"/>
      <c r="J8" s="172"/>
      <c r="K8" s="172"/>
      <c r="L8" s="172"/>
      <c r="M8" s="172"/>
      <c r="N8" s="172"/>
      <c r="O8" s="172"/>
      <c r="P8" s="172"/>
      <c r="Q8" s="172"/>
      <c r="R8" s="172"/>
      <c r="S8" s="172"/>
      <c r="T8" s="172"/>
      <c r="U8" s="172"/>
      <c r="V8" s="172"/>
      <c r="W8" s="172"/>
      <c r="X8" s="172"/>
      <c r="Y8" s="172"/>
      <c r="Z8" s="172"/>
      <c r="AA8" s="172"/>
    </row>
    <row r="9" spans="1:27" ht="18.75" customHeight="1" x14ac:dyDescent="0.2">
      <c r="A9" s="178" t="s">
        <v>95</v>
      </c>
      <c r="B9" s="180">
        <v>409758</v>
      </c>
      <c r="C9" s="179"/>
      <c r="D9" s="180">
        <v>419159</v>
      </c>
      <c r="E9" s="4"/>
      <c r="F9" s="4"/>
      <c r="G9" s="4"/>
      <c r="H9" s="4"/>
      <c r="I9" s="4"/>
      <c r="J9" s="4"/>
      <c r="K9" s="4"/>
      <c r="L9" s="4"/>
      <c r="M9" s="4"/>
      <c r="N9" s="4"/>
      <c r="O9" s="4"/>
      <c r="P9" s="4"/>
      <c r="Q9" s="4"/>
      <c r="R9" s="4"/>
      <c r="S9" s="4"/>
      <c r="T9" s="4"/>
      <c r="U9" s="4"/>
      <c r="V9" s="4"/>
      <c r="W9" s="4"/>
      <c r="X9" s="4"/>
      <c r="Y9" s="4"/>
      <c r="Z9" s="4"/>
      <c r="AA9" s="4"/>
    </row>
    <row r="10" spans="1:27" s="173" customFormat="1" ht="18.75" customHeight="1" x14ac:dyDescent="0.2">
      <c r="A10" s="193" t="s">
        <v>96</v>
      </c>
      <c r="B10" s="194">
        <v>688006</v>
      </c>
      <c r="C10" s="196"/>
      <c r="D10" s="194">
        <v>635836</v>
      </c>
      <c r="E10" s="172"/>
      <c r="F10" s="172"/>
      <c r="G10" s="172"/>
      <c r="H10" s="172"/>
      <c r="I10" s="172"/>
      <c r="J10" s="172"/>
      <c r="K10" s="172"/>
      <c r="L10" s="172"/>
      <c r="M10" s="172"/>
      <c r="N10" s="172"/>
      <c r="O10" s="172"/>
      <c r="P10" s="172"/>
      <c r="Q10" s="172"/>
      <c r="R10" s="172"/>
      <c r="S10" s="172"/>
      <c r="T10" s="172"/>
      <c r="U10" s="172"/>
      <c r="V10" s="172"/>
      <c r="W10" s="172"/>
      <c r="X10" s="172"/>
      <c r="Y10" s="172"/>
      <c r="Z10" s="172"/>
      <c r="AA10" s="172"/>
    </row>
    <row r="11" spans="1:27" ht="18.75" customHeight="1" x14ac:dyDescent="0.2">
      <c r="A11" s="178" t="s">
        <v>97</v>
      </c>
      <c r="B11" s="180">
        <v>86589</v>
      </c>
      <c r="C11" s="179"/>
      <c r="D11" s="180">
        <v>68309</v>
      </c>
      <c r="E11" s="4"/>
      <c r="F11" s="4"/>
      <c r="G11" s="4"/>
      <c r="H11" s="4"/>
      <c r="I11" s="4"/>
      <c r="J11" s="4"/>
      <c r="K11" s="4"/>
      <c r="L11" s="4"/>
      <c r="M11" s="4"/>
      <c r="N11" s="4"/>
      <c r="O11" s="4"/>
      <c r="P11" s="4"/>
      <c r="Q11" s="4"/>
      <c r="R11" s="4"/>
      <c r="S11" s="4"/>
      <c r="T11" s="4"/>
      <c r="U11" s="4"/>
      <c r="V11" s="4"/>
      <c r="W11" s="4"/>
      <c r="X11" s="4"/>
      <c r="Y11" s="4"/>
      <c r="Z11" s="4"/>
      <c r="AA11" s="4"/>
    </row>
    <row r="12" spans="1:27" s="173" customFormat="1" ht="18.75" customHeight="1" x14ac:dyDescent="0.2">
      <c r="A12" s="193" t="s">
        <v>98</v>
      </c>
      <c r="B12" s="194">
        <v>154626</v>
      </c>
      <c r="C12" s="196"/>
      <c r="D12" s="194">
        <v>842303</v>
      </c>
      <c r="E12" s="172"/>
      <c r="F12" s="172"/>
      <c r="G12" s="172"/>
      <c r="H12" s="172"/>
      <c r="I12" s="172"/>
      <c r="J12" s="172"/>
      <c r="K12" s="172"/>
      <c r="L12" s="172"/>
      <c r="M12" s="172"/>
      <c r="N12" s="172"/>
      <c r="O12" s="172"/>
      <c r="P12" s="172"/>
      <c r="Q12" s="172"/>
      <c r="R12" s="172"/>
      <c r="S12" s="172"/>
      <c r="T12" s="172"/>
      <c r="U12" s="172"/>
      <c r="V12" s="172"/>
      <c r="W12" s="172"/>
      <c r="X12" s="172"/>
      <c r="Y12" s="172"/>
      <c r="Z12" s="172"/>
      <c r="AA12" s="172"/>
    </row>
    <row r="13" spans="1:27" ht="18.75" customHeight="1" x14ac:dyDescent="0.2">
      <c r="A13" s="178" t="s">
        <v>99</v>
      </c>
      <c r="B13" s="180">
        <v>319981</v>
      </c>
      <c r="C13" s="179"/>
      <c r="D13" s="180">
        <v>309918</v>
      </c>
      <c r="E13" s="4"/>
      <c r="F13" s="4"/>
      <c r="G13" s="4"/>
      <c r="H13" s="4"/>
      <c r="I13" s="4"/>
      <c r="J13" s="4"/>
      <c r="K13" s="4"/>
      <c r="L13" s="4"/>
      <c r="M13" s="4"/>
      <c r="N13" s="4"/>
      <c r="O13" s="4"/>
      <c r="P13" s="4"/>
      <c r="Q13" s="4"/>
      <c r="R13" s="4"/>
      <c r="S13" s="4"/>
      <c r="T13" s="4"/>
      <c r="U13" s="4"/>
      <c r="V13" s="4"/>
      <c r="W13" s="4"/>
      <c r="X13" s="4"/>
      <c r="Y13" s="4"/>
      <c r="Z13" s="4"/>
      <c r="AA13" s="4"/>
    </row>
    <row r="14" spans="1:27" s="173" customFormat="1" ht="18.75" customHeight="1" x14ac:dyDescent="0.2">
      <c r="A14" s="193" t="s">
        <v>100</v>
      </c>
      <c r="B14" s="194">
        <v>761815</v>
      </c>
      <c r="C14" s="197"/>
      <c r="D14" s="198">
        <v>0</v>
      </c>
      <c r="E14" s="172"/>
      <c r="F14" s="172"/>
      <c r="G14" s="172"/>
      <c r="H14" s="172"/>
      <c r="I14" s="172"/>
      <c r="J14" s="172"/>
      <c r="K14" s="172"/>
      <c r="L14" s="172"/>
      <c r="M14" s="172"/>
      <c r="N14" s="172"/>
      <c r="O14" s="172"/>
      <c r="P14" s="172"/>
      <c r="Q14" s="172"/>
      <c r="R14" s="172"/>
      <c r="S14" s="172"/>
      <c r="T14" s="172"/>
      <c r="U14" s="172"/>
      <c r="V14" s="172"/>
      <c r="W14" s="172"/>
      <c r="X14" s="172"/>
      <c r="Y14" s="172"/>
      <c r="Z14" s="172"/>
      <c r="AA14" s="172"/>
    </row>
    <row r="15" spans="1:27" ht="18.75" customHeight="1" x14ac:dyDescent="0.2">
      <c r="A15" s="178" t="s">
        <v>101</v>
      </c>
      <c r="B15" s="180">
        <v>165660</v>
      </c>
      <c r="C15" s="179"/>
      <c r="D15" s="180">
        <v>206252</v>
      </c>
      <c r="E15" s="4"/>
      <c r="F15" s="4"/>
      <c r="G15" s="4"/>
      <c r="H15" s="4"/>
      <c r="I15" s="4"/>
      <c r="J15" s="4"/>
      <c r="K15" s="4"/>
      <c r="L15" s="4"/>
      <c r="M15" s="4"/>
      <c r="N15" s="4"/>
      <c r="O15" s="4"/>
      <c r="P15" s="4"/>
      <c r="Q15" s="4"/>
      <c r="R15" s="4"/>
      <c r="S15" s="4"/>
      <c r="T15" s="4"/>
      <c r="U15" s="4"/>
      <c r="V15" s="4"/>
      <c r="W15" s="4"/>
      <c r="X15" s="4"/>
      <c r="Y15" s="4"/>
      <c r="Z15" s="4"/>
      <c r="AA15" s="4"/>
    </row>
    <row r="16" spans="1:27" s="173" customFormat="1" ht="18.75" customHeight="1" x14ac:dyDescent="0.2">
      <c r="A16" s="199" t="s">
        <v>102</v>
      </c>
      <c r="B16" s="291">
        <f>SUM(B7:B15)</f>
        <v>30132479</v>
      </c>
      <c r="C16" s="292"/>
      <c r="D16" s="291">
        <f>SUM(D7:D15)</f>
        <v>24789313</v>
      </c>
      <c r="E16" s="172"/>
      <c r="F16" s="172"/>
      <c r="G16" s="172"/>
      <c r="H16" s="172"/>
      <c r="I16" s="172"/>
      <c r="J16" s="172"/>
      <c r="K16" s="172"/>
      <c r="L16" s="172"/>
      <c r="M16" s="172"/>
      <c r="N16" s="172"/>
      <c r="O16" s="172"/>
      <c r="P16" s="172"/>
      <c r="Q16" s="172"/>
      <c r="R16" s="172"/>
      <c r="S16" s="172"/>
      <c r="T16" s="172"/>
      <c r="U16" s="172"/>
      <c r="V16" s="172"/>
      <c r="W16" s="172"/>
      <c r="X16" s="172"/>
      <c r="Y16" s="172"/>
      <c r="Z16" s="172"/>
      <c r="AA16" s="172"/>
    </row>
    <row r="17" spans="1:27" ht="18.75" customHeight="1" x14ac:dyDescent="0.2">
      <c r="A17" s="184" t="s">
        <v>103</v>
      </c>
      <c r="B17" s="179"/>
      <c r="C17" s="179"/>
      <c r="D17" s="179"/>
      <c r="E17" s="4"/>
      <c r="F17" s="4"/>
      <c r="G17" s="4"/>
      <c r="H17" s="4"/>
      <c r="I17" s="4"/>
      <c r="J17" s="4"/>
      <c r="K17" s="4"/>
      <c r="L17" s="4"/>
      <c r="M17" s="4"/>
      <c r="N17" s="4"/>
      <c r="O17" s="4"/>
      <c r="P17" s="4"/>
      <c r="Q17" s="4"/>
      <c r="R17" s="4"/>
      <c r="S17" s="4"/>
      <c r="T17" s="4"/>
      <c r="U17" s="4"/>
      <c r="V17" s="4"/>
      <c r="W17" s="4"/>
      <c r="X17" s="4"/>
      <c r="Y17" s="4"/>
      <c r="Z17" s="4"/>
      <c r="AA17" s="4"/>
    </row>
    <row r="18" spans="1:27" s="173" customFormat="1" ht="18.75" customHeight="1" x14ac:dyDescent="0.2">
      <c r="A18" s="200" t="s">
        <v>104</v>
      </c>
      <c r="B18" s="196"/>
      <c r="C18" s="196"/>
      <c r="D18" s="196"/>
      <c r="E18" s="172"/>
      <c r="F18" s="172"/>
      <c r="G18" s="172"/>
      <c r="H18" s="172"/>
      <c r="I18" s="172"/>
      <c r="J18" s="172"/>
      <c r="K18" s="172"/>
      <c r="L18" s="172"/>
      <c r="M18" s="172"/>
      <c r="N18" s="172"/>
      <c r="O18" s="172"/>
      <c r="P18" s="172"/>
      <c r="Q18" s="172"/>
      <c r="R18" s="172"/>
      <c r="S18" s="172"/>
      <c r="T18" s="172"/>
      <c r="U18" s="172"/>
      <c r="V18" s="172"/>
      <c r="W18" s="172"/>
      <c r="X18" s="172"/>
      <c r="Y18" s="172"/>
      <c r="Z18" s="172"/>
      <c r="AA18" s="172"/>
    </row>
    <row r="19" spans="1:27" ht="18.75" customHeight="1" x14ac:dyDescent="0.2">
      <c r="A19" s="178" t="s">
        <v>105</v>
      </c>
      <c r="B19" s="284">
        <v>23133476</v>
      </c>
      <c r="C19" s="179"/>
      <c r="D19" s="284">
        <v>19451207</v>
      </c>
      <c r="E19" s="4"/>
      <c r="F19" s="4"/>
      <c r="G19" s="4"/>
      <c r="H19" s="4"/>
      <c r="I19" s="4"/>
      <c r="J19" s="4"/>
      <c r="K19" s="4"/>
      <c r="L19" s="4"/>
      <c r="M19" s="4"/>
      <c r="N19" s="4"/>
      <c r="O19" s="4"/>
      <c r="P19" s="4"/>
      <c r="Q19" s="4"/>
      <c r="R19" s="4"/>
      <c r="S19" s="4"/>
      <c r="T19" s="4"/>
      <c r="U19" s="4"/>
      <c r="V19" s="4"/>
      <c r="W19" s="4"/>
      <c r="X19" s="4"/>
      <c r="Y19" s="4"/>
      <c r="Z19" s="4"/>
      <c r="AA19" s="4"/>
    </row>
    <row r="20" spans="1:27" s="173" customFormat="1" ht="18.75" customHeight="1" x14ac:dyDescent="0.2">
      <c r="A20" s="193" t="s">
        <v>106</v>
      </c>
      <c r="B20" s="194">
        <v>865024</v>
      </c>
      <c r="C20" s="196"/>
      <c r="D20" s="194">
        <v>1215024</v>
      </c>
      <c r="E20" s="172"/>
      <c r="F20" s="172"/>
      <c r="G20" s="172"/>
      <c r="H20" s="172"/>
      <c r="I20" s="172"/>
      <c r="J20" s="172"/>
      <c r="K20" s="172"/>
      <c r="L20" s="172"/>
      <c r="M20" s="172"/>
      <c r="N20" s="172"/>
      <c r="O20" s="172"/>
      <c r="P20" s="172"/>
      <c r="Q20" s="172"/>
      <c r="R20" s="172"/>
      <c r="S20" s="172"/>
      <c r="T20" s="172"/>
      <c r="U20" s="172"/>
      <c r="V20" s="172"/>
      <c r="W20" s="172"/>
      <c r="X20" s="172"/>
      <c r="Y20" s="172"/>
      <c r="Z20" s="172"/>
      <c r="AA20" s="172"/>
    </row>
    <row r="21" spans="1:27" ht="18.75" customHeight="1" x14ac:dyDescent="0.2">
      <c r="A21" s="178" t="s">
        <v>107</v>
      </c>
      <c r="B21" s="180">
        <v>310000</v>
      </c>
      <c r="C21" s="179"/>
      <c r="D21" s="180">
        <v>20000</v>
      </c>
      <c r="E21" s="4"/>
      <c r="F21" s="4"/>
      <c r="G21" s="4"/>
      <c r="H21" s="4"/>
      <c r="I21" s="4"/>
      <c r="J21" s="4"/>
      <c r="K21" s="4"/>
      <c r="L21" s="4"/>
      <c r="M21" s="4"/>
      <c r="N21" s="4"/>
      <c r="O21" s="4"/>
      <c r="P21" s="4"/>
      <c r="Q21" s="4"/>
      <c r="R21" s="4"/>
      <c r="S21" s="4"/>
      <c r="T21" s="4"/>
      <c r="U21" s="4"/>
      <c r="V21" s="4"/>
      <c r="W21" s="4"/>
      <c r="X21" s="4"/>
      <c r="Y21" s="4"/>
      <c r="Z21" s="4"/>
      <c r="AA21" s="4"/>
    </row>
    <row r="22" spans="1:27" s="173" customFormat="1" ht="18.75" customHeight="1" x14ac:dyDescent="0.2">
      <c r="A22" s="193" t="s">
        <v>108</v>
      </c>
      <c r="B22" s="194">
        <v>283856</v>
      </c>
      <c r="C22" s="196"/>
      <c r="D22" s="194">
        <v>282827</v>
      </c>
      <c r="E22" s="172"/>
      <c r="F22" s="172"/>
      <c r="G22" s="172"/>
      <c r="H22" s="172"/>
      <c r="I22" s="172"/>
      <c r="J22" s="172"/>
      <c r="K22" s="172"/>
      <c r="L22" s="172"/>
      <c r="M22" s="172"/>
      <c r="N22" s="172"/>
      <c r="O22" s="172"/>
      <c r="P22" s="172"/>
      <c r="Q22" s="172"/>
      <c r="R22" s="172"/>
      <c r="S22" s="172"/>
      <c r="T22" s="172"/>
      <c r="U22" s="172"/>
      <c r="V22" s="172"/>
      <c r="W22" s="172"/>
      <c r="X22" s="172"/>
      <c r="Y22" s="172"/>
      <c r="Z22" s="172"/>
      <c r="AA22" s="172"/>
    </row>
    <row r="23" spans="1:27" ht="18.75" customHeight="1" x14ac:dyDescent="0.2">
      <c r="A23" s="178" t="s">
        <v>109</v>
      </c>
      <c r="B23" s="180">
        <v>820590</v>
      </c>
      <c r="C23" s="179"/>
      <c r="D23" s="180">
        <v>31903</v>
      </c>
      <c r="E23" s="4"/>
      <c r="F23" s="4"/>
      <c r="G23" s="4"/>
      <c r="H23" s="4"/>
      <c r="I23" s="4"/>
      <c r="J23" s="4"/>
      <c r="K23" s="4"/>
      <c r="L23" s="4"/>
      <c r="M23" s="4"/>
      <c r="N23" s="4"/>
      <c r="O23" s="4"/>
      <c r="P23" s="4"/>
      <c r="Q23" s="4"/>
      <c r="R23" s="4"/>
      <c r="S23" s="4"/>
      <c r="T23" s="4"/>
      <c r="U23" s="4"/>
      <c r="V23" s="4"/>
      <c r="W23" s="4"/>
      <c r="X23" s="4"/>
      <c r="Y23" s="4"/>
      <c r="Z23" s="4"/>
      <c r="AA23" s="4"/>
    </row>
    <row r="24" spans="1:27" s="173" customFormat="1" ht="18.75" customHeight="1" x14ac:dyDescent="0.2">
      <c r="A24" s="193" t="s">
        <v>110</v>
      </c>
      <c r="B24" s="194">
        <v>130210</v>
      </c>
      <c r="C24" s="196"/>
      <c r="D24" s="194">
        <v>88898</v>
      </c>
      <c r="E24" s="172"/>
      <c r="F24" s="172"/>
      <c r="G24" s="172"/>
      <c r="H24" s="172"/>
      <c r="I24" s="172"/>
      <c r="J24" s="172"/>
      <c r="K24" s="172"/>
      <c r="L24" s="172"/>
      <c r="M24" s="172"/>
      <c r="N24" s="172"/>
      <c r="O24" s="172"/>
      <c r="P24" s="172"/>
      <c r="Q24" s="172"/>
      <c r="R24" s="172"/>
      <c r="S24" s="172"/>
      <c r="T24" s="172"/>
      <c r="U24" s="172"/>
      <c r="V24" s="172"/>
      <c r="W24" s="172"/>
      <c r="X24" s="172"/>
      <c r="Y24" s="172"/>
      <c r="Z24" s="172"/>
      <c r="AA24" s="172"/>
    </row>
    <row r="25" spans="1:27" ht="18.75" customHeight="1" x14ac:dyDescent="0.2">
      <c r="A25" s="178" t="s">
        <v>111</v>
      </c>
      <c r="B25" s="180">
        <v>135551</v>
      </c>
      <c r="C25" s="179"/>
      <c r="D25" s="180">
        <v>12552</v>
      </c>
      <c r="E25" s="4"/>
      <c r="F25" s="4"/>
      <c r="G25" s="4"/>
      <c r="H25" s="4"/>
      <c r="I25" s="4"/>
      <c r="J25" s="4"/>
      <c r="K25" s="4"/>
      <c r="L25" s="4"/>
      <c r="M25" s="4"/>
      <c r="N25" s="4"/>
      <c r="O25" s="4"/>
      <c r="P25" s="4"/>
      <c r="Q25" s="4"/>
      <c r="R25" s="4"/>
      <c r="S25" s="4"/>
      <c r="T25" s="4"/>
      <c r="U25" s="4"/>
      <c r="V25" s="4"/>
      <c r="W25" s="4"/>
      <c r="X25" s="4"/>
      <c r="Y25" s="4"/>
      <c r="Z25" s="4"/>
      <c r="AA25" s="4"/>
    </row>
    <row r="26" spans="1:27" s="173" customFormat="1" ht="18.75" customHeight="1" x14ac:dyDescent="0.2">
      <c r="A26" s="193" t="s">
        <v>112</v>
      </c>
      <c r="B26" s="194">
        <v>160005</v>
      </c>
      <c r="C26" s="196"/>
      <c r="D26" s="194">
        <v>87698</v>
      </c>
      <c r="E26" s="172"/>
      <c r="F26" s="172"/>
      <c r="G26" s="172"/>
      <c r="H26" s="172"/>
      <c r="I26" s="172"/>
      <c r="J26" s="172"/>
      <c r="K26" s="172"/>
      <c r="L26" s="172"/>
      <c r="M26" s="172"/>
      <c r="N26" s="172"/>
      <c r="O26" s="172"/>
      <c r="P26" s="172"/>
      <c r="Q26" s="172"/>
      <c r="R26" s="172"/>
      <c r="S26" s="172"/>
      <c r="T26" s="172"/>
      <c r="U26" s="172"/>
      <c r="V26" s="172"/>
      <c r="W26" s="172"/>
      <c r="X26" s="172"/>
      <c r="Y26" s="172"/>
      <c r="Z26" s="172"/>
      <c r="AA26" s="172"/>
    </row>
    <row r="27" spans="1:27" ht="18.75" customHeight="1" x14ac:dyDescent="0.2">
      <c r="A27" s="178" t="s">
        <v>113</v>
      </c>
      <c r="B27" s="180">
        <v>39278</v>
      </c>
      <c r="C27" s="179"/>
      <c r="D27" s="180">
        <v>27780</v>
      </c>
      <c r="E27" s="4"/>
      <c r="F27" s="4"/>
      <c r="G27" s="4"/>
      <c r="H27" s="4"/>
      <c r="I27" s="4"/>
      <c r="J27" s="4"/>
      <c r="K27" s="4"/>
      <c r="L27" s="4"/>
      <c r="M27" s="4"/>
      <c r="N27" s="4"/>
      <c r="O27" s="4"/>
      <c r="P27" s="4"/>
      <c r="Q27" s="4"/>
      <c r="R27" s="4"/>
      <c r="S27" s="4"/>
      <c r="T27" s="4"/>
      <c r="U27" s="4"/>
      <c r="V27" s="4"/>
      <c r="W27" s="4"/>
      <c r="X27" s="4"/>
      <c r="Y27" s="4"/>
      <c r="Z27" s="4"/>
      <c r="AA27" s="4"/>
    </row>
    <row r="28" spans="1:27" s="173" customFormat="1" ht="18.75" customHeight="1" x14ac:dyDescent="0.2">
      <c r="A28" s="201" t="s">
        <v>114</v>
      </c>
      <c r="B28" s="202">
        <f>SUM(B19:B27)</f>
        <v>25877990</v>
      </c>
      <c r="C28" s="195"/>
      <c r="D28" s="202">
        <f>SUM(D19:D27)</f>
        <v>21217889</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row>
    <row r="29" spans="1:27" ht="18.75" customHeight="1" x14ac:dyDescent="0.2">
      <c r="A29" s="185" t="s">
        <v>115</v>
      </c>
      <c r="B29" s="179"/>
      <c r="C29" s="179"/>
      <c r="D29" s="179"/>
      <c r="E29" s="4"/>
      <c r="F29" s="4"/>
      <c r="G29" s="4"/>
      <c r="H29" s="4"/>
      <c r="I29" s="4"/>
      <c r="J29" s="4"/>
      <c r="K29" s="4"/>
      <c r="L29" s="4"/>
      <c r="M29" s="4"/>
      <c r="N29" s="4"/>
      <c r="O29" s="4"/>
      <c r="P29" s="4"/>
      <c r="Q29" s="4"/>
      <c r="R29" s="4"/>
      <c r="S29" s="4"/>
      <c r="T29" s="4"/>
      <c r="U29" s="4"/>
      <c r="V29" s="4"/>
      <c r="W29" s="4"/>
      <c r="X29" s="4"/>
      <c r="Y29" s="4"/>
      <c r="Z29" s="4"/>
      <c r="AA29" s="4"/>
    </row>
    <row r="30" spans="1:27" s="173" customFormat="1" ht="43.7" customHeight="1" x14ac:dyDescent="0.2">
      <c r="A30" s="203" t="s">
        <v>116</v>
      </c>
      <c r="B30" s="194">
        <v>977501</v>
      </c>
      <c r="C30" s="197"/>
      <c r="D30" s="194">
        <v>702537</v>
      </c>
      <c r="E30" s="172"/>
      <c r="F30" s="172"/>
      <c r="G30" s="172"/>
      <c r="H30" s="172"/>
      <c r="I30" s="172"/>
      <c r="J30" s="172"/>
      <c r="K30" s="172"/>
      <c r="L30" s="172"/>
      <c r="M30" s="172"/>
      <c r="N30" s="172"/>
      <c r="O30" s="172"/>
      <c r="P30" s="172"/>
      <c r="Q30" s="172"/>
      <c r="R30" s="172"/>
      <c r="S30" s="172"/>
      <c r="T30" s="172"/>
      <c r="U30" s="172"/>
      <c r="V30" s="172"/>
      <c r="W30" s="172"/>
      <c r="X30" s="172"/>
      <c r="Y30" s="172"/>
      <c r="Z30" s="172"/>
      <c r="AA30" s="172"/>
    </row>
    <row r="31" spans="1:27" ht="31.35" customHeight="1" x14ac:dyDescent="0.2">
      <c r="A31" s="188" t="s">
        <v>117</v>
      </c>
      <c r="B31" s="180">
        <v>2481</v>
      </c>
      <c r="C31" s="179"/>
      <c r="D31" s="180">
        <v>1745</v>
      </c>
      <c r="E31" s="4"/>
      <c r="F31" s="4"/>
      <c r="G31" s="4"/>
      <c r="H31" s="4"/>
      <c r="I31" s="4"/>
      <c r="J31" s="4"/>
      <c r="K31" s="4"/>
      <c r="L31" s="4"/>
      <c r="M31" s="4"/>
      <c r="N31" s="4"/>
      <c r="O31" s="4"/>
      <c r="P31" s="4"/>
      <c r="Q31" s="4"/>
      <c r="R31" s="4"/>
      <c r="S31" s="4"/>
      <c r="T31" s="4"/>
      <c r="U31" s="4"/>
      <c r="V31" s="4"/>
      <c r="W31" s="4"/>
      <c r="X31" s="4"/>
      <c r="Y31" s="4"/>
      <c r="Z31" s="4"/>
      <c r="AA31" s="4"/>
    </row>
    <row r="32" spans="1:27" s="173" customFormat="1" ht="18.75" customHeight="1" x14ac:dyDescent="0.2">
      <c r="A32" s="193" t="s">
        <v>118</v>
      </c>
      <c r="B32" s="194">
        <v>4809616</v>
      </c>
      <c r="C32" s="196"/>
      <c r="D32" s="194">
        <v>3672003</v>
      </c>
      <c r="E32" s="172"/>
      <c r="F32" s="172"/>
      <c r="G32" s="172"/>
      <c r="H32" s="172"/>
      <c r="I32" s="172"/>
      <c r="J32" s="172"/>
      <c r="K32" s="172"/>
      <c r="L32" s="172"/>
      <c r="M32" s="172"/>
      <c r="N32" s="172"/>
      <c r="O32" s="172"/>
      <c r="P32" s="172"/>
      <c r="Q32" s="172"/>
      <c r="R32" s="172"/>
      <c r="S32" s="172"/>
      <c r="T32" s="172"/>
      <c r="U32" s="172"/>
      <c r="V32" s="172"/>
      <c r="W32" s="172"/>
      <c r="X32" s="172"/>
      <c r="Y32" s="172"/>
      <c r="Z32" s="172"/>
      <c r="AA32" s="172"/>
    </row>
    <row r="33" spans="1:27" ht="18.75" customHeight="1" x14ac:dyDescent="0.2">
      <c r="A33" s="178" t="s">
        <v>119</v>
      </c>
      <c r="B33" s="180">
        <v>110817</v>
      </c>
      <c r="C33" s="179"/>
      <c r="D33" s="180">
        <v>334813</v>
      </c>
      <c r="E33" s="4"/>
      <c r="F33" s="4"/>
      <c r="G33" s="4"/>
      <c r="H33" s="4"/>
      <c r="I33" s="4"/>
      <c r="J33" s="4"/>
      <c r="K33" s="4"/>
      <c r="L33" s="4"/>
      <c r="M33" s="4"/>
      <c r="N33" s="4"/>
      <c r="O33" s="4"/>
      <c r="P33" s="4"/>
      <c r="Q33" s="4"/>
      <c r="R33" s="4"/>
      <c r="S33" s="4"/>
      <c r="T33" s="4"/>
      <c r="U33" s="4"/>
      <c r="V33" s="4"/>
      <c r="W33" s="4"/>
      <c r="X33" s="4"/>
      <c r="Y33" s="4"/>
      <c r="Z33" s="4"/>
      <c r="AA33" s="4"/>
    </row>
    <row r="34" spans="1:27" s="173" customFormat="1" ht="18.75" customHeight="1" x14ac:dyDescent="0.2">
      <c r="A34" s="193" t="s">
        <v>120</v>
      </c>
      <c r="B34" s="194">
        <v>2332371</v>
      </c>
      <c r="C34" s="196"/>
      <c r="D34" s="194">
        <v>2386604</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row>
    <row r="35" spans="1:27" ht="18.75" customHeight="1" x14ac:dyDescent="0.2">
      <c r="A35" s="178" t="s">
        <v>121</v>
      </c>
      <c r="B35" s="180">
        <v>-3978297</v>
      </c>
      <c r="C35" s="179"/>
      <c r="D35" s="180">
        <v>-3526278</v>
      </c>
      <c r="E35" s="4"/>
      <c r="F35" s="4"/>
      <c r="G35" s="4"/>
      <c r="H35" s="4"/>
      <c r="I35" s="4"/>
      <c r="J35" s="4"/>
      <c r="K35" s="4"/>
      <c r="L35" s="4"/>
      <c r="M35" s="4"/>
      <c r="N35" s="4"/>
      <c r="O35" s="4"/>
      <c r="P35" s="4"/>
      <c r="Q35" s="4"/>
      <c r="R35" s="4"/>
      <c r="S35" s="4"/>
      <c r="T35" s="4"/>
      <c r="U35" s="4"/>
      <c r="V35" s="4"/>
      <c r="W35" s="4"/>
      <c r="X35" s="4"/>
      <c r="Y35" s="4"/>
      <c r="Z35" s="4"/>
      <c r="AA35" s="4"/>
    </row>
    <row r="36" spans="1:27" s="173" customFormat="1" ht="18.75" customHeight="1" x14ac:dyDescent="0.2">
      <c r="A36" s="204" t="s">
        <v>122</v>
      </c>
      <c r="B36" s="205">
        <f>SUM(B30:B35)</f>
        <v>4254489</v>
      </c>
      <c r="C36" s="196"/>
      <c r="D36" s="202">
        <f>SUM(D30:D35)</f>
        <v>3571424</v>
      </c>
      <c r="E36" s="172"/>
      <c r="F36" s="172"/>
      <c r="G36" s="172"/>
      <c r="H36" s="172"/>
      <c r="I36" s="172"/>
      <c r="J36" s="172"/>
      <c r="K36" s="172"/>
      <c r="L36" s="172"/>
      <c r="M36" s="172"/>
      <c r="N36" s="172"/>
      <c r="O36" s="172"/>
      <c r="P36" s="172"/>
      <c r="Q36" s="172"/>
      <c r="R36" s="172"/>
      <c r="S36" s="172"/>
      <c r="T36" s="172"/>
      <c r="U36" s="172"/>
      <c r="V36" s="172"/>
      <c r="W36" s="172"/>
      <c r="X36" s="172"/>
      <c r="Y36" s="172"/>
      <c r="Z36" s="172"/>
      <c r="AA36" s="172"/>
    </row>
    <row r="37" spans="1:27" ht="18.75" customHeight="1" x14ac:dyDescent="0.2">
      <c r="A37" s="190" t="s">
        <v>123</v>
      </c>
      <c r="B37" s="191">
        <f>SUM(B28+B36)</f>
        <v>30132479</v>
      </c>
      <c r="C37" s="179"/>
      <c r="D37" s="192">
        <f>SUM(D28+D36)</f>
        <v>24789313</v>
      </c>
      <c r="E37" s="4"/>
      <c r="F37" s="4"/>
      <c r="G37" s="4"/>
      <c r="H37" s="4"/>
      <c r="I37" s="4"/>
      <c r="J37" s="4"/>
      <c r="K37" s="4"/>
      <c r="L37" s="4"/>
      <c r="M37" s="4"/>
      <c r="N37" s="4"/>
      <c r="O37" s="4"/>
      <c r="P37" s="4"/>
      <c r="Q37" s="4"/>
      <c r="R37" s="4"/>
      <c r="S37" s="4"/>
      <c r="T37" s="4"/>
      <c r="U37" s="4"/>
      <c r="V37" s="4"/>
      <c r="W37" s="4"/>
      <c r="X37" s="4"/>
      <c r="Y37" s="4"/>
      <c r="Z37" s="4"/>
      <c r="AA37" s="4"/>
    </row>
    <row r="38" spans="1:27"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sheetData>
  <mergeCells count="3">
    <mergeCell ref="A1:D1"/>
    <mergeCell ref="A2:D2"/>
    <mergeCell ref="A3:D3"/>
  </mergeCells>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sqref="A1:H1"/>
    </sheetView>
  </sheetViews>
  <sheetFormatPr defaultColWidth="21.5" defaultRowHeight="12.75" x14ac:dyDescent="0.2"/>
  <cols>
    <col min="1" max="1" width="65.5" customWidth="1"/>
    <col min="2" max="2" width="17.33203125" bestFit="1" customWidth="1"/>
    <col min="3" max="3" width="0.83203125" customWidth="1"/>
    <col min="4" max="4" width="18" bestFit="1" customWidth="1"/>
    <col min="5" max="5" width="0.83203125" customWidth="1"/>
    <col min="6" max="6" width="18.1640625" bestFit="1" customWidth="1"/>
    <col min="7" max="7" width="0.83203125" customWidth="1"/>
    <col min="8" max="8" width="17.6640625" bestFit="1" customWidth="1"/>
  </cols>
  <sheetData>
    <row r="1" spans="1:15" ht="18.75" customHeight="1" x14ac:dyDescent="0.2">
      <c r="A1" s="373" t="s">
        <v>124</v>
      </c>
      <c r="B1" s="375"/>
      <c r="C1" s="375"/>
      <c r="D1" s="375"/>
      <c r="E1" s="375"/>
      <c r="F1" s="375"/>
      <c r="G1" s="375"/>
      <c r="H1" s="375"/>
      <c r="I1" s="141"/>
      <c r="J1" s="141"/>
      <c r="K1" s="141"/>
      <c r="L1" s="141"/>
      <c r="M1" s="141"/>
      <c r="N1" s="141"/>
      <c r="O1" s="141"/>
    </row>
    <row r="2" spans="1:15" ht="18.75" customHeight="1" x14ac:dyDescent="0.2">
      <c r="A2" s="374" t="s">
        <v>125</v>
      </c>
      <c r="B2" s="375"/>
      <c r="C2" s="375"/>
      <c r="D2" s="375"/>
      <c r="E2" s="375"/>
      <c r="F2" s="375"/>
      <c r="G2" s="375"/>
      <c r="H2" s="375"/>
      <c r="I2" s="141"/>
      <c r="J2" s="141"/>
      <c r="K2" s="141"/>
      <c r="L2" s="141"/>
      <c r="M2" s="141"/>
      <c r="N2" s="141"/>
      <c r="O2" s="141"/>
    </row>
    <row r="3" spans="1:15" ht="18.75" customHeight="1" x14ac:dyDescent="0.2">
      <c r="A3" s="373" t="s">
        <v>126</v>
      </c>
      <c r="B3" s="375"/>
      <c r="C3" s="375"/>
      <c r="D3" s="375"/>
      <c r="E3" s="375"/>
      <c r="F3" s="375"/>
      <c r="G3" s="375"/>
      <c r="H3" s="375"/>
      <c r="I3" s="141"/>
      <c r="J3" s="141"/>
      <c r="K3" s="141"/>
      <c r="L3" s="141"/>
      <c r="M3" s="141"/>
      <c r="N3" s="141"/>
      <c r="O3" s="141"/>
    </row>
    <row r="4" spans="1:15" ht="18.75" customHeight="1" x14ac:dyDescent="0.2">
      <c r="A4" s="376" t="s">
        <v>127</v>
      </c>
      <c r="B4" s="375"/>
      <c r="C4" s="375"/>
      <c r="D4" s="375"/>
      <c r="E4" s="375"/>
      <c r="F4" s="375"/>
      <c r="G4" s="375"/>
      <c r="H4" s="375"/>
      <c r="I4" s="141"/>
      <c r="J4" s="141"/>
      <c r="K4" s="141"/>
      <c r="L4" s="141"/>
      <c r="M4" s="141"/>
      <c r="N4" s="141"/>
      <c r="O4" s="141"/>
    </row>
    <row r="5" spans="1:15" ht="39.950000000000003" customHeight="1" x14ac:dyDescent="0.2">
      <c r="A5" s="84"/>
      <c r="B5" s="377" t="s">
        <v>253</v>
      </c>
      <c r="C5" s="378"/>
      <c r="D5" s="378"/>
      <c r="E5" s="134"/>
      <c r="F5" s="379" t="s">
        <v>128</v>
      </c>
      <c r="G5" s="380"/>
      <c r="H5" s="380"/>
      <c r="I5" s="141"/>
      <c r="J5" s="141"/>
      <c r="K5" s="141"/>
      <c r="L5" s="141"/>
      <c r="M5" s="141"/>
      <c r="N5" s="141"/>
      <c r="O5" s="141"/>
    </row>
    <row r="6" spans="1:15" ht="18.75" customHeight="1" x14ac:dyDescent="0.2">
      <c r="A6" s="5"/>
      <c r="B6" s="142">
        <v>43465</v>
      </c>
      <c r="C6" s="133" t="s">
        <v>89</v>
      </c>
      <c r="D6" s="142">
        <v>43100</v>
      </c>
      <c r="E6" s="133" t="s">
        <v>89</v>
      </c>
      <c r="F6" s="142">
        <v>43465</v>
      </c>
      <c r="G6" s="133" t="s">
        <v>89</v>
      </c>
      <c r="H6" s="142">
        <v>43100</v>
      </c>
      <c r="I6" s="141"/>
      <c r="J6" s="141"/>
      <c r="K6" s="141"/>
      <c r="L6" s="141"/>
      <c r="M6" s="141"/>
      <c r="N6" s="141"/>
      <c r="O6" s="141"/>
    </row>
    <row r="7" spans="1:15" ht="18.75" customHeight="1" x14ac:dyDescent="0.2">
      <c r="A7" s="84"/>
      <c r="B7" s="373" t="s">
        <v>129</v>
      </c>
      <c r="C7" s="375"/>
      <c r="D7" s="375"/>
      <c r="E7" s="134"/>
      <c r="F7" s="373" t="s">
        <v>130</v>
      </c>
      <c r="G7" s="375"/>
      <c r="H7" s="375"/>
      <c r="I7" s="141"/>
      <c r="J7" s="141"/>
      <c r="K7" s="141"/>
      <c r="L7" s="141"/>
      <c r="M7" s="141"/>
      <c r="N7" s="141"/>
      <c r="O7" s="141"/>
    </row>
    <row r="8" spans="1:15" ht="18.75" customHeight="1" x14ac:dyDescent="0.2">
      <c r="A8" s="140" t="s">
        <v>131</v>
      </c>
      <c r="B8" s="343"/>
      <c r="C8" s="375"/>
      <c r="D8" s="375"/>
      <c r="E8" s="5"/>
      <c r="F8" s="5"/>
      <c r="G8" s="5"/>
      <c r="H8" s="5"/>
      <c r="I8" s="141"/>
      <c r="J8" s="141"/>
      <c r="K8" s="141"/>
      <c r="L8" s="141"/>
      <c r="M8" s="141"/>
      <c r="N8" s="141"/>
      <c r="O8" s="141"/>
    </row>
    <row r="9" spans="1:15" x14ac:dyDescent="0.2">
      <c r="A9" s="135" t="s">
        <v>132</v>
      </c>
      <c r="B9" s="285">
        <v>242535</v>
      </c>
      <c r="C9" s="136"/>
      <c r="D9" s="285">
        <v>182712</v>
      </c>
      <c r="E9" s="136"/>
      <c r="F9" s="285">
        <v>847325</v>
      </c>
      <c r="G9" s="136"/>
      <c r="H9" s="285">
        <v>631853</v>
      </c>
      <c r="I9" s="141"/>
      <c r="J9" s="141"/>
      <c r="K9" s="141"/>
      <c r="L9" s="141"/>
      <c r="M9" s="141"/>
      <c r="N9" s="141"/>
      <c r="O9" s="141"/>
    </row>
    <row r="10" spans="1:15" s="173" customFormat="1" ht="26.25" customHeight="1" x14ac:dyDescent="0.2">
      <c r="A10" s="203" t="s">
        <v>133</v>
      </c>
      <c r="B10" s="194">
        <v>0</v>
      </c>
      <c r="C10" s="196"/>
      <c r="D10" s="194">
        <v>10567</v>
      </c>
      <c r="E10" s="196"/>
      <c r="F10" s="194">
        <v>0</v>
      </c>
      <c r="G10" s="196"/>
      <c r="H10" s="194">
        <v>102886</v>
      </c>
      <c r="I10" s="215"/>
      <c r="J10" s="215"/>
      <c r="K10" s="215"/>
      <c r="L10" s="215"/>
      <c r="M10" s="215"/>
      <c r="N10" s="215"/>
      <c r="O10" s="215"/>
    </row>
    <row r="11" spans="1:15" ht="18.75" hidden="1" customHeight="1" x14ac:dyDescent="0.2">
      <c r="A11" s="137" t="s">
        <v>134</v>
      </c>
      <c r="B11" s="138">
        <v>0</v>
      </c>
      <c r="C11" s="139"/>
      <c r="D11" s="138">
        <v>0</v>
      </c>
      <c r="E11" s="139"/>
      <c r="F11" s="138">
        <v>0</v>
      </c>
      <c r="G11" s="139"/>
      <c r="H11" s="138">
        <v>0</v>
      </c>
      <c r="I11" s="141"/>
      <c r="J11" s="141"/>
      <c r="K11" s="141"/>
      <c r="L11" s="141"/>
      <c r="M11" s="141"/>
      <c r="N11" s="141"/>
      <c r="O11" s="141"/>
    </row>
    <row r="12" spans="1:15" ht="18.75" customHeight="1" x14ac:dyDescent="0.2">
      <c r="A12" s="178" t="s">
        <v>135</v>
      </c>
      <c r="B12" s="206">
        <v>9420</v>
      </c>
      <c r="C12" s="179"/>
      <c r="D12" s="206">
        <v>1826</v>
      </c>
      <c r="E12" s="179"/>
      <c r="F12" s="180">
        <v>22707</v>
      </c>
      <c r="G12" s="179"/>
      <c r="H12" s="206">
        <v>10350</v>
      </c>
      <c r="I12" s="141"/>
      <c r="J12" s="141"/>
      <c r="K12" s="141"/>
      <c r="L12" s="141"/>
      <c r="M12" s="141"/>
      <c r="N12" s="141"/>
      <c r="O12" s="141"/>
    </row>
    <row r="13" spans="1:15" s="173" customFormat="1" ht="18.75" customHeight="1" x14ac:dyDescent="0.2">
      <c r="A13" s="199" t="s">
        <v>136</v>
      </c>
      <c r="B13" s="202">
        <f>SUM(B9:B12)</f>
        <v>251955</v>
      </c>
      <c r="C13" s="196"/>
      <c r="D13" s="202">
        <f>SUM(D9:D12)</f>
        <v>195105</v>
      </c>
      <c r="E13" s="196"/>
      <c r="F13" s="202">
        <f>SUM(F9:F12)</f>
        <v>870032</v>
      </c>
      <c r="G13" s="196"/>
      <c r="H13" s="202">
        <f>SUM(H9:H12)</f>
        <v>745089</v>
      </c>
      <c r="I13" s="215"/>
      <c r="J13" s="215"/>
      <c r="K13" s="215"/>
      <c r="L13" s="215"/>
      <c r="M13" s="215"/>
      <c r="N13" s="215"/>
      <c r="O13" s="215"/>
    </row>
    <row r="14" spans="1:15" ht="18.75" customHeight="1" x14ac:dyDescent="0.2">
      <c r="A14" s="185" t="s">
        <v>137</v>
      </c>
      <c r="B14" s="179"/>
      <c r="C14" s="179"/>
      <c r="D14" s="179"/>
      <c r="E14" s="179"/>
      <c r="F14" s="179"/>
      <c r="G14" s="179"/>
      <c r="H14" s="179"/>
      <c r="I14" s="141"/>
      <c r="J14" s="141"/>
      <c r="K14" s="141"/>
      <c r="L14" s="141"/>
      <c r="M14" s="141"/>
      <c r="N14" s="141"/>
      <c r="O14" s="141"/>
    </row>
    <row r="15" spans="1:15" s="173" customFormat="1" ht="18.75" customHeight="1" x14ac:dyDescent="0.2">
      <c r="A15" s="193" t="s">
        <v>105</v>
      </c>
      <c r="B15" s="194">
        <v>146702</v>
      </c>
      <c r="C15" s="196"/>
      <c r="D15" s="194">
        <v>74674</v>
      </c>
      <c r="E15" s="196"/>
      <c r="F15" s="194">
        <v>469437</v>
      </c>
      <c r="G15" s="196"/>
      <c r="H15" s="194">
        <v>210430</v>
      </c>
      <c r="I15" s="215"/>
      <c r="J15" s="215"/>
      <c r="K15" s="215"/>
      <c r="L15" s="215"/>
      <c r="M15" s="215"/>
      <c r="N15" s="215"/>
      <c r="O15" s="215"/>
    </row>
    <row r="16" spans="1:15" ht="18.75" customHeight="1" x14ac:dyDescent="0.2">
      <c r="A16" s="178" t="s">
        <v>138</v>
      </c>
      <c r="B16" s="180">
        <v>0</v>
      </c>
      <c r="C16" s="179"/>
      <c r="D16" s="180">
        <v>8374</v>
      </c>
      <c r="E16" s="179"/>
      <c r="F16" s="180">
        <v>0</v>
      </c>
      <c r="G16" s="179"/>
      <c r="H16" s="180">
        <v>82573</v>
      </c>
      <c r="I16" s="141"/>
      <c r="J16" s="141"/>
      <c r="K16" s="141"/>
      <c r="L16" s="141"/>
      <c r="M16" s="141"/>
      <c r="N16" s="141"/>
      <c r="O16" s="141"/>
    </row>
    <row r="17" spans="1:15" s="173" customFormat="1" ht="18.75" customHeight="1" x14ac:dyDescent="0.2">
      <c r="A17" s="193" t="s">
        <v>106</v>
      </c>
      <c r="B17" s="194">
        <v>5762</v>
      </c>
      <c r="C17" s="196"/>
      <c r="D17" s="194">
        <v>6357</v>
      </c>
      <c r="E17" s="196"/>
      <c r="F17" s="194">
        <v>20417</v>
      </c>
      <c r="G17" s="196"/>
      <c r="H17" s="194">
        <v>36911</v>
      </c>
      <c r="I17" s="215"/>
      <c r="J17" s="215"/>
      <c r="K17" s="215"/>
      <c r="L17" s="215"/>
      <c r="M17" s="215"/>
      <c r="N17" s="215"/>
      <c r="O17" s="215"/>
    </row>
    <row r="18" spans="1:15" ht="18.75" customHeight="1" x14ac:dyDescent="0.2">
      <c r="A18" s="178" t="s">
        <v>107</v>
      </c>
      <c r="B18" s="180">
        <v>5044</v>
      </c>
      <c r="C18" s="179"/>
      <c r="D18" s="180">
        <v>614</v>
      </c>
      <c r="E18" s="179"/>
      <c r="F18" s="180">
        <v>10820</v>
      </c>
      <c r="G18" s="179"/>
      <c r="H18" s="180">
        <v>2341</v>
      </c>
      <c r="I18" s="141"/>
      <c r="J18" s="141"/>
      <c r="K18" s="141"/>
      <c r="L18" s="141"/>
      <c r="M18" s="141"/>
      <c r="N18" s="141"/>
      <c r="O18" s="141"/>
    </row>
    <row r="19" spans="1:15" s="173" customFormat="1" ht="18.75" customHeight="1" x14ac:dyDescent="0.2">
      <c r="A19" s="193" t="s">
        <v>108</v>
      </c>
      <c r="B19" s="216">
        <v>4793</v>
      </c>
      <c r="C19" s="196"/>
      <c r="D19" s="216">
        <v>4776</v>
      </c>
      <c r="E19" s="196"/>
      <c r="F19" s="216">
        <v>18997</v>
      </c>
      <c r="G19" s="196"/>
      <c r="H19" s="216">
        <v>17933</v>
      </c>
      <c r="I19" s="215"/>
      <c r="J19" s="215"/>
      <c r="K19" s="215"/>
      <c r="L19" s="215"/>
      <c r="M19" s="215"/>
      <c r="N19" s="215"/>
      <c r="O19" s="215"/>
    </row>
    <row r="20" spans="1:15" ht="18.75" customHeight="1" x14ac:dyDescent="0.2">
      <c r="A20" s="183" t="s">
        <v>139</v>
      </c>
      <c r="B20" s="180">
        <f>SUM(B15:B19)</f>
        <v>162301</v>
      </c>
      <c r="C20" s="179"/>
      <c r="D20" s="180">
        <f>SUM(D15:D19)</f>
        <v>94795</v>
      </c>
      <c r="E20" s="179"/>
      <c r="F20" s="180">
        <f>SUM(F15:F19)</f>
        <v>519671</v>
      </c>
      <c r="G20" s="179"/>
      <c r="H20" s="180">
        <f>SUM(H15:H19)</f>
        <v>350188</v>
      </c>
      <c r="I20" s="141"/>
      <c r="J20" s="141"/>
      <c r="K20" s="141"/>
      <c r="L20" s="141"/>
      <c r="M20" s="141"/>
      <c r="N20" s="141"/>
      <c r="O20" s="141"/>
    </row>
    <row r="21" spans="1:15" s="173" customFormat="1" ht="18.75" customHeight="1" x14ac:dyDescent="0.2">
      <c r="A21" s="217" t="s">
        <v>140</v>
      </c>
      <c r="B21" s="202">
        <f>B13-B20</f>
        <v>89654</v>
      </c>
      <c r="C21" s="196"/>
      <c r="D21" s="202">
        <f>D13-D20</f>
        <v>100310</v>
      </c>
      <c r="E21" s="196"/>
      <c r="F21" s="202">
        <f>F13-F20</f>
        <v>350361</v>
      </c>
      <c r="G21" s="196"/>
      <c r="H21" s="202">
        <f>H13-H20</f>
        <v>394901</v>
      </c>
      <c r="I21" s="215"/>
      <c r="J21" s="215"/>
      <c r="K21" s="215"/>
      <c r="L21" s="215"/>
      <c r="M21" s="215"/>
      <c r="N21" s="215"/>
      <c r="O21" s="215"/>
    </row>
    <row r="22" spans="1:15" ht="18.75" customHeight="1" x14ac:dyDescent="0.2">
      <c r="A22" s="178" t="s">
        <v>141</v>
      </c>
      <c r="B22" s="180">
        <v>-107</v>
      </c>
      <c r="C22" s="181"/>
      <c r="D22" s="180">
        <v>-360</v>
      </c>
      <c r="E22" s="181"/>
      <c r="F22" s="180">
        <v>-470</v>
      </c>
      <c r="G22" s="181"/>
      <c r="H22" s="180">
        <v>-789</v>
      </c>
      <c r="I22" s="141"/>
      <c r="J22" s="141"/>
      <c r="K22" s="141"/>
      <c r="L22" s="141"/>
      <c r="M22" s="141"/>
      <c r="N22" s="141"/>
      <c r="O22" s="141"/>
    </row>
    <row r="23" spans="1:15" s="173" customFormat="1" ht="18.75" customHeight="1" x14ac:dyDescent="0.2">
      <c r="A23" s="200" t="s">
        <v>142</v>
      </c>
      <c r="B23" s="195"/>
      <c r="C23" s="195"/>
      <c r="D23" s="195"/>
      <c r="E23" s="195"/>
      <c r="F23" s="195"/>
      <c r="G23" s="195"/>
      <c r="H23" s="195"/>
      <c r="I23" s="215"/>
      <c r="J23" s="215"/>
      <c r="K23" s="215"/>
      <c r="L23" s="215"/>
      <c r="M23" s="215"/>
      <c r="N23" s="215"/>
      <c r="O23" s="215"/>
    </row>
    <row r="24" spans="1:15" ht="18.75" customHeight="1" x14ac:dyDescent="0.2">
      <c r="A24" s="178" t="s">
        <v>143</v>
      </c>
      <c r="B24" s="180">
        <v>-245763</v>
      </c>
      <c r="C24" s="179"/>
      <c r="D24" s="180">
        <v>-19210</v>
      </c>
      <c r="E24" s="179"/>
      <c r="F24" s="180">
        <v>-341312</v>
      </c>
      <c r="G24" s="179"/>
      <c r="H24" s="180">
        <v>-34695</v>
      </c>
      <c r="I24" s="141"/>
      <c r="J24" s="141"/>
      <c r="K24" s="141"/>
      <c r="L24" s="141"/>
      <c r="M24" s="141"/>
      <c r="N24" s="141"/>
      <c r="O24" s="141"/>
    </row>
    <row r="25" spans="1:15" s="173" customFormat="1" ht="18.75" customHeight="1" x14ac:dyDescent="0.2">
      <c r="A25" s="193" t="s">
        <v>144</v>
      </c>
      <c r="B25" s="194">
        <v>104623</v>
      </c>
      <c r="C25" s="197"/>
      <c r="D25" s="194">
        <v>60597</v>
      </c>
      <c r="E25" s="197"/>
      <c r="F25" s="194">
        <v>343096</v>
      </c>
      <c r="G25" s="197"/>
      <c r="H25" s="194">
        <v>209065</v>
      </c>
      <c r="I25" s="215"/>
      <c r="J25" s="215"/>
      <c r="K25" s="215"/>
      <c r="L25" s="215"/>
      <c r="M25" s="215"/>
      <c r="N25" s="215"/>
      <c r="O25" s="215"/>
    </row>
    <row r="26" spans="1:15" ht="18.75" customHeight="1" x14ac:dyDescent="0.2">
      <c r="A26" s="178" t="s">
        <v>145</v>
      </c>
      <c r="B26" s="180">
        <v>-171284</v>
      </c>
      <c r="C26" s="182"/>
      <c r="D26" s="180">
        <v>-593</v>
      </c>
      <c r="E26" s="182"/>
      <c r="F26" s="180">
        <v>-69033</v>
      </c>
      <c r="G26" s="182"/>
      <c r="H26" s="180">
        <v>-91033</v>
      </c>
      <c r="I26" s="141"/>
      <c r="J26" s="141"/>
      <c r="K26" s="141"/>
      <c r="L26" s="141"/>
      <c r="M26" s="141"/>
      <c r="N26" s="141"/>
      <c r="O26" s="141"/>
    </row>
    <row r="27" spans="1:15" s="173" customFormat="1" ht="18.75" customHeight="1" x14ac:dyDescent="0.2">
      <c r="A27" s="193" t="s">
        <v>146</v>
      </c>
      <c r="B27" s="194">
        <v>-239492</v>
      </c>
      <c r="C27" s="196"/>
      <c r="D27" s="194">
        <v>57237</v>
      </c>
      <c r="E27" s="196"/>
      <c r="F27" s="194">
        <v>16043</v>
      </c>
      <c r="G27" s="196"/>
      <c r="H27" s="194">
        <v>-9753</v>
      </c>
      <c r="I27" s="215"/>
      <c r="J27" s="215"/>
      <c r="K27" s="215"/>
      <c r="L27" s="215"/>
      <c r="M27" s="215"/>
      <c r="N27" s="215"/>
      <c r="O27" s="215"/>
    </row>
    <row r="28" spans="1:15" ht="18.75" customHeight="1" x14ac:dyDescent="0.2">
      <c r="A28" s="178" t="s">
        <v>147</v>
      </c>
      <c r="B28" s="180">
        <v>-39122</v>
      </c>
      <c r="C28" s="179"/>
      <c r="D28" s="180">
        <v>-3831</v>
      </c>
      <c r="E28" s="179"/>
      <c r="F28" s="180">
        <v>-54857</v>
      </c>
      <c r="G28" s="179"/>
      <c r="H28" s="180">
        <v>-70159</v>
      </c>
      <c r="I28" s="141"/>
      <c r="J28" s="141"/>
      <c r="K28" s="141"/>
      <c r="L28" s="141"/>
      <c r="M28" s="141"/>
      <c r="N28" s="141"/>
      <c r="O28" s="141"/>
    </row>
    <row r="29" spans="1:15" s="173" customFormat="1" ht="18.75" customHeight="1" x14ac:dyDescent="0.2">
      <c r="A29" s="193" t="s">
        <v>148</v>
      </c>
      <c r="B29" s="216">
        <v>342</v>
      </c>
      <c r="C29" s="195"/>
      <c r="D29" s="216">
        <v>9088</v>
      </c>
      <c r="E29" s="195"/>
      <c r="F29" s="216">
        <v>3037</v>
      </c>
      <c r="G29" s="195"/>
      <c r="H29" s="216">
        <v>30141</v>
      </c>
      <c r="I29" s="215"/>
      <c r="J29" s="215"/>
      <c r="K29" s="215"/>
      <c r="L29" s="215"/>
      <c r="M29" s="215"/>
      <c r="N29" s="215"/>
      <c r="O29" s="215"/>
    </row>
    <row r="30" spans="1:15" ht="18.75" customHeight="1" x14ac:dyDescent="0.2">
      <c r="A30" s="183" t="s">
        <v>149</v>
      </c>
      <c r="B30" s="187">
        <f>SUM(B24:B29)</f>
        <v>-590696</v>
      </c>
      <c r="C30" s="181"/>
      <c r="D30" s="187">
        <f>SUM(D24:D29)</f>
        <v>103288</v>
      </c>
      <c r="E30" s="181"/>
      <c r="F30" s="187">
        <f>SUM(F24:F29)</f>
        <v>-103026</v>
      </c>
      <c r="G30" s="181"/>
      <c r="H30" s="187">
        <f>SUM(H24:H29)</f>
        <v>33566</v>
      </c>
      <c r="I30" s="141"/>
      <c r="J30" s="141"/>
      <c r="K30" s="141"/>
      <c r="L30" s="141"/>
      <c r="M30" s="141"/>
      <c r="N30" s="141"/>
      <c r="O30" s="141"/>
    </row>
    <row r="31" spans="1:15" s="173" customFormat="1" ht="18.75" customHeight="1" x14ac:dyDescent="0.2">
      <c r="A31" s="200" t="s">
        <v>150</v>
      </c>
      <c r="B31" s="195"/>
      <c r="C31" s="195"/>
      <c r="D31" s="195"/>
      <c r="E31" s="195"/>
      <c r="F31" s="195"/>
      <c r="G31" s="195"/>
      <c r="H31" s="195"/>
      <c r="I31" s="215"/>
      <c r="J31" s="215"/>
      <c r="K31" s="215"/>
      <c r="L31" s="215"/>
      <c r="M31" s="215"/>
      <c r="N31" s="215"/>
      <c r="O31" s="215"/>
    </row>
    <row r="32" spans="1:15" ht="18.75" customHeight="1" x14ac:dyDescent="0.2">
      <c r="A32" s="178" t="s">
        <v>151</v>
      </c>
      <c r="B32" s="180">
        <v>12152</v>
      </c>
      <c r="C32" s="179"/>
      <c r="D32" s="180">
        <v>10671</v>
      </c>
      <c r="E32" s="179"/>
      <c r="F32" s="180">
        <v>30272</v>
      </c>
      <c r="G32" s="179"/>
      <c r="H32" s="180">
        <v>40472</v>
      </c>
      <c r="I32" s="141"/>
      <c r="J32" s="141"/>
      <c r="K32" s="141"/>
      <c r="L32" s="141"/>
      <c r="M32" s="141"/>
      <c r="N32" s="141"/>
      <c r="O32" s="141"/>
    </row>
    <row r="33" spans="1:15" s="173" customFormat="1" ht="18.75" customHeight="1" x14ac:dyDescent="0.2">
      <c r="A33" s="193" t="s">
        <v>152</v>
      </c>
      <c r="B33" s="194">
        <v>18610</v>
      </c>
      <c r="C33" s="196"/>
      <c r="D33" s="194">
        <v>10135</v>
      </c>
      <c r="E33" s="196"/>
      <c r="F33" s="194">
        <v>61136</v>
      </c>
      <c r="G33" s="196"/>
      <c r="H33" s="194">
        <v>35289</v>
      </c>
      <c r="I33" s="215"/>
      <c r="J33" s="215"/>
      <c r="K33" s="215"/>
      <c r="L33" s="215"/>
      <c r="M33" s="215"/>
      <c r="N33" s="215"/>
      <c r="O33" s="215"/>
    </row>
    <row r="34" spans="1:15" ht="18.75" hidden="1" customHeight="1" x14ac:dyDescent="0.2">
      <c r="A34" s="178" t="s">
        <v>153</v>
      </c>
      <c r="B34" s="180">
        <v>0</v>
      </c>
      <c r="C34" s="179"/>
      <c r="D34" s="180">
        <v>0</v>
      </c>
      <c r="E34" s="179"/>
      <c r="F34" s="180">
        <v>0</v>
      </c>
      <c r="G34" s="179"/>
      <c r="H34" s="180">
        <v>0</v>
      </c>
      <c r="I34" s="141"/>
      <c r="J34" s="141"/>
      <c r="K34" s="141"/>
      <c r="L34" s="141"/>
      <c r="M34" s="141"/>
      <c r="N34" s="141"/>
      <c r="O34" s="141"/>
    </row>
    <row r="35" spans="1:15" ht="18.75" customHeight="1" x14ac:dyDescent="0.2">
      <c r="A35" s="178" t="s">
        <v>154</v>
      </c>
      <c r="B35" s="180">
        <v>15943</v>
      </c>
      <c r="C35" s="179"/>
      <c r="D35" s="180">
        <v>9787</v>
      </c>
      <c r="E35" s="179"/>
      <c r="F35" s="180">
        <v>62983</v>
      </c>
      <c r="G35" s="179"/>
      <c r="H35" s="180">
        <v>54160</v>
      </c>
      <c r="I35" s="141"/>
      <c r="J35" s="141"/>
      <c r="K35" s="141"/>
      <c r="L35" s="141"/>
      <c r="M35" s="141"/>
      <c r="N35" s="141"/>
      <c r="O35" s="141"/>
    </row>
    <row r="36" spans="1:15" s="173" customFormat="1" ht="18.75" customHeight="1" x14ac:dyDescent="0.2">
      <c r="A36" s="193" t="s">
        <v>155</v>
      </c>
      <c r="B36" s="194">
        <v>0</v>
      </c>
      <c r="C36" s="197"/>
      <c r="D36" s="198">
        <v>0</v>
      </c>
      <c r="E36" s="197"/>
      <c r="F36" s="194">
        <v>86703</v>
      </c>
      <c r="G36" s="196"/>
      <c r="H36" s="198">
        <v>0</v>
      </c>
      <c r="I36" s="215"/>
      <c r="J36" s="215"/>
      <c r="K36" s="215"/>
      <c r="L36" s="215"/>
      <c r="M36" s="215"/>
      <c r="N36" s="215"/>
      <c r="O36" s="215"/>
    </row>
    <row r="37" spans="1:15" ht="18.75" customHeight="1" x14ac:dyDescent="0.2">
      <c r="A37" s="178" t="s">
        <v>156</v>
      </c>
      <c r="B37" s="206">
        <v>0</v>
      </c>
      <c r="C37" s="179"/>
      <c r="D37" s="206">
        <v>0</v>
      </c>
      <c r="E37" s="179"/>
      <c r="F37" s="206">
        <v>8238</v>
      </c>
      <c r="G37" s="179"/>
      <c r="H37" s="206">
        <v>0</v>
      </c>
      <c r="I37" s="141"/>
      <c r="J37" s="141"/>
      <c r="K37" s="141"/>
      <c r="L37" s="141"/>
      <c r="M37" s="141"/>
      <c r="N37" s="141"/>
      <c r="O37" s="141"/>
    </row>
    <row r="38" spans="1:15" s="173" customFormat="1" ht="18.75" customHeight="1" x14ac:dyDescent="0.2">
      <c r="A38" s="199" t="s">
        <v>157</v>
      </c>
      <c r="B38" s="205">
        <f>SUM(B32:B37)</f>
        <v>46705</v>
      </c>
      <c r="C38" s="196"/>
      <c r="D38" s="205">
        <f>SUM(D32:D37)</f>
        <v>30593</v>
      </c>
      <c r="E38" s="196"/>
      <c r="F38" s="205">
        <f>SUM(F32:F37)</f>
        <v>249332</v>
      </c>
      <c r="G38" s="196"/>
      <c r="H38" s="205">
        <f>SUM(H32:H37)</f>
        <v>129921</v>
      </c>
      <c r="I38" s="215"/>
      <c r="J38" s="215"/>
      <c r="K38" s="215"/>
      <c r="L38" s="215"/>
      <c r="M38" s="215"/>
      <c r="N38" s="215"/>
      <c r="O38" s="215"/>
    </row>
    <row r="39" spans="1:15" x14ac:dyDescent="0.2">
      <c r="A39" s="185" t="s">
        <v>158</v>
      </c>
      <c r="B39" s="187">
        <f>B21+B22+B30-B38</f>
        <v>-547854</v>
      </c>
      <c r="C39" s="182"/>
      <c r="D39" s="187">
        <f>D21+D22+D30-D38</f>
        <v>172645</v>
      </c>
      <c r="E39" s="182"/>
      <c r="F39" s="187">
        <f>F21+F22+F30-F38</f>
        <v>-2467</v>
      </c>
      <c r="G39" s="182"/>
      <c r="H39" s="187">
        <f>H21+H22+H30-H38</f>
        <v>297757</v>
      </c>
      <c r="I39" s="141"/>
      <c r="J39" s="141"/>
      <c r="K39" s="141"/>
      <c r="L39" s="141"/>
      <c r="M39" s="141"/>
      <c r="N39" s="141"/>
      <c r="O39" s="141"/>
    </row>
    <row r="40" spans="1:15" s="173" customFormat="1" ht="18.75" customHeight="1" x14ac:dyDescent="0.2">
      <c r="A40" s="193" t="s">
        <v>159</v>
      </c>
      <c r="B40" s="216">
        <v>6681</v>
      </c>
      <c r="C40" s="196"/>
      <c r="D40" s="216">
        <v>10618</v>
      </c>
      <c r="E40" s="196"/>
      <c r="F40" s="216">
        <v>41823</v>
      </c>
      <c r="G40" s="196"/>
      <c r="H40" s="216">
        <v>-10482</v>
      </c>
      <c r="I40" s="215"/>
      <c r="J40" s="215"/>
      <c r="K40" s="215"/>
      <c r="L40" s="215"/>
      <c r="M40" s="215"/>
      <c r="N40" s="215"/>
      <c r="O40" s="215"/>
    </row>
    <row r="41" spans="1:15" ht="18.75" customHeight="1" x14ac:dyDescent="0.2">
      <c r="A41" s="262" t="s">
        <v>250</v>
      </c>
      <c r="B41" s="187">
        <f>B39-B40</f>
        <v>-554535</v>
      </c>
      <c r="C41" s="207"/>
      <c r="D41" s="187">
        <f>D39-D40</f>
        <v>162027</v>
      </c>
      <c r="E41" s="207"/>
      <c r="F41" s="187">
        <f>F39-F40</f>
        <v>-44290</v>
      </c>
      <c r="G41" s="207"/>
      <c r="H41" s="187">
        <f>H39-H40</f>
        <v>308239</v>
      </c>
      <c r="I41" s="141"/>
      <c r="J41" s="141"/>
      <c r="K41" s="141"/>
      <c r="L41" s="141"/>
      <c r="M41" s="141"/>
      <c r="N41" s="141"/>
      <c r="O41" s="141"/>
    </row>
    <row r="42" spans="1:15" s="173" customFormat="1" ht="18.75" customHeight="1" x14ac:dyDescent="0.2">
      <c r="A42" s="193" t="s">
        <v>160</v>
      </c>
      <c r="B42" s="216">
        <v>0</v>
      </c>
      <c r="C42" s="195"/>
      <c r="D42" s="216">
        <v>4977</v>
      </c>
      <c r="E42" s="195"/>
      <c r="F42" s="216">
        <v>0</v>
      </c>
      <c r="G42" s="195"/>
      <c r="H42" s="216">
        <v>44146</v>
      </c>
      <c r="I42" s="215"/>
      <c r="J42" s="215"/>
      <c r="K42" s="215"/>
      <c r="L42" s="215"/>
      <c r="M42" s="215"/>
      <c r="N42" s="215"/>
      <c r="O42" s="215"/>
    </row>
    <row r="43" spans="1:15" ht="18.75" customHeight="1" x14ac:dyDescent="0.2">
      <c r="A43" s="262" t="s">
        <v>173</v>
      </c>
      <c r="B43" s="187">
        <f>B41+B42</f>
        <v>-554535</v>
      </c>
      <c r="C43" s="207"/>
      <c r="D43" s="187">
        <f>D41+D42</f>
        <v>167004</v>
      </c>
      <c r="E43" s="207"/>
      <c r="F43" s="187">
        <f>F41+F42</f>
        <v>-44290</v>
      </c>
      <c r="G43" s="207"/>
      <c r="H43" s="187">
        <f>H41+H42</f>
        <v>352385</v>
      </c>
      <c r="I43" s="141"/>
      <c r="J43" s="141"/>
      <c r="K43" s="141"/>
      <c r="L43" s="141"/>
      <c r="M43" s="141"/>
      <c r="N43" s="141"/>
      <c r="O43" s="141"/>
    </row>
    <row r="44" spans="1:15" s="173" customFormat="1" ht="27.6" customHeight="1" x14ac:dyDescent="0.2">
      <c r="A44" s="203" t="s">
        <v>161</v>
      </c>
      <c r="B44" s="194">
        <v>0</v>
      </c>
      <c r="C44" s="218"/>
      <c r="D44" s="194">
        <v>1100</v>
      </c>
      <c r="E44" s="218"/>
      <c r="F44" s="194">
        <v>0</v>
      </c>
      <c r="G44" s="218"/>
      <c r="H44" s="194">
        <v>3814</v>
      </c>
      <c r="I44" s="215"/>
      <c r="J44" s="215"/>
      <c r="K44" s="215"/>
      <c r="L44" s="215"/>
      <c r="M44" s="215"/>
      <c r="N44" s="215"/>
      <c r="O44" s="215"/>
    </row>
    <row r="45" spans="1:15" ht="18.75" customHeight="1" x14ac:dyDescent="0.2">
      <c r="A45" s="262" t="s">
        <v>251</v>
      </c>
      <c r="B45" s="187">
        <v>-554535</v>
      </c>
      <c r="C45" s="207"/>
      <c r="D45" s="187">
        <v>165904</v>
      </c>
      <c r="E45" s="207"/>
      <c r="F45" s="187">
        <v>-44290</v>
      </c>
      <c r="G45" s="207"/>
      <c r="H45" s="187">
        <v>348571</v>
      </c>
      <c r="I45" s="141"/>
      <c r="J45" s="141"/>
      <c r="K45" s="141"/>
      <c r="L45" s="141"/>
      <c r="M45" s="141"/>
      <c r="N45" s="141"/>
      <c r="O45" s="141"/>
    </row>
    <row r="46" spans="1:15" s="173" customFormat="1" ht="18.75" customHeight="1" x14ac:dyDescent="0.2">
      <c r="A46" s="193" t="s">
        <v>162</v>
      </c>
      <c r="B46" s="194">
        <v>18950</v>
      </c>
      <c r="C46" s="195"/>
      <c r="D46" s="194">
        <v>11949</v>
      </c>
      <c r="E46" s="195"/>
      <c r="F46" s="194">
        <v>65395</v>
      </c>
      <c r="G46" s="195"/>
      <c r="H46" s="194">
        <v>25122</v>
      </c>
      <c r="I46" s="215"/>
      <c r="J46" s="215"/>
      <c r="K46" s="215"/>
      <c r="L46" s="215"/>
      <c r="M46" s="215"/>
      <c r="N46" s="215"/>
      <c r="O46" s="215"/>
    </row>
    <row r="47" spans="1:15" ht="18.75" customHeight="1" x14ac:dyDescent="0.2">
      <c r="A47" s="185" t="s">
        <v>163</v>
      </c>
      <c r="B47" s="192">
        <f>B45-B46</f>
        <v>-573485</v>
      </c>
      <c r="C47" s="207"/>
      <c r="D47" s="192">
        <f>D45-D46</f>
        <v>153955</v>
      </c>
      <c r="E47" s="207"/>
      <c r="F47" s="192">
        <f>F45-F46</f>
        <v>-109685</v>
      </c>
      <c r="G47" s="207"/>
      <c r="H47" s="192">
        <f>H45-H46</f>
        <v>323449</v>
      </c>
      <c r="I47" s="141"/>
      <c r="J47" s="141"/>
      <c r="K47" s="141"/>
      <c r="L47" s="141"/>
      <c r="M47" s="141"/>
      <c r="N47" s="141"/>
      <c r="O47" s="141"/>
    </row>
    <row r="48" spans="1:15" s="173" customFormat="1" ht="11.25" customHeight="1" x14ac:dyDescent="0.2">
      <c r="A48" s="219"/>
      <c r="B48" s="195"/>
      <c r="C48" s="195"/>
      <c r="D48" s="195"/>
      <c r="E48" s="195"/>
      <c r="F48" s="195"/>
      <c r="G48" s="195"/>
      <c r="H48" s="195"/>
      <c r="I48" s="215"/>
      <c r="J48" s="215"/>
      <c r="K48" s="215"/>
      <c r="L48" s="215"/>
      <c r="M48" s="215"/>
      <c r="N48" s="215"/>
      <c r="O48" s="215"/>
    </row>
    <row r="49" spans="1:15" ht="18.75" customHeight="1" x14ac:dyDescent="0.2">
      <c r="A49" s="208" t="s">
        <v>164</v>
      </c>
      <c r="B49" s="209"/>
      <c r="C49" s="210"/>
      <c r="D49" s="209"/>
      <c r="E49" s="210"/>
      <c r="F49" s="211"/>
      <c r="G49" s="210"/>
      <c r="H49" s="209"/>
      <c r="I49" s="141"/>
      <c r="J49" s="141"/>
      <c r="K49" s="141"/>
      <c r="L49" s="141"/>
      <c r="M49" s="141"/>
      <c r="N49" s="141"/>
      <c r="O49" s="141"/>
    </row>
    <row r="50" spans="1:15" s="173" customFormat="1" ht="18.75" customHeight="1" x14ac:dyDescent="0.2">
      <c r="A50" s="220" t="s">
        <v>165</v>
      </c>
      <c r="B50" s="221">
        <v>-2.31</v>
      </c>
      <c r="C50" s="222"/>
      <c r="D50" s="221">
        <v>0.86</v>
      </c>
      <c r="E50" s="222"/>
      <c r="F50" s="221">
        <v>-0.53</v>
      </c>
      <c r="G50" s="222"/>
      <c r="H50" s="221">
        <v>1.62</v>
      </c>
      <c r="I50" s="215"/>
      <c r="J50" s="215"/>
      <c r="K50" s="215"/>
      <c r="L50" s="215"/>
      <c r="M50" s="215"/>
      <c r="N50" s="215"/>
      <c r="O50" s="215"/>
    </row>
    <row r="51" spans="1:15" ht="18.75" customHeight="1" x14ac:dyDescent="0.2">
      <c r="A51" s="208" t="s">
        <v>166</v>
      </c>
      <c r="B51" s="212">
        <v>0</v>
      </c>
      <c r="C51" s="210"/>
      <c r="D51" s="212">
        <v>0.02</v>
      </c>
      <c r="E51" s="210"/>
      <c r="F51" s="213">
        <v>0</v>
      </c>
      <c r="G51" s="210"/>
      <c r="H51" s="212">
        <v>0.23</v>
      </c>
      <c r="I51" s="141"/>
      <c r="J51" s="141"/>
      <c r="K51" s="141"/>
      <c r="L51" s="141"/>
      <c r="M51" s="141"/>
      <c r="N51" s="141"/>
      <c r="O51" s="141"/>
    </row>
    <row r="52" spans="1:15" s="173" customFormat="1" ht="18.75" customHeight="1" x14ac:dyDescent="0.2">
      <c r="A52" s="263" t="s">
        <v>173</v>
      </c>
      <c r="B52" s="223">
        <v>-2.31</v>
      </c>
      <c r="C52" s="222"/>
      <c r="D52" s="223">
        <v>0.88</v>
      </c>
      <c r="E52" s="222"/>
      <c r="F52" s="223">
        <v>-0.53</v>
      </c>
      <c r="G52" s="222"/>
      <c r="H52" s="223">
        <v>1.85</v>
      </c>
      <c r="I52" s="215"/>
      <c r="J52" s="215"/>
      <c r="K52" s="215"/>
      <c r="L52" s="215"/>
      <c r="M52" s="215"/>
      <c r="N52" s="215"/>
      <c r="O52" s="215"/>
    </row>
    <row r="53" spans="1:15" ht="18.75" customHeight="1" x14ac:dyDescent="0.2">
      <c r="A53" s="208" t="s">
        <v>167</v>
      </c>
      <c r="B53" s="209"/>
      <c r="C53" s="210"/>
      <c r="D53" s="209"/>
      <c r="E53" s="210"/>
      <c r="F53" s="209"/>
      <c r="G53" s="210"/>
      <c r="H53" s="209"/>
      <c r="I53" s="141"/>
      <c r="J53" s="141"/>
      <c r="K53" s="141"/>
      <c r="L53" s="141"/>
      <c r="M53" s="141"/>
      <c r="N53" s="141"/>
      <c r="O53" s="141"/>
    </row>
    <row r="54" spans="1:15" s="173" customFormat="1" ht="18.75" customHeight="1" x14ac:dyDescent="0.2">
      <c r="A54" s="201" t="s">
        <v>165</v>
      </c>
      <c r="B54" s="221">
        <v>-2.31</v>
      </c>
      <c r="C54" s="222"/>
      <c r="D54" s="221">
        <v>0.82</v>
      </c>
      <c r="E54" s="222"/>
      <c r="F54" s="221">
        <v>-0.53</v>
      </c>
      <c r="G54" s="222"/>
      <c r="H54" s="221">
        <v>1.6</v>
      </c>
      <c r="I54" s="215"/>
      <c r="J54" s="215"/>
      <c r="K54" s="215"/>
      <c r="L54" s="215"/>
      <c r="M54" s="215"/>
      <c r="N54" s="215"/>
      <c r="O54" s="215"/>
    </row>
    <row r="55" spans="1:15" ht="18.75" customHeight="1" x14ac:dyDescent="0.2">
      <c r="A55" s="186" t="s">
        <v>166</v>
      </c>
      <c r="B55" s="212">
        <v>0</v>
      </c>
      <c r="C55" s="210"/>
      <c r="D55" s="212">
        <v>0.02</v>
      </c>
      <c r="E55" s="210"/>
      <c r="F55" s="212">
        <v>0</v>
      </c>
      <c r="G55" s="210"/>
      <c r="H55" s="212">
        <v>0.21</v>
      </c>
      <c r="I55" s="141"/>
      <c r="J55" s="141"/>
      <c r="K55" s="141"/>
      <c r="L55" s="141"/>
      <c r="M55" s="141"/>
      <c r="N55" s="141"/>
      <c r="O55" s="141"/>
    </row>
    <row r="56" spans="1:15" s="173" customFormat="1" ht="18.75" customHeight="1" x14ac:dyDescent="0.2">
      <c r="A56" s="263" t="s">
        <v>173</v>
      </c>
      <c r="B56" s="223">
        <v>-2.31</v>
      </c>
      <c r="C56" s="222"/>
      <c r="D56" s="223">
        <v>0.84</v>
      </c>
      <c r="E56" s="222"/>
      <c r="F56" s="223">
        <v>-0.53</v>
      </c>
      <c r="G56" s="222"/>
      <c r="H56" s="223">
        <v>1.81</v>
      </c>
      <c r="I56" s="215"/>
      <c r="J56" s="215"/>
      <c r="K56" s="215"/>
      <c r="L56" s="215"/>
      <c r="M56" s="215"/>
      <c r="N56" s="215"/>
      <c r="O56" s="215"/>
    </row>
    <row r="57" spans="1:15" ht="18.75" customHeight="1" x14ac:dyDescent="0.2">
      <c r="A57" s="185" t="s">
        <v>168</v>
      </c>
      <c r="B57" s="214">
        <v>0.47</v>
      </c>
      <c r="C57" s="210"/>
      <c r="D57" s="214">
        <v>0.47</v>
      </c>
      <c r="E57" s="210"/>
      <c r="F57" s="214">
        <v>1.88</v>
      </c>
      <c r="G57" s="210"/>
      <c r="H57" s="214">
        <v>2.0099999999999998</v>
      </c>
      <c r="I57" s="141"/>
      <c r="J57" s="141"/>
      <c r="K57" s="141"/>
      <c r="L57" s="141"/>
      <c r="M57" s="141"/>
      <c r="N57" s="141"/>
      <c r="O57" s="141"/>
    </row>
    <row r="58" spans="1:15" s="173" customFormat="1" ht="18.75" customHeight="1" x14ac:dyDescent="0.2">
      <c r="A58" s="193" t="s">
        <v>169</v>
      </c>
      <c r="B58" s="224"/>
      <c r="C58" s="222"/>
      <c r="D58" s="224"/>
      <c r="E58" s="222"/>
      <c r="F58" s="222"/>
      <c r="G58" s="222"/>
      <c r="H58" s="222"/>
      <c r="I58" s="215"/>
      <c r="J58" s="215"/>
      <c r="K58" s="215"/>
      <c r="L58" s="215"/>
      <c r="M58" s="215"/>
      <c r="N58" s="215"/>
      <c r="O58" s="215"/>
    </row>
    <row r="59" spans="1:15" ht="18.75" customHeight="1" x14ac:dyDescent="0.2">
      <c r="A59" s="186" t="s">
        <v>170</v>
      </c>
      <c r="B59" s="286">
        <v>248081168</v>
      </c>
      <c r="C59" s="287"/>
      <c r="D59" s="286">
        <v>174490106</v>
      </c>
      <c r="E59" s="287"/>
      <c r="F59" s="286">
        <v>206020502</v>
      </c>
      <c r="G59" s="287"/>
      <c r="H59" s="286">
        <v>174433999</v>
      </c>
      <c r="I59" s="141"/>
      <c r="J59" s="141"/>
      <c r="K59" s="141"/>
      <c r="L59" s="141"/>
      <c r="M59" s="141"/>
      <c r="N59" s="141"/>
      <c r="O59" s="141"/>
    </row>
    <row r="60" spans="1:15" s="173" customFormat="1" ht="18.75" customHeight="1" x14ac:dyDescent="0.2">
      <c r="A60" s="220" t="s">
        <v>171</v>
      </c>
      <c r="B60" s="288">
        <v>248081168</v>
      </c>
      <c r="C60" s="289"/>
      <c r="D60" s="288">
        <v>188938030</v>
      </c>
      <c r="E60" s="289"/>
      <c r="F60" s="288">
        <v>206020502</v>
      </c>
      <c r="G60" s="290"/>
      <c r="H60" s="288">
        <v>188133341</v>
      </c>
      <c r="I60" s="215"/>
      <c r="J60" s="215"/>
      <c r="K60" s="215"/>
      <c r="L60" s="215"/>
      <c r="M60" s="215"/>
      <c r="N60" s="215"/>
      <c r="O60" s="215"/>
    </row>
    <row r="61" spans="1:15" ht="18.75" customHeight="1" x14ac:dyDescent="0.2">
      <c r="A61" s="178" t="s">
        <v>172</v>
      </c>
      <c r="B61" s="182"/>
      <c r="C61" s="182"/>
      <c r="D61" s="182"/>
      <c r="E61" s="182"/>
      <c r="F61" s="182"/>
      <c r="G61" s="182"/>
      <c r="H61" s="182"/>
      <c r="I61" s="141"/>
      <c r="J61" s="141"/>
      <c r="K61" s="141"/>
      <c r="L61" s="141"/>
      <c r="M61" s="141"/>
      <c r="N61" s="141"/>
      <c r="O61" s="141"/>
    </row>
    <row r="62" spans="1:15" s="173" customFormat="1" ht="18.75" customHeight="1" x14ac:dyDescent="0.2">
      <c r="A62" s="200" t="s">
        <v>173</v>
      </c>
      <c r="B62" s="225">
        <v>-554535</v>
      </c>
      <c r="C62" s="226"/>
      <c r="D62" s="225">
        <v>167004</v>
      </c>
      <c r="E62" s="226"/>
      <c r="F62" s="225">
        <v>-44290</v>
      </c>
      <c r="G62" s="226"/>
      <c r="H62" s="225">
        <v>352385</v>
      </c>
      <c r="I62" s="215"/>
      <c r="J62" s="215"/>
      <c r="K62" s="215"/>
      <c r="L62" s="215"/>
      <c r="M62" s="215"/>
      <c r="N62" s="215"/>
      <c r="O62" s="215"/>
    </row>
    <row r="63" spans="1:15" ht="18.75" customHeight="1" x14ac:dyDescent="0.2">
      <c r="A63" s="185" t="s">
        <v>174</v>
      </c>
      <c r="B63" s="182"/>
      <c r="C63" s="182"/>
      <c r="D63" s="182"/>
      <c r="E63" s="182"/>
      <c r="F63" s="182"/>
      <c r="G63" s="182"/>
      <c r="H63" s="182"/>
      <c r="I63" s="141"/>
      <c r="J63" s="141"/>
      <c r="K63" s="141"/>
      <c r="L63" s="141"/>
      <c r="M63" s="141"/>
      <c r="N63" s="141"/>
      <c r="O63" s="141"/>
    </row>
    <row r="64" spans="1:15" s="173" customFormat="1" ht="18.75" customHeight="1" x14ac:dyDescent="0.2">
      <c r="A64" s="201" t="s">
        <v>175</v>
      </c>
      <c r="B64" s="216">
        <v>265546</v>
      </c>
      <c r="C64" s="197"/>
      <c r="D64" s="216">
        <v>-88227</v>
      </c>
      <c r="E64" s="197"/>
      <c r="F64" s="216">
        <v>-233914</v>
      </c>
      <c r="G64" s="197"/>
      <c r="H64" s="216">
        <v>135586</v>
      </c>
      <c r="I64" s="215"/>
      <c r="J64" s="215"/>
      <c r="K64" s="215"/>
      <c r="L64" s="215"/>
      <c r="M64" s="215"/>
      <c r="N64" s="215"/>
      <c r="O64" s="215"/>
    </row>
    <row r="65" spans="1:15" ht="18.75" customHeight="1" x14ac:dyDescent="0.2">
      <c r="A65" s="183" t="s">
        <v>176</v>
      </c>
      <c r="B65" s="189">
        <f>B64</f>
        <v>265546</v>
      </c>
      <c r="C65" s="182"/>
      <c r="D65" s="189">
        <f>D64</f>
        <v>-88227</v>
      </c>
      <c r="E65" s="182"/>
      <c r="F65" s="189">
        <f>F64</f>
        <v>-233914</v>
      </c>
      <c r="G65" s="182"/>
      <c r="H65" s="189">
        <f>H64</f>
        <v>135586</v>
      </c>
      <c r="I65" s="141"/>
      <c r="J65" s="141"/>
      <c r="K65" s="141"/>
      <c r="L65" s="141"/>
      <c r="M65" s="141"/>
      <c r="N65" s="141"/>
      <c r="O65" s="141"/>
    </row>
    <row r="66" spans="1:15" s="173" customFormat="1" ht="18.75" customHeight="1" x14ac:dyDescent="0.2">
      <c r="A66" s="193" t="s">
        <v>177</v>
      </c>
      <c r="B66" s="194">
        <f>B65+B62</f>
        <v>-288989</v>
      </c>
      <c r="C66" s="197"/>
      <c r="D66" s="194">
        <f>D65+D62</f>
        <v>78777</v>
      </c>
      <c r="E66" s="197"/>
      <c r="F66" s="194">
        <f>F65+F62</f>
        <v>-278204</v>
      </c>
      <c r="G66" s="197"/>
      <c r="H66" s="194">
        <f>H65+H62</f>
        <v>487971</v>
      </c>
      <c r="I66" s="215"/>
      <c r="J66" s="215"/>
      <c r="K66" s="215"/>
      <c r="L66" s="215"/>
      <c r="M66" s="215"/>
      <c r="N66" s="215"/>
      <c r="O66" s="215"/>
    </row>
    <row r="67" spans="1:15" ht="18.75" customHeight="1" x14ac:dyDescent="0.2">
      <c r="A67" s="178" t="s">
        <v>178</v>
      </c>
      <c r="B67" s="206">
        <v>0</v>
      </c>
      <c r="C67" s="182"/>
      <c r="D67" s="206">
        <v>1100</v>
      </c>
      <c r="E67" s="182"/>
      <c r="F67" s="206">
        <v>0</v>
      </c>
      <c r="G67" s="182"/>
      <c r="H67" s="206">
        <v>3814</v>
      </c>
      <c r="I67" s="141"/>
      <c r="J67" s="141"/>
      <c r="K67" s="141"/>
      <c r="L67" s="141"/>
      <c r="M67" s="141"/>
      <c r="N67" s="141"/>
      <c r="O67" s="141"/>
    </row>
    <row r="68" spans="1:15" s="173" customFormat="1" ht="27.6" customHeight="1" x14ac:dyDescent="0.2">
      <c r="A68" s="227" t="s">
        <v>179</v>
      </c>
      <c r="B68" s="202">
        <f>B66-B67</f>
        <v>-288989</v>
      </c>
      <c r="C68" s="197"/>
      <c r="D68" s="202">
        <f>D66-D67</f>
        <v>77677</v>
      </c>
      <c r="E68" s="197"/>
      <c r="F68" s="202">
        <f>F66-F67</f>
        <v>-278204</v>
      </c>
      <c r="G68" s="197"/>
      <c r="H68" s="202">
        <f>H66-H67</f>
        <v>484157</v>
      </c>
      <c r="I68" s="215"/>
      <c r="J68" s="215"/>
      <c r="K68" s="215"/>
      <c r="L68" s="215"/>
      <c r="M68" s="215"/>
      <c r="N68" s="215"/>
      <c r="O68" s="215"/>
    </row>
    <row r="69" spans="1:15" ht="18.75" customHeight="1" x14ac:dyDescent="0.2">
      <c r="A69" s="178" t="s">
        <v>162</v>
      </c>
      <c r="B69" s="180">
        <v>18950</v>
      </c>
      <c r="C69" s="182"/>
      <c r="D69" s="180">
        <v>11949</v>
      </c>
      <c r="E69" s="182"/>
      <c r="F69" s="180">
        <v>65395</v>
      </c>
      <c r="G69" s="182"/>
      <c r="H69" s="180">
        <v>25122</v>
      </c>
      <c r="I69" s="141"/>
      <c r="J69" s="141"/>
      <c r="K69" s="141"/>
      <c r="L69" s="141"/>
      <c r="M69" s="141"/>
      <c r="N69" s="141"/>
      <c r="O69" s="141"/>
    </row>
    <row r="70" spans="1:15" s="173" customFormat="1" ht="18.75" customHeight="1" x14ac:dyDescent="0.2">
      <c r="A70" s="193" t="s">
        <v>180</v>
      </c>
      <c r="B70" s="291">
        <f>B68-B69</f>
        <v>-307939</v>
      </c>
      <c r="C70" s="292"/>
      <c r="D70" s="291">
        <f>D68-D69</f>
        <v>65728</v>
      </c>
      <c r="E70" s="292"/>
      <c r="F70" s="291">
        <f>F68-F69</f>
        <v>-343599</v>
      </c>
      <c r="G70" s="292"/>
      <c r="H70" s="291">
        <f>H68-H69</f>
        <v>459035</v>
      </c>
      <c r="I70" s="215"/>
      <c r="J70" s="215"/>
      <c r="K70" s="215"/>
      <c r="L70" s="215"/>
      <c r="M70" s="215"/>
      <c r="N70" s="215"/>
      <c r="O70" s="215"/>
    </row>
  </sheetData>
  <mergeCells count="9">
    <mergeCell ref="B7:D7"/>
    <mergeCell ref="F7:H7"/>
    <mergeCell ref="B8:D8"/>
    <mergeCell ref="A1:H1"/>
    <mergeCell ref="A2:H2"/>
    <mergeCell ref="A3:H3"/>
    <mergeCell ref="A4:H4"/>
    <mergeCell ref="B5:D5"/>
    <mergeCell ref="F5:H5"/>
  </mergeCells>
  <pageMargins left="0.7" right="0.7" top="0.75" bottom="0.7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zoomScaleNormal="100" workbookViewId="0">
      <selection sqref="A1:H1"/>
    </sheetView>
  </sheetViews>
  <sheetFormatPr defaultColWidth="21.5" defaultRowHeight="12.75" x14ac:dyDescent="0.2"/>
  <cols>
    <col min="1" max="1" width="91.6640625" customWidth="1"/>
    <col min="2" max="2" width="15.1640625" bestFit="1" customWidth="1"/>
    <col min="3" max="3" width="0.83203125" customWidth="1"/>
    <col min="4" max="4" width="14.33203125" customWidth="1"/>
    <col min="5" max="5" width="0.83203125" customWidth="1"/>
    <col min="6" max="6" width="15.6640625" bestFit="1" customWidth="1"/>
    <col min="7" max="7" width="0.83203125" customWidth="1"/>
    <col min="8" max="8" width="14.33203125" customWidth="1"/>
  </cols>
  <sheetData>
    <row r="1" spans="1:21" x14ac:dyDescent="0.2">
      <c r="A1" s="383" t="s">
        <v>181</v>
      </c>
      <c r="B1" s="344"/>
      <c r="C1" s="344"/>
      <c r="D1" s="344"/>
      <c r="E1" s="344"/>
      <c r="F1" s="343"/>
      <c r="G1" s="343"/>
      <c r="H1" s="343"/>
      <c r="I1" s="4"/>
      <c r="J1" s="4"/>
      <c r="K1" s="4"/>
      <c r="L1" s="4"/>
      <c r="M1" s="4"/>
      <c r="N1" s="4"/>
      <c r="O1" s="4"/>
      <c r="P1" s="4"/>
      <c r="Q1" s="4"/>
      <c r="R1" s="4"/>
      <c r="S1" s="4"/>
      <c r="T1" s="4"/>
      <c r="U1" s="4"/>
    </row>
    <row r="2" spans="1:21" x14ac:dyDescent="0.2">
      <c r="A2" s="384" t="s">
        <v>182</v>
      </c>
      <c r="B2" s="344"/>
      <c r="C2" s="344"/>
      <c r="D2" s="344"/>
      <c r="E2" s="344"/>
      <c r="F2" s="343"/>
      <c r="G2" s="343"/>
      <c r="H2" s="343"/>
      <c r="I2" s="4"/>
      <c r="J2" s="4"/>
      <c r="K2" s="4"/>
      <c r="L2" s="4"/>
      <c r="M2" s="4"/>
      <c r="N2" s="4"/>
      <c r="O2" s="4"/>
      <c r="P2" s="4"/>
      <c r="Q2" s="4"/>
      <c r="R2" s="4"/>
      <c r="S2" s="4"/>
      <c r="T2" s="4"/>
      <c r="U2" s="4"/>
    </row>
    <row r="3" spans="1:21" x14ac:dyDescent="0.2">
      <c r="A3" s="369" t="s">
        <v>183</v>
      </c>
      <c r="B3" s="344"/>
      <c r="C3" s="344"/>
      <c r="D3" s="344"/>
      <c r="E3" s="344"/>
      <c r="F3" s="343"/>
      <c r="G3" s="343"/>
      <c r="H3" s="343"/>
      <c r="I3" s="4"/>
      <c r="J3" s="4"/>
      <c r="K3" s="4"/>
      <c r="L3" s="4"/>
      <c r="M3" s="4"/>
      <c r="N3" s="4"/>
      <c r="O3" s="4"/>
      <c r="P3" s="4"/>
      <c r="Q3" s="4"/>
      <c r="R3" s="4"/>
      <c r="S3" s="4"/>
      <c r="T3" s="4"/>
      <c r="U3" s="4"/>
    </row>
    <row r="4" spans="1:21" x14ac:dyDescent="0.2">
      <c r="A4" s="385" t="s">
        <v>184</v>
      </c>
      <c r="B4" s="344"/>
      <c r="C4" s="344"/>
      <c r="D4" s="344"/>
      <c r="E4" s="344"/>
      <c r="F4" s="343"/>
      <c r="G4" s="343"/>
      <c r="H4" s="343"/>
      <c r="I4" s="4"/>
      <c r="J4" s="4"/>
      <c r="K4" s="4"/>
      <c r="L4" s="4"/>
      <c r="M4" s="4"/>
      <c r="N4" s="4"/>
      <c r="O4" s="4"/>
      <c r="P4" s="4"/>
      <c r="Q4" s="4"/>
      <c r="R4" s="4"/>
      <c r="S4" s="4"/>
      <c r="T4" s="4"/>
      <c r="U4" s="4"/>
    </row>
    <row r="5" spans="1:21" ht="31.5" customHeight="1" x14ac:dyDescent="0.2">
      <c r="A5" s="144"/>
      <c r="B5" s="386" t="s">
        <v>247</v>
      </c>
      <c r="C5" s="353"/>
      <c r="D5" s="353"/>
      <c r="E5" s="145"/>
      <c r="F5" s="386" t="s">
        <v>246</v>
      </c>
      <c r="G5" s="353"/>
      <c r="H5" s="353"/>
      <c r="I5" s="4"/>
      <c r="J5" s="4"/>
      <c r="K5" s="4"/>
      <c r="L5" s="4"/>
      <c r="M5" s="4"/>
      <c r="N5" s="4"/>
      <c r="O5" s="4"/>
      <c r="P5" s="4"/>
      <c r="Q5" s="4"/>
      <c r="R5" s="4"/>
      <c r="S5" s="4"/>
      <c r="T5" s="4"/>
      <c r="U5" s="4"/>
    </row>
    <row r="6" spans="1:21" x14ac:dyDescent="0.2">
      <c r="A6" s="6"/>
      <c r="B6" s="146">
        <v>43465</v>
      </c>
      <c r="C6" s="143" t="s">
        <v>89</v>
      </c>
      <c r="D6" s="146">
        <v>43100</v>
      </c>
      <c r="E6" s="147" t="s">
        <v>89</v>
      </c>
      <c r="F6" s="146">
        <v>43465</v>
      </c>
      <c r="G6" s="147" t="s">
        <v>89</v>
      </c>
      <c r="H6" s="146">
        <v>43100</v>
      </c>
      <c r="I6" s="4"/>
      <c r="J6" s="4"/>
      <c r="K6" s="4"/>
      <c r="L6" s="4"/>
      <c r="M6" s="4"/>
      <c r="N6" s="4"/>
      <c r="O6" s="4"/>
      <c r="P6" s="4"/>
      <c r="Q6" s="4"/>
      <c r="R6" s="4"/>
      <c r="S6" s="4"/>
      <c r="T6" s="4"/>
      <c r="U6" s="4"/>
    </row>
    <row r="7" spans="1:21" x14ac:dyDescent="0.2">
      <c r="A7" s="144"/>
      <c r="B7" s="369" t="s">
        <v>185</v>
      </c>
      <c r="C7" s="348"/>
      <c r="D7" s="348"/>
      <c r="E7" s="148"/>
      <c r="F7" s="381" t="s">
        <v>186</v>
      </c>
      <c r="G7" s="348"/>
      <c r="H7" s="363"/>
      <c r="I7" s="4"/>
      <c r="J7" s="4"/>
      <c r="K7" s="4"/>
      <c r="L7" s="4"/>
      <c r="M7" s="4"/>
      <c r="N7" s="4"/>
      <c r="O7" s="4"/>
      <c r="P7" s="4"/>
      <c r="Q7" s="4"/>
      <c r="R7" s="4"/>
      <c r="S7" s="4"/>
      <c r="T7" s="4"/>
      <c r="U7" s="4"/>
    </row>
    <row r="8" spans="1:21" x14ac:dyDescent="0.2">
      <c r="A8" s="3" t="s">
        <v>187</v>
      </c>
      <c r="B8" s="6"/>
      <c r="C8" s="6"/>
      <c r="D8" s="6"/>
      <c r="E8" s="6"/>
      <c r="F8" s="6"/>
      <c r="G8" s="6"/>
      <c r="H8" s="6"/>
      <c r="I8" s="4"/>
      <c r="J8" s="4"/>
      <c r="K8" s="4"/>
      <c r="L8" s="4"/>
      <c r="M8" s="4"/>
      <c r="N8" s="4"/>
      <c r="O8" s="4"/>
      <c r="P8" s="4"/>
      <c r="Q8" s="4"/>
      <c r="R8" s="4"/>
      <c r="S8" s="4"/>
      <c r="T8" s="4"/>
      <c r="U8" s="4"/>
    </row>
    <row r="9" spans="1:21" x14ac:dyDescent="0.2">
      <c r="A9" s="12" t="s">
        <v>188</v>
      </c>
      <c r="B9" s="293">
        <v>-307939</v>
      </c>
      <c r="C9" s="149"/>
      <c r="D9" s="293">
        <v>65728</v>
      </c>
      <c r="E9" s="149"/>
      <c r="F9" s="293">
        <v>-343599</v>
      </c>
      <c r="G9" s="149"/>
      <c r="H9" s="293">
        <v>187863</v>
      </c>
      <c r="I9" s="4"/>
      <c r="J9" s="4"/>
      <c r="K9" s="4"/>
      <c r="L9" s="4"/>
      <c r="M9" s="4"/>
      <c r="N9" s="4"/>
      <c r="O9" s="4"/>
      <c r="P9" s="4"/>
      <c r="Q9" s="4"/>
      <c r="R9" s="4"/>
      <c r="S9" s="4"/>
      <c r="T9" s="4"/>
      <c r="U9" s="4"/>
    </row>
    <row r="10" spans="1:21" x14ac:dyDescent="0.2">
      <c r="A10" s="150" t="s">
        <v>189</v>
      </c>
      <c r="B10" s="151"/>
      <c r="C10" s="151"/>
      <c r="D10" s="151"/>
      <c r="E10" s="151"/>
      <c r="F10" s="151"/>
      <c r="G10" s="151"/>
      <c r="H10" s="151"/>
      <c r="I10" s="4"/>
      <c r="J10" s="4"/>
      <c r="K10" s="4"/>
      <c r="L10" s="4"/>
      <c r="M10" s="4"/>
      <c r="N10" s="4"/>
      <c r="O10" s="4"/>
      <c r="P10" s="4"/>
      <c r="Q10" s="4"/>
      <c r="R10" s="4"/>
      <c r="S10" s="4"/>
      <c r="T10" s="4"/>
      <c r="U10" s="4"/>
    </row>
    <row r="11" spans="1:21" x14ac:dyDescent="0.2">
      <c r="A11" s="152" t="s">
        <v>190</v>
      </c>
      <c r="B11" s="36">
        <v>-265546</v>
      </c>
      <c r="C11" s="149"/>
      <c r="D11" s="44">
        <v>88227</v>
      </c>
      <c r="E11" s="149"/>
      <c r="F11" s="44">
        <v>233914</v>
      </c>
      <c r="G11" s="149"/>
      <c r="H11" s="44">
        <v>-135586</v>
      </c>
      <c r="I11" s="4"/>
      <c r="J11" s="4"/>
      <c r="K11" s="4"/>
      <c r="L11" s="4"/>
      <c r="M11" s="4"/>
      <c r="N11" s="4"/>
      <c r="O11" s="4"/>
      <c r="P11" s="4"/>
      <c r="Q11" s="4"/>
      <c r="R11" s="4"/>
      <c r="S11" s="4"/>
      <c r="T11" s="4"/>
      <c r="U11" s="4"/>
    </row>
    <row r="12" spans="1:21" x14ac:dyDescent="0.2">
      <c r="A12" s="3" t="s">
        <v>163</v>
      </c>
      <c r="B12" s="294">
        <v>-573485</v>
      </c>
      <c r="C12" s="151"/>
      <c r="D12" s="294">
        <v>153955</v>
      </c>
      <c r="E12" s="151"/>
      <c r="F12" s="294">
        <v>-109685</v>
      </c>
      <c r="G12" s="151"/>
      <c r="H12" s="294">
        <v>323449</v>
      </c>
      <c r="I12" s="4"/>
      <c r="J12" s="4"/>
      <c r="K12" s="4"/>
      <c r="L12" s="4"/>
      <c r="M12" s="4"/>
      <c r="N12" s="4"/>
      <c r="O12" s="4"/>
      <c r="P12" s="4"/>
      <c r="Q12" s="4"/>
      <c r="R12" s="4"/>
      <c r="S12" s="4"/>
      <c r="T12" s="4"/>
      <c r="U12" s="4"/>
    </row>
    <row r="13" spans="1:21" x14ac:dyDescent="0.2">
      <c r="A13" s="144"/>
      <c r="B13" s="82"/>
      <c r="C13" s="82"/>
      <c r="D13" s="82"/>
      <c r="E13" s="82"/>
      <c r="F13" s="82"/>
      <c r="G13" s="82"/>
      <c r="H13" s="82"/>
      <c r="I13" s="4"/>
      <c r="J13" s="4"/>
      <c r="K13" s="4"/>
      <c r="L13" s="4"/>
      <c r="M13" s="4"/>
      <c r="N13" s="4"/>
      <c r="O13" s="4"/>
      <c r="P13" s="4"/>
      <c r="Q13" s="4"/>
      <c r="R13" s="4"/>
      <c r="S13" s="4"/>
      <c r="T13" s="4"/>
      <c r="U13" s="4"/>
    </row>
    <row r="14" spans="1:21" x14ac:dyDescent="0.2">
      <c r="A14" s="23" t="s">
        <v>191</v>
      </c>
      <c r="B14" s="6"/>
      <c r="C14" s="153"/>
      <c r="D14" s="153"/>
      <c r="E14" s="154"/>
      <c r="F14" s="154"/>
      <c r="G14" s="154"/>
      <c r="H14" s="154"/>
      <c r="I14" s="4"/>
      <c r="J14" s="4"/>
      <c r="K14" s="4"/>
      <c r="L14" s="4"/>
      <c r="M14" s="4"/>
      <c r="N14" s="4"/>
      <c r="O14" s="4"/>
      <c r="P14" s="4"/>
      <c r="Q14" s="4"/>
      <c r="R14" s="4"/>
      <c r="S14" s="4"/>
      <c r="T14" s="4"/>
      <c r="U14" s="4"/>
    </row>
    <row r="15" spans="1:21" x14ac:dyDescent="0.2">
      <c r="A15" s="155" t="s">
        <v>192</v>
      </c>
      <c r="B15" s="305">
        <v>248930</v>
      </c>
      <c r="C15" s="306"/>
      <c r="D15" s="305">
        <v>11552</v>
      </c>
      <c r="E15" s="306"/>
      <c r="F15" s="305">
        <v>348478</v>
      </c>
      <c r="G15" s="306"/>
      <c r="H15" s="305">
        <v>30909</v>
      </c>
      <c r="I15" s="4"/>
      <c r="J15" s="4"/>
      <c r="K15" s="4"/>
      <c r="L15" s="4"/>
      <c r="M15" s="4"/>
      <c r="N15" s="4"/>
      <c r="O15" s="4"/>
      <c r="P15" s="4"/>
      <c r="Q15" s="4"/>
      <c r="R15" s="4"/>
      <c r="S15" s="4"/>
      <c r="T15" s="4"/>
      <c r="U15" s="4"/>
    </row>
    <row r="16" spans="1:21" x14ac:dyDescent="0.2">
      <c r="A16" s="8" t="s">
        <v>193</v>
      </c>
      <c r="B16" s="307">
        <v>-2908</v>
      </c>
      <c r="C16" s="308"/>
      <c r="D16" s="307">
        <v>8130</v>
      </c>
      <c r="E16" s="308"/>
      <c r="F16" s="307">
        <v>-6444</v>
      </c>
      <c r="G16" s="308"/>
      <c r="H16" s="307">
        <v>2109</v>
      </c>
      <c r="I16" s="4"/>
      <c r="J16" s="4"/>
      <c r="K16" s="4"/>
      <c r="L16" s="4"/>
      <c r="M16" s="4"/>
      <c r="N16" s="4"/>
      <c r="O16" s="4"/>
      <c r="P16" s="4"/>
      <c r="Q16" s="4"/>
      <c r="R16" s="4"/>
      <c r="S16" s="4"/>
      <c r="T16" s="4"/>
      <c r="U16" s="4"/>
    </row>
    <row r="17" spans="1:21" x14ac:dyDescent="0.2">
      <c r="A17" s="43" t="s">
        <v>194</v>
      </c>
      <c r="B17" s="305">
        <v>107</v>
      </c>
      <c r="C17" s="306"/>
      <c r="D17" s="305">
        <v>360</v>
      </c>
      <c r="E17" s="306"/>
      <c r="F17" s="305">
        <v>470</v>
      </c>
      <c r="G17" s="306"/>
      <c r="H17" s="305">
        <v>789</v>
      </c>
      <c r="I17" s="4"/>
      <c r="J17" s="4"/>
      <c r="K17" s="4"/>
      <c r="L17" s="4"/>
      <c r="M17" s="4"/>
      <c r="N17" s="4"/>
      <c r="O17" s="4"/>
      <c r="P17" s="4"/>
      <c r="Q17" s="4"/>
      <c r="R17" s="4"/>
      <c r="S17" s="4"/>
      <c r="T17" s="4"/>
      <c r="U17" s="4"/>
    </row>
    <row r="18" spans="1:21" x14ac:dyDescent="0.2">
      <c r="A18" s="8" t="s">
        <v>195</v>
      </c>
      <c r="B18" s="307">
        <v>35757</v>
      </c>
      <c r="C18" s="308"/>
      <c r="D18" s="307">
        <v>5685</v>
      </c>
      <c r="E18" s="308"/>
      <c r="F18" s="307">
        <v>3594</v>
      </c>
      <c r="G18" s="308"/>
      <c r="H18" s="307">
        <v>-63169</v>
      </c>
      <c r="I18" s="4"/>
      <c r="J18" s="4"/>
      <c r="K18" s="4"/>
      <c r="L18" s="4"/>
      <c r="M18" s="4"/>
      <c r="N18" s="4"/>
      <c r="O18" s="4"/>
      <c r="P18" s="4"/>
      <c r="Q18" s="4"/>
      <c r="R18" s="4"/>
      <c r="S18" s="4"/>
      <c r="T18" s="4"/>
      <c r="U18" s="4"/>
    </row>
    <row r="19" spans="1:21" ht="24" x14ac:dyDescent="0.2">
      <c r="A19" s="155" t="s">
        <v>196</v>
      </c>
      <c r="B19" s="305">
        <v>219066</v>
      </c>
      <c r="C19" s="306"/>
      <c r="D19" s="305">
        <v>-60878</v>
      </c>
      <c r="E19" s="306"/>
      <c r="F19" s="305">
        <v>29580</v>
      </c>
      <c r="G19" s="306"/>
      <c r="H19" s="305">
        <v>64099</v>
      </c>
      <c r="I19" s="4"/>
      <c r="J19" s="4"/>
      <c r="K19" s="4"/>
      <c r="L19" s="4"/>
      <c r="M19" s="4"/>
      <c r="N19" s="4"/>
      <c r="O19" s="4"/>
      <c r="P19" s="4"/>
      <c r="Q19" s="4"/>
      <c r="R19" s="4"/>
      <c r="S19" s="4"/>
      <c r="T19" s="4"/>
      <c r="U19" s="4"/>
    </row>
    <row r="20" spans="1:21" x14ac:dyDescent="0.2">
      <c r="A20" s="46" t="s">
        <v>197</v>
      </c>
      <c r="B20" s="307">
        <v>34967</v>
      </c>
      <c r="C20" s="308"/>
      <c r="D20" s="307">
        <v>6616</v>
      </c>
      <c r="E20" s="308"/>
      <c r="F20" s="307">
        <v>52018</v>
      </c>
      <c r="G20" s="308"/>
      <c r="H20" s="307">
        <v>82906</v>
      </c>
      <c r="I20" s="4"/>
      <c r="J20" s="4"/>
      <c r="K20" s="4"/>
      <c r="L20" s="4"/>
      <c r="M20" s="4"/>
      <c r="N20" s="4"/>
      <c r="O20" s="4"/>
      <c r="P20" s="4"/>
      <c r="Q20" s="4"/>
      <c r="R20" s="4"/>
      <c r="S20" s="4"/>
      <c r="T20" s="4"/>
      <c r="U20" s="4"/>
    </row>
    <row r="21" spans="1:21" x14ac:dyDescent="0.2">
      <c r="A21" s="155" t="s">
        <v>198</v>
      </c>
      <c r="B21" s="305">
        <v>0</v>
      </c>
      <c r="C21" s="306"/>
      <c r="D21" s="305">
        <v>-7767</v>
      </c>
      <c r="E21" s="306"/>
      <c r="F21" s="305">
        <v>0</v>
      </c>
      <c r="G21" s="306"/>
      <c r="H21" s="305">
        <v>-22609</v>
      </c>
      <c r="I21" s="4"/>
      <c r="J21" s="4"/>
      <c r="K21" s="4"/>
      <c r="L21" s="4"/>
      <c r="M21" s="4"/>
      <c r="N21" s="4"/>
      <c r="O21" s="4"/>
      <c r="P21" s="4"/>
      <c r="Q21" s="4"/>
      <c r="R21" s="4"/>
      <c r="S21" s="4"/>
      <c r="T21" s="4"/>
      <c r="U21" s="4"/>
    </row>
    <row r="22" spans="1:21" x14ac:dyDescent="0.2">
      <c r="A22" s="8" t="s">
        <v>199</v>
      </c>
      <c r="B22" s="307">
        <v>113523</v>
      </c>
      <c r="C22" s="308"/>
      <c r="D22" s="307">
        <v>-40148</v>
      </c>
      <c r="E22" s="308"/>
      <c r="F22" s="307">
        <v>-130066</v>
      </c>
      <c r="G22" s="308"/>
      <c r="H22" s="307">
        <v>-47636</v>
      </c>
      <c r="I22" s="4"/>
      <c r="J22" s="4"/>
      <c r="K22" s="4"/>
      <c r="L22" s="4"/>
      <c r="M22" s="4"/>
      <c r="N22" s="4"/>
      <c r="O22" s="4"/>
      <c r="P22" s="4"/>
      <c r="Q22" s="4"/>
      <c r="R22" s="4"/>
      <c r="S22" s="4"/>
      <c r="T22" s="4"/>
      <c r="U22" s="4"/>
    </row>
    <row r="23" spans="1:21" x14ac:dyDescent="0.2">
      <c r="A23" s="29" t="s">
        <v>200</v>
      </c>
      <c r="B23" s="305">
        <v>1200</v>
      </c>
      <c r="C23" s="309"/>
      <c r="D23" s="305">
        <v>-131</v>
      </c>
      <c r="E23" s="309"/>
      <c r="F23" s="305">
        <v>1452</v>
      </c>
      <c r="G23" s="309"/>
      <c r="H23" s="305">
        <v>-3464</v>
      </c>
      <c r="I23" s="4"/>
      <c r="J23" s="4"/>
      <c r="K23" s="4"/>
      <c r="L23" s="4"/>
      <c r="M23" s="4"/>
      <c r="N23" s="4"/>
      <c r="O23" s="4"/>
      <c r="P23" s="4"/>
      <c r="Q23" s="4"/>
      <c r="R23" s="4"/>
      <c r="S23" s="4"/>
      <c r="T23" s="4"/>
      <c r="U23" s="4"/>
    </row>
    <row r="24" spans="1:21" x14ac:dyDescent="0.2">
      <c r="A24" s="113" t="s">
        <v>201</v>
      </c>
      <c r="B24" s="310">
        <v>3211</v>
      </c>
      <c r="C24" s="311"/>
      <c r="D24" s="307">
        <v>-372</v>
      </c>
      <c r="E24" s="311"/>
      <c r="F24" s="307">
        <v>12293</v>
      </c>
      <c r="G24" s="311"/>
      <c r="H24" s="307">
        <v>10753</v>
      </c>
      <c r="I24" s="4"/>
      <c r="J24" s="4"/>
      <c r="K24" s="4"/>
      <c r="L24" s="4"/>
      <c r="M24" s="4"/>
      <c r="N24" s="4"/>
      <c r="O24" s="4"/>
      <c r="P24" s="4"/>
      <c r="Q24" s="4"/>
      <c r="R24" s="4"/>
      <c r="S24" s="4"/>
      <c r="T24" s="4"/>
      <c r="U24" s="4"/>
    </row>
    <row r="25" spans="1:21" x14ac:dyDescent="0.2">
      <c r="A25" s="156" t="s">
        <v>202</v>
      </c>
      <c r="B25" s="312">
        <v>0</v>
      </c>
      <c r="C25" s="309"/>
      <c r="D25" s="312">
        <v>0</v>
      </c>
      <c r="E25" s="309"/>
      <c r="F25" s="305">
        <v>-17484</v>
      </c>
      <c r="G25" s="309"/>
      <c r="H25" s="305">
        <v>0</v>
      </c>
      <c r="I25" s="4"/>
      <c r="J25" s="4"/>
      <c r="K25" s="4"/>
      <c r="L25" s="4"/>
      <c r="M25" s="4"/>
      <c r="N25" s="4"/>
      <c r="O25" s="4"/>
      <c r="P25" s="4"/>
      <c r="Q25" s="4"/>
      <c r="R25" s="4"/>
      <c r="S25" s="4"/>
      <c r="T25" s="4"/>
      <c r="U25" s="4"/>
    </row>
    <row r="26" spans="1:21" x14ac:dyDescent="0.2">
      <c r="A26" s="157" t="s">
        <v>203</v>
      </c>
      <c r="B26" s="310">
        <v>0</v>
      </c>
      <c r="C26" s="311"/>
      <c r="D26" s="310">
        <v>0</v>
      </c>
      <c r="E26" s="311"/>
      <c r="F26" s="307">
        <v>86703</v>
      </c>
      <c r="G26" s="311"/>
      <c r="H26" s="307">
        <v>0</v>
      </c>
      <c r="I26" s="4"/>
      <c r="J26" s="4"/>
      <c r="K26" s="4"/>
      <c r="L26" s="4"/>
      <c r="M26" s="4"/>
      <c r="N26" s="4"/>
      <c r="O26" s="4"/>
      <c r="P26" s="4"/>
      <c r="Q26" s="4"/>
      <c r="R26" s="4"/>
      <c r="S26" s="4"/>
      <c r="T26" s="4"/>
      <c r="U26" s="4"/>
    </row>
    <row r="27" spans="1:21" x14ac:dyDescent="0.2">
      <c r="A27" s="29" t="s">
        <v>156</v>
      </c>
      <c r="B27" s="312">
        <v>0</v>
      </c>
      <c r="C27" s="309"/>
      <c r="D27" s="305">
        <v>0</v>
      </c>
      <c r="E27" s="309"/>
      <c r="F27" s="305">
        <v>8238</v>
      </c>
      <c r="G27" s="309"/>
      <c r="H27" s="305">
        <v>0</v>
      </c>
      <c r="I27" s="4"/>
      <c r="J27" s="4"/>
      <c r="K27" s="4"/>
      <c r="L27" s="4"/>
      <c r="M27" s="4"/>
      <c r="N27" s="4"/>
      <c r="O27" s="4"/>
      <c r="P27" s="4"/>
      <c r="Q27" s="4"/>
      <c r="R27" s="4"/>
      <c r="S27" s="4"/>
      <c r="T27" s="4"/>
      <c r="U27" s="4"/>
    </row>
    <row r="28" spans="1:21" s="173" customFormat="1" ht="15.75" customHeight="1" x14ac:dyDescent="0.2">
      <c r="A28" s="228" t="s">
        <v>204</v>
      </c>
      <c r="B28" s="313">
        <v>0</v>
      </c>
      <c r="C28" s="314"/>
      <c r="D28" s="313">
        <v>0</v>
      </c>
      <c r="E28" s="314"/>
      <c r="F28" s="296">
        <v>0</v>
      </c>
      <c r="G28" s="314"/>
      <c r="H28" s="296">
        <v>2193</v>
      </c>
      <c r="I28" s="172"/>
      <c r="J28" s="172"/>
      <c r="K28" s="172"/>
      <c r="L28" s="172"/>
      <c r="M28" s="172"/>
      <c r="N28" s="172"/>
      <c r="O28" s="172"/>
      <c r="P28" s="172"/>
      <c r="Q28" s="172"/>
      <c r="R28" s="172"/>
      <c r="S28" s="172"/>
      <c r="T28" s="172"/>
      <c r="U28" s="172"/>
    </row>
    <row r="29" spans="1:21" s="173" customFormat="1" x14ac:dyDescent="0.2">
      <c r="A29" s="271" t="s">
        <v>160</v>
      </c>
      <c r="B29" s="315">
        <v>0</v>
      </c>
      <c r="C29" s="316"/>
      <c r="D29" s="299">
        <v>-3877</v>
      </c>
      <c r="E29" s="316"/>
      <c r="F29" s="299">
        <v>0</v>
      </c>
      <c r="G29" s="316"/>
      <c r="H29" s="299">
        <v>-12719</v>
      </c>
      <c r="I29" s="172"/>
      <c r="J29" s="172"/>
      <c r="K29" s="172"/>
      <c r="L29" s="172"/>
      <c r="M29" s="172"/>
      <c r="N29" s="172"/>
      <c r="O29" s="172"/>
      <c r="P29" s="172"/>
      <c r="Q29" s="172"/>
      <c r="R29" s="172"/>
      <c r="S29" s="172"/>
      <c r="T29" s="172"/>
      <c r="U29" s="172"/>
    </row>
    <row r="30" spans="1:21" s="173" customFormat="1" ht="13.5" customHeight="1" x14ac:dyDescent="0.2">
      <c r="A30" s="228" t="s">
        <v>205</v>
      </c>
      <c r="B30" s="296">
        <v>0</v>
      </c>
      <c r="C30" s="317"/>
      <c r="D30" s="296">
        <v>0</v>
      </c>
      <c r="E30" s="318"/>
      <c r="F30" s="296">
        <v>0</v>
      </c>
      <c r="G30" s="319"/>
      <c r="H30" s="297">
        <v>10658</v>
      </c>
      <c r="I30" s="172"/>
      <c r="J30" s="172"/>
      <c r="K30" s="172"/>
      <c r="L30" s="172"/>
      <c r="M30" s="172"/>
      <c r="N30" s="172"/>
      <c r="O30" s="172"/>
      <c r="P30" s="172"/>
      <c r="Q30" s="172"/>
      <c r="R30" s="172"/>
      <c r="S30" s="172"/>
      <c r="T30" s="172"/>
      <c r="U30" s="172"/>
    </row>
    <row r="31" spans="1:21" s="173" customFormat="1" x14ac:dyDescent="0.2">
      <c r="A31" s="271" t="s">
        <v>206</v>
      </c>
      <c r="B31" s="315">
        <v>6390</v>
      </c>
      <c r="C31" s="316"/>
      <c r="D31" s="299">
        <v>8217</v>
      </c>
      <c r="E31" s="316"/>
      <c r="F31" s="299">
        <v>39407</v>
      </c>
      <c r="G31" s="316"/>
      <c r="H31" s="299">
        <v>-15262</v>
      </c>
      <c r="I31" s="172"/>
      <c r="J31" s="172"/>
      <c r="K31" s="172"/>
      <c r="L31" s="172"/>
      <c r="M31" s="172"/>
      <c r="N31" s="172"/>
      <c r="O31" s="172"/>
      <c r="P31" s="172"/>
      <c r="Q31" s="172"/>
      <c r="R31" s="172"/>
      <c r="S31" s="172"/>
      <c r="T31" s="172"/>
      <c r="U31" s="172"/>
    </row>
    <row r="32" spans="1:21" s="173" customFormat="1" ht="13.5" x14ac:dyDescent="0.2">
      <c r="A32" s="174" t="s">
        <v>207</v>
      </c>
      <c r="B32" s="266">
        <v>86758</v>
      </c>
      <c r="C32" s="230"/>
      <c r="D32" s="295">
        <v>81342</v>
      </c>
      <c r="E32" s="264"/>
      <c r="F32" s="266">
        <v>318554</v>
      </c>
      <c r="G32" s="265"/>
      <c r="H32" s="295">
        <v>363006</v>
      </c>
      <c r="I32" s="172"/>
      <c r="J32" s="172"/>
      <c r="K32" s="172"/>
      <c r="L32" s="172"/>
      <c r="M32" s="172"/>
      <c r="N32" s="172"/>
      <c r="O32" s="172"/>
      <c r="P32" s="172"/>
      <c r="Q32" s="172"/>
      <c r="R32" s="172"/>
      <c r="S32" s="172"/>
      <c r="T32" s="172"/>
      <c r="U32" s="172"/>
    </row>
    <row r="33" spans="1:21" s="173" customFormat="1" x14ac:dyDescent="0.2">
      <c r="A33" s="238" t="s">
        <v>208</v>
      </c>
      <c r="B33" s="299">
        <v>33961</v>
      </c>
      <c r="C33" s="236"/>
      <c r="D33" s="236"/>
      <c r="E33" s="236"/>
      <c r="F33" s="299">
        <v>86876</v>
      </c>
      <c r="G33" s="236"/>
      <c r="H33" s="236"/>
      <c r="I33" s="172"/>
      <c r="J33" s="172"/>
      <c r="K33" s="172"/>
      <c r="L33" s="172"/>
      <c r="M33" s="172"/>
      <c r="N33" s="172"/>
      <c r="O33" s="172"/>
      <c r="P33" s="172"/>
      <c r="Q33" s="172"/>
      <c r="R33" s="172"/>
      <c r="S33" s="172"/>
      <c r="T33" s="172"/>
      <c r="U33" s="172"/>
    </row>
    <row r="34" spans="1:21" s="173" customFormat="1" ht="13.5" x14ac:dyDescent="0.2">
      <c r="A34" s="232" t="s">
        <v>209</v>
      </c>
      <c r="B34" s="295">
        <v>120719</v>
      </c>
      <c r="C34" s="229"/>
      <c r="D34" s="229"/>
      <c r="E34" s="229"/>
      <c r="F34" s="295">
        <v>405430</v>
      </c>
      <c r="G34" s="229"/>
      <c r="H34" s="229"/>
      <c r="I34" s="172"/>
      <c r="J34" s="172"/>
      <c r="K34" s="172"/>
      <c r="L34" s="172"/>
      <c r="M34" s="172"/>
      <c r="N34" s="172"/>
      <c r="O34" s="172"/>
      <c r="P34" s="172"/>
      <c r="Q34" s="172"/>
      <c r="R34" s="172"/>
      <c r="S34" s="172"/>
      <c r="T34" s="172"/>
      <c r="U34" s="172"/>
    </row>
    <row r="35" spans="1:21" s="173" customFormat="1" x14ac:dyDescent="0.2">
      <c r="A35" s="163"/>
      <c r="B35" s="163"/>
      <c r="C35" s="236"/>
      <c r="D35" s="236"/>
      <c r="E35" s="236"/>
      <c r="F35" s="236"/>
      <c r="G35" s="236"/>
      <c r="H35" s="236"/>
      <c r="I35" s="172"/>
      <c r="J35" s="172"/>
      <c r="K35" s="172"/>
      <c r="L35" s="172"/>
      <c r="M35" s="172"/>
      <c r="N35" s="172"/>
      <c r="O35" s="172"/>
      <c r="P35" s="172"/>
      <c r="Q35" s="172"/>
      <c r="R35" s="172"/>
      <c r="S35" s="172"/>
      <c r="T35" s="172"/>
      <c r="U35" s="172"/>
    </row>
    <row r="36" spans="1:21" s="173" customFormat="1" x14ac:dyDescent="0.2">
      <c r="A36" s="267" t="s">
        <v>210</v>
      </c>
      <c r="B36" s="297">
        <v>248081168</v>
      </c>
      <c r="C36" s="298"/>
      <c r="D36" s="297">
        <v>174490106</v>
      </c>
      <c r="E36" s="298"/>
      <c r="F36" s="297">
        <v>206020502</v>
      </c>
      <c r="G36" s="298"/>
      <c r="H36" s="297">
        <v>174433999</v>
      </c>
      <c r="I36" s="172"/>
      <c r="J36" s="172"/>
      <c r="K36" s="172"/>
      <c r="L36" s="172"/>
      <c r="M36" s="172"/>
      <c r="N36" s="172"/>
      <c r="O36" s="172"/>
      <c r="P36" s="172"/>
      <c r="Q36" s="172"/>
      <c r="R36" s="172"/>
      <c r="S36" s="172"/>
      <c r="T36" s="172"/>
      <c r="U36" s="172"/>
    </row>
    <row r="37" spans="1:21" s="173" customFormat="1" x14ac:dyDescent="0.2">
      <c r="A37" s="239" t="s">
        <v>211</v>
      </c>
      <c r="B37" s="164">
        <v>0.35</v>
      </c>
      <c r="C37" s="240"/>
      <c r="D37" s="213">
        <v>0.47</v>
      </c>
      <c r="E37" s="240"/>
      <c r="F37" s="164">
        <v>1.55</v>
      </c>
      <c r="G37" s="240"/>
      <c r="H37" s="272">
        <v>2.08</v>
      </c>
      <c r="I37" s="172"/>
      <c r="J37" s="172"/>
      <c r="K37" s="172"/>
      <c r="L37" s="172"/>
      <c r="M37" s="172"/>
      <c r="N37" s="172"/>
      <c r="O37" s="172"/>
      <c r="P37" s="172"/>
      <c r="Q37" s="172"/>
      <c r="R37" s="172"/>
      <c r="S37" s="172"/>
      <c r="T37" s="172"/>
      <c r="U37" s="172"/>
    </row>
    <row r="38" spans="1:21" s="173" customFormat="1" x14ac:dyDescent="0.2">
      <c r="A38" s="268" t="s">
        <v>212</v>
      </c>
      <c r="B38" s="269">
        <v>0.14000000000000001</v>
      </c>
      <c r="C38" s="270"/>
      <c r="D38" s="270"/>
      <c r="E38" s="234"/>
      <c r="F38" s="269">
        <v>0.42</v>
      </c>
      <c r="G38" s="234"/>
      <c r="H38" s="234"/>
      <c r="I38" s="172"/>
      <c r="J38" s="172"/>
      <c r="K38" s="172"/>
      <c r="L38" s="172"/>
      <c r="M38" s="172"/>
      <c r="N38" s="172"/>
      <c r="O38" s="172"/>
      <c r="P38" s="172"/>
      <c r="Q38" s="172"/>
      <c r="R38" s="172"/>
      <c r="S38" s="172"/>
      <c r="T38" s="172"/>
      <c r="U38" s="172"/>
    </row>
    <row r="39" spans="1:21" s="173" customFormat="1" ht="24" x14ac:dyDescent="0.2">
      <c r="A39" s="239" t="s">
        <v>213</v>
      </c>
      <c r="B39" s="273">
        <v>0.49</v>
      </c>
      <c r="C39" s="240"/>
      <c r="D39" s="241"/>
      <c r="E39" s="240"/>
      <c r="F39" s="274">
        <v>1.97</v>
      </c>
      <c r="G39" s="240"/>
      <c r="H39" s="275"/>
      <c r="I39" s="172"/>
      <c r="J39" s="172"/>
      <c r="K39" s="172"/>
      <c r="L39" s="172"/>
      <c r="M39" s="172"/>
      <c r="N39" s="172"/>
      <c r="O39" s="172"/>
      <c r="P39" s="172"/>
      <c r="Q39" s="172"/>
      <c r="R39" s="172"/>
      <c r="S39" s="172"/>
      <c r="T39" s="172"/>
      <c r="U39" s="172"/>
    </row>
    <row r="40" spans="1:21" ht="146.25" customHeight="1" x14ac:dyDescent="0.2">
      <c r="A40" s="382" t="s">
        <v>214</v>
      </c>
      <c r="B40" s="344"/>
      <c r="C40" s="344"/>
      <c r="D40" s="344"/>
      <c r="E40" s="344"/>
      <c r="F40" s="344"/>
      <c r="G40" s="344"/>
      <c r="H40" s="344"/>
      <c r="I40" s="4"/>
      <c r="J40" s="4"/>
      <c r="K40" s="4"/>
      <c r="L40" s="4"/>
      <c r="M40" s="4"/>
      <c r="N40" s="4"/>
      <c r="O40" s="4"/>
      <c r="P40" s="4"/>
      <c r="Q40" s="4"/>
      <c r="R40" s="4"/>
      <c r="S40" s="4"/>
      <c r="T40" s="4"/>
      <c r="U40" s="4"/>
    </row>
    <row r="41" spans="1:21" ht="18.75" customHeight="1" x14ac:dyDescent="0.2">
      <c r="A41" s="4"/>
      <c r="B41" s="4"/>
      <c r="C41" s="4"/>
      <c r="D41" s="4"/>
      <c r="E41" s="4"/>
      <c r="F41" s="4"/>
      <c r="G41" s="4"/>
      <c r="H41" s="4"/>
      <c r="I41" s="4"/>
      <c r="J41" s="4"/>
      <c r="K41" s="4"/>
      <c r="L41" s="4"/>
      <c r="M41" s="4"/>
      <c r="N41" s="4"/>
      <c r="O41" s="4"/>
      <c r="P41" s="4"/>
      <c r="Q41" s="4"/>
      <c r="R41" s="4"/>
      <c r="S41" s="4"/>
      <c r="T41" s="4"/>
      <c r="U41" s="4"/>
    </row>
    <row r="42" spans="1:21" ht="18.75" customHeight="1" x14ac:dyDescent="0.2">
      <c r="A42" s="4"/>
      <c r="B42" s="4"/>
      <c r="C42" s="4"/>
      <c r="D42" s="4"/>
      <c r="E42" s="4"/>
      <c r="F42" s="4"/>
      <c r="G42" s="4"/>
      <c r="H42" s="4"/>
      <c r="I42" s="4"/>
      <c r="J42" s="4"/>
      <c r="K42" s="4"/>
      <c r="L42" s="4"/>
      <c r="M42" s="4"/>
      <c r="N42" s="4"/>
      <c r="O42" s="4"/>
      <c r="P42" s="4"/>
      <c r="Q42" s="4"/>
      <c r="R42" s="4"/>
      <c r="S42" s="4"/>
      <c r="T42" s="4"/>
      <c r="U42" s="4"/>
    </row>
    <row r="43" spans="1:21" ht="18.75" customHeight="1" x14ac:dyDescent="0.2">
      <c r="A43" s="4"/>
      <c r="B43" s="4"/>
      <c r="C43" s="4"/>
      <c r="D43" s="4"/>
      <c r="E43" s="4"/>
      <c r="F43" s="4"/>
      <c r="G43" s="4"/>
      <c r="H43" s="4"/>
      <c r="I43" s="4"/>
      <c r="J43" s="4"/>
      <c r="K43" s="4"/>
      <c r="L43" s="4"/>
      <c r="M43" s="4"/>
      <c r="N43" s="4"/>
      <c r="O43" s="4"/>
      <c r="P43" s="4"/>
      <c r="Q43" s="4"/>
      <c r="R43" s="4"/>
      <c r="S43" s="4"/>
      <c r="T43" s="4"/>
      <c r="U43" s="4"/>
    </row>
    <row r="44" spans="1:21" ht="18.75" customHeight="1" x14ac:dyDescent="0.2">
      <c r="A44" s="4"/>
      <c r="B44" s="4"/>
      <c r="C44" s="4"/>
      <c r="D44" s="4"/>
      <c r="E44" s="4"/>
      <c r="F44" s="4"/>
      <c r="G44" s="4"/>
      <c r="H44" s="4"/>
      <c r="I44" s="4"/>
      <c r="J44" s="4"/>
      <c r="K44" s="4"/>
      <c r="L44" s="4"/>
      <c r="M44" s="4"/>
      <c r="N44" s="4"/>
      <c r="O44" s="4"/>
      <c r="P44" s="4"/>
      <c r="Q44" s="4"/>
      <c r="R44" s="4"/>
      <c r="S44" s="4"/>
      <c r="T44" s="4"/>
      <c r="U44" s="4"/>
    </row>
    <row r="45" spans="1:21" ht="18.75" customHeight="1" x14ac:dyDescent="0.2">
      <c r="A45" s="4"/>
      <c r="B45" s="4"/>
      <c r="C45" s="4"/>
      <c r="D45" s="4"/>
      <c r="E45" s="4"/>
      <c r="F45" s="4"/>
      <c r="G45" s="4"/>
      <c r="H45" s="4"/>
      <c r="I45" s="4"/>
      <c r="J45" s="4"/>
      <c r="K45" s="4"/>
      <c r="L45" s="4"/>
      <c r="M45" s="4"/>
      <c r="N45" s="4"/>
      <c r="O45" s="4"/>
      <c r="P45" s="4"/>
      <c r="Q45" s="4"/>
      <c r="R45" s="4"/>
      <c r="S45" s="4"/>
      <c r="T45" s="4"/>
      <c r="U45" s="4"/>
    </row>
    <row r="46" spans="1:21" ht="18.75" customHeight="1" x14ac:dyDescent="0.2">
      <c r="A46" s="4"/>
      <c r="B46" s="4"/>
      <c r="C46" s="4"/>
      <c r="D46" s="4"/>
      <c r="E46" s="4"/>
      <c r="F46" s="4"/>
      <c r="G46" s="4"/>
      <c r="H46" s="4"/>
      <c r="I46" s="4"/>
      <c r="J46" s="4"/>
      <c r="K46" s="4"/>
      <c r="L46" s="4"/>
      <c r="M46" s="4"/>
      <c r="N46" s="4"/>
      <c r="O46" s="4"/>
      <c r="P46" s="4"/>
      <c r="Q46" s="4"/>
      <c r="R46" s="4"/>
      <c r="S46" s="4"/>
      <c r="T46" s="4"/>
      <c r="U46" s="4"/>
    </row>
    <row r="47" spans="1:21" ht="18.75" customHeight="1" x14ac:dyDescent="0.2">
      <c r="A47" s="4"/>
      <c r="B47" s="4"/>
      <c r="C47" s="4"/>
      <c r="D47" s="4"/>
      <c r="E47" s="4"/>
      <c r="F47" s="4"/>
      <c r="G47" s="4"/>
      <c r="H47" s="4"/>
      <c r="I47" s="4"/>
      <c r="J47" s="4"/>
      <c r="K47" s="4"/>
      <c r="L47" s="4"/>
      <c r="M47" s="4"/>
      <c r="N47" s="4"/>
      <c r="O47" s="4"/>
      <c r="P47" s="4"/>
      <c r="Q47" s="4"/>
      <c r="R47" s="4"/>
      <c r="S47" s="4"/>
      <c r="T47" s="4"/>
      <c r="U47" s="4"/>
    </row>
    <row r="48" spans="1:21" ht="18.75" customHeight="1" x14ac:dyDescent="0.2">
      <c r="A48" s="4"/>
      <c r="B48" s="4"/>
      <c r="C48" s="4"/>
      <c r="D48" s="4"/>
      <c r="E48" s="4"/>
      <c r="F48" s="4"/>
      <c r="G48" s="4"/>
      <c r="H48" s="4"/>
      <c r="I48" s="4"/>
      <c r="J48" s="4"/>
      <c r="K48" s="4"/>
      <c r="L48" s="4"/>
      <c r="M48" s="4"/>
      <c r="N48" s="4"/>
      <c r="O48" s="4"/>
      <c r="P48" s="4"/>
      <c r="Q48" s="4"/>
      <c r="R48" s="4"/>
      <c r="S48" s="4"/>
      <c r="T48" s="4"/>
      <c r="U48" s="4"/>
    </row>
    <row r="49" spans="1:21" ht="18.75" customHeight="1" x14ac:dyDescent="0.2">
      <c r="A49" s="4"/>
      <c r="B49" s="4"/>
      <c r="C49" s="4"/>
      <c r="D49" s="4"/>
      <c r="E49" s="4"/>
      <c r="F49" s="4"/>
      <c r="G49" s="4"/>
      <c r="H49" s="4"/>
      <c r="I49" s="4"/>
      <c r="J49" s="4"/>
      <c r="K49" s="4"/>
      <c r="L49" s="4"/>
      <c r="M49" s="4"/>
      <c r="N49" s="4"/>
      <c r="O49" s="4"/>
      <c r="P49" s="4"/>
      <c r="Q49" s="4"/>
      <c r="R49" s="4"/>
      <c r="S49" s="4"/>
      <c r="T49" s="4"/>
      <c r="U49" s="4"/>
    </row>
    <row r="50" spans="1:21" ht="18.75" customHeight="1" x14ac:dyDescent="0.2">
      <c r="A50" s="4"/>
      <c r="B50" s="4"/>
      <c r="C50" s="4"/>
      <c r="D50" s="4"/>
      <c r="E50" s="4"/>
      <c r="F50" s="4"/>
      <c r="G50" s="4"/>
      <c r="H50" s="4"/>
      <c r="I50" s="4"/>
      <c r="J50" s="4"/>
      <c r="K50" s="4"/>
      <c r="L50" s="4"/>
      <c r="M50" s="4"/>
      <c r="N50" s="4"/>
      <c r="O50" s="4"/>
      <c r="P50" s="4"/>
      <c r="Q50" s="4"/>
      <c r="R50" s="4"/>
      <c r="S50" s="4"/>
      <c r="T50" s="4"/>
      <c r="U50" s="4"/>
    </row>
    <row r="51" spans="1:21" ht="18.75" customHeight="1" x14ac:dyDescent="0.2">
      <c r="A51" s="4"/>
      <c r="B51" s="4"/>
      <c r="C51" s="4"/>
      <c r="D51" s="4"/>
      <c r="E51" s="4"/>
      <c r="F51" s="4"/>
      <c r="G51" s="4"/>
      <c r="H51" s="4"/>
      <c r="I51" s="4"/>
      <c r="J51" s="4"/>
      <c r="K51" s="4"/>
      <c r="L51" s="4"/>
      <c r="M51" s="4"/>
      <c r="N51" s="4"/>
      <c r="O51" s="4"/>
      <c r="P51" s="4"/>
      <c r="Q51" s="4"/>
      <c r="R51" s="4"/>
      <c r="S51" s="4"/>
      <c r="T51" s="4"/>
      <c r="U51" s="4"/>
    </row>
    <row r="52" spans="1:21" ht="18.75" customHeight="1" x14ac:dyDescent="0.2">
      <c r="A52" s="4"/>
      <c r="B52" s="4"/>
      <c r="C52" s="4"/>
      <c r="D52" s="4"/>
      <c r="E52" s="4"/>
      <c r="F52" s="4"/>
      <c r="G52" s="4"/>
      <c r="H52" s="4"/>
      <c r="I52" s="4"/>
      <c r="J52" s="4"/>
      <c r="K52" s="4"/>
      <c r="L52" s="4"/>
      <c r="M52" s="4"/>
      <c r="N52" s="4"/>
      <c r="O52" s="4"/>
      <c r="P52" s="4"/>
      <c r="Q52" s="4"/>
      <c r="R52" s="4"/>
      <c r="S52" s="4"/>
      <c r="T52" s="4"/>
      <c r="U52" s="4"/>
    </row>
    <row r="53" spans="1:21" ht="18.75" customHeight="1" x14ac:dyDescent="0.2">
      <c r="A53" s="4"/>
      <c r="B53" s="4"/>
      <c r="C53" s="4"/>
      <c r="D53" s="4"/>
      <c r="E53" s="4"/>
      <c r="F53" s="4"/>
      <c r="G53" s="4"/>
      <c r="H53" s="4"/>
      <c r="I53" s="4"/>
      <c r="J53" s="4"/>
      <c r="K53" s="4"/>
      <c r="L53" s="4"/>
      <c r="M53" s="4"/>
      <c r="N53" s="4"/>
      <c r="O53" s="4"/>
      <c r="P53" s="4"/>
      <c r="Q53" s="4"/>
      <c r="R53" s="4"/>
      <c r="S53" s="4"/>
      <c r="T53" s="4"/>
      <c r="U53" s="4"/>
    </row>
    <row r="54" spans="1:21" ht="18.75" customHeight="1" x14ac:dyDescent="0.2">
      <c r="A54" s="4"/>
      <c r="B54" s="4"/>
      <c r="C54" s="4"/>
      <c r="D54" s="4"/>
      <c r="E54" s="4"/>
      <c r="F54" s="4"/>
      <c r="G54" s="4"/>
      <c r="H54" s="4"/>
      <c r="I54" s="4"/>
      <c r="J54" s="4"/>
      <c r="K54" s="4"/>
      <c r="L54" s="4"/>
      <c r="M54" s="4"/>
      <c r="N54" s="4"/>
      <c r="O54" s="4"/>
      <c r="P54" s="4"/>
      <c r="Q54" s="4"/>
      <c r="R54" s="4"/>
      <c r="S54" s="4"/>
      <c r="T54" s="4"/>
      <c r="U54" s="4"/>
    </row>
    <row r="55" spans="1:21" ht="18.75" customHeight="1" x14ac:dyDescent="0.2">
      <c r="A55" s="4"/>
      <c r="B55" s="4"/>
      <c r="C55" s="4"/>
      <c r="D55" s="4"/>
      <c r="E55" s="4"/>
      <c r="F55" s="4"/>
      <c r="G55" s="4"/>
      <c r="H55" s="4"/>
      <c r="I55" s="4"/>
      <c r="J55" s="4"/>
      <c r="K55" s="4"/>
      <c r="L55" s="4"/>
      <c r="M55" s="4"/>
      <c r="N55" s="4"/>
      <c r="O55" s="4"/>
      <c r="P55" s="4"/>
      <c r="Q55" s="4"/>
      <c r="R55" s="4"/>
      <c r="S55" s="4"/>
      <c r="T55" s="4"/>
      <c r="U55" s="4"/>
    </row>
    <row r="56" spans="1:21" ht="18.75" customHeight="1" x14ac:dyDescent="0.2">
      <c r="A56" s="4"/>
      <c r="B56" s="4"/>
      <c r="C56" s="4"/>
      <c r="D56" s="4"/>
      <c r="E56" s="4"/>
      <c r="F56" s="4"/>
      <c r="G56" s="4"/>
      <c r="H56" s="4"/>
      <c r="I56" s="4"/>
      <c r="J56" s="4"/>
      <c r="K56" s="4"/>
      <c r="L56" s="4"/>
      <c r="M56" s="4"/>
      <c r="N56" s="4"/>
      <c r="O56" s="4"/>
      <c r="P56" s="4"/>
      <c r="Q56" s="4"/>
      <c r="R56" s="4"/>
      <c r="S56" s="4"/>
      <c r="T56" s="4"/>
      <c r="U56" s="4"/>
    </row>
    <row r="57" spans="1:21" ht="18.75" customHeight="1" x14ac:dyDescent="0.2">
      <c r="A57" s="4"/>
      <c r="B57" s="4"/>
      <c r="C57" s="4"/>
      <c r="D57" s="4"/>
      <c r="E57" s="4"/>
      <c r="F57" s="4"/>
      <c r="G57" s="4"/>
      <c r="H57" s="4"/>
      <c r="I57" s="4"/>
      <c r="J57" s="4"/>
      <c r="K57" s="4"/>
      <c r="L57" s="4"/>
      <c r="M57" s="4"/>
      <c r="N57" s="4"/>
      <c r="O57" s="4"/>
      <c r="P57" s="4"/>
      <c r="Q57" s="4"/>
      <c r="R57" s="4"/>
      <c r="S57" s="4"/>
      <c r="T57" s="4"/>
      <c r="U57" s="4"/>
    </row>
  </sheetData>
  <mergeCells count="9">
    <mergeCell ref="B7:D7"/>
    <mergeCell ref="F7:H7"/>
    <mergeCell ref="A40:H40"/>
    <mergeCell ref="A1:H1"/>
    <mergeCell ref="A2:H2"/>
    <mergeCell ref="A3:H3"/>
    <mergeCell ref="A4:H4"/>
    <mergeCell ref="B5:D5"/>
    <mergeCell ref="F5:H5"/>
  </mergeCells>
  <pageMargins left="0.7" right="0.7"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Normal="100" workbookViewId="0">
      <selection sqref="A1:K1"/>
    </sheetView>
  </sheetViews>
  <sheetFormatPr defaultColWidth="21.5" defaultRowHeight="12.75" x14ac:dyDescent="0.2"/>
  <cols>
    <col min="1" max="1" width="77.1640625" customWidth="1"/>
    <col min="2" max="2" width="13" customWidth="1"/>
    <col min="3" max="3" width="1" customWidth="1"/>
    <col min="4" max="4" width="13.83203125" customWidth="1"/>
    <col min="5" max="5" width="1" customWidth="1"/>
    <col min="6" max="6" width="9.6640625" customWidth="1"/>
    <col min="7" max="7" width="0.6640625" customWidth="1"/>
    <col min="8" max="8" width="9.83203125" customWidth="1"/>
    <col min="9" max="9" width="0.6640625" customWidth="1"/>
    <col min="10" max="10" width="13" customWidth="1"/>
    <col min="11" max="11" width="3" customWidth="1"/>
  </cols>
  <sheetData>
    <row r="1" spans="1:20" x14ac:dyDescent="0.2">
      <c r="A1" s="389" t="s">
        <v>181</v>
      </c>
      <c r="B1" s="344"/>
      <c r="C1" s="344"/>
      <c r="D1" s="344"/>
      <c r="E1" s="344"/>
      <c r="F1" s="344"/>
      <c r="G1" s="344"/>
      <c r="H1" s="344"/>
      <c r="I1" s="344"/>
      <c r="J1" s="344"/>
      <c r="K1" s="344"/>
      <c r="L1" s="4"/>
      <c r="M1" s="4"/>
      <c r="N1" s="4"/>
      <c r="O1" s="4"/>
      <c r="P1" s="4"/>
      <c r="Q1" s="4"/>
      <c r="R1" s="4"/>
      <c r="S1" s="4"/>
      <c r="T1" s="4"/>
    </row>
    <row r="2" spans="1:20" x14ac:dyDescent="0.2">
      <c r="A2" s="390" t="s">
        <v>215</v>
      </c>
      <c r="B2" s="344"/>
      <c r="C2" s="344"/>
      <c r="D2" s="344"/>
      <c r="E2" s="344"/>
      <c r="F2" s="344"/>
      <c r="G2" s="344"/>
      <c r="H2" s="344"/>
      <c r="I2" s="344"/>
      <c r="J2" s="344"/>
      <c r="K2" s="344"/>
      <c r="L2" s="4"/>
      <c r="M2" s="4"/>
      <c r="N2" s="4"/>
      <c r="O2" s="4"/>
      <c r="P2" s="4"/>
      <c r="Q2" s="4"/>
      <c r="R2" s="4"/>
      <c r="S2" s="4"/>
      <c r="T2" s="4"/>
    </row>
    <row r="3" spans="1:20" x14ac:dyDescent="0.2">
      <c r="A3" s="391" t="s">
        <v>216</v>
      </c>
      <c r="B3" s="344"/>
      <c r="C3" s="344"/>
      <c r="D3" s="344"/>
      <c r="E3" s="344"/>
      <c r="F3" s="344"/>
      <c r="G3" s="344"/>
      <c r="H3" s="344"/>
      <c r="I3" s="344"/>
      <c r="J3" s="344"/>
      <c r="K3" s="344"/>
      <c r="L3" s="4"/>
      <c r="M3" s="4"/>
      <c r="N3" s="4"/>
      <c r="O3" s="4"/>
      <c r="P3" s="4"/>
      <c r="Q3" s="4"/>
      <c r="R3" s="4"/>
      <c r="S3" s="4"/>
      <c r="T3" s="4"/>
    </row>
    <row r="4" spans="1:20" x14ac:dyDescent="0.2">
      <c r="A4" s="370" t="s">
        <v>184</v>
      </c>
      <c r="B4" s="344"/>
      <c r="C4" s="344"/>
      <c r="D4" s="344"/>
      <c r="E4" s="344"/>
      <c r="F4" s="344"/>
      <c r="G4" s="344"/>
      <c r="H4" s="344"/>
      <c r="I4" s="344"/>
      <c r="J4" s="344"/>
      <c r="K4" s="344"/>
      <c r="L4" s="4"/>
      <c r="M4" s="4"/>
      <c r="N4" s="4"/>
      <c r="O4" s="4"/>
      <c r="P4" s="4"/>
      <c r="Q4" s="4"/>
      <c r="R4" s="4"/>
      <c r="S4" s="4"/>
      <c r="T4" s="4"/>
    </row>
    <row r="5" spans="1:20" x14ac:dyDescent="0.2">
      <c r="A5" s="392"/>
      <c r="B5" s="344"/>
      <c r="C5" s="344"/>
      <c r="D5" s="344"/>
      <c r="E5" s="344"/>
      <c r="F5" s="344"/>
      <c r="G5" s="344"/>
      <c r="H5" s="344"/>
      <c r="I5" s="344"/>
      <c r="J5" s="344"/>
      <c r="K5" s="344"/>
      <c r="L5" s="4"/>
      <c r="M5" s="4"/>
      <c r="N5" s="4"/>
      <c r="O5" s="4"/>
      <c r="P5" s="4"/>
      <c r="Q5" s="4"/>
      <c r="R5" s="4"/>
      <c r="S5" s="4"/>
      <c r="T5" s="4"/>
    </row>
    <row r="6" spans="1:20" x14ac:dyDescent="0.2">
      <c r="A6" s="158"/>
      <c r="B6" s="387" t="s">
        <v>217</v>
      </c>
      <c r="C6" s="353"/>
      <c r="D6" s="353"/>
      <c r="E6" s="353"/>
      <c r="F6" s="353"/>
      <c r="G6" s="353"/>
      <c r="H6" s="353"/>
      <c r="I6" s="353"/>
      <c r="J6" s="353"/>
      <c r="K6" s="353"/>
      <c r="L6" s="4"/>
      <c r="M6" s="4"/>
      <c r="N6" s="4"/>
      <c r="O6" s="4"/>
      <c r="P6" s="4"/>
      <c r="Q6" s="4"/>
      <c r="R6" s="4"/>
      <c r="S6" s="4"/>
      <c r="T6" s="4"/>
    </row>
    <row r="7" spans="1:20" ht="24" x14ac:dyDescent="0.2">
      <c r="A7" s="102"/>
      <c r="B7" s="250" t="s">
        <v>88</v>
      </c>
      <c r="C7" s="249" t="s">
        <v>89</v>
      </c>
      <c r="D7" s="250" t="s">
        <v>218</v>
      </c>
      <c r="E7" s="249" t="s">
        <v>89</v>
      </c>
      <c r="F7" s="250" t="s">
        <v>219</v>
      </c>
      <c r="G7" s="249" t="s">
        <v>89</v>
      </c>
      <c r="H7" s="250" t="s">
        <v>220</v>
      </c>
      <c r="I7" s="249" t="s">
        <v>89</v>
      </c>
      <c r="J7" s="250" t="s">
        <v>90</v>
      </c>
      <c r="K7" s="249" t="s">
        <v>89</v>
      </c>
      <c r="L7" s="4"/>
      <c r="M7" s="4"/>
      <c r="N7" s="4"/>
      <c r="O7" s="4"/>
      <c r="P7" s="4"/>
      <c r="Q7" s="4"/>
      <c r="R7" s="4"/>
      <c r="S7" s="4"/>
      <c r="T7" s="4"/>
    </row>
    <row r="8" spans="1:20" x14ac:dyDescent="0.2">
      <c r="A8" s="158"/>
      <c r="B8" s="388" t="s">
        <v>29</v>
      </c>
      <c r="C8" s="344"/>
      <c r="D8" s="344"/>
      <c r="E8" s="344"/>
      <c r="F8" s="344"/>
      <c r="G8" s="344"/>
      <c r="H8" s="344"/>
      <c r="I8" s="344"/>
      <c r="J8" s="344"/>
      <c r="K8" s="159"/>
      <c r="L8" s="4"/>
      <c r="M8" s="4"/>
      <c r="N8" s="4"/>
      <c r="O8" s="4"/>
      <c r="P8" s="4"/>
      <c r="Q8" s="4"/>
      <c r="R8" s="4"/>
      <c r="S8" s="4"/>
      <c r="T8" s="4"/>
    </row>
    <row r="9" spans="1:20" x14ac:dyDescent="0.2">
      <c r="A9" s="246" t="s">
        <v>221</v>
      </c>
      <c r="B9" s="247"/>
      <c r="C9" s="247"/>
      <c r="D9" s="247"/>
      <c r="E9" s="247"/>
      <c r="F9" s="247"/>
      <c r="G9" s="248"/>
      <c r="H9" s="248"/>
      <c r="I9" s="247"/>
      <c r="J9" s="247"/>
      <c r="K9" s="247"/>
      <c r="L9" s="4"/>
      <c r="M9" s="4"/>
      <c r="N9" s="4"/>
      <c r="O9" s="4"/>
      <c r="P9" s="4"/>
      <c r="Q9" s="4"/>
      <c r="R9" s="4"/>
      <c r="S9" s="4"/>
      <c r="T9" s="4"/>
    </row>
    <row r="10" spans="1:20" x14ac:dyDescent="0.2">
      <c r="A10" s="113" t="s">
        <v>222</v>
      </c>
      <c r="B10" s="329">
        <v>252</v>
      </c>
      <c r="C10" s="330"/>
      <c r="D10" s="329">
        <v>236.7</v>
      </c>
      <c r="E10" s="330"/>
      <c r="F10" s="329">
        <v>187.3</v>
      </c>
      <c r="G10" s="330"/>
      <c r="H10" s="329">
        <v>194</v>
      </c>
      <c r="I10" s="330"/>
      <c r="J10" s="329">
        <v>195.1</v>
      </c>
      <c r="K10" s="160"/>
      <c r="L10" s="4"/>
      <c r="M10" s="4"/>
      <c r="N10" s="4"/>
      <c r="O10" s="4"/>
      <c r="P10" s="4"/>
      <c r="Q10" s="4"/>
      <c r="R10" s="4"/>
      <c r="S10" s="4"/>
      <c r="T10" s="4"/>
    </row>
    <row r="11" spans="1:20" x14ac:dyDescent="0.2">
      <c r="A11" s="127" t="s">
        <v>223</v>
      </c>
      <c r="B11" s="320">
        <v>162.30000000000001</v>
      </c>
      <c r="C11" s="321"/>
      <c r="D11" s="320">
        <v>152.4</v>
      </c>
      <c r="E11" s="321"/>
      <c r="F11" s="320">
        <v>108.4</v>
      </c>
      <c r="G11" s="321"/>
      <c r="H11" s="320">
        <v>96.6</v>
      </c>
      <c r="I11" s="321"/>
      <c r="J11" s="320">
        <v>94.8</v>
      </c>
      <c r="K11" s="243"/>
      <c r="L11" s="4"/>
      <c r="M11" s="4"/>
      <c r="N11" s="4"/>
      <c r="O11" s="4"/>
      <c r="P11" s="4"/>
      <c r="Q11" s="4"/>
      <c r="R11" s="4"/>
      <c r="S11" s="4"/>
      <c r="T11" s="4"/>
    </row>
    <row r="12" spans="1:20" x14ac:dyDescent="0.2">
      <c r="A12" s="32" t="s">
        <v>224</v>
      </c>
      <c r="B12" s="300">
        <v>89.7</v>
      </c>
      <c r="C12" s="301"/>
      <c r="D12" s="322">
        <v>84.3</v>
      </c>
      <c r="E12" s="301"/>
      <c r="F12" s="300">
        <v>78.900000000000006</v>
      </c>
      <c r="G12" s="301"/>
      <c r="H12" s="300">
        <v>97.4</v>
      </c>
      <c r="I12" s="301"/>
      <c r="J12" s="300">
        <v>100.3</v>
      </c>
      <c r="K12" s="161"/>
      <c r="L12" s="4"/>
      <c r="M12" s="4"/>
      <c r="N12" s="4"/>
      <c r="O12" s="4"/>
      <c r="P12" s="4"/>
      <c r="Q12" s="4"/>
      <c r="R12" s="4"/>
      <c r="S12" s="4"/>
      <c r="T12" s="4"/>
    </row>
    <row r="13" spans="1:20" x14ac:dyDescent="0.2">
      <c r="A13" s="246" t="s">
        <v>225</v>
      </c>
      <c r="B13" s="321"/>
      <c r="C13" s="321"/>
      <c r="D13" s="321"/>
      <c r="E13" s="321"/>
      <c r="F13" s="321"/>
      <c r="G13" s="321"/>
      <c r="H13" s="321"/>
      <c r="I13" s="321"/>
      <c r="J13" s="321"/>
      <c r="K13" s="242"/>
      <c r="L13" s="4"/>
      <c r="M13" s="4"/>
      <c r="N13" s="4"/>
      <c r="O13" s="4"/>
      <c r="P13" s="4"/>
      <c r="Q13" s="4"/>
      <c r="R13" s="4"/>
      <c r="S13" s="4"/>
      <c r="T13" s="4"/>
    </row>
    <row r="14" spans="1:20" x14ac:dyDescent="0.2">
      <c r="A14" s="46" t="s">
        <v>226</v>
      </c>
      <c r="B14" s="300">
        <v>0</v>
      </c>
      <c r="C14" s="301"/>
      <c r="D14" s="300">
        <v>0</v>
      </c>
      <c r="E14" s="301"/>
      <c r="F14" s="300">
        <v>0.7</v>
      </c>
      <c r="G14" s="301"/>
      <c r="H14" s="300">
        <v>0.6</v>
      </c>
      <c r="I14" s="301"/>
      <c r="J14" s="300">
        <v>0.7</v>
      </c>
      <c r="K14" s="161"/>
      <c r="L14" s="4"/>
      <c r="M14" s="4"/>
      <c r="N14" s="4"/>
      <c r="O14" s="4"/>
      <c r="P14" s="4"/>
      <c r="Q14" s="4"/>
      <c r="R14" s="4"/>
      <c r="S14" s="4"/>
      <c r="T14" s="4"/>
    </row>
    <row r="15" spans="1:20" ht="13.5" x14ac:dyDescent="0.2">
      <c r="A15" s="106" t="s">
        <v>227</v>
      </c>
      <c r="B15" s="323">
        <v>46.9</v>
      </c>
      <c r="C15" s="321"/>
      <c r="D15" s="323">
        <v>37.1</v>
      </c>
      <c r="E15" s="321"/>
      <c r="F15" s="323">
        <v>31.7</v>
      </c>
      <c r="G15" s="321"/>
      <c r="H15" s="323">
        <v>28.3</v>
      </c>
      <c r="I15" s="321"/>
      <c r="J15" s="323">
        <v>19.8</v>
      </c>
      <c r="K15" s="243"/>
      <c r="L15" s="4"/>
      <c r="M15" s="4"/>
      <c r="N15" s="4"/>
      <c r="O15" s="4"/>
      <c r="P15" s="4"/>
      <c r="Q15" s="4"/>
      <c r="R15" s="4"/>
      <c r="S15" s="4"/>
      <c r="T15" s="4"/>
    </row>
    <row r="16" spans="1:20" x14ac:dyDescent="0.2">
      <c r="A16" s="46" t="s">
        <v>228</v>
      </c>
      <c r="B16" s="300">
        <v>15.3</v>
      </c>
      <c r="C16" s="301"/>
      <c r="D16" s="300">
        <v>16.2</v>
      </c>
      <c r="E16" s="301"/>
      <c r="F16" s="300">
        <v>13.8</v>
      </c>
      <c r="G16" s="301"/>
      <c r="H16" s="300">
        <v>3.8</v>
      </c>
      <c r="I16" s="301"/>
      <c r="J16" s="300">
        <v>2</v>
      </c>
      <c r="K16" s="161"/>
      <c r="L16" s="4"/>
      <c r="M16" s="4"/>
      <c r="N16" s="4"/>
      <c r="O16" s="4"/>
      <c r="P16" s="4"/>
      <c r="Q16" s="4"/>
      <c r="R16" s="4"/>
      <c r="S16" s="4"/>
      <c r="T16" s="4"/>
    </row>
    <row r="17" spans="1:20" x14ac:dyDescent="0.2">
      <c r="A17" s="106" t="s">
        <v>229</v>
      </c>
      <c r="B17" s="323">
        <v>-4.2</v>
      </c>
      <c r="C17" s="321"/>
      <c r="D17" s="323">
        <v>-2.7</v>
      </c>
      <c r="E17" s="321"/>
      <c r="F17" s="323">
        <v>1.7</v>
      </c>
      <c r="G17" s="321"/>
      <c r="H17" s="323">
        <v>2.5</v>
      </c>
      <c r="I17" s="321"/>
      <c r="J17" s="323">
        <v>2.8</v>
      </c>
      <c r="K17" s="243"/>
      <c r="L17" s="4"/>
      <c r="M17" s="4"/>
      <c r="N17" s="4"/>
      <c r="O17" s="4"/>
      <c r="P17" s="4"/>
      <c r="Q17" s="4"/>
      <c r="R17" s="4"/>
      <c r="S17" s="4"/>
      <c r="T17" s="4"/>
    </row>
    <row r="18" spans="1:20" x14ac:dyDescent="0.2">
      <c r="A18" s="46" t="s">
        <v>230</v>
      </c>
      <c r="B18" s="300">
        <v>0.6</v>
      </c>
      <c r="C18" s="301"/>
      <c r="D18" s="300">
        <v>0.6</v>
      </c>
      <c r="E18" s="301"/>
      <c r="F18" s="300">
        <v>0.5</v>
      </c>
      <c r="G18" s="301"/>
      <c r="H18" s="300">
        <v>0.7</v>
      </c>
      <c r="I18" s="301"/>
      <c r="J18" s="300">
        <v>1.1000000000000001</v>
      </c>
      <c r="K18" s="161"/>
      <c r="L18" s="4"/>
      <c r="M18" s="4"/>
      <c r="N18" s="4"/>
      <c r="O18" s="4"/>
      <c r="P18" s="4"/>
      <c r="Q18" s="4"/>
      <c r="R18" s="4"/>
      <c r="S18" s="4"/>
      <c r="T18" s="4"/>
    </row>
    <row r="19" spans="1:20" x14ac:dyDescent="0.2">
      <c r="A19" s="245" t="s">
        <v>231</v>
      </c>
      <c r="B19" s="324">
        <v>58.6</v>
      </c>
      <c r="C19" s="321"/>
      <c r="D19" s="324">
        <v>51.2</v>
      </c>
      <c r="E19" s="321"/>
      <c r="F19" s="324">
        <v>48.4</v>
      </c>
      <c r="G19" s="321"/>
      <c r="H19" s="324">
        <v>35.9</v>
      </c>
      <c r="I19" s="321"/>
      <c r="J19" s="324">
        <v>26.4</v>
      </c>
      <c r="K19" s="244"/>
      <c r="L19" s="4"/>
      <c r="M19" s="4"/>
      <c r="N19" s="4"/>
      <c r="O19" s="4"/>
      <c r="P19" s="4"/>
      <c r="Q19" s="4"/>
      <c r="R19" s="4"/>
      <c r="S19" s="4"/>
      <c r="T19" s="4"/>
    </row>
    <row r="20" spans="1:20" x14ac:dyDescent="0.2">
      <c r="A20" s="23" t="s">
        <v>232</v>
      </c>
      <c r="B20" s="325">
        <v>42.3</v>
      </c>
      <c r="C20" s="301"/>
      <c r="D20" s="325">
        <v>42.5</v>
      </c>
      <c r="E20" s="301"/>
      <c r="F20" s="325">
        <v>35.1</v>
      </c>
      <c r="G20" s="301"/>
      <c r="H20" s="325">
        <v>38.1</v>
      </c>
      <c r="I20" s="301"/>
      <c r="J20" s="325">
        <v>31.1</v>
      </c>
      <c r="K20" s="161"/>
      <c r="L20" s="4"/>
      <c r="M20" s="4"/>
      <c r="N20" s="4"/>
      <c r="O20" s="4"/>
      <c r="P20" s="4"/>
      <c r="Q20" s="4"/>
      <c r="R20" s="4"/>
      <c r="S20" s="4"/>
      <c r="T20" s="4"/>
    </row>
    <row r="21" spans="1:20" x14ac:dyDescent="0.2">
      <c r="A21" s="101" t="s">
        <v>233</v>
      </c>
      <c r="B21" s="323">
        <v>106</v>
      </c>
      <c r="C21" s="321"/>
      <c r="D21" s="323">
        <v>93</v>
      </c>
      <c r="E21" s="321"/>
      <c r="F21" s="323">
        <v>92.2</v>
      </c>
      <c r="G21" s="321"/>
      <c r="H21" s="323">
        <v>95.2</v>
      </c>
      <c r="I21" s="321"/>
      <c r="J21" s="323">
        <v>95.6</v>
      </c>
      <c r="K21" s="243"/>
      <c r="L21" s="4"/>
      <c r="M21" s="4"/>
      <c r="N21" s="4"/>
      <c r="O21" s="4"/>
      <c r="P21" s="4"/>
      <c r="Q21" s="4"/>
      <c r="R21" s="4"/>
      <c r="S21" s="4"/>
      <c r="T21" s="4"/>
    </row>
    <row r="22" spans="1:20" x14ac:dyDescent="0.2">
      <c r="A22" s="23" t="s">
        <v>234</v>
      </c>
      <c r="B22" s="300">
        <v>0.3</v>
      </c>
      <c r="C22" s="301"/>
      <c r="D22" s="300">
        <v>-0.1</v>
      </c>
      <c r="E22" s="301"/>
      <c r="F22" s="300">
        <v>1.1000000000000001</v>
      </c>
      <c r="G22" s="301"/>
      <c r="H22" s="300">
        <v>1.1000000000000001</v>
      </c>
      <c r="I22" s="301"/>
      <c r="J22" s="300">
        <v>2.4</v>
      </c>
      <c r="K22" s="161"/>
      <c r="L22" s="4"/>
      <c r="M22" s="4"/>
      <c r="N22" s="4"/>
      <c r="O22" s="4"/>
      <c r="P22" s="4"/>
      <c r="Q22" s="4"/>
      <c r="R22" s="4"/>
      <c r="S22" s="4"/>
      <c r="T22" s="4"/>
    </row>
    <row r="23" spans="1:20" s="260" customFormat="1" x14ac:dyDescent="0.2">
      <c r="A23" s="277" t="s">
        <v>252</v>
      </c>
      <c r="B23" s="326">
        <v>105.7</v>
      </c>
      <c r="C23" s="327"/>
      <c r="D23" s="326">
        <v>93.1</v>
      </c>
      <c r="E23" s="327"/>
      <c r="F23" s="326">
        <v>91.1</v>
      </c>
      <c r="G23" s="327"/>
      <c r="H23" s="326">
        <v>94.1</v>
      </c>
      <c r="I23" s="327"/>
      <c r="J23" s="326">
        <v>93.2</v>
      </c>
      <c r="K23" s="251"/>
      <c r="L23" s="261"/>
      <c r="M23" s="261"/>
      <c r="N23" s="261"/>
      <c r="O23" s="261"/>
      <c r="P23" s="261"/>
      <c r="Q23" s="261"/>
      <c r="R23" s="261"/>
      <c r="S23" s="261"/>
      <c r="T23" s="261"/>
    </row>
    <row r="24" spans="1:20" s="173" customFormat="1" x14ac:dyDescent="0.2">
      <c r="A24" s="174" t="s">
        <v>235</v>
      </c>
      <c r="B24" s="328">
        <v>19</v>
      </c>
      <c r="C24" s="302"/>
      <c r="D24" s="328">
        <v>19</v>
      </c>
      <c r="E24" s="302"/>
      <c r="F24" s="304">
        <v>13.7</v>
      </c>
      <c r="G24" s="302"/>
      <c r="H24" s="304">
        <v>13.7</v>
      </c>
      <c r="I24" s="302"/>
      <c r="J24" s="328">
        <v>11.9</v>
      </c>
      <c r="K24" s="279"/>
      <c r="L24" s="172"/>
      <c r="M24" s="172"/>
      <c r="N24" s="172"/>
      <c r="O24" s="172"/>
      <c r="P24" s="172"/>
      <c r="Q24" s="172"/>
      <c r="R24" s="172"/>
      <c r="S24" s="172"/>
      <c r="T24" s="172"/>
    </row>
    <row r="25" spans="1:20" s="173" customFormat="1" ht="15" thickBot="1" x14ac:dyDescent="0.25">
      <c r="A25" s="238" t="s">
        <v>236</v>
      </c>
      <c r="B25" s="331">
        <v>86.7</v>
      </c>
      <c r="C25" s="303"/>
      <c r="D25" s="331">
        <v>74.099999999999994</v>
      </c>
      <c r="E25" s="303"/>
      <c r="F25" s="332">
        <v>77.400000000000006</v>
      </c>
      <c r="G25" s="278"/>
      <c r="H25" s="333">
        <v>80.400000000000006</v>
      </c>
      <c r="I25" s="334"/>
      <c r="J25" s="335">
        <v>81.3</v>
      </c>
      <c r="K25" s="278"/>
      <c r="L25" s="172"/>
      <c r="M25" s="172"/>
      <c r="N25" s="172"/>
      <c r="O25" s="172"/>
      <c r="P25" s="172"/>
      <c r="Q25" s="172"/>
      <c r="R25" s="172"/>
      <c r="S25" s="172"/>
      <c r="T25" s="172"/>
    </row>
    <row r="26" spans="1:20" s="173" customFormat="1" ht="13.5" thickTop="1" x14ac:dyDescent="0.2">
      <c r="A26" s="174" t="s">
        <v>208</v>
      </c>
      <c r="B26" s="328">
        <v>34</v>
      </c>
      <c r="C26" s="302"/>
      <c r="D26" s="328">
        <v>32.9</v>
      </c>
      <c r="E26" s="302"/>
      <c r="F26" s="328">
        <v>16.5</v>
      </c>
      <c r="G26" s="302"/>
      <c r="H26" s="304">
        <v>3.4</v>
      </c>
      <c r="I26" s="279"/>
      <c r="J26" s="279"/>
      <c r="K26" s="279"/>
      <c r="L26" s="172"/>
      <c r="M26" s="172"/>
      <c r="N26" s="172"/>
      <c r="O26" s="172"/>
      <c r="P26" s="172"/>
      <c r="Q26" s="172"/>
      <c r="R26" s="172"/>
      <c r="S26" s="172"/>
      <c r="T26" s="172"/>
    </row>
    <row r="27" spans="1:20" s="173" customFormat="1" ht="15.75" customHeight="1" thickBot="1" x14ac:dyDescent="0.25">
      <c r="A27" s="238" t="s">
        <v>237</v>
      </c>
      <c r="B27" s="336">
        <v>120.7</v>
      </c>
      <c r="C27" s="334"/>
      <c r="D27" s="336">
        <v>107</v>
      </c>
      <c r="E27" s="334"/>
      <c r="F27" s="335">
        <v>93.9</v>
      </c>
      <c r="G27" s="334"/>
      <c r="H27" s="335">
        <v>83.8</v>
      </c>
      <c r="I27" s="240"/>
      <c r="J27" s="240"/>
      <c r="K27" s="240"/>
      <c r="L27" s="172"/>
      <c r="M27" s="172"/>
      <c r="N27" s="172"/>
      <c r="O27" s="172"/>
      <c r="P27" s="172"/>
      <c r="Q27" s="172"/>
      <c r="R27" s="172"/>
      <c r="S27" s="172"/>
      <c r="T27" s="172"/>
    </row>
    <row r="28" spans="1:20" s="173" customFormat="1" ht="13.5" thickTop="1" x14ac:dyDescent="0.2">
      <c r="A28" s="233"/>
      <c r="B28" s="234"/>
      <c r="C28" s="234"/>
      <c r="D28" s="234"/>
      <c r="E28" s="234"/>
      <c r="F28" s="234"/>
      <c r="G28" s="234"/>
      <c r="H28" s="234"/>
      <c r="I28" s="234"/>
      <c r="J28" s="234"/>
      <c r="K28" s="234"/>
      <c r="L28" s="172"/>
      <c r="M28" s="172"/>
      <c r="N28" s="172"/>
      <c r="O28" s="172"/>
      <c r="P28" s="172"/>
      <c r="Q28" s="172"/>
      <c r="R28" s="172"/>
      <c r="S28" s="172"/>
      <c r="T28" s="172"/>
    </row>
    <row r="29" spans="1:20" s="173" customFormat="1" ht="13.5" thickBot="1" x14ac:dyDescent="0.25">
      <c r="A29" s="167" t="s">
        <v>238</v>
      </c>
      <c r="B29" s="276">
        <v>0.35</v>
      </c>
      <c r="C29" s="240"/>
      <c r="D29" s="276">
        <v>0.33</v>
      </c>
      <c r="E29" s="240"/>
      <c r="F29" s="276">
        <v>0.44</v>
      </c>
      <c r="G29" s="240"/>
      <c r="H29" s="276">
        <v>0.46</v>
      </c>
      <c r="I29" s="240"/>
      <c r="J29" s="276">
        <v>0.47</v>
      </c>
      <c r="K29" s="240"/>
      <c r="L29" s="172"/>
      <c r="M29" s="172"/>
      <c r="N29" s="172"/>
      <c r="O29" s="172"/>
      <c r="P29" s="172"/>
      <c r="Q29" s="172"/>
      <c r="R29" s="172"/>
      <c r="S29" s="172"/>
      <c r="T29" s="172"/>
    </row>
    <row r="30" spans="1:20" s="173" customFormat="1" ht="14.25" thickTop="1" thickBot="1" x14ac:dyDescent="0.25">
      <c r="A30" s="174" t="s">
        <v>239</v>
      </c>
      <c r="B30" s="257">
        <v>0.49</v>
      </c>
      <c r="C30" s="234"/>
      <c r="D30" s="257">
        <v>0.48</v>
      </c>
      <c r="E30" s="235"/>
      <c r="F30" s="257">
        <v>0.53</v>
      </c>
      <c r="G30" s="235"/>
      <c r="H30" s="256">
        <v>0.48</v>
      </c>
      <c r="I30" s="235"/>
      <c r="J30" s="235"/>
      <c r="K30" s="235"/>
      <c r="L30" s="172"/>
      <c r="M30" s="172"/>
      <c r="N30" s="172"/>
      <c r="O30" s="172"/>
      <c r="P30" s="172"/>
      <c r="Q30" s="172"/>
      <c r="R30" s="172"/>
      <c r="S30" s="172"/>
      <c r="T30" s="172"/>
    </row>
    <row r="31" spans="1:20" s="173" customFormat="1" ht="14.25" thickTop="1" x14ac:dyDescent="0.2">
      <c r="A31" s="163"/>
      <c r="B31" s="252"/>
      <c r="C31" s="253"/>
      <c r="D31" s="252"/>
      <c r="E31" s="240"/>
      <c r="F31" s="252"/>
      <c r="G31" s="240"/>
      <c r="H31" s="252"/>
      <c r="I31" s="240"/>
      <c r="J31" s="252"/>
      <c r="K31" s="252"/>
      <c r="L31" s="172"/>
      <c r="M31" s="172"/>
      <c r="N31" s="172"/>
      <c r="O31" s="172"/>
      <c r="P31" s="172"/>
      <c r="Q31" s="172"/>
      <c r="R31" s="172"/>
      <c r="S31" s="172"/>
      <c r="T31" s="172"/>
    </row>
    <row r="32" spans="1:20" s="173" customFormat="1" ht="13.5" x14ac:dyDescent="0.2">
      <c r="A32" s="231" t="s">
        <v>240</v>
      </c>
      <c r="B32" s="258">
        <v>9.9000000000000005E-2</v>
      </c>
      <c r="C32" s="230"/>
      <c r="D32" s="258">
        <v>8.5999999999999993E-2</v>
      </c>
      <c r="E32" s="259"/>
      <c r="F32" s="258">
        <v>0.111</v>
      </c>
      <c r="G32" s="230"/>
      <c r="H32" s="258">
        <v>0.113</v>
      </c>
      <c r="I32" s="259"/>
      <c r="J32" s="258">
        <v>0.113</v>
      </c>
      <c r="K32" s="230">
        <v>-4</v>
      </c>
      <c r="L32" s="172"/>
      <c r="M32" s="172"/>
      <c r="N32" s="172"/>
      <c r="O32" s="172"/>
      <c r="P32" s="172"/>
      <c r="Q32" s="172"/>
      <c r="R32" s="172"/>
      <c r="S32" s="172"/>
      <c r="T32" s="172"/>
    </row>
    <row r="33" spans="1:20" s="173" customFormat="1" ht="13.5" x14ac:dyDescent="0.2">
      <c r="A33" s="238" t="s">
        <v>241</v>
      </c>
      <c r="B33" s="254">
        <v>0.13800000000000001</v>
      </c>
      <c r="C33" s="237"/>
      <c r="D33" s="254">
        <v>0.124</v>
      </c>
      <c r="E33" s="255"/>
      <c r="F33" s="254">
        <v>0.13500000000000001</v>
      </c>
      <c r="G33" s="255"/>
      <c r="H33" s="254">
        <v>0.11799999999999999</v>
      </c>
      <c r="I33" s="255"/>
      <c r="J33" s="254"/>
      <c r="K33" s="254"/>
      <c r="L33" s="172"/>
      <c r="M33" s="172"/>
      <c r="N33" s="172"/>
      <c r="O33" s="172"/>
      <c r="P33" s="172"/>
      <c r="Q33" s="172"/>
      <c r="R33" s="172"/>
      <c r="S33" s="172"/>
      <c r="T33" s="172"/>
    </row>
    <row r="34" spans="1:20" ht="231.75" customHeight="1" x14ac:dyDescent="0.2">
      <c r="A34" s="382" t="s">
        <v>248</v>
      </c>
      <c r="B34" s="344"/>
      <c r="C34" s="344"/>
      <c r="D34" s="344"/>
      <c r="E34" s="344"/>
      <c r="F34" s="344"/>
      <c r="G34" s="344"/>
      <c r="H34" s="344"/>
      <c r="I34" s="344"/>
      <c r="J34" s="344"/>
      <c r="K34" s="25"/>
      <c r="L34" s="4"/>
      <c r="M34" s="4"/>
      <c r="N34" s="4"/>
      <c r="O34" s="4"/>
      <c r="P34" s="4"/>
      <c r="Q34" s="4"/>
      <c r="R34" s="4"/>
      <c r="S34" s="4"/>
      <c r="T34" s="4"/>
    </row>
    <row r="35" spans="1:20" ht="18.75" customHeight="1" x14ac:dyDescent="0.2">
      <c r="A35" s="4"/>
      <c r="B35" s="4"/>
      <c r="C35" s="4"/>
      <c r="D35" s="4"/>
      <c r="E35" s="4"/>
      <c r="F35" s="4"/>
      <c r="G35" s="4"/>
      <c r="H35" s="4"/>
      <c r="I35" s="4"/>
      <c r="J35" s="4"/>
      <c r="K35" s="4"/>
      <c r="L35" s="4"/>
      <c r="M35" s="4"/>
      <c r="N35" s="4"/>
      <c r="O35" s="4"/>
      <c r="P35" s="4"/>
      <c r="Q35" s="4"/>
      <c r="R35" s="4"/>
      <c r="S35" s="4"/>
      <c r="T35" s="4"/>
    </row>
    <row r="36" spans="1:20" ht="18.75" customHeight="1" x14ac:dyDescent="0.2">
      <c r="A36" s="4"/>
      <c r="B36" s="4"/>
      <c r="C36" s="4"/>
      <c r="D36" s="4"/>
      <c r="E36" s="4"/>
      <c r="F36" s="4"/>
      <c r="G36" s="4"/>
      <c r="H36" s="4"/>
      <c r="I36" s="4"/>
      <c r="J36" s="4"/>
      <c r="K36" s="4"/>
      <c r="L36" s="4"/>
      <c r="M36" s="4"/>
      <c r="N36" s="4"/>
      <c r="O36" s="4"/>
      <c r="P36" s="4"/>
      <c r="Q36" s="4"/>
      <c r="R36" s="4"/>
      <c r="S36" s="4"/>
      <c r="T36" s="4"/>
    </row>
    <row r="37" spans="1:20" ht="18.75" customHeight="1" x14ac:dyDescent="0.2">
      <c r="A37" s="4"/>
      <c r="B37" s="4"/>
      <c r="C37" s="4"/>
      <c r="D37" s="4"/>
      <c r="E37" s="4"/>
      <c r="F37" s="4"/>
      <c r="G37" s="4"/>
      <c r="H37" s="4"/>
      <c r="I37" s="4"/>
      <c r="J37" s="4"/>
      <c r="K37" s="4"/>
      <c r="L37" s="4"/>
      <c r="M37" s="4"/>
      <c r="N37" s="4"/>
      <c r="O37" s="4"/>
      <c r="P37" s="4"/>
      <c r="Q37" s="4"/>
      <c r="R37" s="4"/>
      <c r="S37" s="4"/>
      <c r="T37" s="4"/>
    </row>
    <row r="38" spans="1:20" ht="18.75" customHeight="1" x14ac:dyDescent="0.2">
      <c r="A38" s="4"/>
      <c r="B38" s="4"/>
      <c r="C38" s="4"/>
      <c r="D38" s="4"/>
      <c r="E38" s="4"/>
      <c r="F38" s="4"/>
      <c r="G38" s="4"/>
      <c r="H38" s="4"/>
      <c r="I38" s="4"/>
      <c r="J38" s="4"/>
      <c r="K38" s="4"/>
      <c r="L38" s="4"/>
      <c r="M38" s="4"/>
      <c r="N38" s="4"/>
      <c r="O38" s="4"/>
      <c r="P38" s="4"/>
      <c r="Q38" s="4"/>
      <c r="R38" s="4"/>
      <c r="S38" s="4"/>
      <c r="T38" s="4"/>
    </row>
    <row r="39" spans="1:20" ht="18.75" customHeight="1" x14ac:dyDescent="0.2">
      <c r="A39" s="4"/>
      <c r="B39" s="4"/>
      <c r="C39" s="4"/>
      <c r="D39" s="4"/>
      <c r="E39" s="4"/>
      <c r="F39" s="4"/>
      <c r="G39" s="4"/>
      <c r="H39" s="4"/>
      <c r="I39" s="4"/>
      <c r="J39" s="4"/>
      <c r="K39" s="4"/>
      <c r="L39" s="4"/>
      <c r="M39" s="4"/>
      <c r="N39" s="4"/>
      <c r="O39" s="4"/>
      <c r="P39" s="4"/>
      <c r="Q39" s="4"/>
      <c r="R39" s="4"/>
      <c r="S39" s="4"/>
      <c r="T39" s="4"/>
    </row>
    <row r="40" spans="1:20" ht="18.75" customHeight="1" x14ac:dyDescent="0.2">
      <c r="A40" s="4"/>
      <c r="B40" s="4"/>
      <c r="C40" s="4"/>
      <c r="D40" s="4"/>
      <c r="E40" s="4"/>
      <c r="F40" s="4"/>
      <c r="G40" s="4"/>
      <c r="H40" s="4"/>
      <c r="I40" s="4"/>
      <c r="J40" s="4"/>
      <c r="K40" s="4"/>
      <c r="L40" s="4"/>
      <c r="M40" s="4"/>
      <c r="N40" s="4"/>
      <c r="O40" s="4"/>
      <c r="P40" s="4"/>
      <c r="Q40" s="4"/>
      <c r="R40" s="4"/>
      <c r="S40" s="4"/>
      <c r="T40" s="4"/>
    </row>
    <row r="41" spans="1:20" ht="18.75" customHeight="1" x14ac:dyDescent="0.2">
      <c r="A41" s="4"/>
      <c r="B41" s="4"/>
      <c r="C41" s="4"/>
      <c r="D41" s="4"/>
      <c r="E41" s="4"/>
      <c r="F41" s="4"/>
      <c r="G41" s="4"/>
      <c r="H41" s="4"/>
      <c r="I41" s="4"/>
      <c r="J41" s="4"/>
      <c r="K41" s="4"/>
      <c r="L41" s="4"/>
      <c r="M41" s="4"/>
      <c r="N41" s="4"/>
      <c r="O41" s="4"/>
      <c r="P41" s="4"/>
      <c r="Q41" s="4"/>
      <c r="R41" s="4"/>
      <c r="S41" s="4"/>
      <c r="T41" s="4"/>
    </row>
    <row r="42" spans="1:20" ht="18.75" customHeight="1" x14ac:dyDescent="0.2">
      <c r="A42" s="4"/>
      <c r="B42" s="4"/>
      <c r="C42" s="4"/>
      <c r="D42" s="4"/>
      <c r="E42" s="4"/>
      <c r="F42" s="4"/>
      <c r="G42" s="4"/>
      <c r="H42" s="4"/>
      <c r="I42" s="4"/>
      <c r="J42" s="4"/>
      <c r="K42" s="4"/>
      <c r="L42" s="4"/>
      <c r="M42" s="4"/>
      <c r="N42" s="4"/>
      <c r="O42" s="4"/>
      <c r="P42" s="4"/>
      <c r="Q42" s="4"/>
      <c r="R42" s="4"/>
      <c r="S42" s="4"/>
      <c r="T42" s="4"/>
    </row>
    <row r="43" spans="1:20" ht="18.75" customHeight="1" x14ac:dyDescent="0.2">
      <c r="A43" s="4"/>
      <c r="B43" s="4"/>
      <c r="C43" s="4"/>
      <c r="D43" s="4"/>
      <c r="E43" s="4"/>
      <c r="F43" s="4"/>
      <c r="G43" s="4"/>
      <c r="H43" s="4"/>
      <c r="I43" s="4"/>
      <c r="J43" s="4"/>
      <c r="K43" s="4"/>
      <c r="L43" s="4"/>
      <c r="M43" s="4"/>
      <c r="N43" s="4"/>
      <c r="O43" s="4"/>
      <c r="P43" s="4"/>
      <c r="Q43" s="4"/>
      <c r="R43" s="4"/>
      <c r="S43" s="4"/>
      <c r="T43" s="4"/>
    </row>
    <row r="44" spans="1:20" ht="18.75" customHeight="1" x14ac:dyDescent="0.2">
      <c r="A44" s="4"/>
      <c r="B44" s="4"/>
      <c r="C44" s="4"/>
      <c r="D44" s="4"/>
      <c r="E44" s="4"/>
      <c r="F44" s="4"/>
      <c r="G44" s="4"/>
      <c r="H44" s="4"/>
      <c r="I44" s="4"/>
      <c r="J44" s="4"/>
      <c r="K44" s="4"/>
      <c r="L44" s="4"/>
      <c r="M44" s="4"/>
      <c r="N44" s="4"/>
      <c r="O44" s="4"/>
      <c r="P44" s="4"/>
      <c r="Q44" s="4"/>
      <c r="R44" s="4"/>
      <c r="S44" s="4"/>
      <c r="T44" s="4"/>
    </row>
    <row r="45" spans="1:20" ht="18.75" customHeight="1" x14ac:dyDescent="0.2">
      <c r="A45" s="4"/>
      <c r="B45" s="4"/>
      <c r="C45" s="4"/>
      <c r="D45" s="4"/>
      <c r="E45" s="4"/>
      <c r="F45" s="4"/>
      <c r="G45" s="4"/>
      <c r="H45" s="4"/>
      <c r="I45" s="4"/>
      <c r="J45" s="4"/>
      <c r="K45" s="4"/>
      <c r="L45" s="4"/>
      <c r="M45" s="4"/>
      <c r="N45" s="4"/>
      <c r="O45" s="4"/>
      <c r="P45" s="4"/>
      <c r="Q45" s="4"/>
      <c r="R45" s="4"/>
      <c r="S45" s="4"/>
      <c r="T45" s="4"/>
    </row>
    <row r="46" spans="1:20" ht="18.75" customHeight="1" x14ac:dyDescent="0.2">
      <c r="A46" s="4"/>
      <c r="B46" s="4"/>
      <c r="C46" s="4"/>
      <c r="D46" s="4"/>
      <c r="E46" s="4"/>
      <c r="F46" s="4"/>
      <c r="G46" s="4"/>
      <c r="H46" s="4"/>
      <c r="I46" s="4"/>
      <c r="J46" s="4"/>
      <c r="K46" s="4"/>
      <c r="L46" s="4"/>
      <c r="M46" s="4"/>
      <c r="N46" s="4"/>
      <c r="O46" s="4"/>
      <c r="P46" s="4"/>
      <c r="Q46" s="4"/>
      <c r="R46" s="4"/>
      <c r="S46" s="4"/>
      <c r="T46" s="4"/>
    </row>
    <row r="47" spans="1:20" ht="18.75" customHeight="1" x14ac:dyDescent="0.2">
      <c r="A47" s="4"/>
      <c r="B47" s="4"/>
      <c r="C47" s="4"/>
      <c r="D47" s="4"/>
      <c r="E47" s="4"/>
      <c r="F47" s="4"/>
      <c r="G47" s="4"/>
      <c r="H47" s="4"/>
      <c r="I47" s="4"/>
      <c r="J47" s="4"/>
      <c r="K47" s="4"/>
      <c r="L47" s="4"/>
      <c r="M47" s="4"/>
      <c r="N47" s="4"/>
      <c r="O47" s="4"/>
      <c r="P47" s="4"/>
      <c r="Q47" s="4"/>
      <c r="R47" s="4"/>
      <c r="S47" s="4"/>
      <c r="T47" s="4"/>
    </row>
    <row r="48" spans="1:20" ht="18.75" customHeight="1" x14ac:dyDescent="0.2">
      <c r="A48" s="4"/>
      <c r="B48" s="4"/>
      <c r="C48" s="4"/>
      <c r="D48" s="4"/>
      <c r="E48" s="4"/>
      <c r="F48" s="4"/>
      <c r="G48" s="4"/>
      <c r="H48" s="4"/>
      <c r="I48" s="4"/>
      <c r="J48" s="4"/>
      <c r="K48" s="4"/>
      <c r="L48" s="4"/>
      <c r="M48" s="4"/>
      <c r="N48" s="4"/>
      <c r="O48" s="4"/>
      <c r="P48" s="4"/>
      <c r="Q48" s="4"/>
      <c r="R48" s="4"/>
      <c r="S48" s="4"/>
      <c r="T48" s="4"/>
    </row>
    <row r="49" spans="1:20" ht="18.75" customHeight="1" x14ac:dyDescent="0.2">
      <c r="A49" s="4"/>
      <c r="B49" s="4"/>
      <c r="C49" s="4"/>
      <c r="D49" s="4"/>
      <c r="E49" s="4"/>
      <c r="F49" s="4"/>
      <c r="G49" s="4"/>
      <c r="H49" s="4"/>
      <c r="I49" s="4"/>
      <c r="J49" s="4"/>
      <c r="K49" s="4"/>
      <c r="L49" s="4"/>
      <c r="M49" s="4"/>
      <c r="N49" s="4"/>
      <c r="O49" s="4"/>
      <c r="P49" s="4"/>
      <c r="Q49" s="4"/>
      <c r="R49" s="4"/>
      <c r="S49" s="4"/>
      <c r="T49" s="4"/>
    </row>
    <row r="50" spans="1:20" ht="18.75" customHeight="1" x14ac:dyDescent="0.2">
      <c r="A50" s="4"/>
      <c r="B50" s="4"/>
      <c r="C50" s="4"/>
      <c r="D50" s="4"/>
      <c r="E50" s="4"/>
      <c r="F50" s="4"/>
      <c r="G50" s="4"/>
      <c r="H50" s="4"/>
      <c r="I50" s="4"/>
      <c r="J50" s="4"/>
      <c r="K50" s="4"/>
      <c r="L50" s="4"/>
      <c r="M50" s="4"/>
      <c r="N50" s="4"/>
      <c r="O50" s="4"/>
      <c r="P50" s="4"/>
      <c r="Q50" s="4"/>
      <c r="R50" s="4"/>
      <c r="S50" s="4"/>
      <c r="T50" s="4"/>
    </row>
    <row r="51" spans="1:20" ht="18.75" customHeight="1" x14ac:dyDescent="0.2">
      <c r="A51" s="4"/>
      <c r="B51" s="4"/>
      <c r="C51" s="4"/>
      <c r="D51" s="4"/>
      <c r="E51" s="4"/>
      <c r="F51" s="4"/>
      <c r="G51" s="4"/>
      <c r="H51" s="4"/>
      <c r="I51" s="4"/>
      <c r="J51" s="4"/>
      <c r="K51" s="4"/>
      <c r="L51" s="4"/>
      <c r="M51" s="4"/>
      <c r="N51" s="4"/>
      <c r="O51" s="4"/>
      <c r="P51" s="4"/>
      <c r="Q51" s="4"/>
      <c r="R51" s="4"/>
      <c r="S51" s="4"/>
      <c r="T51" s="4"/>
    </row>
    <row r="52" spans="1:20" ht="18.75" customHeight="1" x14ac:dyDescent="0.2">
      <c r="A52" s="4"/>
      <c r="B52" s="4"/>
      <c r="C52" s="4"/>
      <c r="D52" s="4"/>
      <c r="E52" s="4"/>
      <c r="F52" s="4"/>
      <c r="G52" s="4"/>
      <c r="H52" s="4"/>
      <c r="I52" s="4"/>
      <c r="J52" s="4"/>
      <c r="K52" s="4"/>
      <c r="L52" s="4"/>
      <c r="M52" s="4"/>
      <c r="N52" s="4"/>
      <c r="O52" s="4"/>
      <c r="P52" s="4"/>
      <c r="Q52" s="4"/>
      <c r="R52" s="4"/>
      <c r="S52" s="4"/>
      <c r="T52" s="4"/>
    </row>
    <row r="53" spans="1:20" ht="18.75" customHeight="1" x14ac:dyDescent="0.2">
      <c r="A53" s="4"/>
      <c r="B53" s="4"/>
      <c r="C53" s="4"/>
      <c r="D53" s="4"/>
      <c r="E53" s="4"/>
      <c r="F53" s="4"/>
      <c r="G53" s="4"/>
      <c r="H53" s="4"/>
      <c r="I53" s="4"/>
      <c r="J53" s="4"/>
      <c r="K53" s="4"/>
      <c r="L53" s="4"/>
      <c r="M53" s="4"/>
      <c r="N53" s="4"/>
      <c r="O53" s="4"/>
      <c r="P53" s="4"/>
      <c r="Q53" s="4"/>
      <c r="R53" s="4"/>
      <c r="S53" s="4"/>
      <c r="T53" s="4"/>
    </row>
    <row r="54" spans="1:20" ht="18.75" customHeight="1" x14ac:dyDescent="0.2">
      <c r="A54" s="4"/>
      <c r="B54" s="4"/>
      <c r="C54" s="4"/>
      <c r="D54" s="4"/>
      <c r="E54" s="4"/>
      <c r="F54" s="4"/>
      <c r="G54" s="4"/>
      <c r="H54" s="4"/>
      <c r="I54" s="4"/>
      <c r="J54" s="4"/>
      <c r="K54" s="4"/>
      <c r="L54" s="4"/>
      <c r="M54" s="4"/>
      <c r="N54" s="4"/>
      <c r="O54" s="4"/>
      <c r="P54" s="4"/>
      <c r="Q54" s="4"/>
      <c r="R54" s="4"/>
      <c r="S54" s="4"/>
      <c r="T54" s="4"/>
    </row>
    <row r="55" spans="1:20" ht="18.75" customHeight="1" x14ac:dyDescent="0.2">
      <c r="A55" s="4"/>
      <c r="B55" s="4"/>
      <c r="C55" s="4"/>
      <c r="D55" s="4"/>
      <c r="E55" s="4"/>
      <c r="F55" s="4"/>
      <c r="G55" s="4"/>
      <c r="H55" s="4"/>
      <c r="I55" s="4"/>
      <c r="J55" s="4"/>
      <c r="K55" s="4"/>
      <c r="L55" s="4"/>
      <c r="M55" s="4"/>
      <c r="N55" s="4"/>
      <c r="O55" s="4"/>
      <c r="P55" s="4"/>
      <c r="Q55" s="4"/>
      <c r="R55" s="4"/>
      <c r="S55" s="4"/>
      <c r="T55" s="4"/>
    </row>
    <row r="56" spans="1:20" ht="18.75" customHeight="1" x14ac:dyDescent="0.2">
      <c r="A56" s="4"/>
      <c r="B56" s="4"/>
      <c r="C56" s="4"/>
      <c r="D56" s="4"/>
      <c r="E56" s="4"/>
      <c r="F56" s="4"/>
      <c r="G56" s="4"/>
      <c r="H56" s="4"/>
      <c r="I56" s="4"/>
      <c r="J56" s="4"/>
      <c r="K56" s="4"/>
      <c r="L56" s="4"/>
      <c r="M56" s="4"/>
      <c r="N56" s="4"/>
      <c r="O56" s="4"/>
      <c r="P56" s="4"/>
      <c r="Q56" s="4"/>
      <c r="R56" s="4"/>
      <c r="S56" s="4"/>
      <c r="T56" s="4"/>
    </row>
    <row r="57" spans="1:20" ht="18.75" customHeight="1" x14ac:dyDescent="0.2">
      <c r="A57" s="4"/>
      <c r="B57" s="4"/>
      <c r="C57" s="4"/>
      <c r="D57" s="4"/>
      <c r="E57" s="4"/>
      <c r="F57" s="4"/>
      <c r="G57" s="4"/>
      <c r="H57" s="4"/>
      <c r="I57" s="4"/>
      <c r="J57" s="4"/>
      <c r="K57" s="4"/>
      <c r="L57" s="4"/>
      <c r="M57" s="4"/>
      <c r="N57" s="4"/>
      <c r="O57" s="4"/>
      <c r="P57" s="4"/>
      <c r="Q57" s="4"/>
      <c r="R57" s="4"/>
      <c r="S57" s="4"/>
      <c r="T57" s="4"/>
    </row>
    <row r="58" spans="1:20" ht="18.75" customHeight="1" x14ac:dyDescent="0.2">
      <c r="A58" s="4"/>
      <c r="B58" s="4"/>
      <c r="C58" s="4"/>
      <c r="D58" s="4"/>
      <c r="E58" s="4"/>
      <c r="F58" s="4"/>
      <c r="G58" s="4"/>
      <c r="H58" s="4"/>
      <c r="I58" s="4"/>
      <c r="J58" s="4"/>
      <c r="K58" s="4"/>
      <c r="L58" s="4"/>
      <c r="M58" s="4"/>
      <c r="N58" s="4"/>
      <c r="O58" s="4"/>
      <c r="P58" s="4"/>
      <c r="Q58" s="4"/>
      <c r="R58" s="4"/>
      <c r="S58" s="4"/>
      <c r="T58" s="4"/>
    </row>
  </sheetData>
  <mergeCells count="8">
    <mergeCell ref="B6:K6"/>
    <mergeCell ref="B8:J8"/>
    <mergeCell ref="A34:J34"/>
    <mergeCell ref="A1:K1"/>
    <mergeCell ref="A2:K2"/>
    <mergeCell ref="A3:K3"/>
    <mergeCell ref="A4:K4"/>
    <mergeCell ref="A5:K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Q4-2018 Earnings and Operating Metrics (Downloadable File)</dc:title>
  <dc:creator>Workiva - Maggie Field</dc:creator>
  <cp:lastModifiedBy>Margaret Field</cp:lastModifiedBy>
  <dcterms:modified xsi:type="dcterms:W3CDTF">2019-02-06T19:28:08Z</dcterms:modified>
</cp:coreProperties>
</file>