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Investor Relations - Share\Earnings\CY 2019\Q4\Trended Financials\"/>
    </mc:Choice>
  </mc:AlternateContent>
  <bookViews>
    <workbookView xWindow="0" yWindow="0" windowWidth="28800" windowHeight="12300"/>
  </bookViews>
  <sheets>
    <sheet name="Trended Cash Earnings" sheetId="1" r:id="rId1"/>
    <sheet name="CY2019 Q4 Reconciliation Curren" sheetId="2" r:id="rId2"/>
    <sheet name="CY2019 Q3 Reconciliation" sheetId="3" r:id="rId3"/>
    <sheet name="CY2019 Q2 Reconciliation" sheetId="4" r:id="rId4"/>
    <sheet name="CY2019 Q1 Reconciliation" sheetId="5" r:id="rId5"/>
    <sheet name="Trended - Segment" sheetId="6" r:id="rId6"/>
    <sheet name="CY2019 Q4 Segment Reconciliatio" sheetId="7" r:id="rId7"/>
    <sheet name="CY2019 Q3 Segment Reconciliatio" sheetId="8" r:id="rId8"/>
    <sheet name="CY2019 Q2 Segment Reconciliatio" sheetId="9" r:id="rId9"/>
    <sheet name="CY2019 Q1 Segment Reconciliatio" sheetId="10" r:id="rId10"/>
  </sheets>
  <definedNames>
    <definedName name="_xlnm.Print_Area" localSheetId="3">'CY2019 Q2 Reconciliation'!$A$1:$E$41</definedName>
    <definedName name="_xlnm.Print_Area" localSheetId="2">'CY2019 Q3 Reconciliation'!$A$1:$E$42</definedName>
    <definedName name="_xlnm.Print_Area" localSheetId="1">'CY2019 Q4 Reconciliation Curren'!$A$1:$E$43</definedName>
    <definedName name="_xlnm.Print_Area" localSheetId="0">'Trended Cash Earnings'!$A$1:$O$66</definedName>
  </definedNames>
  <calcPr calcId="162913"/>
</workbook>
</file>

<file path=xl/calcChain.xml><?xml version="1.0" encoding="utf-8"?>
<calcChain xmlns="http://schemas.openxmlformats.org/spreadsheetml/2006/main">
  <c r="F22" i="10" l="1"/>
  <c r="E22" i="10"/>
  <c r="D22" i="10"/>
  <c r="C22" i="10"/>
  <c r="G21" i="10"/>
  <c r="G18" i="10"/>
  <c r="G22" i="10" s="1"/>
  <c r="F14" i="10"/>
  <c r="E14" i="10"/>
  <c r="D14" i="10"/>
  <c r="C14" i="10"/>
  <c r="B14" i="10"/>
  <c r="G13" i="10"/>
  <c r="G12" i="10"/>
  <c r="G10" i="10"/>
  <c r="G14" i="10" s="1"/>
  <c r="F22" i="9"/>
  <c r="E22" i="9"/>
  <c r="D22" i="9"/>
  <c r="C22" i="9"/>
  <c r="G22" i="9" s="1"/>
  <c r="B22" i="9"/>
  <c r="G20" i="9"/>
  <c r="G19" i="9"/>
  <c r="G18" i="9"/>
  <c r="F14" i="9"/>
  <c r="E14" i="9"/>
  <c r="D14" i="9"/>
  <c r="G13" i="9"/>
  <c r="G12" i="9"/>
  <c r="C10" i="9"/>
  <c r="G10" i="9" s="1"/>
  <c r="F22" i="8"/>
  <c r="E22" i="8"/>
  <c r="D22" i="8"/>
  <c r="C22" i="8"/>
  <c r="B22" i="8"/>
  <c r="G19" i="8"/>
  <c r="G22" i="8" s="1"/>
  <c r="F14" i="8"/>
  <c r="E14" i="8"/>
  <c r="D14" i="8"/>
  <c r="C14" i="8"/>
  <c r="B14" i="8"/>
  <c r="G13" i="8"/>
  <c r="G12" i="8"/>
  <c r="G10" i="8"/>
  <c r="G14" i="8" s="1"/>
  <c r="E22" i="7"/>
  <c r="D22" i="7"/>
  <c r="C22" i="7"/>
  <c r="B22" i="7"/>
  <c r="E14" i="7"/>
  <c r="D14" i="7"/>
  <c r="C14" i="7"/>
  <c r="B14" i="7"/>
  <c r="J24" i="6"/>
  <c r="J23" i="6"/>
  <c r="J22" i="6"/>
  <c r="J21" i="6"/>
  <c r="J25" i="6" s="1"/>
  <c r="B18" i="6"/>
  <c r="J17" i="6"/>
  <c r="J16" i="6"/>
  <c r="J18" i="6" s="1"/>
  <c r="E29" i="5"/>
  <c r="E26" i="5"/>
  <c r="E27" i="5" s="1"/>
  <c r="E30" i="5" s="1"/>
  <c r="D25" i="5"/>
  <c r="D27" i="5" s="1"/>
  <c r="D30" i="5" s="1"/>
  <c r="C25" i="5"/>
  <c r="C27" i="5" s="1"/>
  <c r="C30" i="5" s="1"/>
  <c r="B25" i="5"/>
  <c r="B27" i="5" s="1"/>
  <c r="B30" i="5" s="1"/>
  <c r="E24" i="5"/>
  <c r="E21" i="5"/>
  <c r="D21" i="5"/>
  <c r="C21" i="5"/>
  <c r="E20" i="5"/>
  <c r="E19" i="5"/>
  <c r="D15" i="5"/>
  <c r="D17" i="5" s="1"/>
  <c r="C15" i="5"/>
  <c r="C17" i="5" s="1"/>
  <c r="B15" i="5"/>
  <c r="B17" i="5" s="1"/>
  <c r="E17" i="5" s="1"/>
  <c r="E14" i="5"/>
  <c r="E15" i="5" s="1"/>
  <c r="E29" i="4"/>
  <c r="E26" i="4"/>
  <c r="C25" i="4"/>
  <c r="C27" i="4" s="1"/>
  <c r="C30" i="4" s="1"/>
  <c r="E24" i="4"/>
  <c r="D23" i="4"/>
  <c r="D25" i="4" s="1"/>
  <c r="D27" i="4" s="1"/>
  <c r="D30" i="4" s="1"/>
  <c r="D21" i="4"/>
  <c r="C21" i="4"/>
  <c r="E20" i="4"/>
  <c r="E19" i="4"/>
  <c r="E21" i="4" s="1"/>
  <c r="D15" i="4"/>
  <c r="C15" i="4"/>
  <c r="E14" i="4"/>
  <c r="E15" i="4" s="1"/>
  <c r="E29" i="3"/>
  <c r="E26" i="3"/>
  <c r="C25" i="3"/>
  <c r="C27" i="3" s="1"/>
  <c r="C30" i="3" s="1"/>
  <c r="E24" i="3"/>
  <c r="E21" i="3"/>
  <c r="D21" i="3"/>
  <c r="C21" i="3"/>
  <c r="B17" i="3"/>
  <c r="D15" i="3"/>
  <c r="D17" i="3" s="1"/>
  <c r="D23" i="3" s="1"/>
  <c r="C15" i="3"/>
  <c r="C17" i="3" s="1"/>
  <c r="E14" i="3"/>
  <c r="E15" i="3" s="1"/>
  <c r="E17" i="3" s="1"/>
  <c r="E28" i="2"/>
  <c r="E26" i="2"/>
  <c r="E24" i="2"/>
  <c r="D21" i="2"/>
  <c r="C21" i="2"/>
  <c r="B21" i="2"/>
  <c r="E20" i="2"/>
  <c r="E19" i="2"/>
  <c r="E21" i="2" s="1"/>
  <c r="D15" i="2"/>
  <c r="D17" i="2" s="1"/>
  <c r="D23" i="2" s="1"/>
  <c r="D25" i="2" s="1"/>
  <c r="D27" i="2" s="1"/>
  <c r="D29" i="2" s="1"/>
  <c r="D32" i="2" s="1"/>
  <c r="C15" i="2"/>
  <c r="C17" i="2" s="1"/>
  <c r="C23" i="2" s="1"/>
  <c r="C25" i="2" s="1"/>
  <c r="C27" i="2" s="1"/>
  <c r="C29" i="2" s="1"/>
  <c r="C32" i="2" s="1"/>
  <c r="B15" i="2"/>
  <c r="B17" i="2" s="1"/>
  <c r="B23" i="2" s="1"/>
  <c r="B25" i="2" s="1"/>
  <c r="B27" i="2" s="1"/>
  <c r="B29" i="2" s="1"/>
  <c r="B32" i="2" s="1"/>
  <c r="E14" i="2"/>
  <c r="E13" i="2"/>
  <c r="E15" i="2" s="1"/>
  <c r="E17" i="2" s="1"/>
  <c r="E23" i="2" s="1"/>
  <c r="E25" i="2" s="1"/>
  <c r="E27" i="2" s="1"/>
  <c r="E29" i="2" s="1"/>
  <c r="E32" i="2" s="1"/>
  <c r="E10" i="2"/>
  <c r="O52" i="1"/>
  <c r="M52" i="1"/>
  <c r="K52" i="1"/>
  <c r="I52" i="1"/>
  <c r="G52" i="1"/>
  <c r="M35" i="1"/>
  <c r="G35" i="1"/>
  <c r="O34" i="1"/>
  <c r="O33" i="1"/>
  <c r="M31" i="1"/>
  <c r="K31" i="1"/>
  <c r="K35" i="1" s="1"/>
  <c r="I31" i="1"/>
  <c r="I35" i="1" s="1"/>
  <c r="O30" i="1"/>
  <c r="O29" i="1"/>
  <c r="O31" i="1" s="1"/>
  <c r="O35" i="1" s="1"/>
  <c r="M27" i="1"/>
  <c r="K27" i="1"/>
  <c r="I27" i="1"/>
  <c r="O26" i="1"/>
  <c r="O27" i="1" s="1"/>
  <c r="O25" i="1"/>
  <c r="K23" i="1"/>
  <c r="M21" i="1"/>
  <c r="K21" i="1"/>
  <c r="I21" i="1"/>
  <c r="I23" i="1" s="1"/>
  <c r="G21" i="1"/>
  <c r="G23" i="1" s="1"/>
  <c r="O20" i="1"/>
  <c r="O21" i="1" s="1"/>
  <c r="O19" i="1"/>
  <c r="M16" i="1"/>
  <c r="M23" i="1" s="1"/>
  <c r="O15" i="1"/>
  <c r="O14" i="1"/>
  <c r="O16" i="1" s="1"/>
  <c r="O23" i="1" s="1"/>
  <c r="E23" i="3" l="1"/>
  <c r="E25" i="3" s="1"/>
  <c r="E27" i="3" s="1"/>
  <c r="E30" i="3" s="1"/>
  <c r="D25" i="3"/>
  <c r="D27" i="3" s="1"/>
  <c r="D30" i="3" s="1"/>
  <c r="E23" i="4"/>
  <c r="E25" i="4" s="1"/>
  <c r="E27" i="4" s="1"/>
  <c r="E30" i="4" s="1"/>
</calcChain>
</file>

<file path=xl/sharedStrings.xml><?xml version="1.0" encoding="utf-8"?>
<sst xmlns="http://schemas.openxmlformats.org/spreadsheetml/2006/main" count="295" uniqueCount="165">
  <si>
    <t>ADJUSTED EARNINGS ATTRIBUTABLE TO GLOBAL PAYMENTS (NON-GAAP)</t>
  </si>
  <si>
    <t>GLOBAL PAYMENTS INC. AND SUBSIDIARIES</t>
  </si>
  <si>
    <t>SELECTED FINANCIAL HIGHLIGHTS</t>
  </si>
  <si>
    <t>CONSOLIDATED FINANCIAL HIGHLIGHTS:</t>
  </si>
  <si>
    <t>Consolidated financial highlights presented below reflects TSYS results from the date the merger closed through the end of the period presented and do not represent information on a combined basis.  Segment financial highlights section, included in this trended financial information, presents the combination of Global Payments and TSYS for all quarters in 2019 along with the accompanying non-GAAP to GAAP reconciliation.</t>
  </si>
  <si>
    <t>(In millions rounded to nearest hundred thousand, except per share data)</t>
  </si>
  <si>
    <t>Q1</t>
  </si>
  <si>
    <t>Q2</t>
  </si>
  <si>
    <t>Q3</t>
  </si>
  <si>
    <t>Q4</t>
  </si>
  <si>
    <t>CY2019</t>
  </si>
  <si>
    <t>MAR 19</t>
  </si>
  <si>
    <t>JUN 19</t>
  </si>
  <si>
    <t>SEP 19</t>
  </si>
  <si>
    <t>DEC 19</t>
  </si>
  <si>
    <r>
      <rPr>
        <b/>
        <u/>
        <sz val="10"/>
        <color rgb="FF000000"/>
        <rFont val="Arial"/>
      </rPr>
      <t>ADJUSTED EARNINGS (NON_GAAP) INCOME AND EXPENSE</t>
    </r>
    <r>
      <rPr>
        <b/>
        <vertAlign val="superscript"/>
        <sz val="10"/>
        <color rgb="FF000000"/>
        <rFont val="Arial"/>
      </rPr>
      <t>(1)</t>
    </r>
  </si>
  <si>
    <t>GAAP Revenues</t>
  </si>
  <si>
    <t>Less: Adjustments</t>
  </si>
  <si>
    <t>Adjusted net revenue</t>
  </si>
  <si>
    <t>Adjusted operating expenses:</t>
  </si>
  <si>
    <t>Cost of service</t>
  </si>
  <si>
    <t>Selling, general and administrative</t>
  </si>
  <si>
    <t>Adjusted operating income:</t>
  </si>
  <si>
    <t>Adjusted interest and other income</t>
  </si>
  <si>
    <t>Adjusted interest and other expense</t>
  </si>
  <si>
    <t>Adjusted income before income taxes</t>
  </si>
  <si>
    <t>Adjusted provision for income taxes</t>
  </si>
  <si>
    <t>Adjusted net income</t>
  </si>
  <si>
    <t>Plus: Equity Investment Income, net of tax</t>
  </si>
  <si>
    <t>Net income attributable to noncontrolling interests, net of tax</t>
  </si>
  <si>
    <t>Adjusted net income attributable to Global Payments</t>
  </si>
  <si>
    <t>Diluted weighted average shares outstanding</t>
  </si>
  <si>
    <r>
      <rPr>
        <b/>
        <sz val="10"/>
        <color rgb="FF000000"/>
        <rFont val="Arial"/>
      </rPr>
      <t>Adjusted diluted earnings per share</t>
    </r>
    <r>
      <rPr>
        <b/>
        <vertAlign val="superscript"/>
        <sz val="10"/>
        <color rgb="FF000000"/>
        <rFont val="Arial"/>
      </rPr>
      <t>(2)</t>
    </r>
  </si>
  <si>
    <t>SELECTED BALANCE SHEET AND CASH FLOW HIGHLIGHTS</t>
  </si>
  <si>
    <r>
      <rPr>
        <sz val="10"/>
        <color rgb="FF000000"/>
        <rFont val="Arial"/>
      </rPr>
      <t>Available cash</t>
    </r>
    <r>
      <rPr>
        <vertAlign val="superscript"/>
        <sz val="10"/>
        <color rgb="FF000000"/>
        <rFont val="Arial"/>
      </rPr>
      <t>(3)</t>
    </r>
  </si>
  <si>
    <r>
      <rPr>
        <sz val="10"/>
        <color rgb="FF000000"/>
        <rFont val="Arial"/>
      </rPr>
      <t>Debt</t>
    </r>
    <r>
      <rPr>
        <vertAlign val="superscript"/>
        <sz val="10"/>
        <color rgb="FF000000"/>
        <rFont val="Arial"/>
      </rPr>
      <t>(4)</t>
    </r>
  </si>
  <si>
    <r>
      <rPr>
        <u/>
        <sz val="10"/>
        <color rgb="FF000000"/>
        <rFont val="Arial"/>
      </rPr>
      <t>Adjusted Free Cash Flow</t>
    </r>
    <r>
      <rPr>
        <vertAlign val="superscript"/>
        <sz val="10"/>
        <color rgb="FF000000"/>
        <rFont val="Arial"/>
      </rPr>
      <t>(5)</t>
    </r>
    <r>
      <rPr>
        <sz val="10"/>
        <color rgb="FF000000"/>
        <rFont val="Arial"/>
      </rPr>
      <t>:</t>
    </r>
  </si>
  <si>
    <t>Cash flow from operating activities</t>
  </si>
  <si>
    <t>Changes in settlement processing assets and obligations, net</t>
  </si>
  <si>
    <t>Acquisition and integration expenses</t>
  </si>
  <si>
    <t>Capital expenditures</t>
  </si>
  <si>
    <t>Distributions to noncontrolling interests</t>
  </si>
  <si>
    <t>Adjusted free cash flow</t>
  </si>
  <si>
    <r>
      <rPr>
        <vertAlign val="superscript"/>
        <sz val="10"/>
        <color rgb="FF000000"/>
        <rFont val="Arial"/>
      </rPr>
      <t>(1)</t>
    </r>
    <r>
      <rPr>
        <sz val="10"/>
        <color rgb="FF000000"/>
        <rFont val="Arial"/>
      </rPr>
      <t xml:space="preserve"> Global Payments supplements revenues, operating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r>
  </si>
  <si>
    <t>Adjusted net revenue excludes gross-up related payments associated with certain lines of business to reflect economic benefits to the company. On a GAAP basis, these payments are presented gross in both revenues and operating expenses.  Also includes $4.4 million, $4.2 million, $4.0 million and $2.7 million for the three months ended March 31, 2019, June 30, 2019, September 30, 2019 and December 31, 2019 to eliminate the effect of acquisition accounting fair value adjustments for software-related contract liabilities associated with the acquired businesses.</t>
  </si>
  <si>
    <r>
      <rPr>
        <vertAlign val="superscript"/>
        <sz val="10"/>
        <color rgb="FF000000"/>
        <rFont val="Arial"/>
      </rPr>
      <t xml:space="preserve">(2) </t>
    </r>
    <r>
      <rPr>
        <sz val="10"/>
        <color rgb="FF000000"/>
        <rFont val="Arial"/>
      </rPr>
      <t>Adjusted EPS is calculated by dividing adjusted net income attributable to Global Payments by the diluted weighted-average number of shares outstanding.</t>
    </r>
  </si>
  <si>
    <r>
      <rPr>
        <vertAlign val="superscript"/>
        <sz val="10"/>
        <color rgb="FF000000"/>
        <rFont val="Arial"/>
      </rPr>
      <t>(3)</t>
    </r>
    <r>
      <rPr>
        <sz val="10"/>
        <color rgb="FF000000"/>
        <rFont val="Arial"/>
      </rPr>
      <t xml:space="preserve"> Available cash is defined as cash and cash equivalents excluding settlement-related cash balances, funds held as collateral for merchant losses and funds held for customers.   </t>
    </r>
  </si>
  <si>
    <r>
      <rPr>
        <vertAlign val="superscript"/>
        <sz val="10"/>
        <color rgb="FF000000"/>
        <rFont val="Arial"/>
      </rPr>
      <t>(4)</t>
    </r>
    <r>
      <rPr>
        <sz val="10"/>
        <color rgb="FF000000"/>
        <rFont val="Arial"/>
      </rPr>
      <t xml:space="preserve"> Debt excludes lines of credit that we use to fund settlement. </t>
    </r>
  </si>
  <si>
    <r>
      <rPr>
        <vertAlign val="superscript"/>
        <sz val="10"/>
        <color rgb="FF000000"/>
        <rFont val="Arial"/>
      </rPr>
      <t>(5)</t>
    </r>
    <r>
      <rPr>
        <sz val="10"/>
        <color rgb="FF000000"/>
        <rFont val="Arial"/>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Our measure of free cash flow reflects management's judgment of particular items and may not be comparable to similarly titled measures reported by other companies.</t>
    </r>
  </si>
  <si>
    <t>RECONCILIATION OF NON-GAAP INFORMATION TO GAAP</t>
  </si>
  <si>
    <t>FOURTH QUARTER CY19</t>
  </si>
  <si>
    <t>(In millions, except per share data)</t>
  </si>
  <si>
    <t>Three Months Ended</t>
  </si>
  <si>
    <t>GAAP</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</si>
  <si>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</si>
  <si>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</si>
  <si>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Non-GAAP</t>
  </si>
  <si>
    <t>Revenues</t>
  </si>
  <si>
    <t>Operating expenses:</t>
  </si>
  <si>
    <t>Cost of service</t>
  </si>
  <si>
    <t>Selling, general and administrative</t>
  </si>
  <si>
    <t>Operating income</t>
  </si>
  <si>
    <t>Interest and other income</t>
  </si>
  <si>
    <t>Interest and other expense</t>
  </si>
  <si>
    <t>Income before income taxes</t>
  </si>
  <si>
    <r>
      <rPr>
        <sz val="10"/>
        <color rgb="FF000000"/>
        <rFont val="Arial"/>
      </rPr>
      <t>Provision for income taxes</t>
    </r>
    <r>
      <rPr>
        <vertAlign val="superscript"/>
        <sz val="10"/>
        <color rgb="FF000000"/>
        <rFont val="Arial"/>
      </rPr>
      <t>(3)</t>
    </r>
  </si>
  <si>
    <t>Income before equity in income of equity method investments</t>
  </si>
  <si>
    <t>Equity in income of equity method investments, net of tax</t>
  </si>
  <si>
    <t>Net income</t>
  </si>
  <si>
    <t>Net income attributable to noncontrolling interests, net of income tax</t>
  </si>
  <si>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</si>
  <si>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</si>
  <si>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2019 and December 31, 2018, includes $2.7 million and $4.5 million, respectively,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</si>
  <si>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December 31, 2019, earnings adjustments to operating income include $351.6 million in cost of services (COS) and $139.7 million in selling, general and administrative expenses (SG&amp;A).  Adjustments to COS include amortization of acquired intangibles of $322.2 million and acquisition and integration expenses of $29.4 million.  Adjustments to SG&amp;A include share-based compensation expense of $33.8 million and acquisition and integration expenses of $105.9 million.  Net income attributable to Global Payments also reflects the removal of a $4.4 million gain related to the partial sale of our investment in Brazil.</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</si>
  <si>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</si>
  <si>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</si>
  <si>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NON-GAAP INFORMATION TO GAAP</t>
  </si>
  <si>
    <t>THIRD QUARTER CY19</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</si>
  <si>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</si>
  <si>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</si>
  <si>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</si>
  <si>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</si>
  <si>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</si>
  <si>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 xml:space="preserve">(1)  </t>
    </r>
    <r>
      <rPr>
        <sz val="10"/>
        <color rgb="FF000000"/>
        <rFont val="Arial"/>
      </rPr>
      <t>Represents adjustments to revenues for gross-up related payments (included in operating expenses) associated with certain lines of business to reflect economic benefits to the company. For the three months ended September 30, 2019 includes $4.0 million to eliminate the effect of acquisition accounting fair value adjustments for software-related contract liabilities associated with acquired businesses.</t>
    </r>
  </si>
  <si>
    <r>
      <rPr>
        <vertAlign val="superscript"/>
        <sz val="10"/>
        <color rgb="FF000000"/>
        <rFont val="Arial"/>
      </rPr>
      <t xml:space="preserve">(2)  </t>
    </r>
    <r>
      <rPr>
        <sz val="10"/>
        <color rgb="FF000000"/>
        <rFont val="Arial"/>
      </rPr>
      <t>For the three months ended September 30, 2019, earnings adjustments to operating income include $145.5 million in cost of service (COS) and $118.2 million in selling, general and administrative (SG&amp;A) expenses. Adjustments to COS include amortization of acquired intangibles of $135.0 million and acquisition and integration expenses of $10.5 million.  Adjustments to SG&amp;A include share-based compensation expense of $27.9 million and acquisition and integration expenses of $90.4 million.</t>
    </r>
  </si>
  <si>
    <t>Net income attributable to Global Payments also reflects the removal of $31.4 million in charges from interest expense associated with the financing of the merger with TSYS.  These include fees related to the bridge facility the company entered into to support the merger financing, the write-off of debt issuance fees in connection with the refinancing of our credit facility and interest expense on new secured senior notes attributable to the period between issuance and merger close, net of interest income earned from these funds while in escrow.</t>
  </si>
  <si>
    <r>
      <rPr>
        <vertAlign val="superscript"/>
        <sz val="10"/>
        <color rgb="FF000000"/>
        <rFont val="Arial"/>
      </rPr>
      <t xml:space="preserve">(3)  </t>
    </r>
    <r>
      <rPr>
        <sz val="10"/>
        <color rgb="FF000000"/>
        <rFont val="Arial"/>
      </rPr>
      <t xml:space="preserve">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Adjustments also include the removal of a $17.0 million benefit related to remeasuring net deferred liabilities at our new blended state rate as a result of the merger with TSYS. </t>
    </r>
  </si>
  <si>
    <r>
      <rPr>
        <vertAlign val="superscript"/>
        <sz val="10"/>
        <color rgb="FF000000"/>
        <rFont val="Arial"/>
      </rPr>
      <t xml:space="preserve">(4)  </t>
    </r>
    <r>
      <rPr>
        <sz val="10"/>
        <color rgb="FF000000"/>
        <rFont val="Arial"/>
      </rPr>
      <t>Adjusted EPS is calculated by dividing adjusted net income attributable to Global Payments by the diluted weighted-average number of shares outstanding.</t>
    </r>
  </si>
  <si>
    <t/>
  </si>
  <si>
    <t>SECOND QUARTER CY19</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</si>
  <si>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</si>
  <si>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</si>
  <si>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</si>
  <si>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</si>
  <si>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</si>
  <si>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June 30, 2019 includes $4.2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</si>
  <si>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June 30, 2019, earnings adjustments to operating income include $105.2 million in cost of service (COS) and $29.5 million in selling, general and administrative (SG&amp;A) expenses.  Adjustments to COS include amortization of acquired intangibles of $104.1 million and acquisition and integration expenses of $1.1 million.  Adjustments to SG&amp;A include share-based compensation expense of $16.5 million, acquisition and integration expenses of $13.0 million, including costs related to the proposed TSYS merger.</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</si>
  <si>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</si>
  <si>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</si>
  <si>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FIRST QUARTER CY2019</t>
  </si>
  <si>
    <r>
      <rPr>
        <sz val="10"/>
        <color rgb="FF000000"/>
        <rFont val="Arial"/>
      </rPr>
      <t>Net Revenue Adjustment</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</si>
  <si>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</si>
  <si>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</si>
  <si>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</si>
  <si>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</si>
  <si>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2019 includes $4.4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</si>
  <si>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March 31, 2019, earnings adjustments to operating income include $108.8 million in cost of service (COS) and $15.9 million in selling, general and administrative (SG&amp;A) expenses.  Adjustments to COS include amortization of acquired intangibles of $108.0 million and acquisition and integration expenses of $0.8 million.  Adjustments to SG&amp;A include share-based compensation expense of $11.4 million and acquisition and integration expenses of $4.5 million.</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</si>
  <si>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</si>
  <si>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</si>
  <si>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SUPPLEMENTAL COMBINED FINANCIAL INFORMATION:</t>
  </si>
  <si>
    <t>Supplemental combined financial information includes Global payments adjusted financial results presented in the new segment reporting structure along with TSYS financial information determined in accordance with GAAP applied by TSYS presented with Global Payment's revenue and earnings adjustments and segment reporting structure.  This information for periods prior to the close of the merger is being provided to enhance shareholder's ability to evaluate the Company's operating performance on a combined basis.  See quarterly reconciliations for full GAAP to Non-GAAP reconciliation.</t>
  </si>
  <si>
    <t>Q2</t>
  </si>
  <si>
    <r>
      <rPr>
        <b/>
        <sz val="10"/>
        <color rgb="FF000000"/>
        <rFont val="Arial"/>
      </rPr>
      <t xml:space="preserve">CY 
</t>
    </r>
    <r>
      <rPr>
        <b/>
        <sz val="10"/>
        <color rgb="FF000000"/>
        <rFont val="Arial"/>
      </rPr>
      <t>2019</t>
    </r>
  </si>
  <si>
    <r>
      <rPr>
        <b/>
        <u/>
        <sz val="10"/>
        <color rgb="FF000000"/>
        <rFont val="Arial"/>
      </rPr>
      <t>Adjusted net revenue:</t>
    </r>
    <r>
      <rPr>
        <vertAlign val="superscript"/>
        <sz val="10"/>
        <color rgb="FF000000"/>
        <rFont val="Arial"/>
      </rPr>
      <t>(1)</t>
    </r>
  </si>
  <si>
    <t>Merchant Solutions</t>
  </si>
  <si>
    <t>Issuer Solutions</t>
  </si>
  <si>
    <t>Business and Consumer Solutions</t>
  </si>
  <si>
    <t>Intersegment Elimination</t>
  </si>
  <si>
    <t>Total adjusted net revenue</t>
  </si>
  <si>
    <r>
      <rPr>
        <b/>
        <u/>
        <sz val="10"/>
        <color rgb="FF000000"/>
        <rFont val="Arial"/>
      </rPr>
      <t>Adjusted operating income:</t>
    </r>
    <r>
      <rPr>
        <vertAlign val="superscript"/>
        <sz val="10"/>
        <color rgb="FF000000"/>
        <rFont val="Arial"/>
      </rPr>
      <t>(1)</t>
    </r>
  </si>
  <si>
    <t>Corporate</t>
  </si>
  <si>
    <t>Total adjusted operating income</t>
  </si>
  <si>
    <r>
      <rPr>
        <vertAlign val="superscript"/>
        <sz val="10"/>
        <color rgb="FF000000"/>
        <rFont val="Arial"/>
      </rPr>
      <t>(1)</t>
    </r>
    <r>
      <rPr>
        <sz val="10"/>
        <color rgb="FF000000"/>
        <rFont val="Arial"/>
      </rPr>
      <t xml:space="preserve"> Global Payments supplements revenues and operating income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and adjusted operating margin should be considered in addition to, and not as substitutes for, revenues and operating income determined in accordance with GAAP. The non-GAAP financial measures reflect management's judgment of particular items, and may not be comparable to similarly titled measures reported by other companies.</t>
    </r>
  </si>
  <si>
    <t>RECONCILIATION OF NON-GAAP SEGMENT INFORMATION TO GAAP</t>
  </si>
  <si>
    <t>Three months ended December 31, 2019</t>
  </si>
  <si>
    <r>
      <rPr>
        <sz val="10"/>
        <color rgb="FF000000"/>
        <rFont val="Arial"/>
      </rPr>
      <t>Net Revenue Adjustments</t>
    </r>
    <r>
      <rPr>
        <vertAlign val="superscript"/>
        <sz val="10"/>
        <color rgb="FF000000"/>
        <rFont val="Arial"/>
      </rPr>
      <t>(1)</t>
    </r>
  </si>
  <si>
    <r>
      <rPr>
        <sz val="10"/>
        <color rgb="FF000000"/>
        <rFont val="Arial"/>
      </rPr>
      <t xml:space="preserve">Earnings 
</t>
    </r>
    <r>
      <rPr>
        <sz val="10"/>
        <color rgb="FF000000"/>
        <rFont val="Arial"/>
      </rPr>
      <t>Adjustments</t>
    </r>
    <r>
      <rPr>
        <vertAlign val="superscript"/>
        <sz val="10"/>
        <color rgb="FF000000"/>
        <rFont val="Arial"/>
      </rPr>
      <t>(2)</t>
    </r>
  </si>
  <si>
    <r>
      <rPr>
        <sz val="10"/>
        <color rgb="FF000000"/>
        <rFont val="Arial"/>
      </rPr>
      <t xml:space="preserve">Combined 
</t>
    </r>
    <r>
      <rPr>
        <sz val="10"/>
        <color rgb="FF000000"/>
        <rFont val="Arial"/>
      </rPr>
      <t>Non-GAAP</t>
    </r>
  </si>
  <si>
    <t>Revenues:</t>
  </si>
  <si>
    <t>Intersegment Eliminations</t>
  </si>
  <si>
    <t>Total</t>
  </si>
  <si>
    <t>Operating Income</t>
  </si>
  <si>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2019 and December 31, 2018, includes $2.7 million and $4.5 million, respectively,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</si>
  <si>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December 31, 2019, earnings adjustments to operating income include $351.6 million in cost of services (COS) and $139.7 million in selling, general and administrative expenses (SG&amp;A).  Adjustments to COS include amortization of acquired intangibles of $322.2 million and acquisition and integration expenses of $29.4 million.  Adjustments to SG&amp;A include share-based compensation expense of $33.8 million and acquisition and integration expenses of $105.9 million. </t>
    </r>
  </si>
  <si>
    <t>Three months ended September 30, 2019</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</si>
  <si>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</si>
  <si>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</si>
  <si>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</si>
  <si>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 xml:space="preserve">Earnings 
</t>
    </r>
    <r>
      <rPr>
        <sz val="10"/>
        <color rgb="FF000000"/>
        <rFont val="Arial"/>
      </rPr>
      <t>Adjustments</t>
    </r>
    <r>
      <rPr>
        <vertAlign val="superscript"/>
        <sz val="10"/>
        <color rgb="FF000000"/>
        <rFont val="Arial"/>
      </rPr>
      <t>(4)</t>
    </r>
  </si>
  <si>
    <r>
      <rPr>
        <sz val="10"/>
        <color rgb="FF000000"/>
        <rFont val="Arial"/>
      </rPr>
      <t xml:space="preserve">Combined 
</t>
    </r>
    <r>
      <rPr>
        <sz val="10"/>
        <color rgb="FF000000"/>
        <rFont val="Arial"/>
      </rPr>
      <t>Non-GAAP</t>
    </r>
  </si>
  <si>
    <r>
      <rPr>
        <vertAlign val="superscript"/>
        <sz val="9"/>
        <color rgb="FF000000"/>
        <rFont val="Arial"/>
      </rPr>
      <t>(1)</t>
    </r>
    <r>
      <rPr>
        <sz val="9"/>
        <color rgb="FF000000"/>
        <rFont val="Arial"/>
      </rPr>
      <t xml:space="preserve"> </t>
    </r>
    <r>
      <rPr>
        <sz val="10"/>
        <color rgb="FF000000"/>
        <rFont val="Arial"/>
      </rPr>
      <t>Represents TSYS financial information determined in accordance with GAAP applied by TSYS and presented in Global Payments new segment reporting structure.  Global Payments financial results presented in the GAAP column include TSYS results for the period after the merger.</t>
    </r>
  </si>
  <si>
    <r>
      <rPr>
        <vertAlign val="superscript"/>
        <sz val="9"/>
        <color rgb="FF000000"/>
        <rFont val="Arial"/>
      </rPr>
      <t xml:space="preserve">(2) </t>
    </r>
    <r>
      <rPr>
        <sz val="10"/>
        <color rgb="FF000000"/>
        <rFont val="Arial"/>
      </rPr>
      <t>Represents elimination of revenues between legacy Global Payments and TSYS considered intercompany revenue following the merger.</t>
    </r>
  </si>
  <si>
    <r>
      <rPr>
        <vertAlign val="superscript"/>
        <sz val="9"/>
        <color rgb="FF000000"/>
        <rFont val="Arial"/>
      </rPr>
      <t>(3)</t>
    </r>
    <r>
      <rPr>
        <sz val="9"/>
        <color rgb="FF000000"/>
        <rFont val="Arial"/>
      </rPr>
      <t xml:space="preserve"> </t>
    </r>
    <r>
      <rPr>
        <sz val="10"/>
        <color rgb="FF000000"/>
        <rFont val="Arial"/>
      </rPr>
      <t>Represents adjustments to revenues for gross-up related payments (included in operating expense) associated with certain lines of business to reflect the economic benefits to the Company. Also includes $4.0 million to eliminate the effect of acquisition accounting fair value adjustments for software-related contract liabilities associated with acquired businesses.</t>
    </r>
  </si>
  <si>
    <r>
      <rPr>
        <vertAlign val="superscript"/>
        <sz val="9"/>
        <color rgb="FF000000"/>
        <rFont val="Arial"/>
      </rPr>
      <t xml:space="preserve">(4) </t>
    </r>
    <r>
      <rPr>
        <sz val="10"/>
        <color rgb="FF000000"/>
        <rFont val="Arial"/>
      </rPr>
      <t>Earnings adjustments to operating income include $180.5 million to remove amortization of acquired intangibles, $58.0 million to remove share-based compensation expense and $170.9 million to remove acquisition and integration expense.</t>
    </r>
  </si>
  <si>
    <t>Three months ended June 30, 2019</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</si>
  <si>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</si>
  <si>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</si>
  <si>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</si>
  <si>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 xml:space="preserve">Earnings 
</t>
    </r>
    <r>
      <rPr>
        <sz val="10"/>
        <color rgb="FF000000"/>
        <rFont val="Arial"/>
      </rPr>
      <t>Adjustments</t>
    </r>
    <r>
      <rPr>
        <vertAlign val="superscript"/>
        <sz val="10"/>
        <color rgb="FF000000"/>
        <rFont val="Arial"/>
      </rPr>
      <t>(4)</t>
    </r>
  </si>
  <si>
    <r>
      <rPr>
        <sz val="10"/>
        <color rgb="FF000000"/>
        <rFont val="Arial"/>
      </rPr>
      <t xml:space="preserve">Combined 
</t>
    </r>
    <r>
      <rPr>
        <sz val="10"/>
        <color rgb="FF000000"/>
        <rFont val="Arial"/>
      </rPr>
      <t>Non-GAAP</t>
    </r>
  </si>
  <si>
    <r>
      <rPr>
        <vertAlign val="superscript"/>
        <sz val="9"/>
        <color rgb="FF000000"/>
        <rFont val="Arial"/>
      </rPr>
      <t>(1)</t>
    </r>
    <r>
      <rPr>
        <sz val="9"/>
        <color rgb="FF000000"/>
        <rFont val="Arial"/>
      </rPr>
      <t xml:space="preserve"> </t>
    </r>
    <r>
      <rPr>
        <sz val="10"/>
        <color rgb="FF000000"/>
        <rFont val="Arial"/>
      </rPr>
      <t>Represents TSYS financial information determined in accordance with GAAP applied by TSYS and presented in Global Payments new segment reporting structure.</t>
    </r>
  </si>
  <si>
    <r>
      <rPr>
        <vertAlign val="superscript"/>
        <sz val="9"/>
        <color rgb="FF000000"/>
        <rFont val="Arial"/>
      </rPr>
      <t xml:space="preserve">(2) </t>
    </r>
    <r>
      <rPr>
        <sz val="10"/>
        <color rgb="FF000000"/>
        <rFont val="Arial"/>
      </rPr>
      <t>Represents elimination of revenues between legacy Global Payments and TSYS considered intercompany revenue following the merger.</t>
    </r>
  </si>
  <si>
    <r>
      <rPr>
        <vertAlign val="superscript"/>
        <sz val="9"/>
        <color rgb="FF000000"/>
        <rFont val="Arial"/>
      </rPr>
      <t>(3)</t>
    </r>
    <r>
      <rPr>
        <sz val="9"/>
        <color rgb="FF000000"/>
        <rFont val="Arial"/>
      </rPr>
      <t xml:space="preserve"> </t>
    </r>
    <r>
      <rPr>
        <sz val="10"/>
        <color rgb="FF000000"/>
        <rFont val="Arial"/>
      </rPr>
      <t>Represents adjustments to revenues for gross-up related payments (included in operating expense) associated with certain lines of business to reflect the economic benefits to the Company.  Also includes $4.2 million to eliminate the effect of acquisition accounting fair value adjustments for software-related contract liabilities associated with acquired businesses.</t>
    </r>
  </si>
  <si>
    <r>
      <rPr>
        <vertAlign val="superscript"/>
        <sz val="9"/>
        <color rgb="FF000000"/>
        <rFont val="Arial"/>
      </rPr>
      <t>(4)</t>
    </r>
    <r>
      <rPr>
        <sz val="9"/>
        <color rgb="FF000000"/>
        <rFont val="Arial"/>
      </rPr>
      <t xml:space="preserve"> </t>
    </r>
    <r>
      <rPr>
        <sz val="10"/>
        <color rgb="FF000000"/>
        <rFont val="Arial"/>
      </rPr>
      <t>Earnings adjustments to operating income include $157.8 million to remove amortization of acquired intangibles, $40.2 million to remove share-based compensation expense and $19.1 million to remove acquisition and integration expense.</t>
    </r>
  </si>
  <si>
    <t>FIRST QUARTER CY19</t>
  </si>
  <si>
    <t>Three months ended March 30, 2019</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</si>
  <si>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</si>
  <si>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</si>
  <si>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</si>
  <si>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Earnings Adjustments</t>
    </r>
    <r>
      <rPr>
        <vertAlign val="superscript"/>
        <sz val="10"/>
        <color rgb="FF000000"/>
        <rFont val="Arial"/>
      </rPr>
      <t>(4)</t>
    </r>
  </si>
  <si>
    <r>
      <rPr>
        <sz val="10"/>
        <color rgb="FF000000"/>
        <rFont val="Arial"/>
      </rPr>
      <t xml:space="preserve">Combined 
</t>
    </r>
    <r>
      <rPr>
        <sz val="10"/>
        <color rgb="FF000000"/>
        <rFont val="Arial"/>
      </rPr>
      <t>Non-GAAP</t>
    </r>
  </si>
  <si>
    <r>
      <rPr>
        <vertAlign val="superscript"/>
        <sz val="9"/>
        <color rgb="FF000000"/>
        <rFont val="Arial"/>
      </rPr>
      <t>(1)</t>
    </r>
    <r>
      <rPr>
        <sz val="9"/>
        <color rgb="FF000000"/>
        <rFont val="Arial"/>
      </rPr>
      <t xml:space="preserve"> </t>
    </r>
    <r>
      <rPr>
        <sz val="10"/>
        <color rgb="FF000000"/>
        <rFont val="Arial"/>
      </rPr>
      <t>Represents TSYS financial information determined in accordance with GAAP applied by TSYS and presented in Global Payments new segment reporting structure.</t>
    </r>
  </si>
  <si>
    <r>
      <rPr>
        <vertAlign val="superscript"/>
        <sz val="9"/>
        <color rgb="FF000000"/>
        <rFont val="Arial"/>
      </rPr>
      <t xml:space="preserve">(2) </t>
    </r>
    <r>
      <rPr>
        <sz val="10"/>
        <color rgb="FF000000"/>
        <rFont val="Arial"/>
      </rPr>
      <t xml:space="preserve">Represents elimination of revenues between legacy Global Payments and TSYS considered intercompany revenue following the merger. </t>
    </r>
  </si>
  <si>
    <r>
      <rPr>
        <vertAlign val="superscript"/>
        <sz val="9"/>
        <color rgb="FF000000"/>
        <rFont val="Arial"/>
      </rPr>
      <t>(3)</t>
    </r>
    <r>
      <rPr>
        <sz val="9"/>
        <color rgb="FF000000"/>
        <rFont val="Arial"/>
      </rPr>
      <t xml:space="preserve"> </t>
    </r>
    <r>
      <rPr>
        <sz val="10"/>
        <color rgb="FF000000"/>
        <rFont val="Arial"/>
      </rPr>
      <t>Represents adjustments to revenues for gross-up related payments (included in operating expense) associated with certain lines of business to reflect the economic benefits to the Company.  Also includes $4.4 million to eliminate the effect of acquisition accounting fair value adjustments for software-related contract liabilities associated with acquired businesses.</t>
    </r>
  </si>
  <si>
    <r>
      <rPr>
        <vertAlign val="superscript"/>
        <sz val="9"/>
        <color rgb="FF000000"/>
        <rFont val="Arial"/>
      </rPr>
      <t>(4)</t>
    </r>
    <r>
      <rPr>
        <sz val="9"/>
        <color rgb="FF000000"/>
        <rFont val="Arial"/>
      </rPr>
      <t xml:space="preserve"> </t>
    </r>
    <r>
      <rPr>
        <sz val="10"/>
        <color rgb="FF000000"/>
        <rFont val="Arial"/>
      </rPr>
      <t>Earnings adjustments to operating income include $163.0 million to remove amortization of acquired intangibles, $22.1 million to remove share-based compensation expense and $9.0 million to remove acquisition and integration expense.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</si>
</sst>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_(#,##0_);_(\(#,##0\);_(&quot;—&quot;_);_(@_)"/>
    <numFmt numFmtId="169" formatCode="mmmm\ d\,\ yyyy"/>
  </numFmts>
  <fonts count="17" x14ac:knownFonts="1">
    <font>
      <sz val="10"/>
      <color rgb="FF000000"/>
      <name val="Times New Roman"/>
    </font>
    <font>
      <b/>
      <sz val="12"/>
      <color rgb="FF000000"/>
      <name val="Arial"/>
    </font>
    <font>
      <sz val="10"/>
      <color rgb="FF000000"/>
      <name val="Times New Roman"/>
    </font>
    <font>
      <sz val="12"/>
      <color rgb="FF000000"/>
      <name val="Arial"/>
    </font>
    <font>
      <sz val="10"/>
      <color rgb="FF000000"/>
      <name val="Arial"/>
    </font>
    <font>
      <b/>
      <sz val="10"/>
      <color rgb="FF000000"/>
      <name val="Arial"/>
    </font>
    <font>
      <i/>
      <sz val="10"/>
      <color rgb="FF000000"/>
      <name val="Arial"/>
    </font>
    <font>
      <b/>
      <u/>
      <sz val="10"/>
      <color rgb="FF000000"/>
      <name val="Arial"/>
    </font>
    <font>
      <sz val="10"/>
      <color rgb="FF000000"/>
      <name val="Arial"/>
    </font>
    <font>
      <b/>
      <sz val="10"/>
      <color rgb="FF000000"/>
      <name val="Arial"/>
    </font>
    <font>
      <b/>
      <sz val="10"/>
      <color rgb="FF000000"/>
      <name val="Times New Roman"/>
    </font>
    <font>
      <sz val="9"/>
      <color rgb="FF000000"/>
      <name val="Arial"/>
    </font>
    <font>
      <sz val="9"/>
      <color rgb="FF000000"/>
      <name val="Arial"/>
    </font>
    <font>
      <b/>
      <vertAlign val="superscript"/>
      <sz val="10"/>
      <color rgb="FF000000"/>
      <name val="Arial"/>
    </font>
    <font>
      <vertAlign val="superscript"/>
      <sz val="10"/>
      <color rgb="FF000000"/>
      <name val="Arial"/>
    </font>
    <font>
      <u/>
      <sz val="10"/>
      <color rgb="FF000000"/>
      <name val="Arial"/>
    </font>
    <font>
      <vertAlign val="superscript"/>
      <sz val="9"/>
      <color rgb="FF000000"/>
      <name val="Arial"/>
    </font>
  </fonts>
  <fills count="7">
    <fill>
      <patternFill patternType="none"/>
    </fill>
    <fill>
      <patternFill patternType="gray125"/>
    </fill>
    <fill>
      <patternFill patternType="solid">
        <fgColor rgb="FFDDDDDD"/>
      </patternFill>
    </fill>
    <fill>
      <patternFill patternType="solid">
        <fgColor rgb="FFCCEEFF"/>
      </patternFill>
    </fill>
    <fill>
      <patternFill patternType="solid">
        <fgColor rgb="FFCCEEFF"/>
      </patternFill>
    </fill>
    <fill>
      <patternFill patternType="solid">
        <fgColor rgb="FFCCCCFF"/>
      </patternFill>
    </fill>
    <fill>
      <patternFill patternType="solid">
        <fgColor rgb="FFCCEEFF"/>
      </patternFill>
    </fill>
  </fills>
  <borders count="13">
    <border>
      <left/>
      <right/>
      <top/>
      <bottom/>
      <diagonal/>
    </border>
    <border>
      <left/>
      <right/>
      <top/>
      <bottom style="thick">
        <color rgb="FF00497F"/>
      </bottom>
      <diagonal/>
    </border>
    <border>
      <left/>
      <right/>
      <top style="thick">
        <color rgb="FF00497F"/>
      </top>
      <bottom/>
      <diagonal/>
    </border>
    <border>
      <left/>
      <right/>
      <top style="dotted">
        <color rgb="FF00497F"/>
      </top>
      <bottom/>
      <diagonal/>
    </border>
    <border>
      <left/>
      <right/>
      <top/>
      <bottom style="thin">
        <color rgb="FF00497F"/>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top style="thin">
        <color auto="1"/>
      </top>
      <bottom style="double">
        <color auto="1"/>
      </bottom>
      <diagonal/>
    </border>
    <border>
      <left/>
      <right/>
      <top/>
      <bottom style="double">
        <color auto="1"/>
      </bottom>
      <diagonal/>
    </border>
    <border>
      <left/>
      <right/>
      <top style="thick">
        <color rgb="FF003366"/>
      </top>
      <bottom/>
      <diagonal/>
    </border>
    <border>
      <left/>
      <right/>
      <top/>
      <bottom style="thick">
        <color auto="1"/>
      </bottom>
      <diagonal/>
    </border>
  </borders>
  <cellStyleXfs count="1">
    <xf numFmtId="0" fontId="0" fillId="0" borderId="0"/>
  </cellStyleXfs>
  <cellXfs count="147">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2" fillId="0" borderId="0" xfId="0" applyFont="1" applyAlignment="1"/>
    <xf numFmtId="0" fontId="2" fillId="0" borderId="1" xfId="0" applyFont="1" applyBorder="1" applyAlignment="1">
      <alignment horizontal="left"/>
    </xf>
    <xf numFmtId="0" fontId="4" fillId="0" borderId="1" xfId="0" applyFont="1" applyBorder="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wrapText="1"/>
    </xf>
    <xf numFmtId="0" fontId="5" fillId="0" borderId="3" xfId="0" applyFont="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5" fillId="0" borderId="4" xfId="0" applyFont="1" applyBorder="1" applyAlignment="1">
      <alignment horizontal="center" wrapText="1"/>
    </xf>
    <xf numFmtId="0" fontId="7" fillId="0" borderId="0" xfId="0" applyFont="1" applyAlignment="1">
      <alignment horizontal="left"/>
    </xf>
    <xf numFmtId="0" fontId="5" fillId="0" borderId="0" xfId="0" applyFont="1" applyAlignment="1">
      <alignment wrapText="1"/>
    </xf>
    <xf numFmtId="0" fontId="4" fillId="0" borderId="0" xfId="0" applyFont="1" applyAlignment="1">
      <alignment wrapText="1"/>
    </xf>
    <xf numFmtId="164" fontId="8" fillId="0" borderId="0" xfId="0" applyNumberFormat="1" applyFont="1" applyAlignment="1"/>
    <xf numFmtId="164" fontId="2" fillId="0" borderId="0" xfId="0" applyNumberFormat="1" applyFont="1" applyAlignment="1">
      <alignment horizontal="left"/>
    </xf>
    <xf numFmtId="0" fontId="4" fillId="0" borderId="0" xfId="0" applyFont="1" applyAlignment="1"/>
    <xf numFmtId="165" fontId="8" fillId="0" borderId="0" xfId="0" applyNumberFormat="1" applyFont="1" applyAlignment="1"/>
    <xf numFmtId="165" fontId="2" fillId="0" borderId="0" xfId="0" applyNumberFormat="1" applyFont="1" applyAlignment="1">
      <alignment horizontal="left"/>
    </xf>
    <xf numFmtId="165" fontId="8" fillId="0" borderId="5" xfId="0" applyNumberFormat="1" applyFont="1" applyBorder="1" applyAlignment="1"/>
    <xf numFmtId="164" fontId="8" fillId="0" borderId="6" xfId="0" applyNumberFormat="1" applyFont="1" applyBorder="1" applyAlignment="1"/>
    <xf numFmtId="0" fontId="6" fillId="0" borderId="0" xfId="0" applyFont="1" applyAlignment="1">
      <alignment horizontal="left"/>
    </xf>
    <xf numFmtId="165" fontId="4" fillId="0" borderId="0" xfId="0" applyNumberFormat="1" applyFont="1" applyAlignment="1"/>
    <xf numFmtId="165" fontId="2" fillId="0" borderId="0" xfId="0" applyNumberFormat="1" applyFont="1" applyAlignment="1">
      <alignment horizontal="left"/>
    </xf>
    <xf numFmtId="165" fontId="8" fillId="0" borderId="6" xfId="0" applyNumberFormat="1" applyFont="1" applyBorder="1" applyAlignment="1"/>
    <xf numFmtId="164" fontId="4" fillId="0" borderId="0" xfId="0" applyNumberFormat="1" applyFont="1" applyAlignment="1"/>
    <xf numFmtId="0" fontId="5" fillId="0" borderId="0" xfId="0" applyFont="1" applyAlignment="1">
      <alignment horizontal="left"/>
    </xf>
    <xf numFmtId="164" fontId="9" fillId="0" borderId="5" xfId="0" applyNumberFormat="1" applyFont="1" applyBorder="1" applyAlignment="1"/>
    <xf numFmtId="164" fontId="2" fillId="0" borderId="0" xfId="0" applyNumberFormat="1" applyFont="1" applyAlignment="1">
      <alignment horizontal="left"/>
    </xf>
    <xf numFmtId="0" fontId="5" fillId="0" borderId="0" xfId="0" applyFont="1" applyAlignment="1"/>
    <xf numFmtId="165" fontId="4" fillId="0" borderId="0" xfId="0" applyNumberFormat="1" applyFont="1" applyAlignment="1"/>
    <xf numFmtId="165" fontId="4" fillId="0" borderId="7" xfId="0" applyNumberFormat="1" applyFont="1" applyBorder="1" applyAlignment="1"/>
    <xf numFmtId="165" fontId="4" fillId="0" borderId="7" xfId="0" applyNumberFormat="1" applyFont="1" applyBorder="1" applyAlignment="1"/>
    <xf numFmtId="165" fontId="8" fillId="0" borderId="7" xfId="0" applyNumberFormat="1" applyFont="1" applyBorder="1" applyAlignment="1"/>
    <xf numFmtId="165" fontId="8" fillId="0" borderId="0" xfId="0" applyNumberFormat="1" applyFont="1" applyAlignment="1"/>
    <xf numFmtId="165" fontId="4" fillId="0" borderId="5" xfId="0" applyNumberFormat="1" applyFont="1" applyBorder="1" applyAlignment="1"/>
    <xf numFmtId="165" fontId="8" fillId="0" borderId="8" xfId="0" applyNumberFormat="1" applyFont="1" applyBorder="1" applyAlignment="1"/>
    <xf numFmtId="166" fontId="9" fillId="0" borderId="5" xfId="0" applyNumberFormat="1" applyFont="1" applyBorder="1" applyAlignment="1"/>
    <xf numFmtId="166" fontId="2" fillId="0" borderId="0" xfId="0" applyNumberFormat="1" applyFont="1" applyAlignment="1">
      <alignment horizontal="left"/>
    </xf>
    <xf numFmtId="167" fontId="5" fillId="0" borderId="0" xfId="0" applyNumberFormat="1" applyFont="1" applyAlignment="1"/>
    <xf numFmtId="164" fontId="8" fillId="0" borderId="0" xfId="0" applyNumberFormat="1" applyFont="1" applyAlignment="1"/>
    <xf numFmtId="168" fontId="2" fillId="0" borderId="0" xfId="0" applyNumberFormat="1" applyFont="1" applyAlignment="1">
      <alignment horizontal="left"/>
    </xf>
    <xf numFmtId="164" fontId="9" fillId="0" borderId="9" xfId="0" applyNumberFormat="1" applyFont="1" applyBorder="1" applyAlignment="1"/>
    <xf numFmtId="164" fontId="10" fillId="0" borderId="0" xfId="0" applyNumberFormat="1" applyFont="1" applyAlignment="1">
      <alignment horizontal="left"/>
    </xf>
    <xf numFmtId="0" fontId="4" fillId="0" borderId="5" xfId="0" applyFont="1" applyBorder="1" applyAlignment="1">
      <alignment horizontal="left"/>
    </xf>
    <xf numFmtId="0" fontId="4" fillId="0" borderId="0" xfId="0" applyFont="1" applyAlignment="1">
      <alignment vertical="center" wrapText="1"/>
    </xf>
    <xf numFmtId="0" fontId="11" fillId="0" borderId="0" xfId="0" applyFont="1" applyAlignment="1">
      <alignment horizontal="left" vertical="center"/>
    </xf>
    <xf numFmtId="0" fontId="2" fillId="0" borderId="0" xfId="0" applyFont="1" applyAlignment="1">
      <alignment horizontal="left" vertical="center"/>
    </xf>
    <xf numFmtId="0" fontId="11" fillId="0" borderId="0" xfId="0" applyFont="1" applyAlignment="1">
      <alignment horizontal="left" vertical="center" indent="1"/>
    </xf>
    <xf numFmtId="0" fontId="4" fillId="0" borderId="0" xfId="0" applyFont="1" applyAlignment="1">
      <alignment horizontal="left" vertical="center" indent="1"/>
    </xf>
    <xf numFmtId="0" fontId="11" fillId="0" borderId="0" xfId="0" applyFont="1" applyAlignment="1">
      <alignment horizontal="left" vertical="top"/>
    </xf>
    <xf numFmtId="0" fontId="6" fillId="0" borderId="0" xfId="0" applyFont="1" applyAlignment="1">
      <alignment wrapText="1"/>
    </xf>
    <xf numFmtId="0" fontId="4" fillId="0" borderId="6" xfId="0" applyFont="1" applyBorder="1" applyAlignment="1">
      <alignment horizontal="center" wrapText="1"/>
    </xf>
    <xf numFmtId="0" fontId="5" fillId="0" borderId="0" xfId="0" applyFont="1" applyAlignment="1">
      <alignment horizontal="left" vertical="center"/>
    </xf>
    <xf numFmtId="0" fontId="4" fillId="3" borderId="0" xfId="0" applyFont="1" applyFill="1" applyAlignment="1">
      <alignment vertical="center" wrapText="1"/>
    </xf>
    <xf numFmtId="164" fontId="8" fillId="3" borderId="0" xfId="0" applyNumberFormat="1" applyFont="1" applyFill="1" applyAlignment="1">
      <alignment vertical="center"/>
    </xf>
    <xf numFmtId="0" fontId="4" fillId="3" borderId="0" xfId="0" applyFont="1" applyFill="1" applyAlignment="1">
      <alignment horizontal="left" vertical="center"/>
    </xf>
    <xf numFmtId="165" fontId="8" fillId="0" borderId="0" xfId="0" applyNumberFormat="1" applyFont="1" applyAlignment="1">
      <alignment vertical="center"/>
    </xf>
    <xf numFmtId="165" fontId="8" fillId="0" borderId="0" xfId="0" applyNumberFormat="1" applyFont="1" applyAlignment="1">
      <alignment vertical="center"/>
    </xf>
    <xf numFmtId="165" fontId="8" fillId="3" borderId="5" xfId="0" applyNumberFormat="1" applyFont="1" applyFill="1" applyBorder="1" applyAlignment="1">
      <alignment vertical="center"/>
    </xf>
    <xf numFmtId="165" fontId="8" fillId="3" borderId="5" xfId="0" applyNumberFormat="1" applyFont="1" applyFill="1" applyBorder="1" applyAlignment="1">
      <alignment vertical="center"/>
    </xf>
    <xf numFmtId="165" fontId="8" fillId="0" borderId="7" xfId="0" applyNumberFormat="1" applyFont="1" applyBorder="1" applyAlignment="1">
      <alignment vertical="center"/>
    </xf>
    <xf numFmtId="164" fontId="8" fillId="0" borderId="6" xfId="0" applyNumberFormat="1" applyFont="1" applyBorder="1" applyAlignment="1">
      <alignment vertical="center"/>
    </xf>
    <xf numFmtId="165" fontId="8" fillId="3" borderId="0" xfId="0" applyNumberFormat="1" applyFont="1" applyFill="1" applyAlignment="1">
      <alignment vertical="center"/>
    </xf>
    <xf numFmtId="165" fontId="8" fillId="0" borderId="6" xfId="0" applyNumberFormat="1" applyFont="1" applyBorder="1" applyAlignment="1">
      <alignment vertical="center"/>
    </xf>
    <xf numFmtId="164" fontId="8" fillId="0" borderId="7" xfId="0" applyNumberFormat="1" applyFont="1" applyBorder="1" applyAlignment="1">
      <alignment vertical="center"/>
    </xf>
    <xf numFmtId="165" fontId="8" fillId="3" borderId="0" xfId="0" applyNumberFormat="1" applyFont="1" applyFill="1" applyAlignment="1">
      <alignment vertical="center"/>
    </xf>
    <xf numFmtId="164" fontId="8" fillId="0" borderId="9" xfId="0" applyNumberFormat="1" applyFont="1" applyBorder="1" applyAlignment="1">
      <alignment vertical="center"/>
    </xf>
    <xf numFmtId="166" fontId="8" fillId="3" borderId="10" xfId="0" applyNumberFormat="1" applyFont="1" applyFill="1" applyBorder="1" applyAlignment="1">
      <alignment vertical="center"/>
    </xf>
    <xf numFmtId="0" fontId="11" fillId="0" borderId="0" xfId="0" applyFont="1" applyAlignment="1">
      <alignment horizontal="left"/>
    </xf>
    <xf numFmtId="0" fontId="11" fillId="0" borderId="5" xfId="0" applyFont="1" applyBorder="1" applyAlignment="1">
      <alignment horizontal="left" vertical="center"/>
    </xf>
    <xf numFmtId="0" fontId="11" fillId="0" borderId="6" xfId="0" applyFont="1" applyBorder="1" applyAlignment="1">
      <alignment horizontal="center" wrapText="1"/>
    </xf>
    <xf numFmtId="165" fontId="8" fillId="0" borderId="7" xfId="0" applyNumberFormat="1" applyFont="1" applyBorder="1" applyAlignment="1">
      <alignment vertical="center"/>
    </xf>
    <xf numFmtId="0" fontId="5" fillId="4" borderId="0" xfId="0" applyFont="1" applyFill="1" applyAlignment="1">
      <alignment horizontal="left"/>
    </xf>
    <xf numFmtId="165" fontId="8" fillId="0" borderId="6" xfId="0" applyNumberFormat="1" applyFont="1" applyBorder="1" applyAlignment="1">
      <alignment vertical="center"/>
    </xf>
    <xf numFmtId="165" fontId="8" fillId="0" borderId="6" xfId="0" applyNumberFormat="1" applyFont="1" applyBorder="1" applyAlignment="1">
      <alignment vertical="center"/>
    </xf>
    <xf numFmtId="165" fontId="8" fillId="3" borderId="5" xfId="0" applyNumberFormat="1" applyFont="1" applyFill="1" applyBorder="1" applyAlignment="1"/>
    <xf numFmtId="164" fontId="8" fillId="0" borderId="7" xfId="0" applyNumberFormat="1" applyFont="1" applyBorder="1" applyAlignment="1">
      <alignment vertical="center"/>
    </xf>
    <xf numFmtId="164" fontId="8" fillId="0" borderId="9" xfId="0" applyNumberFormat="1" applyFont="1" applyBorder="1" applyAlignment="1">
      <alignment vertical="center"/>
    </xf>
    <xf numFmtId="0" fontId="11" fillId="0" borderId="5" xfId="0" applyFont="1" applyBorder="1" applyAlignment="1">
      <alignment horizontal="left" vertical="center" indent="1"/>
    </xf>
    <xf numFmtId="0" fontId="11" fillId="0" borderId="0" xfId="0" applyFont="1" applyAlignment="1">
      <alignment horizontal="center"/>
    </xf>
    <xf numFmtId="0" fontId="11" fillId="0" borderId="0" xfId="0" applyFont="1" applyAlignment="1">
      <alignment horizontal="center" wrapText="1"/>
    </xf>
    <xf numFmtId="164" fontId="4" fillId="0" borderId="0" xfId="0" applyNumberFormat="1" applyFont="1" applyAlignment="1">
      <alignment vertical="center"/>
    </xf>
    <xf numFmtId="165" fontId="4" fillId="0" borderId="0" xfId="0" applyNumberFormat="1" applyFont="1" applyAlignment="1">
      <alignment vertical="center"/>
    </xf>
    <xf numFmtId="165" fontId="4" fillId="0" borderId="0" xfId="0" applyNumberFormat="1" applyFont="1" applyAlignment="1">
      <alignment horizontal="left" vertical="center"/>
    </xf>
    <xf numFmtId="165" fontId="4" fillId="0" borderId="0" xfId="0" applyNumberFormat="1" applyFont="1" applyAlignment="1">
      <alignment horizontal="left" vertical="center"/>
    </xf>
    <xf numFmtId="165" fontId="4" fillId="0" borderId="0" xfId="0" applyNumberFormat="1" applyFont="1" applyAlignment="1">
      <alignment horizontal="left"/>
    </xf>
    <xf numFmtId="164" fontId="4" fillId="0" borderId="0" xfId="0" applyNumberFormat="1" applyFont="1" applyAlignment="1">
      <alignment horizontal="left" vertical="center"/>
    </xf>
    <xf numFmtId="165" fontId="4" fillId="0" borderId="0" xfId="0" applyNumberFormat="1" applyFont="1" applyAlignment="1">
      <alignment vertical="center"/>
    </xf>
    <xf numFmtId="166" fontId="4" fillId="0" borderId="0" xfId="0" applyNumberFormat="1" applyFont="1" applyAlignment="1">
      <alignment vertical="center"/>
    </xf>
    <xf numFmtId="166" fontId="4" fillId="0" borderId="0" xfId="0" applyNumberFormat="1" applyFont="1" applyAlignment="1">
      <alignment horizontal="left" vertical="center"/>
    </xf>
    <xf numFmtId="0" fontId="12" fillId="0" borderId="0" xfId="0" applyFont="1" applyAlignment="1">
      <alignment horizontal="justify"/>
    </xf>
    <xf numFmtId="165" fontId="8" fillId="3" borderId="5" xfId="0" applyNumberFormat="1" applyFont="1" applyFill="1" applyBorder="1" applyAlignment="1">
      <alignment vertical="center"/>
    </xf>
    <xf numFmtId="164" fontId="8" fillId="0" borderId="9" xfId="0" applyNumberFormat="1" applyFont="1" applyBorder="1" applyAlignment="1">
      <alignment vertical="center"/>
    </xf>
    <xf numFmtId="164" fontId="8" fillId="4" borderId="0" xfId="0" applyNumberFormat="1" applyFont="1" applyFill="1" applyAlignment="1"/>
    <xf numFmtId="164" fontId="8" fillId="0" borderId="7" xfId="0" applyNumberFormat="1" applyFont="1" applyBorder="1" applyAlignment="1">
      <alignment vertical="center"/>
    </xf>
    <xf numFmtId="0" fontId="4" fillId="0" borderId="11" xfId="0" applyFont="1" applyBorder="1" applyAlignment="1">
      <alignment horizontal="left"/>
    </xf>
    <xf numFmtId="165" fontId="8" fillId="0" borderId="5" xfId="0" applyNumberFormat="1" applyFont="1" applyBorder="1" applyAlignment="1"/>
    <xf numFmtId="0" fontId="5" fillId="0" borderId="0" xfId="0" applyFont="1" applyAlignment="1">
      <alignment wrapText="1" indent="1"/>
    </xf>
    <xf numFmtId="164" fontId="9" fillId="0" borderId="10" xfId="0" applyNumberFormat="1" applyFont="1" applyBorder="1" applyAlignment="1"/>
    <xf numFmtId="0" fontId="4" fillId="0" borderId="12" xfId="0" applyFont="1" applyBorder="1" applyAlignment="1">
      <alignment horizontal="left"/>
    </xf>
    <xf numFmtId="0" fontId="4" fillId="0" borderId="7" xfId="0" applyFont="1" applyBorder="1" applyAlignment="1">
      <alignment horizontal="left"/>
    </xf>
    <xf numFmtId="0" fontId="5" fillId="6" borderId="0" xfId="0" applyFont="1" applyFill="1" applyAlignment="1">
      <alignment wrapText="1"/>
    </xf>
    <xf numFmtId="0" fontId="4" fillId="6" borderId="0" xfId="0" applyFont="1" applyFill="1" applyAlignment="1">
      <alignment horizontal="left"/>
    </xf>
    <xf numFmtId="0" fontId="4" fillId="6" borderId="0" xfId="0" applyFont="1" applyFill="1" applyAlignment="1">
      <alignment wrapText="1"/>
    </xf>
    <xf numFmtId="165" fontId="8" fillId="6" borderId="0" xfId="0" applyNumberFormat="1" applyFont="1" applyFill="1" applyAlignment="1"/>
    <xf numFmtId="165" fontId="8" fillId="6" borderId="0" xfId="0" applyNumberFormat="1" applyFont="1" applyFill="1" applyAlignment="1"/>
    <xf numFmtId="165" fontId="8" fillId="6" borderId="5" xfId="0" applyNumberFormat="1" applyFont="1" applyFill="1" applyBorder="1" applyAlignment="1"/>
    <xf numFmtId="164" fontId="9" fillId="0" borderId="9" xfId="0" applyNumberFormat="1" applyFont="1" applyBorder="1" applyAlignment="1"/>
    <xf numFmtId="0" fontId="4" fillId="6" borderId="0" xfId="0" applyFont="1" applyFill="1" applyAlignment="1"/>
    <xf numFmtId="165" fontId="8" fillId="6" borderId="0" xfId="0" applyNumberFormat="1" applyFont="1" applyFill="1" applyAlignment="1">
      <alignment horizontal="left"/>
    </xf>
    <xf numFmtId="165" fontId="4" fillId="6" borderId="0" xfId="0" applyNumberFormat="1" applyFont="1" applyFill="1" applyAlignment="1">
      <alignment horizontal="left"/>
    </xf>
    <xf numFmtId="165" fontId="8" fillId="6" borderId="5" xfId="0" applyNumberFormat="1" applyFont="1" applyFill="1" applyBorder="1" applyAlignment="1"/>
    <xf numFmtId="0" fontId="4" fillId="0" borderId="0" xfId="0" applyFont="1" applyAlignment="1">
      <alignment vertical="center" wrapText="1"/>
    </xf>
    <xf numFmtId="0" fontId="0" fillId="0" borderId="0" xfId="0" applyAlignment="1">
      <alignment wrapText="1"/>
    </xf>
    <xf numFmtId="0" fontId="2" fillId="0" borderId="0" xfId="0" applyFont="1" applyAlignment="1">
      <alignment horizontal="left"/>
    </xf>
    <xf numFmtId="0" fontId="4" fillId="0" borderId="0" xfId="0" applyFont="1" applyAlignment="1">
      <alignment wrapText="1"/>
    </xf>
    <xf numFmtId="0" fontId="5" fillId="0" borderId="0" xfId="0" applyFont="1" applyAlignment="1">
      <alignment wrapText="1"/>
    </xf>
    <xf numFmtId="0" fontId="4" fillId="0" borderId="0" xfId="0" applyFont="1" applyAlignment="1">
      <alignment horizontal="left"/>
    </xf>
    <xf numFmtId="0" fontId="7" fillId="0" borderId="0" xfId="0" applyFont="1" applyAlignment="1">
      <alignment wrapText="1"/>
    </xf>
    <xf numFmtId="0" fontId="5" fillId="0" borderId="0" xfId="0" applyFont="1" applyAlignment="1">
      <alignment wrapText="1" indent="5"/>
    </xf>
    <xf numFmtId="0" fontId="6" fillId="0" borderId="0" xfId="0" applyFont="1" applyAlignment="1">
      <alignment horizontal="left"/>
    </xf>
    <xf numFmtId="0" fontId="6" fillId="0" borderId="0" xfId="0" applyFont="1" applyAlignment="1">
      <alignment vertical="center" wrapText="1"/>
    </xf>
    <xf numFmtId="0" fontId="2" fillId="0" borderId="4" xfId="0" applyFont="1" applyBorder="1" applyAlignment="1">
      <alignment horizontal="left"/>
    </xf>
    <xf numFmtId="0" fontId="5" fillId="0" borderId="3" xfId="0" applyFont="1" applyBorder="1" applyAlignment="1">
      <alignment horizontal="center" vertical="center" wrapText="1"/>
    </xf>
    <xf numFmtId="0" fontId="1" fillId="0" borderId="0" xfId="0" applyFont="1" applyAlignment="1">
      <alignment wrapText="1"/>
    </xf>
    <xf numFmtId="0" fontId="5" fillId="0" borderId="0" xfId="0" applyFont="1" applyAlignment="1">
      <alignment vertical="center" wrapText="1"/>
    </xf>
    <xf numFmtId="0" fontId="4" fillId="2" borderId="0" xfId="0" applyFont="1" applyFill="1" applyAlignment="1">
      <alignment vertical="center" wrapText="1" indent="1"/>
    </xf>
    <xf numFmtId="0" fontId="4" fillId="0" borderId="0" xfId="0" applyFont="1" applyAlignment="1">
      <alignment vertical="center" wrapText="1" indent="1"/>
    </xf>
    <xf numFmtId="0" fontId="11" fillId="0" borderId="0" xfId="0" applyFont="1" applyAlignment="1">
      <alignment horizontal="left" vertical="center" indent="1"/>
    </xf>
    <xf numFmtId="0" fontId="4" fillId="0" borderId="0" xfId="0" applyFont="1" applyAlignment="1">
      <alignment horizontal="left" vertical="center" indent="1"/>
    </xf>
    <xf numFmtId="0" fontId="4" fillId="0" borderId="0" xfId="0" applyFont="1" applyAlignment="1">
      <alignment horizontal="left" vertical="center"/>
    </xf>
    <xf numFmtId="0" fontId="4" fillId="0" borderId="5" xfId="0" applyFont="1" applyBorder="1" applyAlignment="1">
      <alignment horizontal="center" wrapText="1"/>
    </xf>
    <xf numFmtId="0" fontId="2" fillId="0" borderId="5" xfId="0" applyFont="1" applyBorder="1" applyAlignment="1">
      <alignment horizontal="left"/>
    </xf>
    <xf numFmtId="169" fontId="4" fillId="0" borderId="5" xfId="0" applyNumberFormat="1" applyFont="1" applyBorder="1" applyAlignment="1">
      <alignment horizontal="center"/>
    </xf>
    <xf numFmtId="0" fontId="11" fillId="0" borderId="0" xfId="0" applyFont="1" applyAlignment="1">
      <alignment vertical="center" wrapText="1"/>
    </xf>
    <xf numFmtId="169" fontId="11" fillId="0" borderId="5" xfId="0" applyNumberFormat="1" applyFont="1" applyBorder="1" applyAlignment="1">
      <alignment horizontal="center"/>
    </xf>
    <xf numFmtId="0" fontId="6" fillId="0" borderId="0" xfId="0" applyFont="1" applyAlignment="1">
      <alignment wrapText="1"/>
    </xf>
    <xf numFmtId="0" fontId="11" fillId="0" borderId="5" xfId="0" applyFont="1" applyBorder="1" applyAlignment="1">
      <alignment horizontal="center" wrapText="1"/>
    </xf>
    <xf numFmtId="0" fontId="11" fillId="0" borderId="0" xfId="0" applyFont="1" applyAlignment="1">
      <alignment vertical="center" wrapText="1" indent="1"/>
    </xf>
    <xf numFmtId="0" fontId="2" fillId="5" borderId="0" xfId="0" applyFont="1" applyFill="1" applyAlignment="1">
      <alignment horizontal="left"/>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1555750</xdr:colOff>
      <xdr:row>1</xdr:row>
      <xdr:rowOff>0</xdr:rowOff>
    </xdr:from>
    <xdr:to>
      <xdr:col>14</xdr:col>
      <xdr:colOff>1771651</xdr:colOff>
      <xdr:row>3</xdr:row>
      <xdr:rowOff>119868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12446000" y="190500"/>
          <a:ext cx="2422526"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1047750</xdr:colOff>
      <xdr:row>0</xdr:row>
      <xdr:rowOff>158750</xdr:rowOff>
    </xdr:from>
    <xdr:to>
      <xdr:col>6</xdr:col>
      <xdr:colOff>1028701</xdr:colOff>
      <xdr:row>3</xdr:row>
      <xdr:rowOff>88118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6826250" y="15875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1365250</xdr:colOff>
      <xdr:row>0</xdr:row>
      <xdr:rowOff>142875</xdr:rowOff>
    </xdr:from>
    <xdr:to>
      <xdr:col>4</xdr:col>
      <xdr:colOff>1755776</xdr:colOff>
      <xdr:row>3</xdr:row>
      <xdr:rowOff>72243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8112125" y="142875"/>
          <a:ext cx="24384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1412875</xdr:colOff>
      <xdr:row>0</xdr:row>
      <xdr:rowOff>174625</xdr:rowOff>
    </xdr:from>
    <xdr:to>
      <xdr:col>4</xdr:col>
      <xdr:colOff>1803401</xdr:colOff>
      <xdr:row>3</xdr:row>
      <xdr:rowOff>103993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8175625" y="174625"/>
          <a:ext cx="24384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1412875</xdr:colOff>
      <xdr:row>0</xdr:row>
      <xdr:rowOff>174625</xdr:rowOff>
    </xdr:from>
    <xdr:to>
      <xdr:col>4</xdr:col>
      <xdr:colOff>1803401</xdr:colOff>
      <xdr:row>3</xdr:row>
      <xdr:rowOff>103993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8159750" y="174625"/>
          <a:ext cx="24384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1397000</xdr:colOff>
      <xdr:row>0</xdr:row>
      <xdr:rowOff>174625</xdr:rowOff>
    </xdr:from>
    <xdr:to>
      <xdr:col>4</xdr:col>
      <xdr:colOff>1787526</xdr:colOff>
      <xdr:row>3</xdr:row>
      <xdr:rowOff>103993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8143875" y="174625"/>
          <a:ext cx="24384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31750</xdr:colOff>
      <xdr:row>0</xdr:row>
      <xdr:rowOff>95250</xdr:rowOff>
    </xdr:from>
    <xdr:to>
      <xdr:col>9</xdr:col>
      <xdr:colOff>1108076</xdr:colOff>
      <xdr:row>3</xdr:row>
      <xdr:rowOff>24618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6746875" y="9525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1174750</xdr:colOff>
      <xdr:row>0</xdr:row>
      <xdr:rowOff>142875</xdr:rowOff>
    </xdr:from>
    <xdr:to>
      <xdr:col>4</xdr:col>
      <xdr:colOff>1155701</xdr:colOff>
      <xdr:row>3</xdr:row>
      <xdr:rowOff>72243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4841875" y="142875"/>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1143000</xdr:colOff>
      <xdr:row>1</xdr:row>
      <xdr:rowOff>0</xdr:rowOff>
    </xdr:from>
    <xdr:to>
      <xdr:col>6</xdr:col>
      <xdr:colOff>1123951</xdr:colOff>
      <xdr:row>3</xdr:row>
      <xdr:rowOff>119868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239000" y="190500"/>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1127125</xdr:colOff>
      <xdr:row>0</xdr:row>
      <xdr:rowOff>111125</xdr:rowOff>
    </xdr:from>
    <xdr:to>
      <xdr:col>6</xdr:col>
      <xdr:colOff>1108076</xdr:colOff>
      <xdr:row>3</xdr:row>
      <xdr:rowOff>40493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6873875" y="111125"/>
          <a:ext cx="2425701"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4"/>
  <sheetViews>
    <sheetView tabSelected="1" view="pageBreakPreview" zoomScale="60" zoomScaleNormal="70" workbookViewId="0">
      <selection activeCell="I24" sqref="I24"/>
    </sheetView>
  </sheetViews>
  <sheetFormatPr defaultColWidth="21.5" defaultRowHeight="12.75" x14ac:dyDescent="0.2"/>
  <cols>
    <col min="1" max="3" width="11" customWidth="1"/>
    <col min="4" max="4" width="39.83203125" customWidth="1"/>
    <col min="5" max="6" width="0.83203125" customWidth="1"/>
    <col min="7" max="7" width="35.83203125" customWidth="1"/>
    <col min="8" max="8" width="2.6640625" customWidth="1"/>
    <col min="9" max="9" width="35.83203125" customWidth="1"/>
    <col min="10" max="10" width="2.6640625" customWidth="1"/>
    <col min="11" max="11" width="35.83203125" customWidth="1"/>
    <col min="12" max="12" width="2.6640625" customWidth="1"/>
    <col min="13" max="13" width="35.83203125" customWidth="1"/>
    <col min="14" max="14" width="2.6640625" customWidth="1"/>
    <col min="15" max="15" width="35.83203125" customWidth="1"/>
    <col min="16" max="16" width="3.33203125" customWidth="1"/>
    <col min="17" max="17" width="21.33203125" customWidth="1"/>
    <col min="18" max="18" width="2.6640625" customWidth="1"/>
    <col min="19" max="19" width="21.33203125" customWidth="1"/>
    <col min="20" max="20" width="2.6640625" customWidth="1"/>
    <col min="21" max="21" width="21.33203125" customWidth="1"/>
    <col min="22" max="22" width="2.6640625" customWidth="1"/>
    <col min="23" max="23" width="21.33203125" customWidth="1"/>
    <col min="24" max="24" width="2.6640625" customWidth="1"/>
    <col min="25" max="25" width="21.33203125" customWidth="1"/>
    <col min="26" max="26" width="1.1640625" customWidth="1"/>
  </cols>
  <sheetData>
    <row r="1" spans="1:26" ht="15" customHeight="1" x14ac:dyDescent="0.25">
      <c r="A1" s="130" t="s">
        <v>0</v>
      </c>
      <c r="B1" s="120"/>
      <c r="C1" s="120"/>
      <c r="D1" s="120"/>
      <c r="E1" s="119"/>
      <c r="F1" s="119"/>
      <c r="G1" s="120"/>
      <c r="H1" s="120"/>
      <c r="I1" s="120"/>
      <c r="J1" s="120"/>
      <c r="K1" s="120"/>
      <c r="L1" s="2"/>
      <c r="M1" s="2"/>
      <c r="N1" s="2"/>
      <c r="O1" s="2"/>
      <c r="P1" s="2"/>
      <c r="Q1" s="2"/>
      <c r="R1" s="2"/>
      <c r="S1" s="2"/>
      <c r="T1" s="2"/>
      <c r="U1" s="2"/>
      <c r="V1" s="2"/>
      <c r="W1" s="2"/>
      <c r="X1" s="2"/>
      <c r="Y1" s="2"/>
      <c r="Z1" s="2"/>
    </row>
    <row r="2" spans="1:26" ht="15" customHeight="1" x14ac:dyDescent="0.25">
      <c r="A2" s="130" t="s">
        <v>1</v>
      </c>
      <c r="B2" s="119"/>
      <c r="C2" s="119"/>
      <c r="D2" s="120"/>
      <c r="E2" s="120"/>
      <c r="F2" s="120"/>
      <c r="G2" s="120"/>
      <c r="H2" s="120"/>
      <c r="I2" s="120"/>
      <c r="J2" s="120"/>
      <c r="K2" s="120"/>
      <c r="L2" s="2"/>
      <c r="M2" s="2"/>
      <c r="N2" s="2"/>
      <c r="O2" s="2"/>
      <c r="P2" s="2"/>
      <c r="Q2" s="2"/>
      <c r="R2" s="2"/>
      <c r="S2" s="2"/>
      <c r="T2" s="2"/>
      <c r="U2" s="2"/>
      <c r="V2" s="2"/>
      <c r="W2" s="2"/>
      <c r="X2" s="2"/>
      <c r="Y2" s="2"/>
      <c r="Z2" s="2"/>
    </row>
    <row r="3" spans="1:26" ht="15" customHeight="1" x14ac:dyDescent="0.25">
      <c r="A3" s="130" t="s">
        <v>2</v>
      </c>
      <c r="B3" s="119"/>
      <c r="C3" s="119"/>
      <c r="D3" s="120"/>
      <c r="E3" s="120"/>
      <c r="F3" s="120"/>
      <c r="G3" s="120"/>
      <c r="H3" s="120"/>
      <c r="I3" s="120"/>
      <c r="J3" s="120"/>
      <c r="K3" s="120"/>
      <c r="L3" s="2"/>
      <c r="M3" s="2"/>
      <c r="N3" s="2"/>
      <c r="O3" s="2"/>
      <c r="P3" s="2"/>
      <c r="Q3" s="2"/>
      <c r="R3" s="2"/>
      <c r="S3" s="2"/>
      <c r="T3" s="2"/>
      <c r="U3" s="2"/>
      <c r="V3" s="2"/>
      <c r="W3" s="2"/>
      <c r="X3" s="2"/>
      <c r="Y3" s="2"/>
      <c r="Z3" s="2"/>
    </row>
    <row r="4" spans="1:26" ht="15" customHeight="1" x14ac:dyDescent="0.2">
      <c r="A4" s="3"/>
      <c r="B4" s="4"/>
      <c r="C4" s="3"/>
      <c r="D4" s="3"/>
      <c r="E4" s="3"/>
      <c r="F4" s="3"/>
      <c r="G4" s="3"/>
      <c r="H4" s="3"/>
      <c r="I4" s="3"/>
      <c r="J4" s="3"/>
      <c r="K4" s="3"/>
      <c r="L4" s="3"/>
      <c r="M4" s="3"/>
      <c r="N4" s="3"/>
      <c r="O4" s="3"/>
      <c r="P4" s="3"/>
    </row>
    <row r="5" spans="1:26" ht="21" customHeight="1" x14ac:dyDescent="0.2">
      <c r="A5" s="5"/>
      <c r="B5" s="5"/>
      <c r="C5" s="5"/>
      <c r="D5" s="5"/>
      <c r="E5" s="5"/>
      <c r="F5" s="5"/>
      <c r="G5" s="6"/>
      <c r="H5" s="6"/>
      <c r="I5" s="6"/>
      <c r="J5" s="6"/>
      <c r="K5" s="6"/>
      <c r="L5" s="6"/>
      <c r="M5" s="6"/>
      <c r="N5" s="6"/>
      <c r="O5" s="6"/>
      <c r="P5" s="7"/>
    </row>
    <row r="6" spans="1:26" ht="15" customHeight="1" x14ac:dyDescent="0.2">
      <c r="A6" s="8"/>
      <c r="B6" s="8"/>
      <c r="C6" s="8"/>
      <c r="D6" s="8"/>
      <c r="E6" s="8"/>
      <c r="F6" s="8"/>
      <c r="G6" s="8"/>
      <c r="H6" s="8"/>
      <c r="I6" s="8"/>
      <c r="J6" s="8"/>
      <c r="K6" s="8"/>
      <c r="L6" s="9"/>
      <c r="M6" s="9"/>
      <c r="N6" s="9"/>
      <c r="O6" s="9"/>
      <c r="P6" s="10"/>
    </row>
    <row r="7" spans="1:26" ht="15" customHeight="1" x14ac:dyDescent="0.2">
      <c r="A7" s="131" t="s">
        <v>3</v>
      </c>
      <c r="B7" s="120"/>
      <c r="C7" s="120"/>
      <c r="D7" s="120"/>
      <c r="E7" s="120"/>
      <c r="F7" s="120"/>
      <c r="G7" s="119"/>
      <c r="H7" s="119"/>
      <c r="I7" s="119"/>
      <c r="J7" s="119"/>
      <c r="K7" s="119"/>
      <c r="L7" s="10"/>
      <c r="M7" s="10"/>
      <c r="N7" s="10"/>
      <c r="O7" s="10"/>
      <c r="P7" s="10"/>
    </row>
    <row r="8" spans="1:26" ht="39" customHeight="1" x14ac:dyDescent="0.2">
      <c r="A8" s="132" t="s">
        <v>4</v>
      </c>
      <c r="B8" s="120"/>
      <c r="C8" s="120"/>
      <c r="D8" s="120"/>
      <c r="E8" s="120"/>
      <c r="F8" s="120"/>
      <c r="G8" s="119"/>
      <c r="H8" s="119"/>
      <c r="I8" s="119"/>
      <c r="J8" s="119"/>
      <c r="K8" s="119"/>
      <c r="L8" s="119"/>
      <c r="M8" s="119"/>
      <c r="N8" s="119"/>
      <c r="O8" s="119"/>
      <c r="P8" s="10"/>
    </row>
    <row r="9" spans="1:26" ht="15" customHeight="1" x14ac:dyDescent="0.2">
      <c r="A9" s="7"/>
      <c r="B9" s="7"/>
      <c r="C9" s="7"/>
      <c r="D9" s="7"/>
      <c r="E9" s="7"/>
      <c r="F9" s="7"/>
      <c r="G9" s="10"/>
      <c r="H9" s="10"/>
      <c r="I9" s="10"/>
      <c r="J9" s="10"/>
      <c r="K9" s="10"/>
      <c r="L9" s="10"/>
      <c r="M9" s="10"/>
      <c r="N9" s="10"/>
      <c r="O9" s="10"/>
      <c r="P9" s="10"/>
    </row>
    <row r="10" spans="1:26" ht="17.100000000000001" customHeight="1" x14ac:dyDescent="0.2">
      <c r="A10" s="127" t="s">
        <v>5</v>
      </c>
      <c r="B10" s="120"/>
      <c r="C10" s="120"/>
      <c r="D10" s="120"/>
      <c r="E10" s="3"/>
      <c r="F10" s="3"/>
      <c r="G10" s="11" t="s">
        <v>6</v>
      </c>
      <c r="H10" s="12"/>
      <c r="I10" s="11" t="s">
        <v>7</v>
      </c>
      <c r="J10" s="12"/>
      <c r="K10" s="11" t="s">
        <v>8</v>
      </c>
      <c r="L10" s="13"/>
      <c r="M10" s="11" t="s">
        <v>9</v>
      </c>
      <c r="N10" s="13"/>
      <c r="O10" s="129" t="s">
        <v>10</v>
      </c>
      <c r="P10" s="3"/>
    </row>
    <row r="11" spans="1:26" ht="17.100000000000001" customHeight="1" x14ac:dyDescent="0.2">
      <c r="A11" s="128"/>
      <c r="B11" s="128"/>
      <c r="C11" s="128"/>
      <c r="D11" s="128"/>
      <c r="E11" s="14"/>
      <c r="F11" s="14"/>
      <c r="G11" s="15" t="s">
        <v>11</v>
      </c>
      <c r="H11" s="14"/>
      <c r="I11" s="15" t="s">
        <v>12</v>
      </c>
      <c r="J11" s="14"/>
      <c r="K11" s="15" t="s">
        <v>13</v>
      </c>
      <c r="L11" s="14"/>
      <c r="M11" s="15" t="s">
        <v>14</v>
      </c>
      <c r="N11" s="14"/>
      <c r="O11" s="128"/>
      <c r="P11" s="3"/>
    </row>
    <row r="12" spans="1:26" ht="12" customHeight="1" x14ac:dyDescent="0.2">
      <c r="A12" s="16"/>
      <c r="B12" s="16"/>
      <c r="C12" s="16"/>
      <c r="D12" s="16"/>
      <c r="E12" s="16"/>
      <c r="F12" s="16"/>
      <c r="G12" s="3"/>
      <c r="H12" s="3"/>
      <c r="I12" s="3"/>
      <c r="J12" s="3"/>
      <c r="K12" s="3"/>
      <c r="L12" s="3"/>
      <c r="M12" s="3"/>
      <c r="N12" s="3"/>
      <c r="O12" s="3"/>
      <c r="P12" s="3"/>
    </row>
    <row r="13" spans="1:26" ht="20.100000000000001" customHeight="1" x14ac:dyDescent="0.2">
      <c r="A13" s="122" t="s">
        <v>15</v>
      </c>
      <c r="B13" s="119"/>
      <c r="C13" s="119"/>
      <c r="D13" s="119"/>
      <c r="G13" s="7"/>
      <c r="H13" s="7"/>
      <c r="I13" s="7"/>
      <c r="J13" s="7"/>
      <c r="K13" s="7"/>
      <c r="L13" s="7"/>
      <c r="M13" s="7"/>
      <c r="N13" s="7"/>
      <c r="O13" s="7"/>
      <c r="P13" s="7"/>
    </row>
    <row r="14" spans="1:26" ht="15" customHeight="1" x14ac:dyDescent="0.2">
      <c r="A14" s="121" t="s">
        <v>16</v>
      </c>
      <c r="B14" s="119"/>
      <c r="C14" s="119"/>
      <c r="D14" s="3"/>
      <c r="E14" s="3"/>
      <c r="F14" s="3"/>
      <c r="G14" s="19">
        <v>883</v>
      </c>
      <c r="H14" s="20"/>
      <c r="I14" s="19">
        <v>935.2</v>
      </c>
      <c r="J14" s="20"/>
      <c r="K14" s="19">
        <v>1105.9000000000001</v>
      </c>
      <c r="L14" s="21"/>
      <c r="M14" s="19">
        <v>1987.8</v>
      </c>
      <c r="N14" s="21"/>
      <c r="O14" s="19">
        <f>SUM(G14:N14)</f>
        <v>4911.9000000000005</v>
      </c>
      <c r="P14" s="21"/>
    </row>
    <row r="15" spans="1:26" ht="15" customHeight="1" x14ac:dyDescent="0.2">
      <c r="A15" s="121" t="s">
        <v>17</v>
      </c>
      <c r="B15" s="119"/>
      <c r="C15" s="119"/>
      <c r="D15" s="119"/>
      <c r="E15" s="3"/>
      <c r="F15" s="3"/>
      <c r="G15" s="22">
        <v>-50</v>
      </c>
      <c r="H15" s="23"/>
      <c r="I15" s="22">
        <v>-46.7</v>
      </c>
      <c r="J15" s="23"/>
      <c r="K15" s="22">
        <v>-43.7</v>
      </c>
      <c r="L15" s="21"/>
      <c r="M15" s="24">
        <v>-183.9</v>
      </c>
      <c r="N15" s="21"/>
      <c r="O15" s="22">
        <f>SUM(G15:N15)</f>
        <v>-324.3</v>
      </c>
      <c r="P15" s="21"/>
    </row>
    <row r="16" spans="1:26" ht="15" customHeight="1" x14ac:dyDescent="0.2">
      <c r="A16" s="125" t="s">
        <v>18</v>
      </c>
      <c r="B16" s="119"/>
      <c r="C16" s="119"/>
      <c r="D16" s="119"/>
      <c r="E16" s="3"/>
      <c r="F16" s="3"/>
      <c r="G16" s="25">
        <v>833.1</v>
      </c>
      <c r="H16" s="23"/>
      <c r="I16" s="25">
        <v>888.4</v>
      </c>
      <c r="J16" s="23"/>
      <c r="K16" s="25">
        <v>1062.3</v>
      </c>
      <c r="L16" s="21"/>
      <c r="M16" s="25">
        <f>SUM(M14:M15)</f>
        <v>1803.8999999999999</v>
      </c>
      <c r="N16" s="21"/>
      <c r="O16" s="25">
        <f>SUM(O14:O15)</f>
        <v>4587.6000000000004</v>
      </c>
      <c r="P16" s="21"/>
    </row>
    <row r="17" spans="1:16" ht="9.9499999999999993" customHeight="1" x14ac:dyDescent="0.2">
      <c r="A17" s="123"/>
      <c r="B17" s="126"/>
      <c r="C17" s="126"/>
      <c r="D17" s="126"/>
      <c r="E17" s="3"/>
      <c r="F17" s="3"/>
      <c r="G17" s="27"/>
      <c r="H17" s="28"/>
      <c r="I17" s="27"/>
      <c r="J17" s="28"/>
      <c r="K17" s="27"/>
      <c r="L17" s="21"/>
      <c r="M17" s="27"/>
      <c r="N17" s="21"/>
      <c r="O17" s="27"/>
      <c r="P17" s="21"/>
    </row>
    <row r="18" spans="1:16" ht="15" customHeight="1" x14ac:dyDescent="0.2">
      <c r="A18" s="121" t="s">
        <v>19</v>
      </c>
      <c r="B18" s="119"/>
      <c r="C18" s="119"/>
      <c r="D18" s="119"/>
      <c r="E18" s="3"/>
      <c r="F18" s="3"/>
      <c r="G18" s="27"/>
      <c r="H18" s="1"/>
      <c r="I18" s="27"/>
      <c r="J18" s="1"/>
      <c r="K18" s="27"/>
      <c r="L18" s="21"/>
      <c r="M18" s="21"/>
      <c r="N18" s="21"/>
      <c r="O18" s="21"/>
      <c r="P18" s="21"/>
    </row>
    <row r="19" spans="1:16" ht="15" customHeight="1" x14ac:dyDescent="0.2">
      <c r="A19" s="121" t="s">
        <v>20</v>
      </c>
      <c r="B19" s="119"/>
      <c r="C19" s="119"/>
      <c r="D19" s="119"/>
      <c r="E19" s="3"/>
      <c r="F19" s="3"/>
      <c r="G19" s="22">
        <v>196.5</v>
      </c>
      <c r="H19" s="28"/>
      <c r="I19" s="22">
        <v>196.9</v>
      </c>
      <c r="J19" s="28"/>
      <c r="K19" s="22">
        <v>282.3</v>
      </c>
      <c r="L19" s="21"/>
      <c r="M19" s="22">
        <v>689.5</v>
      </c>
      <c r="N19" s="21"/>
      <c r="O19" s="22">
        <f>SUM(G19:N19)</f>
        <v>1365.2</v>
      </c>
      <c r="P19" s="21"/>
    </row>
    <row r="20" spans="1:16" ht="15" customHeight="1" x14ac:dyDescent="0.2">
      <c r="A20" s="121" t="s">
        <v>21</v>
      </c>
      <c r="B20" s="119"/>
      <c r="C20" s="119"/>
      <c r="D20" s="119"/>
      <c r="E20" s="3"/>
      <c r="F20" s="3"/>
      <c r="G20" s="22">
        <v>308</v>
      </c>
      <c r="H20" s="28"/>
      <c r="I20" s="24">
        <v>330.8</v>
      </c>
      <c r="J20" s="28"/>
      <c r="K20" s="24">
        <v>338.3</v>
      </c>
      <c r="L20" s="21"/>
      <c r="M20" s="24">
        <v>424.2</v>
      </c>
      <c r="N20" s="21"/>
      <c r="O20" s="22">
        <f>SUM(G20:N20)</f>
        <v>1401.3</v>
      </c>
      <c r="P20" s="21"/>
    </row>
    <row r="21" spans="1:16" ht="15" customHeight="1" x14ac:dyDescent="0.2">
      <c r="A21" s="3"/>
      <c r="B21" s="3"/>
      <c r="C21" s="3"/>
      <c r="D21" s="3"/>
      <c r="E21" s="3"/>
      <c r="F21" s="3"/>
      <c r="G21" s="29">
        <f>SUM(G19:G20)</f>
        <v>504.5</v>
      </c>
      <c r="H21" s="28"/>
      <c r="I21" s="29">
        <f>SUM(I19:I20)</f>
        <v>527.70000000000005</v>
      </c>
      <c r="J21" s="28"/>
      <c r="K21" s="29">
        <f>SUM(K19:K20)</f>
        <v>620.6</v>
      </c>
      <c r="L21" s="21"/>
      <c r="M21" s="29">
        <f>SUM(M19:M20)</f>
        <v>1113.7</v>
      </c>
      <c r="N21" s="21"/>
      <c r="O21" s="29">
        <f>SUM(O19:O20)</f>
        <v>2766.5</v>
      </c>
      <c r="P21" s="21"/>
    </row>
    <row r="22" spans="1:16" ht="9.9499999999999993" customHeight="1" x14ac:dyDescent="0.2">
      <c r="A22" s="1"/>
      <c r="B22" s="1"/>
      <c r="C22" s="1"/>
      <c r="D22" s="1"/>
      <c r="E22" s="3"/>
      <c r="F22" s="3"/>
      <c r="G22" s="30"/>
      <c r="H22" s="1"/>
      <c r="I22" s="30"/>
      <c r="J22" s="1"/>
      <c r="K22" s="30"/>
      <c r="L22" s="21"/>
      <c r="M22" s="21"/>
      <c r="N22" s="21"/>
      <c r="O22" s="21"/>
      <c r="P22" s="21"/>
    </row>
    <row r="23" spans="1:16" ht="15" customHeight="1" x14ac:dyDescent="0.2">
      <c r="A23" s="125" t="s">
        <v>22</v>
      </c>
      <c r="B23" s="119"/>
      <c r="C23" s="119"/>
      <c r="D23" s="119"/>
      <c r="E23" s="31"/>
      <c r="F23" s="31"/>
      <c r="G23" s="32">
        <f>G16-G21</f>
        <v>328.6</v>
      </c>
      <c r="H23" s="33"/>
      <c r="I23" s="32">
        <f>I16-I21</f>
        <v>360.69999999999993</v>
      </c>
      <c r="J23" s="33"/>
      <c r="K23" s="32">
        <f>K16-K21</f>
        <v>441.69999999999993</v>
      </c>
      <c r="L23" s="34"/>
      <c r="M23" s="32">
        <f>M16-M21</f>
        <v>690.19999999999982</v>
      </c>
      <c r="N23" s="34"/>
      <c r="O23" s="32">
        <f>O16-O21</f>
        <v>1821.1000000000004</v>
      </c>
      <c r="P23" s="34"/>
    </row>
    <row r="24" spans="1:16" ht="9.9499999999999993" customHeight="1" x14ac:dyDescent="0.2">
      <c r="A24" s="3"/>
      <c r="B24" s="3"/>
      <c r="C24" s="3"/>
      <c r="D24" s="3"/>
      <c r="E24" s="3"/>
      <c r="F24" s="3"/>
      <c r="G24" s="35"/>
      <c r="H24" s="1"/>
      <c r="I24" s="27"/>
      <c r="J24" s="1"/>
      <c r="K24" s="27"/>
      <c r="L24" s="21"/>
      <c r="M24" s="21"/>
      <c r="N24" s="21"/>
      <c r="O24" s="21"/>
      <c r="P24" s="21"/>
    </row>
    <row r="25" spans="1:16" ht="15" customHeight="1" x14ac:dyDescent="0.2">
      <c r="A25" s="121" t="s">
        <v>23</v>
      </c>
      <c r="B25" s="120"/>
      <c r="C25" s="120"/>
      <c r="D25" s="120"/>
      <c r="E25" s="3"/>
      <c r="F25" s="3"/>
      <c r="G25" s="22">
        <v>2.9</v>
      </c>
      <c r="H25" s="1"/>
      <c r="I25" s="22">
        <v>6.2</v>
      </c>
      <c r="J25" s="1"/>
      <c r="K25" s="22">
        <v>5.5</v>
      </c>
      <c r="L25" s="21"/>
      <c r="M25" s="22">
        <v>6.7</v>
      </c>
      <c r="N25" s="21"/>
      <c r="O25" s="22">
        <f>SUM(G25:N25)</f>
        <v>21.3</v>
      </c>
      <c r="P25" s="21"/>
    </row>
    <row r="26" spans="1:16" ht="15" customHeight="1" x14ac:dyDescent="0.2">
      <c r="A26" s="121" t="s">
        <v>24</v>
      </c>
      <c r="B26" s="119"/>
      <c r="C26" s="119"/>
      <c r="D26" s="119"/>
      <c r="E26" s="3"/>
      <c r="F26" s="3"/>
      <c r="G26" s="24">
        <v>-59.1</v>
      </c>
      <c r="H26" s="28"/>
      <c r="I26" s="24">
        <v>-62.7</v>
      </c>
      <c r="J26" s="28"/>
      <c r="K26" s="24">
        <v>-59.2</v>
      </c>
      <c r="L26" s="21"/>
      <c r="M26" s="24">
        <v>-84</v>
      </c>
      <c r="N26" s="21"/>
      <c r="O26" s="22">
        <f>SUM(G26:M26)</f>
        <v>-265</v>
      </c>
      <c r="P26" s="21"/>
    </row>
    <row r="27" spans="1:16" ht="15" customHeight="1" x14ac:dyDescent="0.2">
      <c r="A27" s="1"/>
      <c r="E27" s="3"/>
      <c r="F27" s="3"/>
      <c r="G27" s="24">
        <v>-56.1</v>
      </c>
      <c r="H27" s="28"/>
      <c r="I27" s="24">
        <f>SUM(I25:I26)</f>
        <v>-56.5</v>
      </c>
      <c r="J27" s="28"/>
      <c r="K27" s="24">
        <f>SUM(K25:K26)</f>
        <v>-53.7</v>
      </c>
      <c r="L27" s="21"/>
      <c r="M27" s="24">
        <f>SUM(M25:M26)</f>
        <v>-77.3</v>
      </c>
      <c r="N27" s="21"/>
      <c r="O27" s="29">
        <f>SUM(O25:O26)</f>
        <v>-243.7</v>
      </c>
      <c r="P27" s="21"/>
    </row>
    <row r="28" spans="1:16" ht="9.9499999999999993" customHeight="1" x14ac:dyDescent="0.2">
      <c r="A28" s="3"/>
      <c r="B28" s="3"/>
      <c r="C28" s="3"/>
      <c r="D28" s="3"/>
      <c r="E28" s="3"/>
      <c r="F28" s="3"/>
      <c r="G28" s="36"/>
      <c r="H28" s="28"/>
      <c r="I28" s="36"/>
      <c r="J28" s="28"/>
      <c r="K28" s="36"/>
      <c r="L28" s="21"/>
      <c r="M28" s="36"/>
      <c r="N28" s="21"/>
      <c r="O28" s="37"/>
      <c r="P28" s="21"/>
    </row>
    <row r="29" spans="1:16" ht="15" customHeight="1" x14ac:dyDescent="0.2">
      <c r="A29" s="121" t="s">
        <v>25</v>
      </c>
      <c r="B29" s="119"/>
      <c r="C29" s="119"/>
      <c r="D29" s="119"/>
      <c r="E29" s="3"/>
      <c r="F29" s="3"/>
      <c r="G29" s="22">
        <v>272.5</v>
      </c>
      <c r="H29" s="28"/>
      <c r="I29" s="22">
        <v>304.10000000000002</v>
      </c>
      <c r="J29" s="28"/>
      <c r="K29" s="22">
        <v>388.1</v>
      </c>
      <c r="L29" s="21"/>
      <c r="M29" s="22">
        <v>612.9</v>
      </c>
      <c r="N29" s="21"/>
      <c r="O29" s="22">
        <f>SUM(G29:N29)</f>
        <v>1577.6</v>
      </c>
      <c r="P29" s="21"/>
    </row>
    <row r="30" spans="1:16" ht="15" customHeight="1" x14ac:dyDescent="0.2">
      <c r="A30" s="121" t="s">
        <v>26</v>
      </c>
      <c r="B30" s="119"/>
      <c r="C30" s="119"/>
      <c r="D30" s="119"/>
      <c r="E30" s="3"/>
      <c r="F30" s="3"/>
      <c r="G30" s="24">
        <v>-51.5</v>
      </c>
      <c r="H30" s="28"/>
      <c r="I30" s="24">
        <v>-55.7</v>
      </c>
      <c r="J30" s="23"/>
      <c r="K30" s="24">
        <v>-74.5</v>
      </c>
      <c r="L30" s="21"/>
      <c r="M30" s="24">
        <v>-124.3</v>
      </c>
      <c r="N30" s="21"/>
      <c r="O30" s="24">
        <f>SUM(G30:N30)</f>
        <v>-306</v>
      </c>
      <c r="P30" s="21"/>
    </row>
    <row r="31" spans="1:16" ht="15" customHeight="1" x14ac:dyDescent="0.2">
      <c r="A31" s="125" t="s">
        <v>27</v>
      </c>
      <c r="B31" s="119"/>
      <c r="C31" s="119"/>
      <c r="D31" s="119"/>
      <c r="E31" s="3"/>
      <c r="F31" s="3"/>
      <c r="G31" s="22">
        <v>221</v>
      </c>
      <c r="H31" s="28"/>
      <c r="I31" s="22">
        <f>SUM(I29:I30)</f>
        <v>248.40000000000003</v>
      </c>
      <c r="J31" s="23"/>
      <c r="K31" s="38">
        <f>SUM(K29:K30)</f>
        <v>313.60000000000002</v>
      </c>
      <c r="L31" s="21"/>
      <c r="M31" s="22">
        <f>SUM(M29:M30)</f>
        <v>488.59999999999997</v>
      </c>
      <c r="N31" s="21"/>
      <c r="O31" s="38">
        <f>SUM(O29:O30)</f>
        <v>1271.5999999999999</v>
      </c>
      <c r="P31" s="21"/>
    </row>
    <row r="32" spans="1:16" ht="9.9499999999999993" customHeight="1" x14ac:dyDescent="0.2">
      <c r="A32" s="3"/>
      <c r="B32" s="3"/>
      <c r="C32" s="3"/>
      <c r="D32" s="3"/>
      <c r="E32" s="3"/>
      <c r="F32" s="3"/>
      <c r="G32" s="27"/>
      <c r="H32" s="28"/>
      <c r="I32" s="27"/>
      <c r="J32" s="23"/>
      <c r="K32" s="27"/>
      <c r="L32" s="21"/>
      <c r="M32" s="35"/>
      <c r="N32" s="21"/>
      <c r="O32" s="27"/>
      <c r="P32" s="21"/>
    </row>
    <row r="33" spans="1:17" ht="15" customHeight="1" x14ac:dyDescent="0.2">
      <c r="A33" s="121" t="s">
        <v>28</v>
      </c>
      <c r="B33" s="123"/>
      <c r="C33" s="123"/>
      <c r="D33" s="123"/>
      <c r="E33" s="3"/>
      <c r="F33" s="3"/>
      <c r="G33" s="22">
        <v>0</v>
      </c>
      <c r="H33" s="28"/>
      <c r="I33" s="22">
        <v>0</v>
      </c>
      <c r="J33" s="28"/>
      <c r="K33" s="22">
        <v>0</v>
      </c>
      <c r="L33" s="21"/>
      <c r="M33" s="22">
        <v>13.5</v>
      </c>
      <c r="N33" s="21"/>
      <c r="O33" s="39">
        <f>SUM(G33:N33)</f>
        <v>13.5</v>
      </c>
      <c r="P33" s="21"/>
    </row>
    <row r="34" spans="1:17" ht="15" customHeight="1" x14ac:dyDescent="0.2">
      <c r="A34" s="121" t="s">
        <v>29</v>
      </c>
      <c r="B34" s="123"/>
      <c r="C34" s="123"/>
      <c r="D34" s="123"/>
      <c r="E34" s="3"/>
      <c r="F34" s="3"/>
      <c r="G34" s="22">
        <v>-8.9</v>
      </c>
      <c r="H34" s="23"/>
      <c r="I34" s="24">
        <v>-11.6</v>
      </c>
      <c r="J34" s="40"/>
      <c r="K34" s="24">
        <v>-12.6</v>
      </c>
      <c r="L34" s="21"/>
      <c r="M34" s="24">
        <v>-13.4</v>
      </c>
      <c r="N34" s="21"/>
      <c r="O34" s="39">
        <f>SUM(G34:N34)</f>
        <v>-46.5</v>
      </c>
      <c r="P34" s="21"/>
    </row>
    <row r="35" spans="1:17" ht="15" customHeight="1" x14ac:dyDescent="0.2">
      <c r="A35" s="125" t="s">
        <v>30</v>
      </c>
      <c r="B35" s="123"/>
      <c r="C35" s="123"/>
      <c r="D35" s="123"/>
      <c r="E35" s="3"/>
      <c r="F35" s="3"/>
      <c r="G35" s="41">
        <f>SUM(G31:G34)</f>
        <v>212.1</v>
      </c>
      <c r="H35" s="28"/>
      <c r="I35" s="41">
        <f>SUM(I31:I34)</f>
        <v>236.80000000000004</v>
      </c>
      <c r="J35" s="28"/>
      <c r="K35" s="41">
        <f>SUM(K31:K34)</f>
        <v>301</v>
      </c>
      <c r="L35" s="21"/>
      <c r="M35" s="41">
        <f>SUM(M31:M34)</f>
        <v>488.7</v>
      </c>
      <c r="N35" s="21"/>
      <c r="O35" s="41">
        <f>SUM(O31:O34)</f>
        <v>1238.5999999999999</v>
      </c>
      <c r="P35" s="21"/>
    </row>
    <row r="36" spans="1:17" ht="9.9499999999999993" customHeight="1" x14ac:dyDescent="0.2">
      <c r="A36" s="123"/>
      <c r="B36" s="123"/>
      <c r="C36" s="123"/>
      <c r="D36" s="123"/>
      <c r="E36" s="3"/>
      <c r="F36" s="3"/>
      <c r="G36" s="27"/>
      <c r="H36" s="1"/>
      <c r="I36" s="27"/>
      <c r="J36" s="1"/>
      <c r="K36" s="27"/>
      <c r="L36" s="21"/>
      <c r="M36" s="21"/>
      <c r="N36" s="21"/>
      <c r="O36" s="21"/>
      <c r="P36" s="21"/>
    </row>
    <row r="37" spans="1:17" ht="15" customHeight="1" x14ac:dyDescent="0.2">
      <c r="A37" s="121" t="s">
        <v>31</v>
      </c>
      <c r="B37" s="123"/>
      <c r="C37" s="123"/>
      <c r="D37" s="123"/>
      <c r="E37" s="3"/>
      <c r="F37" s="3"/>
      <c r="G37" s="22">
        <v>158</v>
      </c>
      <c r="H37" s="1"/>
      <c r="I37" s="39">
        <v>157.30000000000001</v>
      </c>
      <c r="J37" s="1"/>
      <c r="K37" s="39">
        <v>177.5</v>
      </c>
      <c r="L37" s="21"/>
      <c r="M37" s="39">
        <v>302.3</v>
      </c>
      <c r="N37" s="21"/>
      <c r="O37" s="39">
        <v>199.1</v>
      </c>
      <c r="P37" s="21"/>
    </row>
    <row r="38" spans="1:17" ht="15" customHeight="1" x14ac:dyDescent="0.2">
      <c r="A38" s="122" t="s">
        <v>32</v>
      </c>
      <c r="B38" s="119"/>
      <c r="C38" s="119"/>
      <c r="D38" s="119"/>
      <c r="E38" s="31"/>
      <c r="F38" s="31"/>
      <c r="G38" s="42">
        <v>1.34</v>
      </c>
      <c r="H38" s="43"/>
      <c r="I38" s="42">
        <v>1.51</v>
      </c>
      <c r="J38" s="43"/>
      <c r="K38" s="42">
        <v>1.7</v>
      </c>
      <c r="L38" s="44"/>
      <c r="M38" s="42">
        <v>1.62</v>
      </c>
      <c r="N38" s="44"/>
      <c r="O38" s="42">
        <v>6.22</v>
      </c>
      <c r="P38" s="44"/>
    </row>
    <row r="39" spans="1:17" ht="15" customHeight="1" x14ac:dyDescent="0.2">
      <c r="A39" s="123"/>
      <c r="B39" s="119"/>
      <c r="C39" s="119"/>
      <c r="D39" s="119"/>
      <c r="E39" s="3"/>
      <c r="F39" s="3"/>
      <c r="G39" s="37"/>
      <c r="H39" s="28"/>
      <c r="I39" s="37"/>
      <c r="J39" s="28"/>
      <c r="K39" s="37"/>
      <c r="L39" s="21"/>
      <c r="M39" s="36"/>
      <c r="N39" s="21"/>
      <c r="O39" s="36"/>
      <c r="P39" s="21"/>
    </row>
    <row r="40" spans="1:17" ht="15" customHeight="1" x14ac:dyDescent="0.2">
      <c r="A40" s="3"/>
      <c r="B40" s="3"/>
      <c r="C40" s="3"/>
      <c r="D40" s="3"/>
      <c r="E40" s="3"/>
      <c r="F40" s="3"/>
      <c r="G40" s="21"/>
      <c r="H40" s="1"/>
      <c r="I40" s="21"/>
      <c r="J40" s="1"/>
      <c r="K40" s="21"/>
      <c r="L40" s="21"/>
      <c r="M40" s="21"/>
      <c r="N40" s="21"/>
      <c r="O40" s="21"/>
      <c r="P40" s="21"/>
    </row>
    <row r="41" spans="1:17" ht="15" customHeight="1" x14ac:dyDescent="0.2">
      <c r="A41" s="124" t="s">
        <v>33</v>
      </c>
      <c r="B41" s="119"/>
      <c r="C41" s="119"/>
      <c r="D41" s="119"/>
      <c r="E41" s="3"/>
      <c r="F41" s="3"/>
      <c r="G41" s="21"/>
      <c r="H41" s="1"/>
      <c r="I41" s="21"/>
      <c r="J41" s="1"/>
      <c r="K41" s="21"/>
      <c r="L41" s="21"/>
      <c r="M41" s="21"/>
      <c r="N41" s="21"/>
      <c r="O41" s="21"/>
      <c r="P41" s="21"/>
    </row>
    <row r="42" spans="1:17" ht="15" customHeight="1" x14ac:dyDescent="0.2">
      <c r="A42" s="121" t="s">
        <v>34</v>
      </c>
      <c r="B42" s="119"/>
      <c r="C42" s="119"/>
      <c r="D42" s="3"/>
      <c r="E42" s="3"/>
      <c r="F42" s="3"/>
      <c r="G42" s="19">
        <v>489.6</v>
      </c>
      <c r="H42" s="33"/>
      <c r="I42" s="19">
        <v>437.2</v>
      </c>
      <c r="J42" s="33"/>
      <c r="K42" s="19">
        <v>961.9</v>
      </c>
      <c r="L42" s="21"/>
      <c r="M42" s="19">
        <v>981.7</v>
      </c>
      <c r="N42" s="21"/>
      <c r="O42" s="45">
        <v>981.7</v>
      </c>
      <c r="P42" s="21"/>
    </row>
    <row r="43" spans="1:17" ht="12" customHeight="1" x14ac:dyDescent="0.2">
      <c r="A43" s="3"/>
      <c r="B43" s="3"/>
      <c r="C43" s="3"/>
      <c r="D43" s="3"/>
      <c r="E43" s="3"/>
      <c r="F43" s="3"/>
      <c r="G43" s="30"/>
      <c r="H43" s="33"/>
      <c r="I43" s="30"/>
      <c r="J43" s="33"/>
      <c r="K43" s="30"/>
      <c r="L43" s="21"/>
      <c r="M43" s="30"/>
      <c r="N43" s="21"/>
      <c r="O43" s="30"/>
      <c r="P43" s="21"/>
    </row>
    <row r="44" spans="1:17" ht="15" customHeight="1" x14ac:dyDescent="0.2">
      <c r="A44" s="18" t="s">
        <v>35</v>
      </c>
      <c r="B44" s="3"/>
      <c r="C44" s="3"/>
      <c r="D44" s="3"/>
      <c r="E44" s="3"/>
      <c r="F44" s="3"/>
      <c r="G44" s="19">
        <v>5303.4</v>
      </c>
      <c r="H44" s="20"/>
      <c r="I44" s="19">
        <v>5151.6000000000004</v>
      </c>
      <c r="J44" s="33"/>
      <c r="K44" s="19">
        <v>9021.1</v>
      </c>
      <c r="L44" s="21"/>
      <c r="M44" s="19">
        <v>9125.5</v>
      </c>
      <c r="N44" s="21"/>
      <c r="O44" s="19">
        <v>9125.5</v>
      </c>
      <c r="P44" s="21"/>
    </row>
    <row r="45" spans="1:17" ht="12" customHeight="1" x14ac:dyDescent="0.2">
      <c r="A45" s="3"/>
      <c r="B45" s="3"/>
      <c r="C45" s="3"/>
      <c r="D45" s="3"/>
      <c r="E45" s="3"/>
      <c r="F45" s="3"/>
      <c r="G45" s="21"/>
      <c r="H45" s="1"/>
      <c r="I45" s="21"/>
      <c r="J45" s="1"/>
      <c r="K45" s="21"/>
      <c r="L45" s="21"/>
      <c r="M45" s="21"/>
      <c r="N45" s="21"/>
      <c r="O45" s="21"/>
      <c r="P45" s="21"/>
    </row>
    <row r="46" spans="1:17" ht="15" customHeight="1" x14ac:dyDescent="0.2">
      <c r="A46" s="121" t="s">
        <v>36</v>
      </c>
      <c r="B46" s="119"/>
      <c r="C46" s="119"/>
      <c r="D46" s="119"/>
      <c r="E46" s="3"/>
      <c r="F46" s="3"/>
      <c r="G46" s="21"/>
      <c r="H46" s="1"/>
      <c r="I46" s="21"/>
      <c r="J46" s="1"/>
      <c r="K46" s="21"/>
      <c r="L46" s="21"/>
      <c r="M46" s="21"/>
      <c r="N46" s="21"/>
      <c r="O46" s="21"/>
      <c r="P46" s="21"/>
    </row>
    <row r="47" spans="1:17" ht="15" customHeight="1" x14ac:dyDescent="0.2">
      <c r="A47" s="121" t="s">
        <v>37</v>
      </c>
      <c r="B47" s="119"/>
      <c r="C47" s="119"/>
      <c r="D47" s="119"/>
      <c r="E47" s="3"/>
      <c r="F47" s="3"/>
      <c r="G47" s="19">
        <v>229.7</v>
      </c>
      <c r="H47" s="33"/>
      <c r="I47" s="19">
        <v>17.7</v>
      </c>
      <c r="J47" s="33"/>
      <c r="K47" s="19">
        <v>1102</v>
      </c>
      <c r="L47" s="21"/>
      <c r="M47" s="19">
        <v>41.9</v>
      </c>
      <c r="N47" s="21"/>
      <c r="O47" s="19">
        <v>1391.3</v>
      </c>
      <c r="P47" s="21"/>
    </row>
    <row r="48" spans="1:17" ht="15" customHeight="1" x14ac:dyDescent="0.2">
      <c r="A48" s="121" t="s">
        <v>38</v>
      </c>
      <c r="B48" s="119"/>
      <c r="C48" s="119"/>
      <c r="D48" s="119"/>
      <c r="E48" s="3"/>
      <c r="F48" s="3"/>
      <c r="G48" s="22">
        <v>-118.3</v>
      </c>
      <c r="H48" s="28"/>
      <c r="I48" s="22">
        <v>160</v>
      </c>
      <c r="J48" s="28"/>
      <c r="K48" s="22">
        <v>-665.7</v>
      </c>
      <c r="L48" s="21"/>
      <c r="M48" s="22">
        <v>410.3</v>
      </c>
      <c r="N48" s="21"/>
      <c r="O48" s="22">
        <v>-213.7</v>
      </c>
      <c r="P48" s="21"/>
      <c r="Q48" s="46"/>
    </row>
    <row r="49" spans="1:26" ht="15" customHeight="1" x14ac:dyDescent="0.2">
      <c r="A49" s="121" t="s">
        <v>39</v>
      </c>
      <c r="B49" s="119"/>
      <c r="C49" s="119"/>
      <c r="D49" s="119"/>
      <c r="E49" s="3"/>
      <c r="F49" s="3"/>
      <c r="G49" s="22">
        <v>5.3</v>
      </c>
      <c r="H49" s="28"/>
      <c r="I49" s="22">
        <v>14.2</v>
      </c>
      <c r="J49" s="28"/>
      <c r="K49" s="22">
        <v>100.8</v>
      </c>
      <c r="L49" s="21"/>
      <c r="M49" s="22">
        <v>135.30000000000001</v>
      </c>
      <c r="N49" s="21"/>
      <c r="O49" s="22">
        <v>255.6</v>
      </c>
      <c r="P49" s="21"/>
    </row>
    <row r="50" spans="1:26" ht="15" customHeight="1" x14ac:dyDescent="0.2">
      <c r="A50" s="121" t="s">
        <v>40</v>
      </c>
      <c r="B50" s="119"/>
      <c r="C50" s="119"/>
      <c r="D50" s="119"/>
      <c r="E50" s="3"/>
      <c r="F50" s="3"/>
      <c r="G50" s="22">
        <v>-55.1</v>
      </c>
      <c r="H50" s="28"/>
      <c r="I50" s="22">
        <v>-78.2</v>
      </c>
      <c r="J50" s="28"/>
      <c r="K50" s="22">
        <v>-67.7</v>
      </c>
      <c r="L50" s="21"/>
      <c r="M50" s="22">
        <v>-106.9</v>
      </c>
      <c r="N50" s="21"/>
      <c r="O50" s="22">
        <v>-307.89999999999998</v>
      </c>
      <c r="P50" s="21"/>
    </row>
    <row r="51" spans="1:26" ht="15" customHeight="1" x14ac:dyDescent="0.2">
      <c r="A51" s="121" t="s">
        <v>41</v>
      </c>
      <c r="B51" s="119"/>
      <c r="C51" s="119"/>
      <c r="D51" s="119"/>
      <c r="E51" s="3"/>
      <c r="F51" s="3"/>
      <c r="G51" s="24">
        <v>-5.6</v>
      </c>
      <c r="H51" s="28"/>
      <c r="I51" s="24">
        <v>-20.6</v>
      </c>
      <c r="J51" s="23"/>
      <c r="K51" s="24">
        <v>-5.4</v>
      </c>
      <c r="L51" s="21"/>
      <c r="M51" s="22">
        <v>0</v>
      </c>
      <c r="N51" s="21"/>
      <c r="O51" s="24">
        <v>-31.6</v>
      </c>
      <c r="P51" s="21"/>
    </row>
    <row r="52" spans="1:26" ht="15" customHeight="1" x14ac:dyDescent="0.2">
      <c r="A52" s="3"/>
      <c r="B52" s="3"/>
      <c r="C52" s="122" t="s">
        <v>42</v>
      </c>
      <c r="D52" s="119"/>
      <c r="E52" s="31"/>
      <c r="F52" s="31"/>
      <c r="G52" s="47">
        <f>SUM(G47:G51)</f>
        <v>55.999999999999986</v>
      </c>
      <c r="H52" s="48"/>
      <c r="I52" s="47">
        <f>SUM(I47:I51)</f>
        <v>93.099999999999966</v>
      </c>
      <c r="J52" s="48"/>
      <c r="K52" s="47">
        <f>SUM(K47:K51)</f>
        <v>463.99999999999994</v>
      </c>
      <c r="L52" s="34"/>
      <c r="M52" s="47">
        <f>SUM(M47:M51)</f>
        <v>480.6</v>
      </c>
      <c r="N52" s="34"/>
      <c r="O52" s="47">
        <f>SUM(O47:O51)</f>
        <v>1093.6999999999998</v>
      </c>
      <c r="P52" s="21"/>
    </row>
    <row r="53" spans="1:26" ht="15" customHeight="1" x14ac:dyDescent="0.2">
      <c r="A53" s="3"/>
      <c r="B53" s="3"/>
      <c r="C53" s="3"/>
      <c r="D53" s="3"/>
      <c r="E53" s="3"/>
      <c r="F53" s="3"/>
      <c r="G53" s="3"/>
      <c r="H53" s="3"/>
      <c r="I53" s="3"/>
      <c r="J53" s="3"/>
      <c r="K53" s="3"/>
      <c r="L53" s="3"/>
      <c r="M53" s="3"/>
      <c r="N53" s="3"/>
      <c r="O53" s="3"/>
      <c r="P53" s="3"/>
    </row>
    <row r="54" spans="1:26" ht="9.9499999999999993" customHeight="1" x14ac:dyDescent="0.2">
      <c r="A54" s="49"/>
      <c r="B54" s="49"/>
      <c r="C54" s="49"/>
      <c r="D54" s="49"/>
      <c r="E54" s="3"/>
      <c r="F54" s="3"/>
      <c r="G54" s="3"/>
      <c r="H54" s="3"/>
      <c r="I54" s="3"/>
      <c r="J54" s="3"/>
      <c r="K54" s="3"/>
      <c r="L54" s="3"/>
      <c r="M54" s="3"/>
      <c r="N54" s="3"/>
      <c r="O54" s="3"/>
      <c r="P54" s="3"/>
    </row>
    <row r="55" spans="1:26" ht="11.1" customHeight="1" x14ac:dyDescent="0.2">
      <c r="A55" s="3"/>
      <c r="B55" s="3"/>
      <c r="C55" s="3"/>
      <c r="D55" s="3"/>
      <c r="E55" s="3"/>
      <c r="F55" s="3"/>
      <c r="G55" s="3"/>
      <c r="H55" s="3"/>
      <c r="I55" s="3"/>
      <c r="J55" s="3"/>
      <c r="K55" s="3"/>
      <c r="L55" s="3"/>
      <c r="M55" s="3"/>
      <c r="N55" s="3"/>
      <c r="O55" s="3"/>
      <c r="P55" s="3"/>
    </row>
    <row r="56" spans="1:26" ht="94.5" customHeight="1" x14ac:dyDescent="0.2">
      <c r="A56" s="118" t="s">
        <v>43</v>
      </c>
      <c r="B56" s="119"/>
      <c r="C56" s="119"/>
      <c r="D56" s="119"/>
      <c r="E56" s="119"/>
      <c r="F56" s="119"/>
      <c r="G56" s="120"/>
      <c r="H56" s="120"/>
      <c r="I56" s="119"/>
      <c r="J56" s="119"/>
      <c r="K56" s="119"/>
      <c r="L56" s="119"/>
      <c r="M56" s="119"/>
      <c r="N56" s="120"/>
      <c r="O56" s="120"/>
      <c r="P56" s="51"/>
      <c r="Q56" s="52"/>
      <c r="R56" s="52"/>
      <c r="S56" s="52"/>
      <c r="T56" s="52"/>
      <c r="U56" s="52"/>
      <c r="V56" s="52"/>
      <c r="W56" s="52"/>
      <c r="X56" s="52"/>
      <c r="Y56" s="52"/>
      <c r="Z56" s="52"/>
    </row>
    <row r="57" spans="1:26" ht="6.95" customHeight="1" x14ac:dyDescent="0.2">
      <c r="A57" s="53"/>
      <c r="B57" s="53"/>
      <c r="C57" s="53"/>
      <c r="D57" s="53"/>
      <c r="E57" s="53"/>
      <c r="F57" s="53"/>
      <c r="G57" s="53"/>
      <c r="H57" s="53"/>
      <c r="I57" s="53"/>
      <c r="J57" s="53"/>
      <c r="K57" s="53"/>
      <c r="L57" s="53"/>
      <c r="M57" s="53"/>
      <c r="N57" s="51"/>
      <c r="O57" s="51"/>
      <c r="P57" s="51"/>
    </row>
    <row r="58" spans="1:26" ht="53.25" customHeight="1" x14ac:dyDescent="0.2">
      <c r="A58" s="118" t="s">
        <v>44</v>
      </c>
      <c r="B58" s="120"/>
      <c r="C58" s="120"/>
      <c r="D58" s="120"/>
      <c r="E58" s="120"/>
      <c r="F58" s="120"/>
      <c r="G58" s="120"/>
      <c r="H58" s="120"/>
      <c r="I58" s="120"/>
      <c r="J58" s="120"/>
      <c r="K58" s="120"/>
      <c r="L58" s="120"/>
      <c r="M58" s="120"/>
      <c r="N58" s="120"/>
      <c r="O58" s="120"/>
      <c r="P58" s="51"/>
      <c r="Q58" s="52"/>
      <c r="R58" s="52"/>
      <c r="S58" s="52"/>
      <c r="T58" s="52"/>
      <c r="U58" s="52"/>
      <c r="V58" s="52"/>
      <c r="W58" s="52"/>
      <c r="X58" s="52"/>
      <c r="Y58" s="52"/>
      <c r="Z58" s="52"/>
    </row>
    <row r="59" spans="1:26" ht="6.95" customHeight="1" x14ac:dyDescent="0.2">
      <c r="A59" s="1"/>
      <c r="B59" s="1"/>
      <c r="C59" s="1"/>
      <c r="D59" s="1"/>
      <c r="E59" s="1"/>
      <c r="F59" s="1"/>
      <c r="G59" s="1"/>
      <c r="H59" s="1"/>
      <c r="I59" s="1"/>
      <c r="J59" s="1"/>
      <c r="K59" s="1"/>
      <c r="L59" s="1"/>
      <c r="M59" s="1"/>
      <c r="N59" s="1"/>
      <c r="O59" s="1"/>
      <c r="P59" s="51"/>
    </row>
    <row r="60" spans="1:26" ht="18" customHeight="1" x14ac:dyDescent="0.2">
      <c r="A60" s="121" t="s">
        <v>45</v>
      </c>
      <c r="B60" s="119"/>
      <c r="C60" s="119"/>
      <c r="D60" s="119"/>
      <c r="E60" s="119"/>
      <c r="F60" s="119"/>
      <c r="G60" s="120"/>
      <c r="H60" s="120"/>
      <c r="I60" s="120"/>
      <c r="J60" s="120"/>
      <c r="K60" s="119"/>
      <c r="L60" s="119"/>
      <c r="M60" s="119"/>
      <c r="N60" s="119"/>
      <c r="O60" s="119"/>
      <c r="P60" s="51"/>
    </row>
    <row r="61" spans="1:26" ht="6.95" customHeight="1" x14ac:dyDescent="0.2">
      <c r="A61" s="51"/>
      <c r="B61" s="51"/>
      <c r="C61" s="51"/>
      <c r="D61" s="51"/>
      <c r="E61" s="51"/>
      <c r="F61" s="51"/>
      <c r="G61" s="51"/>
      <c r="H61" s="51"/>
      <c r="I61" s="51"/>
      <c r="J61" s="51"/>
      <c r="K61" s="51"/>
      <c r="L61" s="51"/>
      <c r="M61" s="51"/>
      <c r="N61" s="51"/>
      <c r="O61" s="51"/>
      <c r="P61" s="51"/>
    </row>
    <row r="62" spans="1:26" ht="18" customHeight="1" x14ac:dyDescent="0.2">
      <c r="A62" s="118" t="s">
        <v>46</v>
      </c>
      <c r="B62" s="119"/>
      <c r="C62" s="119"/>
      <c r="D62" s="119"/>
      <c r="E62" s="119"/>
      <c r="F62" s="119"/>
      <c r="G62" s="120"/>
      <c r="H62" s="120"/>
      <c r="I62" s="120"/>
      <c r="J62" s="120"/>
      <c r="K62" s="119"/>
      <c r="L62" s="119"/>
      <c r="M62" s="119"/>
      <c r="N62" s="119"/>
      <c r="O62" s="119"/>
      <c r="P62" s="51"/>
      <c r="Q62" s="52"/>
      <c r="R62" s="52"/>
      <c r="S62" s="52"/>
      <c r="T62" s="52"/>
      <c r="U62" s="52"/>
      <c r="V62" s="52"/>
      <c r="W62" s="52"/>
      <c r="X62" s="52"/>
      <c r="Y62" s="52"/>
      <c r="Z62" s="52"/>
    </row>
    <row r="63" spans="1:26" ht="6.95" customHeight="1" x14ac:dyDescent="0.2">
      <c r="A63" s="54"/>
      <c r="B63" s="54"/>
      <c r="C63" s="54"/>
      <c r="D63" s="54"/>
      <c r="E63" s="54"/>
      <c r="F63" s="54"/>
      <c r="G63" s="54"/>
      <c r="H63" s="54"/>
      <c r="I63" s="54"/>
      <c r="J63" s="54"/>
      <c r="K63" s="54"/>
      <c r="L63" s="54"/>
      <c r="M63" s="54"/>
      <c r="N63" s="7"/>
      <c r="O63" s="7"/>
      <c r="P63" s="51"/>
    </row>
    <row r="64" spans="1:26" ht="21" customHeight="1" x14ac:dyDescent="0.2">
      <c r="A64" s="118" t="s">
        <v>47</v>
      </c>
      <c r="B64" s="120"/>
      <c r="C64" s="120"/>
      <c r="D64" s="120"/>
      <c r="E64" s="120"/>
      <c r="F64" s="120"/>
      <c r="G64" s="120"/>
      <c r="H64" s="120"/>
      <c r="I64" s="119"/>
      <c r="J64" s="119"/>
      <c r="K64" s="120"/>
      <c r="L64" s="120"/>
      <c r="M64" s="120"/>
      <c r="N64" s="119"/>
      <c r="O64" s="119"/>
      <c r="P64" s="51"/>
      <c r="Q64" s="52"/>
      <c r="R64" s="52"/>
      <c r="S64" s="52"/>
      <c r="T64" s="52"/>
      <c r="U64" s="52"/>
      <c r="V64" s="52"/>
      <c r="W64" s="52"/>
      <c r="X64" s="52"/>
      <c r="Y64" s="52"/>
      <c r="Z64" s="52"/>
    </row>
    <row r="65" spans="1:16" ht="6.95" customHeight="1" x14ac:dyDescent="0.2">
      <c r="A65" s="54"/>
      <c r="B65" s="54"/>
      <c r="C65" s="54"/>
      <c r="D65" s="54"/>
      <c r="E65" s="54"/>
      <c r="F65" s="54"/>
      <c r="G65" s="54"/>
      <c r="H65" s="54"/>
      <c r="I65" s="54"/>
      <c r="J65" s="54"/>
      <c r="K65" s="54"/>
      <c r="L65" s="54"/>
      <c r="M65" s="54"/>
      <c r="N65" s="7"/>
      <c r="O65" s="7"/>
      <c r="P65" s="51"/>
    </row>
    <row r="66" spans="1:16" ht="59.25" customHeight="1" x14ac:dyDescent="0.2">
      <c r="A66" s="121" t="s">
        <v>48</v>
      </c>
      <c r="B66" s="119"/>
      <c r="C66" s="119"/>
      <c r="D66" s="119"/>
      <c r="E66" s="119"/>
      <c r="F66" s="119"/>
      <c r="G66" s="120"/>
      <c r="H66" s="120"/>
      <c r="I66" s="120"/>
      <c r="J66" s="120"/>
      <c r="K66" s="119"/>
      <c r="L66" s="119"/>
      <c r="M66" s="119"/>
      <c r="N66" s="120"/>
      <c r="O66" s="120"/>
      <c r="P66" s="51"/>
    </row>
    <row r="67" spans="1:16" ht="15" customHeight="1" x14ac:dyDescent="0.2">
      <c r="A67" s="54"/>
      <c r="B67" s="54"/>
      <c r="C67" s="54"/>
      <c r="D67" s="54"/>
      <c r="E67" s="54"/>
      <c r="F67" s="54"/>
      <c r="G67" s="54"/>
      <c r="H67" s="54"/>
      <c r="I67" s="54"/>
      <c r="J67" s="54"/>
      <c r="K67" s="54"/>
      <c r="L67" s="54"/>
      <c r="M67" s="54"/>
      <c r="N67" s="7"/>
      <c r="O67" s="7"/>
      <c r="P67" s="51"/>
    </row>
    <row r="68" spans="1:16" ht="15" customHeight="1" x14ac:dyDescent="0.2">
      <c r="G68" s="1"/>
      <c r="H68" s="1"/>
      <c r="I68" s="1"/>
      <c r="J68" s="1"/>
      <c r="N68" s="1"/>
      <c r="O68" s="1"/>
      <c r="P68" s="51"/>
    </row>
    <row r="69" spans="1:16" ht="15" customHeight="1" x14ac:dyDescent="0.2">
      <c r="A69" s="51"/>
      <c r="B69" s="51"/>
      <c r="C69" s="51"/>
      <c r="D69" s="51"/>
      <c r="E69" s="51"/>
      <c r="F69" s="51"/>
      <c r="G69" s="51"/>
      <c r="H69" s="51"/>
      <c r="I69" s="51"/>
      <c r="J69" s="51"/>
      <c r="K69" s="51"/>
      <c r="L69" s="51"/>
      <c r="M69" s="51"/>
      <c r="N69" s="51"/>
      <c r="O69" s="51"/>
      <c r="P69" s="51"/>
    </row>
    <row r="70" spans="1:16" ht="15" customHeight="1" x14ac:dyDescent="0.2">
      <c r="G70" s="1"/>
      <c r="H70" s="1"/>
      <c r="I70" s="1"/>
      <c r="J70" s="1"/>
      <c r="N70" s="1"/>
      <c r="O70" s="1"/>
      <c r="P70" s="51"/>
    </row>
    <row r="71" spans="1:16" ht="15" customHeight="1" x14ac:dyDescent="0.2">
      <c r="A71" s="51"/>
      <c r="B71" s="51"/>
      <c r="C71" s="51"/>
      <c r="D71" s="51"/>
      <c r="E71" s="51"/>
      <c r="F71" s="51"/>
      <c r="G71" s="51"/>
      <c r="H71" s="51"/>
      <c r="I71" s="51"/>
      <c r="J71" s="51"/>
      <c r="K71" s="51"/>
      <c r="L71" s="51"/>
      <c r="M71" s="51"/>
      <c r="N71" s="51"/>
      <c r="O71" s="51"/>
      <c r="P71" s="51"/>
    </row>
    <row r="72" spans="1:16" ht="15" customHeight="1" x14ac:dyDescent="0.2">
      <c r="G72" s="1"/>
      <c r="H72" s="1"/>
      <c r="I72" s="1"/>
      <c r="J72" s="1"/>
      <c r="N72" s="1"/>
      <c r="O72" s="1"/>
      <c r="P72" s="55"/>
    </row>
    <row r="73" spans="1:16" ht="12" customHeight="1" x14ac:dyDescent="0.2">
      <c r="A73" s="51"/>
      <c r="B73" s="51"/>
      <c r="C73" s="51"/>
      <c r="D73" s="51"/>
      <c r="E73" s="51"/>
      <c r="F73" s="51"/>
      <c r="G73" s="51"/>
      <c r="H73" s="51"/>
      <c r="I73" s="51"/>
      <c r="J73" s="51"/>
      <c r="K73" s="51"/>
      <c r="L73" s="51"/>
      <c r="M73" s="51"/>
      <c r="N73" s="51"/>
      <c r="O73" s="51"/>
      <c r="P73" s="7"/>
    </row>
    <row r="74" spans="1:16" ht="12.95" customHeight="1" x14ac:dyDescent="0.2"/>
    <row r="75" spans="1:16" ht="53.1" customHeight="1" x14ac:dyDescent="0.2"/>
    <row r="76" spans="1:16" ht="8.1" customHeight="1" x14ac:dyDescent="0.2"/>
    <row r="77" spans="1:16" ht="27.95" customHeight="1" x14ac:dyDescent="0.2"/>
    <row r="78" spans="1:16" ht="8.1" customHeight="1" x14ac:dyDescent="0.2"/>
    <row r="79" spans="1:16" ht="23.1" customHeight="1" x14ac:dyDescent="0.2"/>
    <row r="80" spans="1:16" ht="8.1" customHeight="1" x14ac:dyDescent="0.2"/>
    <row r="81" ht="29.1" customHeight="1" x14ac:dyDescent="0.2"/>
    <row r="82" ht="8.1" customHeight="1" x14ac:dyDescent="0.2"/>
    <row r="83" ht="17.100000000000001" customHeight="1" x14ac:dyDescent="0.2"/>
    <row r="84" ht="8.1" customHeight="1" x14ac:dyDescent="0.2"/>
    <row r="85" ht="15.95" customHeight="1" x14ac:dyDescent="0.2"/>
    <row r="86" ht="8.1" customHeight="1" x14ac:dyDescent="0.2"/>
    <row r="87" ht="15.95" customHeight="1" x14ac:dyDescent="0.2"/>
    <row r="88" ht="8.1" customHeight="1" x14ac:dyDescent="0.2"/>
    <row r="89" ht="42" customHeight="1" x14ac:dyDescent="0.2"/>
    <row r="90" ht="15" customHeight="1" x14ac:dyDescent="0.2"/>
    <row r="91" ht="15" customHeight="1" x14ac:dyDescent="0.2"/>
    <row r="92" ht="15" customHeight="1" x14ac:dyDescent="0.2"/>
    <row r="93" ht="15" customHeight="1" x14ac:dyDescent="0.2"/>
    <row r="94" ht="15" customHeight="1" x14ac:dyDescent="0.2"/>
  </sheetData>
  <mergeCells count="43">
    <mergeCell ref="A1:K1"/>
    <mergeCell ref="A2:K2"/>
    <mergeCell ref="A3:K3"/>
    <mergeCell ref="A7:K7"/>
    <mergeCell ref="A8:O8"/>
    <mergeCell ref="A10:D11"/>
    <mergeCell ref="O10:O11"/>
    <mergeCell ref="A13:D13"/>
    <mergeCell ref="A14:C14"/>
    <mergeCell ref="A15:D15"/>
    <mergeCell ref="A16:D16"/>
    <mergeCell ref="A17:D17"/>
    <mergeCell ref="A18:D18"/>
    <mergeCell ref="A19:D19"/>
    <mergeCell ref="A20:D20"/>
    <mergeCell ref="A23:D23"/>
    <mergeCell ref="A25:D25"/>
    <mergeCell ref="A26:D26"/>
    <mergeCell ref="A29:D29"/>
    <mergeCell ref="A30:D30"/>
    <mergeCell ref="A31:D31"/>
    <mergeCell ref="A33:D33"/>
    <mergeCell ref="A34:D34"/>
    <mergeCell ref="A35:D35"/>
    <mergeCell ref="A36:D36"/>
    <mergeCell ref="A37:D37"/>
    <mergeCell ref="A38:D38"/>
    <mergeCell ref="A39:D39"/>
    <mergeCell ref="A41:D41"/>
    <mergeCell ref="A42:C42"/>
    <mergeCell ref="A46:D46"/>
    <mergeCell ref="A47:D47"/>
    <mergeCell ref="A48:D48"/>
    <mergeCell ref="A49:D49"/>
    <mergeCell ref="A50:D50"/>
    <mergeCell ref="A62:O62"/>
    <mergeCell ref="A64:O64"/>
    <mergeCell ref="A66:O66"/>
    <mergeCell ref="A51:D51"/>
    <mergeCell ref="C52:D52"/>
    <mergeCell ref="A56:O56"/>
    <mergeCell ref="A58:O58"/>
    <mergeCell ref="A60:O60"/>
  </mergeCells>
  <pageMargins left="0" right="0" top="0" bottom="0" header="0.3" footer="0.3"/>
  <pageSetup scale="5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view="pageLayout" zoomScaleNormal="100" zoomScaleSheetLayoutView="100" workbookViewId="0">
      <selection sqref="A1:E1"/>
    </sheetView>
  </sheetViews>
  <sheetFormatPr defaultColWidth="21.5" defaultRowHeight="12.75" x14ac:dyDescent="0.2"/>
  <cols>
    <col min="1" max="1" width="37" customWidth="1"/>
  </cols>
  <sheetData>
    <row r="1" spans="1:26" ht="15" customHeight="1" x14ac:dyDescent="0.2">
      <c r="A1" s="122" t="s">
        <v>123</v>
      </c>
      <c r="B1" s="120"/>
      <c r="C1" s="120"/>
      <c r="D1" s="120"/>
      <c r="E1" s="120"/>
      <c r="F1" s="1"/>
      <c r="G1" s="1"/>
      <c r="H1" s="3"/>
      <c r="I1" s="3"/>
      <c r="J1" s="3"/>
      <c r="K1" s="3"/>
      <c r="L1" s="3"/>
      <c r="M1" s="3"/>
      <c r="N1" s="3"/>
      <c r="O1" s="3"/>
      <c r="P1" s="3"/>
      <c r="Q1" s="3"/>
      <c r="R1" s="3"/>
      <c r="S1" s="3"/>
      <c r="T1" s="3"/>
      <c r="U1" s="3"/>
      <c r="V1" s="3"/>
      <c r="W1" s="3"/>
      <c r="X1" s="3"/>
      <c r="Y1" s="3"/>
      <c r="Z1" s="3"/>
    </row>
    <row r="2" spans="1:26" ht="15" customHeight="1" x14ac:dyDescent="0.2">
      <c r="A2" s="122" t="s">
        <v>154</v>
      </c>
      <c r="B2" s="120"/>
      <c r="C2" s="120"/>
      <c r="D2" s="120"/>
      <c r="E2" s="120"/>
      <c r="F2" s="120"/>
      <c r="G2" s="120"/>
      <c r="H2" s="3"/>
      <c r="I2" s="3"/>
      <c r="J2" s="3"/>
      <c r="K2" s="3"/>
      <c r="L2" s="3"/>
      <c r="M2" s="3"/>
      <c r="N2" s="3"/>
      <c r="O2" s="3"/>
      <c r="P2" s="3"/>
      <c r="Q2" s="3"/>
      <c r="R2" s="3"/>
      <c r="S2" s="3"/>
      <c r="T2" s="3"/>
      <c r="U2" s="3"/>
      <c r="V2" s="3"/>
      <c r="W2" s="3"/>
      <c r="X2" s="3"/>
      <c r="Y2" s="3"/>
      <c r="Z2" s="3"/>
    </row>
    <row r="3" spans="1:26" ht="15" customHeight="1" x14ac:dyDescent="0.2">
      <c r="A3" s="121" t="s">
        <v>1</v>
      </c>
      <c r="B3" s="120"/>
      <c r="C3" s="120"/>
      <c r="D3" s="120"/>
      <c r="E3" s="120"/>
      <c r="F3" s="120"/>
      <c r="G3" s="120"/>
      <c r="H3" s="3"/>
      <c r="I3" s="3"/>
      <c r="J3" s="3"/>
      <c r="K3" s="3"/>
      <c r="L3" s="3"/>
      <c r="M3" s="3"/>
      <c r="N3" s="3"/>
      <c r="O3" s="3"/>
      <c r="P3" s="3"/>
      <c r="Q3" s="3"/>
      <c r="R3" s="3"/>
      <c r="S3" s="3"/>
      <c r="T3" s="3"/>
      <c r="U3" s="3"/>
      <c r="V3" s="3"/>
      <c r="W3" s="3"/>
      <c r="X3" s="3"/>
      <c r="Y3" s="3"/>
      <c r="Z3" s="3"/>
    </row>
    <row r="4" spans="1:26" ht="15" customHeight="1" x14ac:dyDescent="0.2">
      <c r="A4" s="142" t="s">
        <v>51</v>
      </c>
      <c r="B4" s="120"/>
      <c r="C4" s="120"/>
      <c r="D4" s="120"/>
      <c r="E4" s="120"/>
      <c r="F4" s="120"/>
      <c r="G4" s="120"/>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3"/>
      <c r="B6" s="146" t="s">
        <v>155</v>
      </c>
      <c r="C6" s="120"/>
      <c r="D6" s="120"/>
      <c r="E6" s="120"/>
      <c r="F6" s="120"/>
      <c r="G6" s="120"/>
      <c r="H6" s="3"/>
      <c r="I6" s="3"/>
      <c r="J6" s="3"/>
      <c r="K6" s="3"/>
      <c r="L6" s="3"/>
      <c r="M6" s="3"/>
      <c r="N6" s="3"/>
      <c r="O6" s="3"/>
      <c r="P6" s="3"/>
      <c r="Q6" s="3"/>
      <c r="R6" s="3"/>
      <c r="S6" s="3"/>
      <c r="T6" s="3"/>
      <c r="U6" s="3"/>
      <c r="V6" s="3"/>
      <c r="W6" s="3"/>
      <c r="X6" s="3"/>
      <c r="Y6" s="3"/>
      <c r="Z6" s="3"/>
    </row>
    <row r="7" spans="1:26" ht="30" customHeight="1" x14ac:dyDescent="0.2">
      <c r="A7" s="3"/>
      <c r="B7" s="76" t="s">
        <v>53</v>
      </c>
      <c r="C7" s="76" t="s">
        <v>156</v>
      </c>
      <c r="D7" s="76" t="s">
        <v>157</v>
      </c>
      <c r="E7" s="76" t="s">
        <v>158</v>
      </c>
      <c r="F7" s="76" t="s">
        <v>159</v>
      </c>
      <c r="G7" s="76" t="s">
        <v>160</v>
      </c>
      <c r="H7" s="3"/>
      <c r="I7" s="3"/>
      <c r="J7" s="3"/>
      <c r="K7" s="3"/>
      <c r="L7" s="3"/>
      <c r="M7" s="3"/>
      <c r="N7" s="3"/>
      <c r="O7" s="3"/>
      <c r="P7" s="3"/>
      <c r="Q7" s="3"/>
      <c r="R7" s="3"/>
      <c r="S7" s="3"/>
      <c r="T7" s="3"/>
      <c r="U7" s="3"/>
      <c r="V7" s="3"/>
      <c r="W7" s="3"/>
      <c r="X7" s="3"/>
      <c r="Y7" s="3"/>
      <c r="Z7" s="3"/>
    </row>
    <row r="8" spans="1:26" ht="15" customHeight="1" x14ac:dyDescent="0.2">
      <c r="A8" s="3"/>
      <c r="B8" s="106"/>
      <c r="C8" s="106"/>
      <c r="D8" s="106"/>
      <c r="E8" s="106"/>
      <c r="F8" s="106"/>
      <c r="G8" s="106"/>
      <c r="H8" s="3"/>
      <c r="I8" s="3"/>
      <c r="J8" s="3"/>
      <c r="K8" s="3"/>
      <c r="L8" s="3"/>
      <c r="M8" s="3"/>
      <c r="N8" s="3"/>
      <c r="O8" s="3"/>
      <c r="P8" s="3"/>
      <c r="Q8" s="3"/>
      <c r="R8" s="3"/>
      <c r="S8" s="3"/>
      <c r="T8" s="3"/>
      <c r="U8" s="3"/>
      <c r="V8" s="3"/>
      <c r="W8" s="3"/>
      <c r="X8" s="3"/>
      <c r="Y8" s="3"/>
      <c r="Z8" s="3"/>
    </row>
    <row r="9" spans="1:26" ht="18" customHeight="1" x14ac:dyDescent="0.2">
      <c r="A9" s="107" t="s">
        <v>128</v>
      </c>
      <c r="B9" s="108"/>
      <c r="C9" s="108"/>
      <c r="D9" s="108"/>
      <c r="E9" s="108"/>
      <c r="F9" s="108"/>
      <c r="G9" s="108"/>
      <c r="H9" s="3"/>
      <c r="I9" s="3"/>
      <c r="J9" s="3"/>
      <c r="K9" s="3"/>
      <c r="L9" s="3"/>
      <c r="M9" s="3"/>
      <c r="N9" s="3"/>
      <c r="O9" s="3"/>
      <c r="P9" s="3"/>
      <c r="Q9" s="3"/>
      <c r="R9" s="3"/>
      <c r="S9" s="3"/>
      <c r="T9" s="3"/>
      <c r="U9" s="3"/>
      <c r="V9" s="3"/>
      <c r="W9" s="3"/>
      <c r="X9" s="3"/>
      <c r="Y9" s="3"/>
      <c r="Z9" s="3"/>
    </row>
    <row r="10" spans="1:26" ht="18" customHeight="1" x14ac:dyDescent="0.2">
      <c r="A10" s="18" t="s">
        <v>114</v>
      </c>
      <c r="B10" s="19">
        <v>877.8</v>
      </c>
      <c r="C10" s="45">
        <v>344.1</v>
      </c>
      <c r="D10" s="45">
        <v>-4.3</v>
      </c>
      <c r="E10" s="45">
        <v>-135.1</v>
      </c>
      <c r="F10" s="19">
        <v>0</v>
      </c>
      <c r="G10" s="45">
        <f>SUM(B10:F10)</f>
        <v>1082.5000000000002</v>
      </c>
      <c r="H10" s="3"/>
      <c r="I10" s="3"/>
      <c r="J10" s="3"/>
      <c r="K10" s="3"/>
      <c r="L10" s="3"/>
      <c r="M10" s="3"/>
      <c r="N10" s="3"/>
      <c r="O10" s="3"/>
      <c r="P10" s="3"/>
      <c r="Q10" s="3"/>
      <c r="R10" s="3"/>
      <c r="S10" s="3"/>
      <c r="T10" s="3"/>
      <c r="U10" s="3"/>
      <c r="V10" s="3"/>
      <c r="W10" s="3"/>
      <c r="X10" s="3"/>
      <c r="Y10" s="3"/>
      <c r="Z10" s="3"/>
    </row>
    <row r="11" spans="1:26" ht="18" customHeight="1" x14ac:dyDescent="0.2">
      <c r="A11" s="109" t="s">
        <v>115</v>
      </c>
      <c r="B11" s="110">
        <v>5.3</v>
      </c>
      <c r="C11" s="111">
        <v>487.3</v>
      </c>
      <c r="D11" s="110">
        <v>0</v>
      </c>
      <c r="E11" s="111">
        <v>-53.8</v>
      </c>
      <c r="F11" s="110">
        <v>0</v>
      </c>
      <c r="G11" s="111">
        <v>438.7</v>
      </c>
      <c r="H11" s="3"/>
      <c r="I11" s="3"/>
      <c r="J11" s="3"/>
      <c r="K11" s="3"/>
      <c r="L11" s="3"/>
      <c r="M11" s="3"/>
      <c r="N11" s="3"/>
      <c r="O11" s="3"/>
      <c r="P11" s="3"/>
      <c r="Q11" s="3"/>
      <c r="R11" s="3"/>
      <c r="S11" s="3"/>
      <c r="T11" s="3"/>
      <c r="U11" s="3"/>
      <c r="V11" s="3"/>
      <c r="W11" s="3"/>
      <c r="X11" s="3"/>
      <c r="Y11" s="3"/>
      <c r="Z11" s="3"/>
    </row>
    <row r="12" spans="1:26" ht="18" customHeight="1" x14ac:dyDescent="0.2">
      <c r="A12" s="18" t="s">
        <v>116</v>
      </c>
      <c r="B12" s="22">
        <v>0</v>
      </c>
      <c r="C12" s="39">
        <v>219.2</v>
      </c>
      <c r="D12" s="22">
        <v>0</v>
      </c>
      <c r="E12" s="22">
        <v>0</v>
      </c>
      <c r="F12" s="22">
        <v>0</v>
      </c>
      <c r="G12" s="39">
        <f>SUM(B12:F12)</f>
        <v>219.2</v>
      </c>
      <c r="H12" s="3"/>
      <c r="I12" s="3"/>
      <c r="J12" s="3"/>
      <c r="K12" s="3"/>
      <c r="L12" s="3"/>
      <c r="M12" s="3"/>
      <c r="N12" s="3"/>
      <c r="O12" s="3"/>
      <c r="P12" s="3"/>
      <c r="Q12" s="3"/>
      <c r="R12" s="3"/>
      <c r="S12" s="3"/>
      <c r="T12" s="3"/>
      <c r="U12" s="3"/>
      <c r="V12" s="3"/>
      <c r="W12" s="3"/>
      <c r="X12" s="3"/>
      <c r="Y12" s="3"/>
      <c r="Z12" s="3"/>
    </row>
    <row r="13" spans="1:26" ht="18" customHeight="1" x14ac:dyDescent="0.2">
      <c r="A13" s="109" t="s">
        <v>129</v>
      </c>
      <c r="B13" s="112">
        <v>0</v>
      </c>
      <c r="C13" s="110">
        <v>-16</v>
      </c>
      <c r="D13" s="110">
        <v>0</v>
      </c>
      <c r="E13" s="111">
        <v>0.7</v>
      </c>
      <c r="F13" s="110">
        <v>0</v>
      </c>
      <c r="G13" s="111">
        <f>SUM(B13:F13)</f>
        <v>-15.3</v>
      </c>
      <c r="H13" s="3"/>
      <c r="I13" s="3"/>
      <c r="J13" s="3"/>
      <c r="K13" s="3"/>
      <c r="L13" s="3"/>
      <c r="M13" s="3"/>
      <c r="N13" s="3"/>
      <c r="O13" s="3"/>
      <c r="P13" s="3"/>
      <c r="Q13" s="3"/>
      <c r="R13" s="3"/>
      <c r="S13" s="3"/>
      <c r="T13" s="3"/>
      <c r="U13" s="3"/>
      <c r="V13" s="3"/>
      <c r="W13" s="3"/>
      <c r="X13" s="3"/>
      <c r="Y13" s="3"/>
      <c r="Z13" s="3"/>
    </row>
    <row r="14" spans="1:26" ht="18" customHeight="1" x14ac:dyDescent="0.2">
      <c r="A14" s="17" t="s">
        <v>130</v>
      </c>
      <c r="B14" s="113">
        <f t="shared" ref="B14:G14" si="0">SUM(B10:B13)</f>
        <v>883.09999999999991</v>
      </c>
      <c r="C14" s="113">
        <f t="shared" si="0"/>
        <v>1034.6000000000001</v>
      </c>
      <c r="D14" s="113">
        <f t="shared" si="0"/>
        <v>-4.3</v>
      </c>
      <c r="E14" s="113">
        <f t="shared" si="0"/>
        <v>-188.2</v>
      </c>
      <c r="F14" s="47">
        <f t="shared" si="0"/>
        <v>0</v>
      </c>
      <c r="G14" s="113">
        <f t="shared" si="0"/>
        <v>1725.1000000000004</v>
      </c>
      <c r="H14" s="3"/>
      <c r="I14" s="3"/>
      <c r="J14" s="3"/>
      <c r="K14" s="3"/>
      <c r="L14" s="3"/>
      <c r="M14" s="3"/>
      <c r="N14" s="3"/>
      <c r="O14" s="3"/>
      <c r="P14" s="3"/>
      <c r="Q14" s="3"/>
      <c r="R14" s="3"/>
      <c r="S14" s="3"/>
      <c r="T14" s="3"/>
      <c r="U14" s="3"/>
      <c r="V14" s="3"/>
      <c r="W14" s="3"/>
      <c r="X14" s="3"/>
      <c r="Y14" s="3"/>
      <c r="Z14" s="3"/>
    </row>
    <row r="15" spans="1:26" ht="18" customHeight="1" x14ac:dyDescent="0.2">
      <c r="A15" s="108"/>
      <c r="B15" s="114"/>
      <c r="C15" s="114"/>
      <c r="D15" s="114"/>
      <c r="E15" s="114"/>
      <c r="F15" s="114"/>
      <c r="G15" s="114"/>
      <c r="H15" s="3"/>
      <c r="I15" s="3"/>
      <c r="J15" s="3"/>
      <c r="K15" s="3"/>
      <c r="L15" s="3"/>
      <c r="M15" s="3"/>
      <c r="N15" s="3"/>
      <c r="O15" s="3"/>
      <c r="P15" s="3"/>
      <c r="Q15" s="3"/>
      <c r="R15" s="3"/>
      <c r="S15" s="3"/>
      <c r="T15" s="3"/>
      <c r="U15" s="3"/>
      <c r="V15" s="3"/>
      <c r="W15" s="3"/>
      <c r="X15" s="3"/>
      <c r="Y15" s="3"/>
      <c r="Z15" s="3"/>
    </row>
    <row r="16" spans="1:26" ht="18" customHeight="1" x14ac:dyDescent="0.2">
      <c r="A16" s="3"/>
      <c r="B16" s="21"/>
      <c r="C16" s="21"/>
      <c r="D16" s="21"/>
      <c r="E16" s="21"/>
      <c r="F16" s="21"/>
      <c r="G16" s="21"/>
      <c r="H16" s="3"/>
      <c r="I16" s="3"/>
      <c r="J16" s="3"/>
      <c r="K16" s="3"/>
      <c r="L16" s="3"/>
      <c r="M16" s="3"/>
      <c r="N16" s="3"/>
      <c r="O16" s="3"/>
      <c r="P16" s="3"/>
      <c r="Q16" s="3"/>
      <c r="R16" s="3"/>
      <c r="S16" s="3"/>
      <c r="T16" s="3"/>
      <c r="U16" s="3"/>
      <c r="V16" s="3"/>
      <c r="W16" s="3"/>
      <c r="X16" s="3"/>
      <c r="Y16" s="3"/>
      <c r="Z16" s="3"/>
    </row>
    <row r="17" spans="1:26" ht="18" customHeight="1" x14ac:dyDescent="0.2">
      <c r="A17" s="107" t="s">
        <v>131</v>
      </c>
      <c r="B17" s="114"/>
      <c r="C17" s="114"/>
      <c r="D17" s="114"/>
      <c r="E17" s="114"/>
      <c r="F17" s="114"/>
      <c r="G17" s="114"/>
      <c r="H17" s="3"/>
      <c r="I17" s="3"/>
      <c r="J17" s="3"/>
      <c r="K17" s="3"/>
      <c r="L17" s="3"/>
      <c r="M17" s="3"/>
      <c r="N17" s="3"/>
      <c r="O17" s="3"/>
      <c r="P17" s="3"/>
      <c r="Q17" s="3"/>
      <c r="R17" s="3"/>
      <c r="S17" s="3"/>
      <c r="T17" s="3"/>
      <c r="U17" s="3"/>
      <c r="V17" s="3"/>
      <c r="W17" s="3"/>
      <c r="X17" s="3"/>
      <c r="Y17" s="3"/>
      <c r="Z17" s="3"/>
    </row>
    <row r="18" spans="1:26" ht="18" customHeight="1" x14ac:dyDescent="0.2">
      <c r="A18" s="18" t="s">
        <v>114</v>
      </c>
      <c r="B18" s="19">
        <v>238.1</v>
      </c>
      <c r="C18" s="45">
        <v>75.2</v>
      </c>
      <c r="D18" s="19">
        <v>0</v>
      </c>
      <c r="E18" s="45">
        <v>4.4000000000000004</v>
      </c>
      <c r="F18" s="45">
        <v>154.5</v>
      </c>
      <c r="G18" s="45">
        <f>SUM(B18:F18)</f>
        <v>472.2</v>
      </c>
      <c r="H18" s="3"/>
      <c r="I18" s="3"/>
      <c r="J18" s="3"/>
      <c r="K18" s="3"/>
      <c r="L18" s="3"/>
      <c r="M18" s="3"/>
      <c r="N18" s="3"/>
      <c r="O18" s="3"/>
      <c r="P18" s="3"/>
      <c r="Q18" s="3"/>
      <c r="R18" s="3"/>
      <c r="S18" s="3"/>
      <c r="T18" s="3"/>
      <c r="U18" s="3"/>
      <c r="V18" s="3"/>
      <c r="W18" s="3"/>
      <c r="X18" s="3"/>
      <c r="Y18" s="3"/>
      <c r="Z18" s="3"/>
    </row>
    <row r="19" spans="1:26" ht="18" customHeight="1" x14ac:dyDescent="0.2">
      <c r="A19" s="109" t="s">
        <v>115</v>
      </c>
      <c r="B19" s="110">
        <v>3.4</v>
      </c>
      <c r="C19" s="110">
        <v>151</v>
      </c>
      <c r="D19" s="110">
        <v>0</v>
      </c>
      <c r="E19" s="110">
        <v>0</v>
      </c>
      <c r="F19" s="110">
        <v>0</v>
      </c>
      <c r="G19" s="111">
        <v>154.5</v>
      </c>
      <c r="H19" s="3"/>
      <c r="I19" s="3"/>
      <c r="J19" s="3"/>
      <c r="K19" s="3"/>
      <c r="L19" s="3"/>
      <c r="M19" s="3"/>
      <c r="N19" s="3"/>
      <c r="O19" s="3"/>
      <c r="P19" s="3"/>
      <c r="Q19" s="3"/>
      <c r="R19" s="3"/>
      <c r="S19" s="3"/>
      <c r="T19" s="3"/>
      <c r="U19" s="3"/>
      <c r="V19" s="3"/>
      <c r="W19" s="3"/>
      <c r="X19" s="3"/>
      <c r="Y19" s="3"/>
      <c r="Z19" s="3"/>
    </row>
    <row r="20" spans="1:26" ht="18" customHeight="1" x14ac:dyDescent="0.2">
      <c r="A20" s="18" t="s">
        <v>116</v>
      </c>
      <c r="B20" s="22">
        <v>0</v>
      </c>
      <c r="C20" s="39">
        <v>44.5</v>
      </c>
      <c r="D20" s="22">
        <v>0</v>
      </c>
      <c r="E20" s="22">
        <v>0</v>
      </c>
      <c r="F20" s="39">
        <v>13.2</v>
      </c>
      <c r="G20" s="39">
        <v>57.8</v>
      </c>
      <c r="H20" s="3"/>
      <c r="I20" s="3"/>
      <c r="J20" s="3"/>
      <c r="K20" s="3"/>
      <c r="L20" s="3"/>
      <c r="M20" s="3"/>
      <c r="N20" s="3"/>
      <c r="O20" s="3"/>
      <c r="P20" s="3"/>
      <c r="Q20" s="3"/>
      <c r="R20" s="3"/>
      <c r="S20" s="3"/>
      <c r="T20" s="3"/>
      <c r="U20" s="3"/>
      <c r="V20" s="3"/>
      <c r="W20" s="3"/>
      <c r="X20" s="3"/>
      <c r="Y20" s="3"/>
      <c r="Z20" s="3"/>
    </row>
    <row r="21" spans="1:26" ht="18" customHeight="1" x14ac:dyDescent="0.2">
      <c r="A21" s="109" t="s">
        <v>129</v>
      </c>
      <c r="B21" s="112">
        <v>-42.1</v>
      </c>
      <c r="C21" s="111">
        <v>-47.5</v>
      </c>
      <c r="D21" s="110">
        <v>0</v>
      </c>
      <c r="E21" s="110">
        <v>0</v>
      </c>
      <c r="F21" s="111">
        <v>26.4</v>
      </c>
      <c r="G21" s="111">
        <f>SUM(B21:F21)</f>
        <v>-63.199999999999996</v>
      </c>
      <c r="H21" s="3"/>
      <c r="I21" s="3"/>
      <c r="J21" s="3"/>
      <c r="K21" s="3"/>
      <c r="L21" s="3"/>
      <c r="M21" s="3"/>
      <c r="N21" s="3"/>
      <c r="O21" s="3"/>
      <c r="P21" s="3"/>
      <c r="Q21" s="3"/>
      <c r="R21" s="3"/>
      <c r="S21" s="3"/>
      <c r="T21" s="3"/>
      <c r="U21" s="3"/>
      <c r="V21" s="3"/>
      <c r="W21" s="3"/>
      <c r="X21" s="3"/>
      <c r="Y21" s="3"/>
      <c r="Z21" s="3"/>
    </row>
    <row r="22" spans="1:26" ht="18" customHeight="1" x14ac:dyDescent="0.2">
      <c r="A22" s="17" t="s">
        <v>130</v>
      </c>
      <c r="B22" s="113">
        <v>199.5</v>
      </c>
      <c r="C22" s="113">
        <f>SUM(C18:C21)</f>
        <v>223.2</v>
      </c>
      <c r="D22" s="47">
        <f>SUM(D18:D21)</f>
        <v>0</v>
      </c>
      <c r="E22" s="113">
        <f>SUM(E18:E21)</f>
        <v>4.4000000000000004</v>
      </c>
      <c r="F22" s="113">
        <f>SUM(F18:F21)</f>
        <v>194.1</v>
      </c>
      <c r="G22" s="113">
        <f>SUM(G18:G21)</f>
        <v>621.29999999999995</v>
      </c>
      <c r="H22" s="3"/>
      <c r="I22" s="3"/>
      <c r="J22" s="3"/>
      <c r="K22" s="3"/>
      <c r="L22" s="3"/>
      <c r="M22" s="3"/>
      <c r="N22" s="3"/>
      <c r="O22" s="3"/>
      <c r="P22" s="3"/>
      <c r="Q22" s="3"/>
      <c r="R22" s="3"/>
      <c r="S22" s="3"/>
      <c r="T22" s="3"/>
      <c r="U22" s="3"/>
      <c r="V22" s="3"/>
      <c r="W22" s="3"/>
      <c r="X22" s="3"/>
      <c r="Y22" s="3"/>
      <c r="Z22" s="3"/>
    </row>
    <row r="23" spans="1:26" ht="1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
      <c r="A24" s="49"/>
      <c r="B24" s="3"/>
      <c r="C24" s="3"/>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95" customHeight="1" x14ac:dyDescent="0.2">
      <c r="A26" s="121" t="s">
        <v>161</v>
      </c>
      <c r="B26" s="120"/>
      <c r="C26" s="120"/>
      <c r="D26" s="120"/>
      <c r="E26" s="120"/>
      <c r="F26" s="120"/>
      <c r="G26" s="120"/>
      <c r="H26" s="3"/>
      <c r="I26" s="3"/>
      <c r="J26" s="3"/>
      <c r="K26" s="3"/>
      <c r="L26" s="3"/>
      <c r="M26" s="3"/>
      <c r="N26" s="3"/>
      <c r="O26" s="3"/>
      <c r="P26" s="3"/>
      <c r="Q26" s="3"/>
      <c r="R26" s="3"/>
      <c r="S26" s="3"/>
      <c r="T26" s="3"/>
      <c r="U26" s="3"/>
      <c r="V26" s="3"/>
      <c r="W26" s="3"/>
      <c r="X26" s="3"/>
      <c r="Y26" s="3"/>
      <c r="Z26" s="3"/>
    </row>
    <row r="27" spans="1:26" ht="15.9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95" customHeight="1" x14ac:dyDescent="0.2">
      <c r="A28" s="121" t="s">
        <v>162</v>
      </c>
      <c r="B28" s="120"/>
      <c r="C28" s="120"/>
      <c r="D28" s="120"/>
      <c r="E28" s="120"/>
      <c r="F28" s="120"/>
      <c r="G28" s="120"/>
      <c r="H28" s="3"/>
      <c r="I28" s="3"/>
      <c r="J28" s="3"/>
      <c r="K28" s="3"/>
      <c r="L28" s="3"/>
      <c r="M28" s="3"/>
      <c r="N28" s="3"/>
      <c r="O28" s="3"/>
      <c r="P28" s="3"/>
      <c r="Q28" s="3"/>
      <c r="R28" s="3"/>
      <c r="S28" s="3"/>
      <c r="T28" s="3"/>
      <c r="U28" s="3"/>
      <c r="V28" s="3"/>
      <c r="W28" s="3"/>
      <c r="X28" s="3"/>
      <c r="Y28" s="3"/>
      <c r="Z28" s="3"/>
    </row>
    <row r="29" spans="1:26" ht="15.9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25.5" customHeight="1" x14ac:dyDescent="0.2">
      <c r="A30" s="121" t="s">
        <v>163</v>
      </c>
      <c r="B30" s="120"/>
      <c r="C30" s="120"/>
      <c r="D30" s="120"/>
      <c r="E30" s="120"/>
      <c r="F30" s="120"/>
      <c r="G30" s="120"/>
      <c r="H30" s="3"/>
      <c r="I30" s="3"/>
      <c r="J30" s="3"/>
      <c r="K30" s="3"/>
      <c r="L30" s="3"/>
      <c r="M30" s="3"/>
      <c r="N30" s="3"/>
      <c r="O30" s="3"/>
      <c r="P30" s="3"/>
      <c r="Q30" s="3"/>
      <c r="R30" s="3"/>
      <c r="S30" s="3"/>
      <c r="T30" s="3"/>
      <c r="U30" s="3"/>
      <c r="V30" s="3"/>
      <c r="W30" s="3"/>
      <c r="X30" s="3"/>
      <c r="Y30" s="3"/>
      <c r="Z30" s="3"/>
    </row>
    <row r="31" spans="1:26" ht="15.9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23.1" customHeight="1" x14ac:dyDescent="0.2">
      <c r="A32" s="121" t="s">
        <v>164</v>
      </c>
      <c r="B32" s="120"/>
      <c r="C32" s="120"/>
      <c r="D32" s="120"/>
      <c r="E32" s="120"/>
      <c r="F32" s="120"/>
      <c r="G32" s="120"/>
      <c r="H32" s="3"/>
      <c r="I32" s="3"/>
      <c r="J32" s="3"/>
      <c r="K32" s="3"/>
      <c r="L32" s="3"/>
      <c r="M32" s="3"/>
      <c r="N32" s="3"/>
      <c r="O32" s="3"/>
      <c r="P32" s="3"/>
      <c r="Q32" s="3"/>
      <c r="R32" s="3"/>
      <c r="S32" s="3"/>
      <c r="T32" s="3"/>
      <c r="U32" s="3"/>
      <c r="V32" s="3"/>
      <c r="W32" s="3"/>
      <c r="X32" s="3"/>
      <c r="Y32" s="3"/>
      <c r="Z32" s="3"/>
    </row>
    <row r="33" spans="1:26" ht="15.9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sheetData>
  <mergeCells count="9">
    <mergeCell ref="A26:G26"/>
    <mergeCell ref="A28:G28"/>
    <mergeCell ref="A30:G30"/>
    <mergeCell ref="A32:G32"/>
    <mergeCell ref="A1:E1"/>
    <mergeCell ref="A2:G2"/>
    <mergeCell ref="A3:G3"/>
    <mergeCell ref="A4:G4"/>
    <mergeCell ref="B6:G6"/>
  </mergeCells>
  <pageMargins left="0.7" right="0.7" top="0.75" bottom="0.75" header="0.3" footer="0.3"/>
  <pageSetup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view="pageBreakPreview" zoomScale="60" zoomScaleNormal="100" workbookViewId="0">
      <selection activeCell="B4" sqref="B1:E1048576"/>
    </sheetView>
  </sheetViews>
  <sheetFormatPr defaultColWidth="21.5" defaultRowHeight="12.75" x14ac:dyDescent="0.2"/>
  <cols>
    <col min="1" max="1" width="46.33203125" customWidth="1"/>
    <col min="2" max="5" width="35.83203125" customWidth="1"/>
    <col min="6" max="6" width="24.1640625" customWidth="1"/>
    <col min="7" max="7" width="28" customWidth="1"/>
  </cols>
  <sheetData>
    <row r="1" spans="1:7" ht="15" customHeight="1" x14ac:dyDescent="0.2">
      <c r="A1" s="122" t="s">
        <v>49</v>
      </c>
      <c r="B1" s="119"/>
      <c r="C1" s="119"/>
      <c r="D1" s="119"/>
      <c r="E1" s="119"/>
    </row>
    <row r="2" spans="1:7" ht="15" customHeight="1" x14ac:dyDescent="0.2">
      <c r="A2" s="122" t="s">
        <v>50</v>
      </c>
      <c r="B2" s="123"/>
      <c r="C2" s="123"/>
      <c r="D2" s="123"/>
      <c r="E2" s="123"/>
    </row>
    <row r="3" spans="1:7" ht="15" customHeight="1" x14ac:dyDescent="0.2">
      <c r="A3" s="121" t="s">
        <v>1</v>
      </c>
      <c r="B3" s="119"/>
      <c r="C3" s="119"/>
      <c r="D3" s="119"/>
      <c r="E3" s="119"/>
    </row>
    <row r="4" spans="1:7" ht="15" customHeight="1" x14ac:dyDescent="0.2">
      <c r="A4" s="56" t="s">
        <v>51</v>
      </c>
      <c r="B4" s="3"/>
      <c r="C4" s="3"/>
      <c r="D4" s="3"/>
      <c r="E4" s="3"/>
    </row>
    <row r="5" spans="1:7" ht="15" customHeight="1" x14ac:dyDescent="0.2">
      <c r="A5" s="3"/>
      <c r="B5" s="3"/>
      <c r="C5" s="3"/>
      <c r="D5" s="3"/>
      <c r="E5" s="3"/>
    </row>
    <row r="6" spans="1:7" ht="15" customHeight="1" x14ac:dyDescent="0.2">
      <c r="A6" s="3"/>
      <c r="B6" s="137" t="s">
        <v>52</v>
      </c>
      <c r="C6" s="138"/>
      <c r="D6" s="138"/>
      <c r="E6" s="138"/>
      <c r="F6" s="1"/>
      <c r="G6" s="1"/>
    </row>
    <row r="7" spans="1:7" ht="15" customHeight="1" x14ac:dyDescent="0.2">
      <c r="A7" s="3"/>
      <c r="B7" s="139">
        <v>43830</v>
      </c>
      <c r="C7" s="138"/>
      <c r="D7" s="138"/>
      <c r="E7" s="138"/>
      <c r="F7" s="1"/>
      <c r="G7" s="1"/>
    </row>
    <row r="8" spans="1:7" ht="30" customHeight="1" x14ac:dyDescent="0.2">
      <c r="A8" s="3"/>
      <c r="B8" s="57" t="s">
        <v>53</v>
      </c>
      <c r="C8" s="57" t="s">
        <v>54</v>
      </c>
      <c r="D8" s="57" t="s">
        <v>55</v>
      </c>
      <c r="E8" s="57" t="s">
        <v>56</v>
      </c>
      <c r="F8" s="1"/>
      <c r="G8" s="1"/>
    </row>
    <row r="9" spans="1:7" ht="15" customHeight="1" x14ac:dyDescent="0.2">
      <c r="A9" s="58"/>
      <c r="B9" s="7"/>
      <c r="C9" s="7"/>
      <c r="D9" s="7"/>
      <c r="E9" s="7"/>
      <c r="F9" s="1"/>
      <c r="G9" s="1"/>
    </row>
    <row r="10" spans="1:7" ht="15" customHeight="1" x14ac:dyDescent="0.2">
      <c r="A10" s="59" t="s">
        <v>57</v>
      </c>
      <c r="B10" s="60">
        <v>1987.8</v>
      </c>
      <c r="C10" s="60">
        <v>-183.9</v>
      </c>
      <c r="D10" s="60">
        <v>0</v>
      </c>
      <c r="E10" s="60">
        <f>SUM(B10:D10)</f>
        <v>1803.8999999999999</v>
      </c>
      <c r="F10" s="1"/>
      <c r="G10" s="1"/>
    </row>
    <row r="11" spans="1:7" ht="15" customHeight="1" x14ac:dyDescent="0.2">
      <c r="A11" s="7"/>
      <c r="B11" s="7"/>
      <c r="C11" s="7"/>
      <c r="D11" s="7"/>
      <c r="E11" s="7"/>
      <c r="F11" s="1"/>
      <c r="G11" s="1"/>
    </row>
    <row r="12" spans="1:7" ht="15" customHeight="1" x14ac:dyDescent="0.2">
      <c r="A12" s="59" t="s">
        <v>58</v>
      </c>
      <c r="B12" s="61"/>
      <c r="C12" s="61"/>
      <c r="D12" s="61"/>
      <c r="E12" s="61"/>
      <c r="F12" s="1"/>
      <c r="G12" s="1"/>
    </row>
    <row r="13" spans="1:7" ht="15" customHeight="1" x14ac:dyDescent="0.2">
      <c r="A13" s="50" t="s">
        <v>59</v>
      </c>
      <c r="B13" s="62">
        <v>1041.0999999999999</v>
      </c>
      <c r="C13" s="63">
        <v>0</v>
      </c>
      <c r="D13" s="63">
        <v>-351.6</v>
      </c>
      <c r="E13" s="63">
        <f>SUM(B13:D13)</f>
        <v>689.49999999999989</v>
      </c>
      <c r="F13" s="1"/>
      <c r="G13" s="1"/>
    </row>
    <row r="14" spans="1:7" ht="15" customHeight="1" x14ac:dyDescent="0.2">
      <c r="A14" s="59" t="s">
        <v>60</v>
      </c>
      <c r="B14" s="64">
        <v>750.5</v>
      </c>
      <c r="C14" s="65">
        <v>-186.6</v>
      </c>
      <c r="D14" s="65">
        <v>-139.69999999999999</v>
      </c>
      <c r="E14" s="65">
        <f>SUM(B14:D14)</f>
        <v>424.2</v>
      </c>
      <c r="F14" s="1"/>
      <c r="G14" s="1"/>
    </row>
    <row r="15" spans="1:7" ht="15" customHeight="1" x14ac:dyDescent="0.2">
      <c r="A15" s="7"/>
      <c r="B15" s="63">
        <f>SUM(B13:B14)</f>
        <v>1791.6</v>
      </c>
      <c r="C15" s="66">
        <f>SUM(C13:C14)</f>
        <v>-186.6</v>
      </c>
      <c r="D15" s="66">
        <f>SUM(D13:D14)</f>
        <v>-491.3</v>
      </c>
      <c r="E15" s="66">
        <f>SUM(E13:E14)</f>
        <v>1113.6999999999998</v>
      </c>
      <c r="F15" s="1"/>
      <c r="G15" s="1"/>
    </row>
    <row r="16" spans="1:7" ht="15" customHeight="1" x14ac:dyDescent="0.2">
      <c r="A16" s="61"/>
      <c r="B16" s="61"/>
      <c r="C16" s="61"/>
      <c r="D16" s="61"/>
      <c r="E16" s="61"/>
      <c r="F16" s="1"/>
      <c r="G16" s="1"/>
    </row>
    <row r="17" spans="1:7" ht="15" customHeight="1" x14ac:dyDescent="0.2">
      <c r="A17" s="50" t="s">
        <v>61</v>
      </c>
      <c r="B17" s="67">
        <f>B10-B15</f>
        <v>196.20000000000005</v>
      </c>
      <c r="C17" s="67">
        <f>C10-C15</f>
        <v>2.6999999999999886</v>
      </c>
      <c r="D17" s="67">
        <f>D10-D15</f>
        <v>491.3</v>
      </c>
      <c r="E17" s="67">
        <f>E10-E15</f>
        <v>690.2</v>
      </c>
      <c r="F17" s="1"/>
      <c r="G17" s="1"/>
    </row>
    <row r="18" spans="1:7" ht="15" customHeight="1" x14ac:dyDescent="0.2">
      <c r="A18" s="61"/>
      <c r="B18" s="61"/>
      <c r="C18" s="61"/>
      <c r="D18" s="61"/>
      <c r="E18" s="61"/>
      <c r="F18" s="1"/>
      <c r="G18" s="1"/>
    </row>
    <row r="19" spans="1:7" ht="15" customHeight="1" x14ac:dyDescent="0.2">
      <c r="A19" s="50" t="s">
        <v>62</v>
      </c>
      <c r="B19" s="62">
        <v>11.1</v>
      </c>
      <c r="C19" s="63">
        <v>0</v>
      </c>
      <c r="D19" s="63">
        <v>-4.4000000000000004</v>
      </c>
      <c r="E19" s="63">
        <f>SUM(B19:D19)</f>
        <v>6.6999999999999993</v>
      </c>
      <c r="F19" s="1"/>
      <c r="G19" s="1"/>
    </row>
    <row r="20" spans="1:7" ht="15" customHeight="1" x14ac:dyDescent="0.2">
      <c r="A20" s="59" t="s">
        <v>63</v>
      </c>
      <c r="B20" s="64">
        <v>-84</v>
      </c>
      <c r="C20" s="65">
        <v>0</v>
      </c>
      <c r="D20" s="65">
        <v>0</v>
      </c>
      <c r="E20" s="68">
        <f>SUM(B20:D20)</f>
        <v>-84</v>
      </c>
      <c r="F20" s="1"/>
      <c r="G20" s="1"/>
    </row>
    <row r="21" spans="1:7" ht="15" customHeight="1" x14ac:dyDescent="0.2">
      <c r="A21" s="7"/>
      <c r="B21" s="69">
        <f>SUM(B19:B20)</f>
        <v>-72.900000000000006</v>
      </c>
      <c r="C21" s="69">
        <f>SUM(C19:C20)</f>
        <v>0</v>
      </c>
      <c r="D21" s="69">
        <f>SUM(D19:D20)</f>
        <v>-4.4000000000000004</v>
      </c>
      <c r="E21" s="69">
        <f>SUM(E19:E20)</f>
        <v>-77.3</v>
      </c>
      <c r="F21" s="1"/>
      <c r="G21" s="1"/>
    </row>
    <row r="22" spans="1:7" ht="15" customHeight="1" x14ac:dyDescent="0.2">
      <c r="A22" s="61"/>
      <c r="B22" s="61"/>
      <c r="C22" s="61"/>
      <c r="D22" s="61"/>
      <c r="E22" s="61"/>
      <c r="F22" s="1"/>
      <c r="G22" s="1"/>
    </row>
    <row r="23" spans="1:7" ht="15" customHeight="1" x14ac:dyDescent="0.2">
      <c r="A23" s="50" t="s">
        <v>64</v>
      </c>
      <c r="B23" s="63">
        <f>B17+B21</f>
        <v>123.30000000000004</v>
      </c>
      <c r="C23" s="63">
        <f>C17+C21</f>
        <v>2.6999999999999886</v>
      </c>
      <c r="D23" s="63">
        <f>D17+D21</f>
        <v>486.90000000000003</v>
      </c>
      <c r="E23" s="63">
        <f>E17+E21</f>
        <v>612.90000000000009</v>
      </c>
      <c r="F23" s="1"/>
      <c r="G23" s="1"/>
    </row>
    <row r="24" spans="1:7" ht="15" customHeight="1" x14ac:dyDescent="0.2">
      <c r="A24" s="59" t="s">
        <v>65</v>
      </c>
      <c r="B24" s="64">
        <v>-22.4</v>
      </c>
      <c r="C24" s="65">
        <v>-0.6</v>
      </c>
      <c r="D24" s="65">
        <v>-101.3</v>
      </c>
      <c r="E24" s="65">
        <f>SUM(B24:D24)</f>
        <v>-124.3</v>
      </c>
      <c r="F24" s="1"/>
      <c r="G24" s="1"/>
    </row>
    <row r="25" spans="1:7" ht="27" customHeight="1" x14ac:dyDescent="0.2">
      <c r="A25" s="50" t="s">
        <v>66</v>
      </c>
      <c r="B25" s="63">
        <f>SUM(B23:B24)</f>
        <v>100.90000000000003</v>
      </c>
      <c r="C25" s="63">
        <f>SUM(C23:C24)</f>
        <v>2.0999999999999885</v>
      </c>
      <c r="D25" s="63">
        <f>SUM(D23:D24)</f>
        <v>385.6</v>
      </c>
      <c r="E25" s="63">
        <f>SUM(E23:E24)</f>
        <v>488.60000000000008</v>
      </c>
      <c r="F25" s="1"/>
      <c r="G25" s="1"/>
    </row>
    <row r="26" spans="1:7" ht="21.95" customHeight="1" x14ac:dyDescent="0.2">
      <c r="A26" s="59" t="s">
        <v>67</v>
      </c>
      <c r="B26" s="64">
        <v>13.5</v>
      </c>
      <c r="C26" s="68">
        <v>0</v>
      </c>
      <c r="D26" s="68">
        <v>0</v>
      </c>
      <c r="E26" s="68">
        <f>SUM(B26:D26)</f>
        <v>13.5</v>
      </c>
      <c r="F26" s="1"/>
      <c r="G26" s="1"/>
    </row>
    <row r="27" spans="1:7" ht="15" customHeight="1" x14ac:dyDescent="0.2">
      <c r="A27" s="50" t="s">
        <v>68</v>
      </c>
      <c r="B27" s="70">
        <f>SUM(B25:B26)</f>
        <v>114.40000000000003</v>
      </c>
      <c r="C27" s="70">
        <f>SUM(C25:C26)</f>
        <v>2.0999999999999885</v>
      </c>
      <c r="D27" s="70">
        <f>SUM(D25:D26)</f>
        <v>385.6</v>
      </c>
      <c r="E27" s="70">
        <f>SUM(E25:E26)</f>
        <v>502.10000000000008</v>
      </c>
      <c r="F27" s="1"/>
      <c r="G27" s="1"/>
    </row>
    <row r="28" spans="1:7" ht="26.1" customHeight="1" x14ac:dyDescent="0.2">
      <c r="A28" s="59" t="s">
        <v>69</v>
      </c>
      <c r="B28" s="64">
        <v>-11.5</v>
      </c>
      <c r="C28" s="71">
        <v>0</v>
      </c>
      <c r="D28" s="64">
        <v>-1.9</v>
      </c>
      <c r="E28" s="68">
        <f>SUM(B28:D28)</f>
        <v>-13.4</v>
      </c>
      <c r="F28" s="1"/>
      <c r="G28" s="1"/>
    </row>
    <row r="29" spans="1:7" ht="24.95" customHeight="1" x14ac:dyDescent="0.2">
      <c r="A29" s="50" t="s">
        <v>30</v>
      </c>
      <c r="B29" s="72">
        <f>SUM(B27:B28)</f>
        <v>102.90000000000003</v>
      </c>
      <c r="C29" s="72">
        <f>SUM(C27:C28)</f>
        <v>2.0999999999999885</v>
      </c>
      <c r="D29" s="72">
        <f>SUM(D27:D28)</f>
        <v>383.70000000000005</v>
      </c>
      <c r="E29" s="72">
        <f>SUM(E27:E28)</f>
        <v>488.7000000000001</v>
      </c>
      <c r="F29" s="1"/>
      <c r="G29" s="1"/>
    </row>
    <row r="30" spans="1:7" ht="15" customHeight="1" x14ac:dyDescent="0.2">
      <c r="A30" s="61"/>
      <c r="B30" s="61"/>
      <c r="C30" s="61"/>
      <c r="D30" s="61"/>
      <c r="E30" s="61"/>
      <c r="F30" s="1"/>
      <c r="G30" s="1"/>
    </row>
    <row r="31" spans="1:7" ht="15" customHeight="1" x14ac:dyDescent="0.2">
      <c r="A31" s="50" t="s">
        <v>70</v>
      </c>
      <c r="B31" s="62">
        <v>302.3</v>
      </c>
      <c r="C31" s="7"/>
      <c r="D31" s="7"/>
      <c r="E31" s="62">
        <v>302.3</v>
      </c>
      <c r="F31" s="1"/>
      <c r="G31" s="1"/>
    </row>
    <row r="32" spans="1:7" ht="15" customHeight="1" x14ac:dyDescent="0.2">
      <c r="A32" s="59" t="s">
        <v>71</v>
      </c>
      <c r="B32" s="73">
        <f>B29/$B$31</f>
        <v>0.34039034072113805</v>
      </c>
      <c r="C32" s="73">
        <f>C29/$B$31</f>
        <v>6.9467416473701239E-3</v>
      </c>
      <c r="D32" s="73">
        <f>D29/$B$31</f>
        <v>1.2692689381409197</v>
      </c>
      <c r="E32" s="73">
        <f>E29/$B$31</f>
        <v>1.6166060205094279</v>
      </c>
      <c r="F32" s="1"/>
      <c r="G32" s="1"/>
    </row>
    <row r="33" spans="1:5" ht="15" customHeight="1" x14ac:dyDescent="0.2">
      <c r="A33" s="74"/>
      <c r="B33" s="74"/>
      <c r="C33" s="74"/>
      <c r="D33" s="74"/>
      <c r="E33" s="74"/>
    </row>
    <row r="34" spans="1:5" ht="12" customHeight="1" x14ac:dyDescent="0.2">
      <c r="A34" s="75"/>
      <c r="B34" s="51"/>
      <c r="C34" s="51"/>
      <c r="D34" s="51"/>
      <c r="E34" s="51"/>
    </row>
    <row r="35" spans="1:5" ht="15" customHeight="1" x14ac:dyDescent="0.2">
      <c r="A35" s="51"/>
      <c r="B35" s="51"/>
      <c r="C35" s="51"/>
      <c r="D35" s="51"/>
      <c r="E35" s="51"/>
    </row>
    <row r="36" spans="1:5" ht="48.95" customHeight="1" x14ac:dyDescent="0.2">
      <c r="A36" s="133" t="s">
        <v>72</v>
      </c>
      <c r="B36" s="119"/>
      <c r="C36" s="119"/>
      <c r="D36" s="119"/>
      <c r="E36" s="119"/>
    </row>
    <row r="37" spans="1:5" ht="15" customHeight="1" x14ac:dyDescent="0.2">
      <c r="A37" s="53"/>
      <c r="B37" s="53"/>
      <c r="C37" s="53"/>
      <c r="D37" s="53"/>
      <c r="E37" s="53"/>
    </row>
    <row r="38" spans="1:5" ht="72" customHeight="1" x14ac:dyDescent="0.2">
      <c r="A38" s="133" t="s">
        <v>73</v>
      </c>
      <c r="B38" s="120"/>
      <c r="C38" s="120"/>
      <c r="D38" s="120"/>
      <c r="E38" s="120"/>
    </row>
    <row r="39" spans="1:5" ht="15" customHeight="1" x14ac:dyDescent="0.2">
      <c r="A39" s="135"/>
      <c r="B39" s="136"/>
      <c r="C39" s="136"/>
      <c r="D39" s="136"/>
      <c r="E39" s="136"/>
    </row>
    <row r="40" spans="1:5" ht="42.75" customHeight="1" x14ac:dyDescent="0.2">
      <c r="A40" s="133" t="s">
        <v>74</v>
      </c>
      <c r="B40" s="120"/>
      <c r="C40" s="120"/>
      <c r="D40" s="120"/>
      <c r="E40" s="120"/>
    </row>
    <row r="41" spans="1:5" ht="12" customHeight="1" x14ac:dyDescent="0.2">
      <c r="A41" s="135"/>
      <c r="B41" s="123"/>
      <c r="C41" s="123"/>
      <c r="D41" s="123"/>
      <c r="E41" s="123"/>
    </row>
    <row r="42" spans="1:5" ht="27" customHeight="1" x14ac:dyDescent="0.2">
      <c r="A42" s="133" t="s">
        <v>75</v>
      </c>
      <c r="B42" s="120"/>
      <c r="C42" s="120"/>
      <c r="D42" s="120"/>
      <c r="E42" s="120"/>
    </row>
    <row r="43" spans="1:5" ht="8.1" customHeight="1" x14ac:dyDescent="0.2">
      <c r="A43" s="134"/>
      <c r="B43" s="119"/>
      <c r="C43" s="119"/>
      <c r="D43" s="119"/>
      <c r="E43" s="119"/>
    </row>
    <row r="44" spans="1:5" ht="54" customHeight="1" x14ac:dyDescent="0.2">
      <c r="A44" s="53"/>
      <c r="B44" s="1"/>
      <c r="C44" s="1"/>
      <c r="D44" s="1"/>
      <c r="E44" s="1"/>
    </row>
    <row r="45" spans="1:5" ht="8.1" customHeight="1" x14ac:dyDescent="0.2">
      <c r="A45" s="123"/>
      <c r="B45" s="119"/>
      <c r="C45" s="119"/>
      <c r="D45" s="119"/>
      <c r="E45" s="119"/>
    </row>
    <row r="46" spans="1:5" ht="30" customHeight="1" x14ac:dyDescent="0.2"/>
    <row r="47" spans="1:5" ht="8.1" customHeight="1" x14ac:dyDescent="0.2"/>
    <row r="48" spans="1:5" ht="48.95" customHeight="1" x14ac:dyDescent="0.2"/>
    <row r="49" ht="8.1" customHeight="1" x14ac:dyDescent="0.2"/>
    <row r="50" ht="18" customHeight="1" x14ac:dyDescent="0.2"/>
    <row r="51" ht="15" customHeight="1" x14ac:dyDescent="0.2"/>
    <row r="52" ht="15" customHeight="1" x14ac:dyDescent="0.2"/>
    <row r="53" ht="15" customHeight="1" x14ac:dyDescent="0.2"/>
  </sheetData>
  <mergeCells count="13">
    <mergeCell ref="A1:E1"/>
    <mergeCell ref="A2:E2"/>
    <mergeCell ref="A3:E3"/>
    <mergeCell ref="B6:E6"/>
    <mergeCell ref="B7:E7"/>
    <mergeCell ref="A42:E42"/>
    <mergeCell ref="A43:E43"/>
    <mergeCell ref="A45:E45"/>
    <mergeCell ref="A36:E36"/>
    <mergeCell ref="A38:E38"/>
    <mergeCell ref="A39:E39"/>
    <mergeCell ref="A40:E40"/>
    <mergeCell ref="A41:E41"/>
  </mergeCells>
  <pageMargins left="0" right="0" top="0" bottom="0" header="0.3" footer="0.3"/>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view="pageBreakPreview" zoomScale="60" zoomScaleNormal="100" workbookViewId="0">
      <selection activeCell="D5" sqref="D5"/>
    </sheetView>
  </sheetViews>
  <sheetFormatPr defaultColWidth="21.5" defaultRowHeight="12.75" x14ac:dyDescent="0.2"/>
  <cols>
    <col min="1" max="1" width="46.6640625" customWidth="1"/>
    <col min="2" max="5" width="35.83203125" customWidth="1"/>
  </cols>
  <sheetData>
    <row r="1" spans="1:5" ht="15" customHeight="1" x14ac:dyDescent="0.2">
      <c r="A1" s="122" t="s">
        <v>76</v>
      </c>
      <c r="B1" s="119"/>
      <c r="C1" s="119"/>
      <c r="D1" s="119"/>
      <c r="E1" s="119"/>
    </row>
    <row r="2" spans="1:5" ht="15" customHeight="1" x14ac:dyDescent="0.2">
      <c r="A2" s="122" t="s">
        <v>77</v>
      </c>
      <c r="B2" s="120"/>
      <c r="C2" s="120"/>
      <c r="D2" s="120"/>
      <c r="E2" s="120"/>
    </row>
    <row r="3" spans="1:5" ht="15" customHeight="1" x14ac:dyDescent="0.2">
      <c r="A3" s="121" t="s">
        <v>1</v>
      </c>
      <c r="B3" s="119"/>
      <c r="C3" s="119"/>
      <c r="D3" s="119"/>
      <c r="E3" s="119"/>
    </row>
    <row r="4" spans="1:5" ht="15" customHeight="1" x14ac:dyDescent="0.2">
      <c r="A4" s="142" t="s">
        <v>51</v>
      </c>
      <c r="B4" s="120"/>
      <c r="C4" s="120"/>
      <c r="D4" s="120"/>
      <c r="E4" s="120"/>
    </row>
    <row r="5" spans="1:5" ht="15" customHeight="1" x14ac:dyDescent="0.2">
      <c r="A5" s="3"/>
      <c r="B5" s="3"/>
      <c r="C5" s="3"/>
      <c r="D5" s="3"/>
      <c r="E5" s="3"/>
    </row>
    <row r="6" spans="1:5" ht="15" customHeight="1" x14ac:dyDescent="0.2">
      <c r="A6" s="3"/>
      <c r="B6" s="143" t="s">
        <v>52</v>
      </c>
      <c r="C6" s="138"/>
      <c r="D6" s="138"/>
      <c r="E6" s="138"/>
    </row>
    <row r="7" spans="1:5" ht="15" customHeight="1" x14ac:dyDescent="0.2">
      <c r="A7" s="3"/>
      <c r="B7" s="141">
        <v>43738</v>
      </c>
      <c r="C7" s="138"/>
      <c r="D7" s="138"/>
      <c r="E7" s="138"/>
    </row>
    <row r="8" spans="1:5" ht="30" customHeight="1" x14ac:dyDescent="0.2">
      <c r="A8" s="3"/>
      <c r="B8" s="76" t="s">
        <v>53</v>
      </c>
      <c r="C8" s="76" t="s">
        <v>78</v>
      </c>
      <c r="D8" s="76" t="s">
        <v>79</v>
      </c>
      <c r="E8" s="76" t="s">
        <v>56</v>
      </c>
    </row>
    <row r="9" spans="1:5" ht="15" customHeight="1" x14ac:dyDescent="0.2">
      <c r="A9" s="58"/>
      <c r="B9" s="7"/>
      <c r="C9" s="7"/>
      <c r="D9" s="7"/>
      <c r="E9" s="7"/>
    </row>
    <row r="10" spans="1:5" ht="15" customHeight="1" x14ac:dyDescent="0.2">
      <c r="A10" s="59" t="s">
        <v>57</v>
      </c>
      <c r="B10" s="60">
        <v>1105.9000000000001</v>
      </c>
      <c r="C10" s="60">
        <v>-43.7</v>
      </c>
      <c r="D10" s="60">
        <v>0</v>
      </c>
      <c r="E10" s="60">
        <v>1062.3</v>
      </c>
    </row>
    <row r="11" spans="1:5" ht="15" customHeight="1" x14ac:dyDescent="0.2">
      <c r="A11" s="7"/>
      <c r="B11" s="7"/>
      <c r="C11" s="7"/>
      <c r="D11" s="7"/>
      <c r="E11" s="7"/>
    </row>
    <row r="12" spans="1:5" ht="15" customHeight="1" x14ac:dyDescent="0.2">
      <c r="A12" s="59" t="s">
        <v>58</v>
      </c>
      <c r="B12" s="61"/>
      <c r="C12" s="61"/>
      <c r="D12" s="61"/>
      <c r="E12" s="61"/>
    </row>
    <row r="13" spans="1:5" ht="15" customHeight="1" x14ac:dyDescent="0.2">
      <c r="A13" s="50" t="s">
        <v>59</v>
      </c>
      <c r="B13" s="63">
        <v>427.7</v>
      </c>
      <c r="C13" s="63">
        <v>0</v>
      </c>
      <c r="D13" s="63">
        <v>-145.5</v>
      </c>
      <c r="E13" s="63">
        <v>282.3</v>
      </c>
    </row>
    <row r="14" spans="1:5" ht="15" customHeight="1" x14ac:dyDescent="0.2">
      <c r="A14" s="59" t="s">
        <v>60</v>
      </c>
      <c r="B14" s="64">
        <v>504.2</v>
      </c>
      <c r="C14" s="65">
        <v>-47.7</v>
      </c>
      <c r="D14" s="65">
        <v>-118.2</v>
      </c>
      <c r="E14" s="65">
        <f>SUM(B14:D14)</f>
        <v>338.3</v>
      </c>
    </row>
    <row r="15" spans="1:5" ht="15" customHeight="1" x14ac:dyDescent="0.2">
      <c r="A15" s="7"/>
      <c r="B15" s="77">
        <v>931.9</v>
      </c>
      <c r="C15" s="66">
        <f>SUM(C13:C14)</f>
        <v>-47.7</v>
      </c>
      <c r="D15" s="66">
        <f>SUM(D13:D14)</f>
        <v>-263.7</v>
      </c>
      <c r="E15" s="66">
        <f>SUM(E13:E14)</f>
        <v>620.6</v>
      </c>
    </row>
    <row r="16" spans="1:5" ht="15" customHeight="1" x14ac:dyDescent="0.2">
      <c r="A16" s="61"/>
      <c r="B16" s="61"/>
      <c r="C16" s="61"/>
      <c r="D16" s="61"/>
      <c r="E16" s="61"/>
    </row>
    <row r="17" spans="1:5" ht="15" customHeight="1" x14ac:dyDescent="0.2">
      <c r="A17" s="50" t="s">
        <v>61</v>
      </c>
      <c r="B17" s="67">
        <f>B10-B15</f>
        <v>174.00000000000011</v>
      </c>
      <c r="C17" s="67">
        <f>C10-C15</f>
        <v>4</v>
      </c>
      <c r="D17" s="67">
        <f>D10-D15</f>
        <v>263.7</v>
      </c>
      <c r="E17" s="67">
        <f>E10-E15</f>
        <v>441.69999999999993</v>
      </c>
    </row>
    <row r="18" spans="1:5" ht="15" customHeight="1" x14ac:dyDescent="0.2">
      <c r="A18" s="61"/>
      <c r="B18" s="61"/>
      <c r="C18" s="61"/>
      <c r="D18" s="61"/>
      <c r="E18" s="78"/>
    </row>
    <row r="19" spans="1:5" ht="15" customHeight="1" x14ac:dyDescent="0.2">
      <c r="A19" s="50" t="s">
        <v>62</v>
      </c>
      <c r="B19" s="62">
        <v>11.2</v>
      </c>
      <c r="C19" s="63">
        <v>0</v>
      </c>
      <c r="D19" s="63">
        <v>-5.7</v>
      </c>
      <c r="E19" s="63">
        <v>5.5</v>
      </c>
    </row>
    <row r="20" spans="1:5" ht="15" customHeight="1" x14ac:dyDescent="0.2">
      <c r="A20" s="59" t="s">
        <v>63</v>
      </c>
      <c r="B20" s="65">
        <v>-96.2</v>
      </c>
      <c r="C20" s="65">
        <v>0</v>
      </c>
      <c r="D20" s="65">
        <v>37</v>
      </c>
      <c r="E20" s="65">
        <v>-59.2</v>
      </c>
    </row>
    <row r="21" spans="1:5" ht="15" customHeight="1" x14ac:dyDescent="0.2">
      <c r="A21" s="7"/>
      <c r="B21" s="79">
        <v>-84.9</v>
      </c>
      <c r="C21" s="80">
        <f>SUM(C19:C20)</f>
        <v>0</v>
      </c>
      <c r="D21" s="69">
        <f>SUM(D19:D20)</f>
        <v>31.3</v>
      </c>
      <c r="E21" s="69">
        <f>SUM(E19:E20)</f>
        <v>-53.7</v>
      </c>
    </row>
    <row r="22" spans="1:5" ht="15" customHeight="1" x14ac:dyDescent="0.2">
      <c r="A22" s="61"/>
      <c r="B22" s="61"/>
      <c r="C22" s="61"/>
      <c r="D22" s="61"/>
      <c r="E22" s="61"/>
    </row>
    <row r="23" spans="1:5" ht="15" customHeight="1" x14ac:dyDescent="0.2">
      <c r="A23" s="50" t="s">
        <v>64</v>
      </c>
      <c r="B23" s="62">
        <v>89.1</v>
      </c>
      <c r="C23" s="63">
        <v>4</v>
      </c>
      <c r="D23" s="63">
        <f>D17+D21</f>
        <v>295</v>
      </c>
      <c r="E23" s="63">
        <f>SUM(B23:D23)</f>
        <v>388.1</v>
      </c>
    </row>
    <row r="24" spans="1:5" ht="15" customHeight="1" x14ac:dyDescent="0.2">
      <c r="A24" s="59" t="s">
        <v>80</v>
      </c>
      <c r="B24" s="68">
        <v>16.600000000000001</v>
      </c>
      <c r="C24" s="81">
        <v>-1</v>
      </c>
      <c r="D24" s="81">
        <v>-90.1</v>
      </c>
      <c r="E24" s="65">
        <f>SUM(B24:D24)</f>
        <v>-74.5</v>
      </c>
    </row>
    <row r="25" spans="1:5" ht="15" customHeight="1" x14ac:dyDescent="0.2">
      <c r="A25" s="50" t="s">
        <v>68</v>
      </c>
      <c r="B25" s="82">
        <v>105.7</v>
      </c>
      <c r="C25" s="70">
        <f>SUM(C23:C24)</f>
        <v>3</v>
      </c>
      <c r="D25" s="70">
        <f>SUM(D23:D24)</f>
        <v>204.9</v>
      </c>
      <c r="E25" s="70">
        <f>SUM(E23:E24)</f>
        <v>313.60000000000002</v>
      </c>
    </row>
    <row r="26" spans="1:5" ht="24.95" customHeight="1" x14ac:dyDescent="0.2">
      <c r="A26" s="59" t="s">
        <v>69</v>
      </c>
      <c r="B26" s="65">
        <v>-10.7</v>
      </c>
      <c r="C26" s="71">
        <v>0</v>
      </c>
      <c r="D26" s="65">
        <v>-1.9</v>
      </c>
      <c r="E26" s="68">
        <f>SUM(B26:D26)</f>
        <v>-12.6</v>
      </c>
    </row>
    <row r="27" spans="1:5" ht="24.95" customHeight="1" x14ac:dyDescent="0.2">
      <c r="A27" s="50" t="s">
        <v>30</v>
      </c>
      <c r="B27" s="83">
        <v>95</v>
      </c>
      <c r="C27" s="72">
        <f>SUM(C25:C26)</f>
        <v>3</v>
      </c>
      <c r="D27" s="72">
        <f>SUM(D25:D26)</f>
        <v>203</v>
      </c>
      <c r="E27" s="72">
        <f>E25+E26</f>
        <v>301</v>
      </c>
    </row>
    <row r="28" spans="1:5" ht="15" customHeight="1" x14ac:dyDescent="0.2">
      <c r="A28" s="61"/>
      <c r="B28" s="61"/>
      <c r="C28" s="61"/>
      <c r="D28" s="61"/>
      <c r="E28" s="61"/>
    </row>
    <row r="29" spans="1:5" ht="24.95" customHeight="1" x14ac:dyDescent="0.2">
      <c r="A29" s="50" t="s">
        <v>81</v>
      </c>
      <c r="B29" s="63">
        <v>177.5</v>
      </c>
      <c r="C29" s="7"/>
      <c r="D29" s="7"/>
      <c r="E29" s="63">
        <f>B29</f>
        <v>177.5</v>
      </c>
    </row>
    <row r="30" spans="1:5" ht="15" customHeight="1" x14ac:dyDescent="0.2">
      <c r="A30" s="59" t="s">
        <v>82</v>
      </c>
      <c r="B30" s="73">
        <v>0.54</v>
      </c>
      <c r="C30" s="73">
        <f>C27/$B$29</f>
        <v>1.6901408450704224E-2</v>
      </c>
      <c r="D30" s="73">
        <f>D27/$B$29</f>
        <v>1.1436619718309859</v>
      </c>
      <c r="E30" s="73">
        <f>E27/$B$29</f>
        <v>1.6957746478873239</v>
      </c>
    </row>
    <row r="31" spans="1:5" ht="15" customHeight="1" x14ac:dyDescent="0.2">
      <c r="A31" s="3"/>
      <c r="B31" s="3"/>
      <c r="C31" s="3"/>
      <c r="D31" s="3"/>
      <c r="E31" s="3"/>
    </row>
    <row r="32" spans="1:5" ht="9.9499999999999993" customHeight="1" x14ac:dyDescent="0.2">
      <c r="A32" s="84"/>
      <c r="B32" s="53"/>
      <c r="C32" s="53"/>
      <c r="D32" s="53"/>
      <c r="E32" s="53"/>
    </row>
    <row r="33" spans="1:26" ht="9.9499999999999993" customHeight="1" x14ac:dyDescent="0.2">
      <c r="A33" s="53"/>
      <c r="B33" s="53"/>
      <c r="C33" s="53"/>
      <c r="D33" s="53"/>
      <c r="E33" s="53"/>
    </row>
    <row r="34" spans="1:26" ht="36" customHeight="1" x14ac:dyDescent="0.2">
      <c r="A34" s="140" t="s">
        <v>83</v>
      </c>
      <c r="B34" s="119"/>
      <c r="C34" s="119"/>
      <c r="D34" s="119"/>
      <c r="E34" s="119"/>
    </row>
    <row r="35" spans="1:26" ht="15" customHeight="1" x14ac:dyDescent="0.2">
      <c r="A35" s="53"/>
      <c r="B35" s="53"/>
      <c r="C35" s="53"/>
      <c r="D35" s="53"/>
      <c r="E35" s="53"/>
    </row>
    <row r="36" spans="1:26" ht="63" customHeight="1" x14ac:dyDescent="0.2">
      <c r="A36" s="140" t="s">
        <v>84</v>
      </c>
      <c r="B36" s="119"/>
      <c r="C36" s="119"/>
      <c r="D36" s="119"/>
      <c r="E36" s="119"/>
    </row>
    <row r="37" spans="1:26" ht="50.25" customHeight="1" x14ac:dyDescent="0.2">
      <c r="A37" s="140" t="s">
        <v>85</v>
      </c>
      <c r="B37" s="119"/>
      <c r="C37" s="119"/>
      <c r="D37" s="119"/>
      <c r="E37" s="119"/>
    </row>
    <row r="38" spans="1:26" ht="15" customHeight="1" x14ac:dyDescent="0.2">
      <c r="A38" s="134"/>
      <c r="B38" s="119"/>
      <c r="C38" s="119"/>
      <c r="D38" s="119"/>
      <c r="E38" s="119"/>
    </row>
    <row r="39" spans="1:26" ht="51.75" customHeight="1" x14ac:dyDescent="0.2">
      <c r="A39" s="140" t="s">
        <v>86</v>
      </c>
      <c r="B39" s="119"/>
      <c r="C39" s="119"/>
      <c r="D39" s="119"/>
      <c r="E39" s="119"/>
    </row>
    <row r="40" spans="1:26" ht="15" customHeight="1" x14ac:dyDescent="0.2">
      <c r="A40" s="134"/>
      <c r="B40" s="119"/>
      <c r="C40" s="119"/>
      <c r="D40" s="119"/>
      <c r="E40" s="119"/>
    </row>
    <row r="41" spans="1:26" ht="26.1" customHeight="1" x14ac:dyDescent="0.2">
      <c r="A41" s="140" t="s">
        <v>87</v>
      </c>
      <c r="B41" s="119"/>
      <c r="C41" s="119"/>
      <c r="D41" s="119"/>
      <c r="E41" s="119"/>
    </row>
    <row r="42" spans="1:26" ht="15" customHeight="1" x14ac:dyDescent="0.2">
      <c r="A42" s="123"/>
      <c r="B42" s="119"/>
      <c r="C42" s="119"/>
      <c r="D42" s="119"/>
      <c r="E42" s="119"/>
    </row>
    <row r="43" spans="1:26" ht="15" customHeight="1" x14ac:dyDescent="0.2">
      <c r="A43" s="31"/>
    </row>
    <row r="44" spans="1:26" ht="15" customHeight="1" x14ac:dyDescent="0.2">
      <c r="A44" s="3"/>
    </row>
    <row r="45" spans="1:26" ht="15" customHeight="1" x14ac:dyDescent="0.2">
      <c r="A45" s="26"/>
      <c r="B45" s="1"/>
      <c r="C45" s="1"/>
      <c r="D45" s="1"/>
      <c r="E45" s="1"/>
    </row>
    <row r="46" spans="1:26" ht="15" customHeight="1" x14ac:dyDescent="0.2">
      <c r="A46" s="3"/>
      <c r="B46" s="3"/>
      <c r="C46" s="3"/>
      <c r="D46" s="3"/>
      <c r="E46" s="3"/>
    </row>
    <row r="47" spans="1:26" ht="15" customHeight="1" x14ac:dyDescent="0.2">
      <c r="A47" s="3"/>
      <c r="B47" s="85"/>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
      <c r="A48" s="3"/>
      <c r="B48" s="86" t="s">
        <v>88</v>
      </c>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
      <c r="A49" s="3"/>
      <c r="B49" s="85"/>
      <c r="C49" s="85"/>
      <c r="D49" s="85"/>
      <c r="E49" s="85"/>
      <c r="F49" s="1"/>
      <c r="G49" s="1"/>
      <c r="H49" s="1"/>
      <c r="I49" s="1"/>
      <c r="J49" s="1"/>
      <c r="K49" s="1"/>
      <c r="L49" s="1"/>
      <c r="M49" s="1"/>
      <c r="N49" s="1"/>
      <c r="O49" s="1"/>
      <c r="P49" s="1"/>
      <c r="Q49" s="1"/>
      <c r="R49" s="1"/>
      <c r="S49" s="1"/>
      <c r="T49" s="1"/>
      <c r="U49" s="1"/>
      <c r="V49" s="1"/>
      <c r="W49" s="1"/>
      <c r="X49" s="1"/>
      <c r="Y49" s="1"/>
      <c r="Z49" s="1"/>
    </row>
    <row r="50" spans="1:26" ht="15" customHeight="1" x14ac:dyDescent="0.2">
      <c r="A50" s="58"/>
      <c r="B50" s="7"/>
      <c r="C50" s="7"/>
      <c r="D50" s="7"/>
      <c r="E50" s="7"/>
      <c r="F50" s="1"/>
      <c r="G50" s="1"/>
      <c r="H50" s="1"/>
      <c r="I50" s="1"/>
      <c r="J50" s="1"/>
      <c r="K50" s="1"/>
      <c r="L50" s="1"/>
      <c r="M50" s="1"/>
      <c r="N50" s="1"/>
      <c r="O50" s="1"/>
      <c r="P50" s="1"/>
      <c r="Q50" s="1"/>
      <c r="R50" s="1"/>
      <c r="S50" s="1"/>
      <c r="T50" s="1"/>
      <c r="U50" s="1"/>
      <c r="V50" s="1"/>
      <c r="W50" s="1"/>
      <c r="X50" s="1"/>
      <c r="Y50" s="1"/>
      <c r="Z50" s="1"/>
    </row>
    <row r="51" spans="1:26" ht="15" customHeight="1" x14ac:dyDescent="0.2">
      <c r="A51" s="7"/>
      <c r="B51" s="87"/>
      <c r="C51" s="87"/>
      <c r="D51" s="87"/>
      <c r="E51" s="87"/>
      <c r="F51" s="1"/>
      <c r="G51" s="1"/>
      <c r="H51" s="1"/>
      <c r="I51" s="1"/>
      <c r="J51" s="1"/>
      <c r="K51" s="1"/>
      <c r="L51" s="1"/>
      <c r="M51" s="1"/>
      <c r="N51" s="1"/>
      <c r="O51" s="1"/>
      <c r="P51" s="1"/>
      <c r="Q51" s="1"/>
      <c r="R51" s="1"/>
      <c r="S51" s="1"/>
      <c r="T51" s="1"/>
      <c r="U51" s="1"/>
      <c r="V51" s="1"/>
      <c r="W51" s="1"/>
      <c r="X51" s="1"/>
      <c r="Y51" s="1"/>
      <c r="Z51" s="1"/>
    </row>
    <row r="52" spans="1:26" ht="15" customHeight="1" x14ac:dyDescent="0.2">
      <c r="A52" s="7"/>
      <c r="B52" s="88"/>
      <c r="C52" s="88"/>
      <c r="D52" s="88"/>
      <c r="E52" s="88"/>
      <c r="F52" s="1"/>
      <c r="G52" s="1"/>
      <c r="H52" s="1"/>
      <c r="I52" s="1"/>
      <c r="J52" s="1"/>
      <c r="K52" s="1"/>
      <c r="L52" s="1"/>
      <c r="M52" s="1"/>
      <c r="N52" s="1"/>
      <c r="O52" s="1"/>
      <c r="P52" s="1"/>
      <c r="Q52" s="1"/>
      <c r="R52" s="1"/>
      <c r="S52" s="1"/>
      <c r="T52" s="1"/>
      <c r="U52" s="1"/>
      <c r="V52" s="1"/>
      <c r="W52" s="1"/>
      <c r="X52" s="1"/>
      <c r="Y52" s="1"/>
      <c r="Z52" s="1"/>
    </row>
    <row r="53" spans="1:26" ht="15" customHeight="1" x14ac:dyDescent="0.2">
      <c r="A53" s="7"/>
      <c r="B53" s="88"/>
      <c r="C53" s="88"/>
      <c r="D53" s="88"/>
      <c r="E53" s="88"/>
      <c r="F53" s="1"/>
      <c r="G53" s="1"/>
      <c r="H53" s="1"/>
      <c r="I53" s="1"/>
      <c r="J53" s="1"/>
      <c r="K53" s="1"/>
      <c r="L53" s="1"/>
      <c r="M53" s="1"/>
      <c r="N53" s="1"/>
      <c r="O53" s="1"/>
      <c r="P53" s="1"/>
      <c r="Q53" s="1"/>
      <c r="R53" s="1"/>
      <c r="S53" s="1"/>
      <c r="T53" s="1"/>
      <c r="U53" s="1"/>
      <c r="V53" s="1"/>
      <c r="W53" s="1"/>
      <c r="X53" s="1"/>
      <c r="Y53" s="1"/>
      <c r="Z53" s="1"/>
    </row>
    <row r="54" spans="1:26" ht="15" customHeight="1" x14ac:dyDescent="0.2">
      <c r="A54" s="7"/>
      <c r="B54" s="88"/>
      <c r="C54" s="88"/>
      <c r="D54" s="88"/>
      <c r="E54" s="88"/>
      <c r="F54" s="1"/>
      <c r="G54" s="1"/>
      <c r="H54" s="1"/>
      <c r="I54" s="1"/>
      <c r="J54" s="1"/>
      <c r="K54" s="1"/>
      <c r="L54" s="1"/>
      <c r="M54" s="1"/>
      <c r="N54" s="1"/>
      <c r="O54" s="1"/>
      <c r="P54" s="1"/>
      <c r="Q54" s="1"/>
      <c r="R54" s="1"/>
      <c r="S54" s="1"/>
      <c r="T54" s="1"/>
      <c r="U54" s="1"/>
      <c r="V54" s="1"/>
      <c r="W54" s="1"/>
      <c r="X54" s="1"/>
      <c r="Y54" s="1"/>
      <c r="Z54" s="1"/>
    </row>
    <row r="55" spans="1:26" ht="15" customHeight="1" x14ac:dyDescent="0.2">
      <c r="A55" s="7"/>
      <c r="B55" s="87"/>
      <c r="C55" s="87"/>
      <c r="D55" s="87"/>
      <c r="E55" s="87"/>
      <c r="F55" s="1"/>
      <c r="G55" s="1"/>
      <c r="H55" s="1"/>
      <c r="I55" s="1"/>
      <c r="J55" s="1"/>
      <c r="K55" s="1"/>
      <c r="L55" s="1"/>
      <c r="M55" s="1"/>
      <c r="N55" s="1"/>
      <c r="O55" s="1"/>
      <c r="P55" s="1"/>
      <c r="Q55" s="1"/>
      <c r="R55" s="1"/>
      <c r="S55" s="1"/>
      <c r="T55" s="1"/>
      <c r="U55" s="1"/>
      <c r="V55" s="1"/>
      <c r="W55" s="1"/>
      <c r="X55" s="1"/>
      <c r="Y55" s="1"/>
      <c r="Z55" s="1"/>
    </row>
    <row r="56" spans="1:26" ht="15" customHeight="1" x14ac:dyDescent="0.2">
      <c r="A56" s="7"/>
      <c r="B56" s="7"/>
      <c r="C56" s="7"/>
      <c r="D56" s="7"/>
      <c r="E56" s="7"/>
      <c r="F56" s="1"/>
      <c r="G56" s="1"/>
      <c r="H56" s="1"/>
      <c r="I56" s="1"/>
      <c r="J56" s="1"/>
      <c r="K56" s="1"/>
      <c r="L56" s="1"/>
      <c r="M56" s="1"/>
      <c r="N56" s="1"/>
      <c r="O56" s="1"/>
      <c r="P56" s="1"/>
      <c r="Q56" s="1"/>
      <c r="R56" s="1"/>
      <c r="S56" s="1"/>
      <c r="T56" s="1"/>
      <c r="U56" s="1"/>
      <c r="V56" s="1"/>
      <c r="W56" s="1"/>
      <c r="X56" s="1"/>
      <c r="Y56" s="1"/>
      <c r="Z56" s="1"/>
    </row>
    <row r="57" spans="1:26" ht="15" customHeight="1" x14ac:dyDescent="0.2">
      <c r="A57" s="7"/>
      <c r="B57" s="7"/>
      <c r="C57" s="7"/>
      <c r="D57" s="7"/>
      <c r="E57" s="7"/>
      <c r="F57" s="1"/>
      <c r="G57" s="1"/>
      <c r="H57" s="1"/>
      <c r="I57" s="1"/>
      <c r="J57" s="1"/>
      <c r="K57" s="1"/>
      <c r="L57" s="1"/>
      <c r="M57" s="1"/>
      <c r="N57" s="1"/>
      <c r="O57" s="1"/>
      <c r="P57" s="1"/>
      <c r="Q57" s="1"/>
      <c r="R57" s="1"/>
      <c r="S57" s="1"/>
      <c r="T57" s="1"/>
      <c r="U57" s="1"/>
      <c r="V57" s="1"/>
      <c r="W57" s="1"/>
      <c r="X57" s="1"/>
      <c r="Y57" s="1"/>
      <c r="Z57" s="1"/>
    </row>
    <row r="58" spans="1:26" ht="15" customHeight="1" x14ac:dyDescent="0.2">
      <c r="A58" s="7"/>
      <c r="B58" s="89"/>
      <c r="C58" s="89"/>
      <c r="D58" s="88"/>
      <c r="E58" s="88"/>
      <c r="F58" s="1"/>
      <c r="G58" s="1"/>
      <c r="H58" s="1"/>
      <c r="I58" s="1"/>
      <c r="J58" s="1"/>
      <c r="K58" s="1"/>
      <c r="L58" s="1"/>
      <c r="M58" s="1"/>
      <c r="N58" s="1"/>
      <c r="O58" s="1"/>
      <c r="P58" s="1"/>
      <c r="Q58" s="1"/>
      <c r="R58" s="1"/>
      <c r="S58" s="1"/>
      <c r="T58" s="1"/>
      <c r="U58" s="1"/>
      <c r="V58" s="1"/>
      <c r="W58" s="1"/>
      <c r="X58" s="1"/>
      <c r="Y58" s="1"/>
      <c r="Z58" s="1"/>
    </row>
    <row r="59" spans="1:26" ht="15" customHeight="1" x14ac:dyDescent="0.2">
      <c r="A59" s="7"/>
      <c r="B59" s="90"/>
      <c r="C59" s="89"/>
      <c r="D59" s="88"/>
      <c r="E59" s="88"/>
      <c r="F59" s="1"/>
      <c r="G59" s="1"/>
      <c r="H59" s="1"/>
      <c r="I59" s="1"/>
      <c r="J59" s="1"/>
      <c r="K59" s="1"/>
      <c r="L59" s="1"/>
      <c r="M59" s="1"/>
      <c r="N59" s="1"/>
      <c r="O59" s="1"/>
      <c r="P59" s="1"/>
      <c r="Q59" s="1"/>
      <c r="R59" s="1"/>
      <c r="S59" s="1"/>
      <c r="T59" s="1"/>
      <c r="U59" s="1"/>
      <c r="V59" s="1"/>
      <c r="W59" s="1"/>
      <c r="X59" s="1"/>
      <c r="Y59" s="1"/>
      <c r="Z59" s="1"/>
    </row>
    <row r="60" spans="1:26" ht="15" customHeight="1" x14ac:dyDescent="0.2">
      <c r="A60" s="7"/>
      <c r="B60" s="90"/>
      <c r="C60" s="89"/>
      <c r="D60" s="89"/>
      <c r="E60" s="89"/>
      <c r="F60" s="1"/>
      <c r="G60" s="1"/>
      <c r="H60" s="1"/>
      <c r="I60" s="1"/>
      <c r="J60" s="1"/>
      <c r="K60" s="1"/>
      <c r="L60" s="1"/>
      <c r="M60" s="1"/>
      <c r="N60" s="1"/>
      <c r="O60" s="1"/>
      <c r="P60" s="1"/>
      <c r="Q60" s="1"/>
      <c r="R60" s="1"/>
      <c r="S60" s="1"/>
      <c r="T60" s="1"/>
      <c r="U60" s="1"/>
      <c r="V60" s="1"/>
      <c r="W60" s="1"/>
      <c r="X60" s="1"/>
      <c r="Y60" s="1"/>
      <c r="Z60" s="1"/>
    </row>
    <row r="61" spans="1:26" ht="15" customHeight="1" x14ac:dyDescent="0.2">
      <c r="A61" s="7"/>
      <c r="B61" s="7"/>
      <c r="C61" s="7"/>
      <c r="D61" s="7"/>
      <c r="E61" s="7"/>
      <c r="F61" s="1"/>
      <c r="G61" s="1"/>
      <c r="H61" s="1"/>
      <c r="I61" s="1"/>
      <c r="J61" s="1"/>
      <c r="K61" s="1"/>
      <c r="L61" s="1"/>
      <c r="M61" s="1"/>
      <c r="N61" s="1"/>
      <c r="O61" s="1"/>
      <c r="P61" s="1"/>
      <c r="Q61" s="1"/>
      <c r="R61" s="1"/>
      <c r="S61" s="1"/>
      <c r="T61" s="1"/>
      <c r="U61" s="1"/>
      <c r="V61" s="1"/>
      <c r="W61" s="1"/>
      <c r="X61" s="1"/>
      <c r="Y61" s="1"/>
      <c r="Z61" s="1"/>
    </row>
    <row r="62" spans="1:26" ht="15" customHeight="1" x14ac:dyDescent="0.2">
      <c r="A62" s="58"/>
      <c r="B62" s="7"/>
      <c r="C62" s="89"/>
      <c r="D62" s="7"/>
      <c r="E62" s="7"/>
      <c r="F62" s="1"/>
      <c r="G62" s="1"/>
      <c r="H62" s="1"/>
      <c r="I62" s="1"/>
      <c r="J62" s="1"/>
      <c r="K62" s="1"/>
      <c r="L62" s="1"/>
      <c r="M62" s="1"/>
      <c r="N62" s="1"/>
      <c r="O62" s="1"/>
      <c r="P62" s="1"/>
      <c r="Q62" s="1"/>
      <c r="R62" s="1"/>
      <c r="S62" s="1"/>
      <c r="T62" s="1"/>
      <c r="U62" s="1"/>
      <c r="V62" s="1"/>
      <c r="W62" s="1"/>
      <c r="X62" s="1"/>
      <c r="Y62" s="1"/>
      <c r="Z62" s="1"/>
    </row>
    <row r="63" spans="1:26" ht="15" customHeight="1" x14ac:dyDescent="0.2">
      <c r="A63" s="7"/>
      <c r="B63" s="88"/>
      <c r="C63" s="88"/>
      <c r="D63" s="88"/>
      <c r="E63" s="88"/>
      <c r="F63" s="1"/>
      <c r="G63" s="1"/>
      <c r="H63" s="1"/>
      <c r="I63" s="1"/>
      <c r="J63" s="1"/>
      <c r="K63" s="1"/>
      <c r="L63" s="1"/>
      <c r="M63" s="1"/>
      <c r="N63" s="1"/>
      <c r="O63" s="1"/>
      <c r="P63" s="1"/>
      <c r="Q63" s="1"/>
      <c r="R63" s="1"/>
      <c r="S63" s="1"/>
      <c r="T63" s="1"/>
      <c r="U63" s="1"/>
      <c r="V63" s="1"/>
      <c r="W63" s="1"/>
      <c r="X63" s="1"/>
      <c r="Y63" s="1"/>
      <c r="Z63" s="1"/>
    </row>
    <row r="64" spans="1:26" ht="15" customHeight="1" x14ac:dyDescent="0.2">
      <c r="A64" s="7"/>
      <c r="B64" s="88"/>
      <c r="C64" s="88"/>
      <c r="D64" s="88"/>
      <c r="E64" s="88"/>
      <c r="F64" s="1"/>
      <c r="G64" s="1"/>
      <c r="H64" s="1"/>
      <c r="I64" s="1"/>
      <c r="J64" s="1"/>
      <c r="K64" s="1"/>
      <c r="L64" s="1"/>
      <c r="M64" s="1"/>
      <c r="N64" s="1"/>
      <c r="O64" s="1"/>
      <c r="P64" s="1"/>
      <c r="Q64" s="1"/>
      <c r="R64" s="1"/>
      <c r="S64" s="1"/>
      <c r="T64" s="1"/>
      <c r="U64" s="1"/>
      <c r="V64" s="1"/>
      <c r="W64" s="1"/>
      <c r="X64" s="1"/>
      <c r="Y64" s="1"/>
      <c r="Z64" s="1"/>
    </row>
    <row r="65" spans="1:26" ht="15" customHeight="1" x14ac:dyDescent="0.2">
      <c r="A65" s="7"/>
      <c r="B65" s="88"/>
      <c r="C65" s="88"/>
      <c r="D65" s="88"/>
      <c r="E65" s="88"/>
      <c r="F65" s="1"/>
      <c r="G65" s="1"/>
      <c r="H65" s="1"/>
      <c r="I65" s="1"/>
      <c r="J65" s="1"/>
      <c r="K65" s="1"/>
      <c r="L65" s="1"/>
      <c r="M65" s="1"/>
      <c r="N65" s="1"/>
      <c r="O65" s="1"/>
      <c r="P65" s="1"/>
      <c r="Q65" s="1"/>
      <c r="R65" s="1"/>
      <c r="S65" s="1"/>
      <c r="T65" s="1"/>
      <c r="U65" s="1"/>
      <c r="V65" s="1"/>
      <c r="W65" s="1"/>
      <c r="X65" s="1"/>
      <c r="Y65" s="1"/>
      <c r="Z65" s="1"/>
    </row>
    <row r="66" spans="1:26" ht="15" customHeight="1" x14ac:dyDescent="0.2">
      <c r="A66" s="7"/>
      <c r="B66" s="88"/>
      <c r="C66" s="88"/>
      <c r="D66" s="88"/>
      <c r="E66" s="88"/>
      <c r="F66" s="1"/>
      <c r="G66" s="1"/>
      <c r="H66" s="1"/>
      <c r="I66" s="1"/>
      <c r="J66" s="1"/>
      <c r="K66" s="1"/>
      <c r="L66" s="1"/>
      <c r="M66" s="1"/>
      <c r="N66" s="1"/>
      <c r="O66" s="1"/>
      <c r="P66" s="1"/>
      <c r="Q66" s="1"/>
      <c r="R66" s="1"/>
      <c r="S66" s="1"/>
      <c r="T66" s="1"/>
      <c r="U66" s="1"/>
      <c r="V66" s="1"/>
      <c r="W66" s="1"/>
      <c r="X66" s="1"/>
      <c r="Y66" s="1"/>
      <c r="Z66" s="1"/>
    </row>
    <row r="67" spans="1:26" ht="15" customHeight="1" x14ac:dyDescent="0.2">
      <c r="A67" s="7"/>
      <c r="B67" s="88"/>
      <c r="C67" s="88"/>
      <c r="D67" s="88"/>
      <c r="E67" s="88"/>
      <c r="F67" s="1"/>
      <c r="G67" s="1"/>
      <c r="H67" s="1"/>
      <c r="I67" s="1"/>
      <c r="J67" s="1"/>
      <c r="K67" s="1"/>
      <c r="L67" s="1"/>
      <c r="M67" s="1"/>
      <c r="N67" s="1"/>
      <c r="O67" s="1"/>
      <c r="P67" s="1"/>
      <c r="Q67" s="1"/>
      <c r="R67" s="1"/>
      <c r="S67" s="1"/>
      <c r="T67" s="1"/>
      <c r="U67" s="1"/>
      <c r="V67" s="1"/>
      <c r="W67" s="1"/>
      <c r="X67" s="1"/>
      <c r="Y67" s="1"/>
      <c r="Z67" s="1"/>
    </row>
    <row r="68" spans="1:26" ht="15" customHeight="1" x14ac:dyDescent="0.2">
      <c r="A68" s="7"/>
      <c r="B68" s="87"/>
      <c r="C68" s="87"/>
      <c r="D68" s="87"/>
      <c r="E68" s="30"/>
      <c r="F68" s="1"/>
      <c r="G68" s="1"/>
      <c r="H68" s="1"/>
      <c r="I68" s="1"/>
      <c r="J68" s="1"/>
      <c r="K68" s="1"/>
      <c r="L68" s="1"/>
      <c r="M68" s="1"/>
      <c r="N68" s="1"/>
      <c r="O68" s="1"/>
      <c r="P68" s="1"/>
      <c r="Q68" s="1"/>
      <c r="R68" s="1"/>
      <c r="S68" s="1"/>
      <c r="T68" s="1"/>
      <c r="U68" s="1"/>
      <c r="V68" s="1"/>
      <c r="W68" s="1"/>
      <c r="X68" s="1"/>
      <c r="Y68" s="1"/>
      <c r="Z68" s="1"/>
    </row>
    <row r="69" spans="1:26" ht="15" customHeight="1" x14ac:dyDescent="0.2">
      <c r="A69" s="7"/>
      <c r="B69" s="7"/>
      <c r="C69" s="7"/>
      <c r="D69" s="7"/>
      <c r="E69" s="31"/>
      <c r="F69" s="1"/>
      <c r="G69" s="1"/>
      <c r="H69" s="1"/>
      <c r="I69" s="1"/>
      <c r="J69" s="1"/>
      <c r="K69" s="1"/>
      <c r="L69" s="1"/>
      <c r="M69" s="1"/>
      <c r="N69" s="1"/>
      <c r="O69" s="1"/>
      <c r="P69" s="1"/>
      <c r="Q69" s="1"/>
      <c r="R69" s="1"/>
      <c r="S69" s="1"/>
      <c r="T69" s="1"/>
      <c r="U69" s="1"/>
      <c r="V69" s="1"/>
      <c r="W69" s="1"/>
      <c r="X69" s="1"/>
      <c r="Y69" s="1"/>
      <c r="Z69" s="1"/>
    </row>
    <row r="70" spans="1:26" ht="15" customHeight="1" x14ac:dyDescent="0.2">
      <c r="A70" s="7"/>
      <c r="B70" s="90"/>
      <c r="C70" s="88"/>
      <c r="D70" s="88"/>
      <c r="E70" s="88"/>
      <c r="F70" s="1"/>
      <c r="G70" s="1"/>
      <c r="H70" s="1"/>
      <c r="I70" s="1"/>
      <c r="J70" s="1"/>
      <c r="K70" s="1"/>
      <c r="L70" s="1"/>
      <c r="M70" s="1"/>
      <c r="N70" s="1"/>
      <c r="O70" s="1"/>
      <c r="P70" s="1"/>
      <c r="Q70" s="1"/>
      <c r="R70" s="1"/>
      <c r="S70" s="1"/>
      <c r="T70" s="1"/>
      <c r="U70" s="1"/>
      <c r="V70" s="1"/>
      <c r="W70" s="1"/>
      <c r="X70" s="1"/>
      <c r="Y70" s="1"/>
      <c r="Z70" s="1"/>
    </row>
    <row r="71" spans="1:26" ht="15" customHeight="1" x14ac:dyDescent="0.2">
      <c r="A71" s="7"/>
      <c r="B71" s="89"/>
      <c r="C71" s="88"/>
      <c r="D71" s="88"/>
      <c r="E71" s="88"/>
      <c r="F71" s="1"/>
      <c r="G71" s="1"/>
      <c r="H71" s="1"/>
      <c r="I71" s="1"/>
      <c r="J71" s="1"/>
      <c r="K71" s="1"/>
      <c r="L71" s="1"/>
      <c r="M71" s="1"/>
      <c r="N71" s="1"/>
      <c r="O71" s="1"/>
      <c r="P71" s="1"/>
      <c r="Q71" s="1"/>
      <c r="R71" s="1"/>
      <c r="S71" s="1"/>
      <c r="T71" s="1"/>
      <c r="U71" s="1"/>
      <c r="V71" s="1"/>
      <c r="W71" s="1"/>
      <c r="X71" s="1"/>
      <c r="Y71" s="1"/>
      <c r="Z71" s="1"/>
    </row>
    <row r="72" spans="1:26" ht="15" customHeight="1" x14ac:dyDescent="0.2">
      <c r="A72" s="7"/>
      <c r="B72" s="90"/>
      <c r="C72" s="89"/>
      <c r="D72" s="89"/>
      <c r="E72" s="89"/>
      <c r="F72" s="1"/>
      <c r="G72" s="1"/>
      <c r="H72" s="1"/>
      <c r="I72" s="1"/>
      <c r="J72" s="1"/>
      <c r="K72" s="1"/>
      <c r="L72" s="1"/>
      <c r="M72" s="1"/>
      <c r="N72" s="1"/>
      <c r="O72" s="1"/>
      <c r="P72" s="1"/>
      <c r="Q72" s="1"/>
      <c r="R72" s="1"/>
      <c r="S72" s="1"/>
      <c r="T72" s="1"/>
      <c r="U72" s="1"/>
      <c r="V72" s="1"/>
      <c r="W72" s="1"/>
      <c r="X72" s="1"/>
      <c r="Y72" s="1"/>
      <c r="Z72" s="1"/>
    </row>
    <row r="73" spans="1:26" ht="15" customHeight="1" x14ac:dyDescent="0.2">
      <c r="A73" s="7"/>
      <c r="B73" s="7"/>
      <c r="C73" s="7"/>
      <c r="D73" s="7"/>
      <c r="E73" s="7"/>
      <c r="F73" s="1"/>
      <c r="G73" s="1"/>
      <c r="H73" s="1"/>
      <c r="I73" s="1"/>
      <c r="J73" s="1"/>
      <c r="K73" s="1"/>
      <c r="L73" s="1"/>
      <c r="M73" s="1"/>
      <c r="N73" s="1"/>
      <c r="O73" s="1"/>
      <c r="P73" s="1"/>
      <c r="Q73" s="1"/>
      <c r="R73" s="1"/>
      <c r="S73" s="1"/>
      <c r="T73" s="1"/>
      <c r="U73" s="1"/>
      <c r="V73" s="1"/>
      <c r="W73" s="1"/>
      <c r="X73" s="1"/>
      <c r="Y73" s="1"/>
      <c r="Z73" s="1"/>
    </row>
    <row r="74" spans="1:26" ht="15" customHeight="1" x14ac:dyDescent="0.2">
      <c r="A74" s="7"/>
      <c r="B74" s="90"/>
      <c r="C74" s="89"/>
      <c r="D74" s="89"/>
      <c r="E74" s="89"/>
      <c r="F74" s="1"/>
      <c r="G74" s="1"/>
      <c r="H74" s="1"/>
      <c r="I74" s="1"/>
      <c r="J74" s="1"/>
      <c r="K74" s="1"/>
      <c r="L74" s="1"/>
      <c r="M74" s="1"/>
      <c r="N74" s="1"/>
      <c r="O74" s="1"/>
      <c r="P74" s="1"/>
      <c r="Q74" s="1"/>
      <c r="R74" s="1"/>
      <c r="S74" s="1"/>
      <c r="T74" s="1"/>
      <c r="U74" s="1"/>
      <c r="V74" s="1"/>
      <c r="W74" s="1"/>
      <c r="X74" s="1"/>
      <c r="Y74" s="1"/>
      <c r="Z74" s="1"/>
    </row>
    <row r="75" spans="1:26" ht="15" customHeight="1" x14ac:dyDescent="0.2">
      <c r="A75" s="7"/>
      <c r="B75" s="89"/>
      <c r="C75" s="91"/>
      <c r="D75" s="91"/>
      <c r="E75" s="88"/>
      <c r="F75" s="1"/>
      <c r="G75" s="1"/>
      <c r="H75" s="1"/>
      <c r="I75" s="1"/>
      <c r="J75" s="1"/>
      <c r="K75" s="1"/>
      <c r="L75" s="1"/>
      <c r="M75" s="1"/>
      <c r="N75" s="1"/>
      <c r="O75" s="1"/>
      <c r="P75" s="1"/>
      <c r="Q75" s="1"/>
      <c r="R75" s="1"/>
      <c r="S75" s="1"/>
      <c r="T75" s="1"/>
      <c r="U75" s="1"/>
      <c r="V75" s="1"/>
      <c r="W75" s="1"/>
      <c r="X75" s="1"/>
      <c r="Y75" s="1"/>
      <c r="Z75" s="1"/>
    </row>
    <row r="76" spans="1:26" ht="15" customHeight="1" x14ac:dyDescent="0.2">
      <c r="A76" s="7"/>
      <c r="B76" s="92"/>
      <c r="C76" s="87"/>
      <c r="D76" s="87"/>
      <c r="E76" s="87"/>
      <c r="F76" s="1"/>
      <c r="G76" s="1"/>
      <c r="H76" s="1"/>
      <c r="I76" s="1"/>
      <c r="J76" s="1"/>
      <c r="K76" s="1"/>
      <c r="L76" s="1"/>
      <c r="M76" s="1"/>
      <c r="N76" s="1"/>
      <c r="O76" s="1"/>
      <c r="P76" s="1"/>
      <c r="Q76" s="1"/>
      <c r="R76" s="1"/>
      <c r="S76" s="1"/>
      <c r="T76" s="1"/>
      <c r="U76" s="1"/>
      <c r="V76" s="1"/>
      <c r="W76" s="1"/>
      <c r="X76" s="1"/>
      <c r="Y76" s="1"/>
      <c r="Z76" s="1"/>
    </row>
    <row r="77" spans="1:26" ht="15" customHeight="1" x14ac:dyDescent="0.2">
      <c r="A77" s="7"/>
      <c r="B77" s="89"/>
      <c r="C77" s="93"/>
      <c r="D77" s="88"/>
      <c r="E77" s="88"/>
      <c r="F77" s="1"/>
      <c r="G77" s="1"/>
      <c r="H77" s="1"/>
      <c r="I77" s="1"/>
      <c r="J77" s="1"/>
      <c r="K77" s="1"/>
      <c r="L77" s="1"/>
      <c r="M77" s="1"/>
      <c r="N77" s="1"/>
      <c r="O77" s="1"/>
      <c r="P77" s="1"/>
      <c r="Q77" s="1"/>
      <c r="R77" s="1"/>
      <c r="S77" s="1"/>
      <c r="T77" s="1"/>
      <c r="U77" s="1"/>
      <c r="V77" s="1"/>
      <c r="W77" s="1"/>
      <c r="X77" s="1"/>
      <c r="Y77" s="1"/>
      <c r="Z77" s="1"/>
    </row>
    <row r="78" spans="1:26" ht="15" customHeight="1" x14ac:dyDescent="0.2">
      <c r="A78" s="7"/>
      <c r="B78" s="92"/>
      <c r="C78" s="87"/>
      <c r="D78" s="87"/>
      <c r="E78" s="87"/>
      <c r="F78" s="1"/>
      <c r="G78" s="1"/>
      <c r="H78" s="1"/>
      <c r="I78" s="1"/>
      <c r="J78" s="1"/>
      <c r="K78" s="1"/>
      <c r="L78" s="1"/>
      <c r="M78" s="1"/>
      <c r="N78" s="1"/>
      <c r="O78" s="1"/>
      <c r="P78" s="1"/>
      <c r="Q78" s="1"/>
      <c r="R78" s="1"/>
      <c r="S78" s="1"/>
      <c r="T78" s="1"/>
      <c r="U78" s="1"/>
      <c r="V78" s="1"/>
      <c r="W78" s="1"/>
      <c r="X78" s="1"/>
      <c r="Y78" s="1"/>
      <c r="Z78" s="1"/>
    </row>
    <row r="79" spans="1:26" ht="15" customHeight="1" x14ac:dyDescent="0.2">
      <c r="A79" s="7"/>
      <c r="B79" s="7"/>
      <c r="C79" s="7"/>
      <c r="D79" s="7"/>
      <c r="E79" s="7"/>
      <c r="F79" s="1"/>
      <c r="G79" s="1"/>
      <c r="H79" s="1"/>
      <c r="I79" s="1"/>
      <c r="J79" s="1"/>
      <c r="K79" s="1"/>
      <c r="L79" s="1"/>
      <c r="M79" s="1"/>
      <c r="N79" s="1"/>
      <c r="O79" s="1"/>
      <c r="P79" s="1"/>
      <c r="Q79" s="1"/>
      <c r="R79" s="1"/>
      <c r="S79" s="1"/>
      <c r="T79" s="1"/>
      <c r="U79" s="1"/>
      <c r="V79" s="1"/>
      <c r="W79" s="1"/>
      <c r="X79" s="1"/>
      <c r="Y79" s="1"/>
      <c r="Z79" s="1"/>
    </row>
    <row r="80" spans="1:26" ht="15" customHeight="1" x14ac:dyDescent="0.2">
      <c r="A80" s="7"/>
      <c r="B80" s="88"/>
      <c r="C80" s="7"/>
      <c r="D80" s="7"/>
      <c r="E80" s="88"/>
      <c r="F80" s="1"/>
      <c r="G80" s="1"/>
      <c r="H80" s="1"/>
      <c r="I80" s="1"/>
      <c r="J80" s="1"/>
      <c r="K80" s="1"/>
      <c r="L80" s="1"/>
      <c r="M80" s="1"/>
      <c r="N80" s="1"/>
      <c r="O80" s="1"/>
      <c r="P80" s="1"/>
      <c r="Q80" s="1"/>
      <c r="R80" s="1"/>
      <c r="S80" s="1"/>
      <c r="T80" s="1"/>
      <c r="U80" s="1"/>
      <c r="V80" s="1"/>
      <c r="W80" s="1"/>
      <c r="X80" s="1"/>
      <c r="Y80" s="1"/>
      <c r="Z80" s="1"/>
    </row>
    <row r="81" spans="1:26" ht="15" customHeight="1" x14ac:dyDescent="0.2">
      <c r="A81" s="7"/>
      <c r="B81" s="94"/>
      <c r="C81" s="95"/>
      <c r="D81" s="95"/>
      <c r="E81" s="95"/>
      <c r="F81" s="1"/>
      <c r="G81" s="1"/>
      <c r="H81" s="1"/>
      <c r="I81" s="1"/>
      <c r="J81" s="1"/>
      <c r="K81" s="1"/>
      <c r="L81" s="1"/>
      <c r="M81" s="1"/>
      <c r="N81" s="1"/>
      <c r="O81" s="1"/>
      <c r="P81" s="1"/>
      <c r="Q81" s="1"/>
      <c r="R81" s="1"/>
      <c r="S81" s="1"/>
      <c r="T81" s="1"/>
      <c r="U81" s="1"/>
      <c r="V81" s="1"/>
      <c r="W81" s="1"/>
      <c r="X81" s="1"/>
      <c r="Y81" s="1"/>
      <c r="Z81" s="1"/>
    </row>
    <row r="82" spans="1:26" ht="15" customHeight="1" x14ac:dyDescent="0.2">
      <c r="A82" s="3"/>
      <c r="B82" s="3"/>
      <c r="C82" s="3"/>
      <c r="D82" s="3"/>
      <c r="E82" s="3"/>
      <c r="F82" s="1"/>
      <c r="G82" s="1"/>
      <c r="H82" s="1"/>
      <c r="I82" s="1"/>
      <c r="J82" s="1"/>
      <c r="K82" s="1"/>
      <c r="L82" s="1"/>
      <c r="M82" s="1"/>
      <c r="N82" s="1"/>
      <c r="O82" s="1"/>
      <c r="P82" s="1"/>
      <c r="Q82" s="1"/>
      <c r="R82" s="1"/>
      <c r="S82" s="1"/>
      <c r="T82" s="1"/>
      <c r="U82" s="1"/>
      <c r="V82" s="1"/>
      <c r="W82" s="1"/>
      <c r="X82" s="1"/>
      <c r="Y82" s="1"/>
      <c r="Z82" s="1"/>
    </row>
    <row r="83" spans="1:26" ht="15" customHeight="1" x14ac:dyDescent="0.2">
      <c r="A83" s="53"/>
      <c r="B83" s="53"/>
      <c r="C83" s="53"/>
      <c r="D83" s="53"/>
      <c r="E83" s="53"/>
      <c r="F83" s="1"/>
      <c r="G83" s="1"/>
      <c r="H83" s="1"/>
      <c r="I83" s="1"/>
      <c r="J83" s="1"/>
      <c r="K83" s="1"/>
      <c r="L83" s="1"/>
      <c r="M83" s="1"/>
      <c r="N83" s="1"/>
      <c r="O83" s="1"/>
      <c r="P83" s="1"/>
      <c r="Q83" s="1"/>
      <c r="R83" s="1"/>
      <c r="S83" s="1"/>
      <c r="T83" s="1"/>
      <c r="U83" s="1"/>
      <c r="V83" s="1"/>
      <c r="W83" s="1"/>
      <c r="X83" s="1"/>
      <c r="Y83" s="1"/>
      <c r="Z83" s="1"/>
    </row>
    <row r="84" spans="1:26" ht="15" customHeight="1" x14ac:dyDescent="0.2">
      <c r="A84" s="53"/>
      <c r="B84" s="53"/>
      <c r="C84" s="53"/>
      <c r="D84" s="53"/>
      <c r="E84" s="53"/>
      <c r="F84" s="1"/>
      <c r="G84" s="1"/>
      <c r="H84" s="1"/>
      <c r="I84" s="1"/>
      <c r="J84" s="1"/>
      <c r="K84" s="1"/>
      <c r="L84" s="1"/>
      <c r="M84" s="1"/>
      <c r="N84" s="1"/>
      <c r="O84" s="1"/>
      <c r="P84" s="1"/>
      <c r="Q84" s="1"/>
      <c r="R84" s="1"/>
      <c r="S84" s="1"/>
      <c r="T84" s="1"/>
      <c r="U84" s="1"/>
      <c r="V84" s="1"/>
      <c r="W84" s="1"/>
      <c r="X84" s="1"/>
      <c r="Y84" s="1"/>
      <c r="Z84" s="1"/>
    </row>
    <row r="85" spans="1:26" ht="15" customHeight="1" x14ac:dyDescent="0.2">
      <c r="A85" s="5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x14ac:dyDescent="0.2">
      <c r="A86" s="53"/>
      <c r="B86" s="53"/>
      <c r="C86" s="53"/>
      <c r="D86" s="53"/>
      <c r="E86" s="53"/>
      <c r="F86" s="1"/>
      <c r="G86" s="1"/>
      <c r="H86" s="1"/>
      <c r="I86" s="1"/>
      <c r="J86" s="1"/>
      <c r="K86" s="1"/>
      <c r="L86" s="1"/>
      <c r="M86" s="1"/>
      <c r="N86" s="1"/>
      <c r="O86" s="1"/>
      <c r="P86" s="1"/>
      <c r="Q86" s="1"/>
      <c r="R86" s="1"/>
      <c r="S86" s="1"/>
      <c r="T86" s="1"/>
      <c r="U86" s="1"/>
      <c r="V86" s="1"/>
      <c r="W86" s="1"/>
      <c r="X86" s="1"/>
      <c r="Y86" s="1"/>
      <c r="Z86" s="1"/>
    </row>
    <row r="87" spans="1:26" ht="15" customHeight="1" x14ac:dyDescent="0.2">
      <c r="A87" s="5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x14ac:dyDescent="0.2">
      <c r="A88" s="96"/>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x14ac:dyDescent="0.2">
      <c r="A89" s="134"/>
      <c r="B89" s="119"/>
      <c r="C89" s="119"/>
      <c r="D89" s="119"/>
      <c r="E89" s="119"/>
      <c r="F89" s="1"/>
      <c r="G89" s="1"/>
      <c r="H89" s="1"/>
      <c r="I89" s="1"/>
      <c r="J89" s="1"/>
      <c r="K89" s="1"/>
      <c r="L89" s="1"/>
      <c r="M89" s="1"/>
      <c r="N89" s="1"/>
      <c r="O89" s="1"/>
      <c r="P89" s="1"/>
      <c r="Q89" s="1"/>
      <c r="R89" s="1"/>
      <c r="S89" s="1"/>
      <c r="T89" s="1"/>
      <c r="U89" s="1"/>
      <c r="V89" s="1"/>
      <c r="W89" s="1"/>
      <c r="X89" s="1"/>
      <c r="Y89" s="1"/>
      <c r="Z89" s="1"/>
    </row>
    <row r="90" spans="1:26" ht="15" customHeight="1" x14ac:dyDescent="0.2">
      <c r="A90" s="5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x14ac:dyDescent="0.2">
      <c r="A91" s="134"/>
      <c r="B91" s="119"/>
      <c r="C91" s="119"/>
      <c r="D91" s="119"/>
      <c r="E91" s="119"/>
      <c r="F91" s="1"/>
      <c r="G91" s="1"/>
      <c r="H91" s="1"/>
      <c r="I91" s="1"/>
      <c r="J91" s="1"/>
      <c r="K91" s="1"/>
      <c r="L91" s="1"/>
      <c r="M91" s="1"/>
      <c r="N91" s="1"/>
      <c r="O91" s="1"/>
      <c r="P91" s="1"/>
      <c r="Q91" s="1"/>
      <c r="R91" s="1"/>
      <c r="S91" s="1"/>
      <c r="T91" s="1"/>
      <c r="U91" s="1"/>
      <c r="V91" s="1"/>
      <c r="W91" s="1"/>
      <c r="X91" s="1"/>
      <c r="Y91" s="1"/>
      <c r="Z91" s="1"/>
    </row>
    <row r="92" spans="1:26" ht="15" customHeight="1" x14ac:dyDescent="0.2"/>
    <row r="93" spans="1:26" ht="15" customHeight="1" x14ac:dyDescent="0.2"/>
    <row r="94" spans="1:26" ht="15" customHeight="1" x14ac:dyDescent="0.2"/>
    <row r="95" spans="1:26" ht="15" customHeight="1" x14ac:dyDescent="0.2"/>
    <row r="96" spans="1:2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6">
    <mergeCell ref="A1:E1"/>
    <mergeCell ref="A2:E2"/>
    <mergeCell ref="A3:E3"/>
    <mergeCell ref="A4:E4"/>
    <mergeCell ref="B6:E6"/>
    <mergeCell ref="B7:E7"/>
    <mergeCell ref="A34:E34"/>
    <mergeCell ref="A36:E36"/>
    <mergeCell ref="A37:E37"/>
    <mergeCell ref="A38:E38"/>
    <mergeCell ref="A91:E91"/>
    <mergeCell ref="A39:E39"/>
    <mergeCell ref="A40:E40"/>
    <mergeCell ref="A41:E41"/>
    <mergeCell ref="A42:E42"/>
    <mergeCell ref="A89:E89"/>
  </mergeCells>
  <pageMargins left="0" right="0.7" top="0"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1"/>
  <sheetViews>
    <sheetView view="pageBreakPreview" zoomScale="60" zoomScaleNormal="100" workbookViewId="0">
      <selection activeCell="E14" sqref="E14"/>
    </sheetView>
  </sheetViews>
  <sheetFormatPr defaultColWidth="21.5" defaultRowHeight="12.75" x14ac:dyDescent="0.2"/>
  <cols>
    <col min="1" max="1" width="46.33203125" customWidth="1"/>
    <col min="2" max="5" width="35.83203125" customWidth="1"/>
  </cols>
  <sheetData>
    <row r="1" spans="1:5" ht="15" customHeight="1" x14ac:dyDescent="0.2">
      <c r="A1" s="122" t="s">
        <v>76</v>
      </c>
      <c r="B1" s="119"/>
      <c r="C1" s="119"/>
      <c r="D1" s="119"/>
      <c r="E1" s="119"/>
    </row>
    <row r="2" spans="1:5" ht="15" customHeight="1" x14ac:dyDescent="0.2">
      <c r="A2" s="122" t="s">
        <v>89</v>
      </c>
      <c r="B2" s="123"/>
      <c r="C2" s="123"/>
      <c r="D2" s="123"/>
      <c r="E2" s="123"/>
    </row>
    <row r="3" spans="1:5" ht="15" customHeight="1" x14ac:dyDescent="0.2">
      <c r="A3" s="121" t="s">
        <v>1</v>
      </c>
      <c r="B3" s="119"/>
      <c r="C3" s="119"/>
      <c r="D3" s="119"/>
      <c r="E3" s="119"/>
    </row>
    <row r="4" spans="1:5" ht="15" customHeight="1" x14ac:dyDescent="0.2">
      <c r="A4" s="142" t="s">
        <v>51</v>
      </c>
      <c r="B4" s="120"/>
      <c r="C4" s="120"/>
      <c r="D4" s="120"/>
      <c r="E4" s="120"/>
    </row>
    <row r="5" spans="1:5" ht="15" customHeight="1" x14ac:dyDescent="0.2">
      <c r="A5" s="3"/>
      <c r="B5" s="3"/>
      <c r="C5" s="3"/>
      <c r="D5" s="3"/>
      <c r="E5" s="3"/>
    </row>
    <row r="6" spans="1:5" ht="15" customHeight="1" x14ac:dyDescent="0.2">
      <c r="A6" s="3"/>
      <c r="B6" s="143" t="s">
        <v>52</v>
      </c>
      <c r="C6" s="138"/>
      <c r="D6" s="138"/>
      <c r="E6" s="138"/>
    </row>
    <row r="7" spans="1:5" ht="15" customHeight="1" x14ac:dyDescent="0.2">
      <c r="A7" s="3"/>
      <c r="B7" s="141">
        <v>43646</v>
      </c>
      <c r="C7" s="138"/>
      <c r="D7" s="138"/>
      <c r="E7" s="138"/>
    </row>
    <row r="8" spans="1:5" ht="32.1" customHeight="1" x14ac:dyDescent="0.2">
      <c r="A8" s="3"/>
      <c r="B8" s="76" t="s">
        <v>53</v>
      </c>
      <c r="C8" s="76" t="s">
        <v>90</v>
      </c>
      <c r="D8" s="76" t="s">
        <v>91</v>
      </c>
      <c r="E8" s="76" t="s">
        <v>56</v>
      </c>
    </row>
    <row r="9" spans="1:5" ht="15" customHeight="1" x14ac:dyDescent="0.2">
      <c r="A9" s="58"/>
      <c r="B9" s="7"/>
      <c r="C9" s="7"/>
      <c r="D9" s="7"/>
      <c r="E9" s="7"/>
    </row>
    <row r="10" spans="1:5" ht="15" customHeight="1" x14ac:dyDescent="0.2">
      <c r="A10" s="59" t="s">
        <v>57</v>
      </c>
      <c r="B10" s="60">
        <v>935.2</v>
      </c>
      <c r="C10" s="60">
        <v>-46.7</v>
      </c>
      <c r="D10" s="60">
        <v>0</v>
      </c>
      <c r="E10" s="60">
        <v>888.4</v>
      </c>
    </row>
    <row r="11" spans="1:5" ht="15" customHeight="1" x14ac:dyDescent="0.2">
      <c r="A11" s="7"/>
      <c r="B11" s="7"/>
      <c r="C11" s="7"/>
      <c r="D11" s="7"/>
      <c r="E11" s="7"/>
    </row>
    <row r="12" spans="1:5" ht="15" customHeight="1" x14ac:dyDescent="0.2">
      <c r="A12" s="59" t="s">
        <v>58</v>
      </c>
      <c r="B12" s="61"/>
      <c r="C12" s="61"/>
      <c r="D12" s="61"/>
      <c r="E12" s="61"/>
    </row>
    <row r="13" spans="1:5" ht="15" customHeight="1" x14ac:dyDescent="0.2">
      <c r="A13" s="50" t="s">
        <v>59</v>
      </c>
      <c r="B13" s="63">
        <v>302.3</v>
      </c>
      <c r="C13" s="63">
        <v>0</v>
      </c>
      <c r="D13" s="63">
        <v>-105.2</v>
      </c>
      <c r="E13" s="63">
        <v>196.9</v>
      </c>
    </row>
    <row r="14" spans="1:5" ht="15" customHeight="1" x14ac:dyDescent="0.2">
      <c r="A14" s="59" t="s">
        <v>60</v>
      </c>
      <c r="B14" s="64">
        <v>411.2</v>
      </c>
      <c r="C14" s="65">
        <v>-50.9</v>
      </c>
      <c r="D14" s="65">
        <v>-29.5</v>
      </c>
      <c r="E14" s="65">
        <f>SUM(B14:D14)</f>
        <v>330.8</v>
      </c>
    </row>
    <row r="15" spans="1:5" ht="15" customHeight="1" x14ac:dyDescent="0.2">
      <c r="A15" s="7"/>
      <c r="B15" s="77">
        <v>713.4</v>
      </c>
      <c r="C15" s="66">
        <f>SUM(C13:C14)</f>
        <v>-50.9</v>
      </c>
      <c r="D15" s="66">
        <f>SUM(D13:D14)</f>
        <v>-134.69999999999999</v>
      </c>
      <c r="E15" s="66">
        <f>SUM(E13:E14)</f>
        <v>527.70000000000005</v>
      </c>
    </row>
    <row r="16" spans="1:5" ht="15" customHeight="1" x14ac:dyDescent="0.2">
      <c r="A16" s="61"/>
      <c r="B16" s="61"/>
      <c r="C16" s="61"/>
      <c r="D16" s="61"/>
      <c r="E16" s="61"/>
    </row>
    <row r="17" spans="1:5" ht="15" customHeight="1" x14ac:dyDescent="0.2">
      <c r="A17" s="50" t="s">
        <v>61</v>
      </c>
      <c r="B17" s="70">
        <v>221.7</v>
      </c>
      <c r="C17" s="70">
        <v>4.2</v>
      </c>
      <c r="D17" s="70">
        <v>134.69999999999999</v>
      </c>
      <c r="E17" s="70">
        <v>360.7</v>
      </c>
    </row>
    <row r="18" spans="1:5" ht="15" customHeight="1" x14ac:dyDescent="0.2">
      <c r="A18" s="61"/>
      <c r="B18" s="61"/>
      <c r="C18" s="61"/>
      <c r="D18" s="61"/>
      <c r="E18" s="61"/>
    </row>
    <row r="19" spans="1:5" ht="15" customHeight="1" x14ac:dyDescent="0.2">
      <c r="A19" s="50" t="s">
        <v>62</v>
      </c>
      <c r="B19" s="62">
        <v>6.2</v>
      </c>
      <c r="C19" s="63">
        <v>0</v>
      </c>
      <c r="D19" s="63">
        <v>0</v>
      </c>
      <c r="E19" s="63">
        <f>SUM(B19:D19)</f>
        <v>6.2</v>
      </c>
    </row>
    <row r="20" spans="1:5" ht="15" customHeight="1" x14ac:dyDescent="0.2">
      <c r="A20" s="59" t="s">
        <v>63</v>
      </c>
      <c r="B20" s="65">
        <v>-65.599999999999994</v>
      </c>
      <c r="C20" s="65">
        <v>0</v>
      </c>
      <c r="D20" s="97">
        <v>2.9</v>
      </c>
      <c r="E20" s="65">
        <f>SUM(B20:D20)</f>
        <v>-62.699999999999996</v>
      </c>
    </row>
    <row r="21" spans="1:5" ht="15" customHeight="1" x14ac:dyDescent="0.2">
      <c r="A21" s="7"/>
      <c r="B21" s="79">
        <v>-59.4</v>
      </c>
      <c r="C21" s="69">
        <f>SUM(C19:C20)</f>
        <v>0</v>
      </c>
      <c r="D21" s="69">
        <f>SUM(D19:D20)</f>
        <v>2.9</v>
      </c>
      <c r="E21" s="69">
        <f>SUM(E19:E20)</f>
        <v>-56.499999999999993</v>
      </c>
    </row>
    <row r="22" spans="1:5" ht="15" customHeight="1" x14ac:dyDescent="0.2">
      <c r="A22" s="61"/>
      <c r="B22" s="61"/>
      <c r="C22" s="61"/>
      <c r="D22" s="61"/>
      <c r="E22" s="61"/>
    </row>
    <row r="23" spans="1:5" ht="15" customHeight="1" x14ac:dyDescent="0.2">
      <c r="A23" s="50" t="s">
        <v>64</v>
      </c>
      <c r="B23" s="62">
        <v>162.30000000000001</v>
      </c>
      <c r="C23" s="63">
        <v>4.2</v>
      </c>
      <c r="D23" s="63">
        <f>D17+D21</f>
        <v>137.6</v>
      </c>
      <c r="E23" s="63">
        <f>SUM(B23:D23)</f>
        <v>304.10000000000002</v>
      </c>
    </row>
    <row r="24" spans="1:5" ht="15" customHeight="1" x14ac:dyDescent="0.2">
      <c r="A24" s="59" t="s">
        <v>92</v>
      </c>
      <c r="B24" s="68">
        <v>-32.200000000000003</v>
      </c>
      <c r="C24" s="81">
        <v>-1</v>
      </c>
      <c r="D24" s="81">
        <v>-22.5</v>
      </c>
      <c r="E24" s="65">
        <f>SUM(B24:D24)</f>
        <v>-55.7</v>
      </c>
    </row>
    <row r="25" spans="1:5" ht="15" customHeight="1" x14ac:dyDescent="0.2">
      <c r="A25" s="50" t="s">
        <v>68</v>
      </c>
      <c r="B25" s="82">
        <v>130</v>
      </c>
      <c r="C25" s="70">
        <f>SUM(C23:C24)</f>
        <v>3.2</v>
      </c>
      <c r="D25" s="70">
        <f>SUM(D23:D24)</f>
        <v>115.1</v>
      </c>
      <c r="E25" s="70">
        <f>SUM(E23:E24)</f>
        <v>248.40000000000003</v>
      </c>
    </row>
    <row r="26" spans="1:5" ht="29.1" customHeight="1" x14ac:dyDescent="0.2">
      <c r="A26" s="59" t="s">
        <v>69</v>
      </c>
      <c r="B26" s="65">
        <v>-9.6</v>
      </c>
      <c r="C26" s="71">
        <v>0</v>
      </c>
      <c r="D26" s="65">
        <v>-2</v>
      </c>
      <c r="E26" s="68">
        <f>SUM(B26:D26)</f>
        <v>-11.6</v>
      </c>
    </row>
    <row r="27" spans="1:5" ht="29.1" customHeight="1" x14ac:dyDescent="0.2">
      <c r="A27" s="50" t="s">
        <v>30</v>
      </c>
      <c r="B27" s="83">
        <v>120.5</v>
      </c>
      <c r="C27" s="72">
        <f>SUM(C25:C26)</f>
        <v>3.2</v>
      </c>
      <c r="D27" s="72">
        <f>SUM(D25:D26)</f>
        <v>113.1</v>
      </c>
      <c r="E27" s="98">
        <f>E25+E26</f>
        <v>236.80000000000004</v>
      </c>
    </row>
    <row r="28" spans="1:5" ht="15" customHeight="1" x14ac:dyDescent="0.2">
      <c r="A28" s="61"/>
      <c r="B28" s="61"/>
      <c r="C28" s="61"/>
      <c r="D28" s="61"/>
      <c r="E28" s="61"/>
    </row>
    <row r="29" spans="1:5" ht="27" customHeight="1" x14ac:dyDescent="0.2">
      <c r="A29" s="50" t="s">
        <v>93</v>
      </c>
      <c r="B29" s="63">
        <v>157.30000000000001</v>
      </c>
      <c r="C29" s="7"/>
      <c r="D29" s="7"/>
      <c r="E29" s="63">
        <f>B29</f>
        <v>157.30000000000001</v>
      </c>
    </row>
    <row r="30" spans="1:5" ht="15" customHeight="1" x14ac:dyDescent="0.2">
      <c r="A30" s="59" t="s">
        <v>94</v>
      </c>
      <c r="B30" s="73">
        <v>0.77</v>
      </c>
      <c r="C30" s="73">
        <f>C27/$B$29</f>
        <v>2.0343293070565798E-2</v>
      </c>
      <c r="D30" s="73">
        <f>D27/$B$29</f>
        <v>0.71900826446280985</v>
      </c>
      <c r="E30" s="73">
        <f>E27/$B$29</f>
        <v>1.5054036872218692</v>
      </c>
    </row>
    <row r="31" spans="1:5" ht="15" customHeight="1" x14ac:dyDescent="0.2">
      <c r="A31" s="3"/>
      <c r="B31" s="3"/>
      <c r="C31" s="3"/>
      <c r="D31" s="3"/>
      <c r="E31" s="3"/>
    </row>
    <row r="32" spans="1:5" ht="12" customHeight="1" x14ac:dyDescent="0.2">
      <c r="A32" s="84"/>
      <c r="B32" s="53"/>
      <c r="C32" s="53"/>
      <c r="D32" s="53"/>
      <c r="E32" s="53"/>
    </row>
    <row r="33" spans="1:5" ht="12" customHeight="1" x14ac:dyDescent="0.2">
      <c r="A33" s="53"/>
      <c r="B33" s="53"/>
      <c r="C33" s="53"/>
      <c r="D33" s="53"/>
      <c r="E33" s="53"/>
    </row>
    <row r="34" spans="1:5" ht="40.5" customHeight="1" x14ac:dyDescent="0.2">
      <c r="A34" s="144" t="s">
        <v>95</v>
      </c>
      <c r="B34" s="119"/>
      <c r="C34" s="119"/>
      <c r="D34" s="119"/>
      <c r="E34" s="119"/>
    </row>
    <row r="35" spans="1:5" ht="15" customHeight="1" x14ac:dyDescent="0.2">
      <c r="A35" s="53"/>
      <c r="B35" s="53"/>
      <c r="C35" s="53"/>
      <c r="D35" s="53"/>
      <c r="E35" s="53"/>
    </row>
    <row r="36" spans="1:5" ht="62.25" customHeight="1" x14ac:dyDescent="0.2">
      <c r="A36" s="144" t="s">
        <v>96</v>
      </c>
      <c r="B36" s="119"/>
      <c r="C36" s="119"/>
      <c r="D36" s="119"/>
      <c r="E36" s="119"/>
    </row>
    <row r="37" spans="1:5" ht="15" customHeight="1" x14ac:dyDescent="0.2">
      <c r="A37" s="134"/>
      <c r="B37" s="119"/>
      <c r="C37" s="119"/>
      <c r="D37" s="119"/>
      <c r="E37" s="119"/>
    </row>
    <row r="38" spans="1:5" ht="41.25" customHeight="1" x14ac:dyDescent="0.2">
      <c r="A38" s="144" t="s">
        <v>97</v>
      </c>
      <c r="B38" s="119"/>
      <c r="C38" s="119"/>
      <c r="D38" s="119"/>
      <c r="E38" s="119"/>
    </row>
    <row r="39" spans="1:5" ht="15" customHeight="1" x14ac:dyDescent="0.2">
      <c r="A39" s="134"/>
      <c r="B39" s="119"/>
      <c r="C39" s="119"/>
      <c r="D39" s="119"/>
      <c r="E39" s="119"/>
    </row>
    <row r="40" spans="1:5" ht="24.95" customHeight="1" x14ac:dyDescent="0.2">
      <c r="A40" s="144" t="s">
        <v>98</v>
      </c>
      <c r="B40" s="119"/>
      <c r="C40" s="119"/>
      <c r="D40" s="119"/>
      <c r="E40" s="119"/>
    </row>
    <row r="41" spans="1:5" ht="15" customHeight="1" x14ac:dyDescent="0.2">
      <c r="A41" s="123"/>
      <c r="B41" s="119"/>
      <c r="C41" s="119"/>
      <c r="D41" s="119"/>
      <c r="E41" s="119"/>
    </row>
    <row r="42" spans="1:5" ht="15" customHeight="1" x14ac:dyDescent="0.2">
      <c r="A42" s="31"/>
    </row>
    <row r="43" spans="1:5" ht="15" customHeight="1" x14ac:dyDescent="0.2">
      <c r="A43" s="3"/>
    </row>
    <row r="44" spans="1:5" ht="15" customHeight="1" x14ac:dyDescent="0.2">
      <c r="A44" s="26"/>
      <c r="B44" s="1"/>
      <c r="C44" s="1"/>
      <c r="D44" s="1"/>
      <c r="E44" s="1"/>
    </row>
    <row r="45" spans="1:5" ht="15" customHeight="1" x14ac:dyDescent="0.2">
      <c r="A45" s="3"/>
      <c r="B45" s="3"/>
      <c r="C45" s="3"/>
      <c r="D45" s="3"/>
      <c r="E45" s="3"/>
    </row>
    <row r="46" spans="1:5" ht="15" customHeight="1" x14ac:dyDescent="0.2">
      <c r="A46" s="3"/>
      <c r="B46" s="85"/>
    </row>
    <row r="47" spans="1:5" ht="15" customHeight="1" x14ac:dyDescent="0.2">
      <c r="A47" s="3"/>
      <c r="B47" s="86" t="s">
        <v>88</v>
      </c>
    </row>
    <row r="48" spans="1:5" ht="15" customHeight="1" x14ac:dyDescent="0.2">
      <c r="A48" s="3"/>
      <c r="B48" s="85"/>
      <c r="C48" s="85"/>
      <c r="D48" s="85"/>
      <c r="E48" s="85"/>
    </row>
    <row r="49" spans="1:5" ht="15" customHeight="1" x14ac:dyDescent="0.2">
      <c r="A49" s="58"/>
      <c r="B49" s="7"/>
      <c r="C49" s="7"/>
      <c r="D49" s="7"/>
      <c r="E49" s="7"/>
    </row>
    <row r="50" spans="1:5" ht="15" customHeight="1" x14ac:dyDescent="0.2">
      <c r="A50" s="7"/>
      <c r="B50" s="87"/>
      <c r="C50" s="87"/>
      <c r="D50" s="87"/>
      <c r="E50" s="87"/>
    </row>
    <row r="51" spans="1:5" ht="15" customHeight="1" x14ac:dyDescent="0.2">
      <c r="A51" s="7"/>
      <c r="B51" s="88"/>
      <c r="C51" s="88"/>
      <c r="D51" s="88"/>
      <c r="E51" s="88"/>
    </row>
    <row r="52" spans="1:5" ht="15" customHeight="1" x14ac:dyDescent="0.2">
      <c r="A52" s="7"/>
      <c r="B52" s="88"/>
      <c r="C52" s="88"/>
      <c r="D52" s="88"/>
      <c r="E52" s="88"/>
    </row>
    <row r="53" spans="1:5" ht="15" customHeight="1" x14ac:dyDescent="0.2">
      <c r="A53" s="7"/>
      <c r="B53" s="87"/>
      <c r="C53" s="87"/>
      <c r="D53" s="87"/>
      <c r="E53" s="87"/>
    </row>
    <row r="54" spans="1:5" ht="15" customHeight="1" x14ac:dyDescent="0.2">
      <c r="A54" s="7"/>
      <c r="B54" s="7"/>
      <c r="C54" s="7"/>
      <c r="D54" s="7"/>
      <c r="E54" s="7"/>
    </row>
    <row r="55" spans="1:5" ht="15" customHeight="1" x14ac:dyDescent="0.2">
      <c r="A55" s="7"/>
      <c r="B55" s="7"/>
      <c r="C55" s="7"/>
      <c r="D55" s="7"/>
      <c r="E55" s="7"/>
    </row>
    <row r="56" spans="1:5" ht="15" customHeight="1" x14ac:dyDescent="0.2">
      <c r="A56" s="7"/>
      <c r="B56" s="89"/>
      <c r="C56" s="89"/>
      <c r="D56" s="88"/>
      <c r="E56" s="88"/>
    </row>
    <row r="57" spans="1:5" ht="15" customHeight="1" x14ac:dyDescent="0.2">
      <c r="A57" s="7"/>
      <c r="B57" s="90"/>
      <c r="C57" s="89"/>
      <c r="D57" s="88"/>
      <c r="E57" s="88"/>
    </row>
    <row r="58" spans="1:5" ht="15" customHeight="1" x14ac:dyDescent="0.2">
      <c r="A58" s="7"/>
      <c r="B58" s="90"/>
      <c r="C58" s="89"/>
      <c r="D58" s="89"/>
      <c r="E58" s="89"/>
    </row>
    <row r="59" spans="1:5" ht="15" customHeight="1" x14ac:dyDescent="0.2">
      <c r="A59" s="7"/>
      <c r="B59" s="7"/>
      <c r="C59" s="7"/>
      <c r="D59" s="7"/>
      <c r="E59" s="7"/>
    </row>
    <row r="60" spans="1:5" ht="15" customHeight="1" x14ac:dyDescent="0.2">
      <c r="A60" s="58"/>
      <c r="B60" s="7"/>
      <c r="C60" s="89"/>
      <c r="D60" s="7"/>
      <c r="E60" s="7"/>
    </row>
    <row r="61" spans="1:5" ht="15" customHeight="1" x14ac:dyDescent="0.2">
      <c r="A61" s="7"/>
      <c r="B61" s="88"/>
      <c r="C61" s="88"/>
      <c r="D61" s="88"/>
      <c r="E61" s="88"/>
    </row>
    <row r="62" spans="1:5" ht="15" customHeight="1" x14ac:dyDescent="0.2">
      <c r="A62" s="7"/>
      <c r="B62" s="88"/>
      <c r="C62" s="88"/>
      <c r="D62" s="88"/>
      <c r="E62" s="88"/>
    </row>
    <row r="63" spans="1:5" ht="15" customHeight="1" x14ac:dyDescent="0.2">
      <c r="A63" s="7"/>
      <c r="B63" s="88"/>
      <c r="C63" s="88"/>
      <c r="D63" s="88"/>
      <c r="E63" s="88"/>
    </row>
    <row r="64" spans="1:5" ht="15" customHeight="1" x14ac:dyDescent="0.2">
      <c r="A64" s="7"/>
      <c r="B64" s="88"/>
      <c r="C64" s="88"/>
      <c r="D64" s="88"/>
      <c r="E64" s="88"/>
    </row>
    <row r="65" spans="1:5" ht="15" customHeight="1" x14ac:dyDescent="0.2">
      <c r="A65" s="7"/>
      <c r="B65" s="87"/>
      <c r="C65" s="87"/>
      <c r="D65" s="87"/>
      <c r="E65" s="87"/>
    </row>
    <row r="66" spans="1:5" ht="15" customHeight="1" x14ac:dyDescent="0.2">
      <c r="A66" s="7"/>
      <c r="B66" s="7"/>
      <c r="C66" s="7"/>
      <c r="D66" s="7"/>
      <c r="E66" s="7"/>
    </row>
    <row r="67" spans="1:5" ht="15" customHeight="1" x14ac:dyDescent="0.2">
      <c r="A67" s="7"/>
      <c r="B67" s="90"/>
      <c r="C67" s="88"/>
      <c r="D67" s="88"/>
      <c r="E67" s="88"/>
    </row>
    <row r="68" spans="1:5" ht="15" customHeight="1" x14ac:dyDescent="0.2">
      <c r="A68" s="7"/>
      <c r="B68" s="89"/>
      <c r="C68" s="88"/>
      <c r="D68" s="88"/>
      <c r="E68" s="88"/>
    </row>
    <row r="69" spans="1:5" ht="15" customHeight="1" x14ac:dyDescent="0.2">
      <c r="A69" s="7"/>
      <c r="B69" s="90"/>
      <c r="C69" s="89"/>
      <c r="D69" s="89"/>
      <c r="E69" s="89"/>
    </row>
    <row r="70" spans="1:5" ht="15" customHeight="1" x14ac:dyDescent="0.2">
      <c r="A70" s="7"/>
      <c r="B70" s="7"/>
      <c r="C70" s="7"/>
      <c r="D70" s="7"/>
      <c r="E70" s="7"/>
    </row>
    <row r="71" spans="1:5" ht="15" customHeight="1" x14ac:dyDescent="0.2">
      <c r="A71" s="7"/>
      <c r="B71" s="90"/>
      <c r="C71" s="89"/>
      <c r="D71" s="89"/>
      <c r="E71" s="89"/>
    </row>
    <row r="72" spans="1:5" ht="15" customHeight="1" x14ac:dyDescent="0.2">
      <c r="A72" s="7"/>
      <c r="B72" s="89"/>
      <c r="C72" s="91"/>
      <c r="D72" s="91"/>
      <c r="E72" s="88"/>
    </row>
    <row r="73" spans="1:5" ht="15" customHeight="1" x14ac:dyDescent="0.2">
      <c r="A73" s="7"/>
      <c r="B73" s="92"/>
      <c r="C73" s="87"/>
      <c r="D73" s="87"/>
      <c r="E73" s="87"/>
    </row>
    <row r="74" spans="1:5" ht="15" customHeight="1" x14ac:dyDescent="0.2">
      <c r="A74" s="7"/>
      <c r="B74" s="89"/>
      <c r="C74" s="93"/>
      <c r="D74" s="88"/>
      <c r="E74" s="88"/>
    </row>
    <row r="75" spans="1:5" ht="15" customHeight="1" x14ac:dyDescent="0.2">
      <c r="A75" s="7"/>
      <c r="B75" s="92"/>
      <c r="C75" s="87"/>
      <c r="D75" s="87"/>
      <c r="E75" s="87"/>
    </row>
    <row r="76" spans="1:5" ht="15" customHeight="1" x14ac:dyDescent="0.2">
      <c r="A76" s="7"/>
      <c r="B76" s="7"/>
      <c r="C76" s="7"/>
      <c r="D76" s="7"/>
      <c r="E76" s="7"/>
    </row>
    <row r="77" spans="1:5" ht="15" customHeight="1" x14ac:dyDescent="0.2">
      <c r="A77" s="7"/>
      <c r="B77" s="88"/>
      <c r="C77" s="7"/>
      <c r="D77" s="7"/>
      <c r="E77" s="88"/>
    </row>
    <row r="78" spans="1:5" ht="15" customHeight="1" x14ac:dyDescent="0.2">
      <c r="A78" s="7"/>
      <c r="B78" s="94"/>
      <c r="C78" s="95"/>
      <c r="D78" s="95"/>
      <c r="E78" s="95"/>
    </row>
    <row r="79" spans="1:5" ht="15" customHeight="1" x14ac:dyDescent="0.2">
      <c r="A79" s="3"/>
      <c r="B79" s="3"/>
      <c r="C79" s="3"/>
      <c r="D79" s="3"/>
      <c r="E79" s="3"/>
    </row>
    <row r="80" spans="1:5" ht="15" customHeight="1" x14ac:dyDescent="0.2">
      <c r="A80" s="53"/>
      <c r="B80" s="53"/>
      <c r="C80" s="53"/>
      <c r="D80" s="53"/>
      <c r="E80" s="53"/>
    </row>
    <row r="81" spans="1:5" ht="15" customHeight="1" x14ac:dyDescent="0.2">
      <c r="A81" s="53"/>
      <c r="B81" s="53"/>
      <c r="C81" s="53"/>
      <c r="D81" s="53"/>
      <c r="E81" s="53"/>
    </row>
    <row r="82" spans="1:5" ht="15" customHeight="1" x14ac:dyDescent="0.2">
      <c r="A82" s="53"/>
    </row>
    <row r="83" spans="1:5" ht="15" customHeight="1" x14ac:dyDescent="0.2">
      <c r="A83" s="53"/>
      <c r="B83" s="53"/>
      <c r="C83" s="53"/>
      <c r="D83" s="53"/>
      <c r="E83" s="53"/>
    </row>
    <row r="84" spans="1:5" ht="15" customHeight="1" x14ac:dyDescent="0.2">
      <c r="A84" s="53"/>
    </row>
    <row r="85" spans="1:5" ht="15" customHeight="1" x14ac:dyDescent="0.2">
      <c r="A85" s="134"/>
      <c r="B85" s="119"/>
      <c r="C85" s="119"/>
      <c r="D85" s="119"/>
      <c r="E85" s="119"/>
    </row>
    <row r="86" spans="1:5" ht="15" customHeight="1" x14ac:dyDescent="0.2">
      <c r="A86" s="53"/>
    </row>
    <row r="87" spans="1:5" ht="15" customHeight="1" x14ac:dyDescent="0.2">
      <c r="A87" s="134"/>
      <c r="B87" s="119"/>
      <c r="C87" s="119"/>
      <c r="D87" s="119"/>
      <c r="E87" s="119"/>
    </row>
    <row r="88" spans="1:5" ht="15" customHeight="1" x14ac:dyDescent="0.2">
      <c r="A88" s="53"/>
    </row>
    <row r="89" spans="1:5" ht="15" customHeight="1" x14ac:dyDescent="0.2">
      <c r="A89" s="123"/>
      <c r="B89" s="119"/>
      <c r="C89" s="119"/>
      <c r="D89" s="119"/>
      <c r="E89" s="119"/>
    </row>
    <row r="90" spans="1:5" ht="15" customHeight="1" x14ac:dyDescent="0.2">
      <c r="A90" s="31"/>
    </row>
    <row r="91" spans="1:5" ht="15" customHeight="1" x14ac:dyDescent="0.2">
      <c r="A91" s="3"/>
    </row>
    <row r="92" spans="1:5" ht="15" customHeight="1" x14ac:dyDescent="0.2">
      <c r="A92" s="26"/>
      <c r="B92" s="1"/>
      <c r="C92" s="1"/>
      <c r="D92" s="1"/>
      <c r="E92" s="1"/>
    </row>
    <row r="93" spans="1:5" ht="15" customHeight="1" x14ac:dyDescent="0.2">
      <c r="A93" s="3"/>
      <c r="B93" s="3"/>
      <c r="C93" s="3"/>
      <c r="D93" s="3"/>
      <c r="E93" s="3"/>
    </row>
    <row r="94" spans="1:5" ht="15" customHeight="1" x14ac:dyDescent="0.2"/>
    <row r="95" spans="1:5" ht="15" customHeight="1" x14ac:dyDescent="0.2"/>
    <row r="96" spans="1:5"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6">
    <mergeCell ref="A1:E1"/>
    <mergeCell ref="A2:E2"/>
    <mergeCell ref="A3:E3"/>
    <mergeCell ref="A4:E4"/>
    <mergeCell ref="B6:E6"/>
    <mergeCell ref="B7:E7"/>
    <mergeCell ref="A34:E34"/>
    <mergeCell ref="A36:E36"/>
    <mergeCell ref="A37:E37"/>
    <mergeCell ref="A38:E38"/>
    <mergeCell ref="A89:E89"/>
    <mergeCell ref="A39:E39"/>
    <mergeCell ref="A40:E40"/>
    <mergeCell ref="A41:E41"/>
    <mergeCell ref="A85:E85"/>
    <mergeCell ref="A87:E87"/>
  </mergeCells>
  <pageMargins left="0" right="0.7" top="0" bottom="0.75" header="0.3" footer="0.3"/>
  <pageSetup scale="70" orientation="landscape"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1"/>
  <sheetViews>
    <sheetView view="pageBreakPreview" zoomScale="60" zoomScaleNormal="100" workbookViewId="0">
      <selection activeCell="B5" sqref="B1:E1048576"/>
    </sheetView>
  </sheetViews>
  <sheetFormatPr defaultColWidth="21.5" defaultRowHeight="12.75" x14ac:dyDescent="0.2"/>
  <cols>
    <col min="1" max="1" width="46.33203125" customWidth="1"/>
    <col min="2" max="5" width="35.83203125" customWidth="1"/>
  </cols>
  <sheetData>
    <row r="1" spans="1:5" ht="15" customHeight="1" x14ac:dyDescent="0.2">
      <c r="A1" s="122" t="s">
        <v>76</v>
      </c>
      <c r="B1" s="119"/>
      <c r="C1" s="119"/>
      <c r="D1" s="119"/>
      <c r="E1" s="119"/>
    </row>
    <row r="2" spans="1:5" ht="15" customHeight="1" x14ac:dyDescent="0.2">
      <c r="A2" s="122" t="s">
        <v>99</v>
      </c>
      <c r="B2" s="119"/>
      <c r="C2" s="119"/>
      <c r="D2" s="119"/>
      <c r="E2" s="119"/>
    </row>
    <row r="3" spans="1:5" ht="15" customHeight="1" x14ac:dyDescent="0.2">
      <c r="A3" s="121" t="s">
        <v>1</v>
      </c>
      <c r="B3" s="119"/>
      <c r="C3" s="119"/>
      <c r="D3" s="119"/>
      <c r="E3" s="119"/>
    </row>
    <row r="4" spans="1:5" ht="15" customHeight="1" x14ac:dyDescent="0.2">
      <c r="A4" s="142" t="s">
        <v>51</v>
      </c>
      <c r="B4" s="120"/>
      <c r="C4" s="120"/>
      <c r="D4" s="120"/>
      <c r="E4" s="120"/>
    </row>
    <row r="5" spans="1:5" ht="15" customHeight="1" x14ac:dyDescent="0.2">
      <c r="A5" s="3"/>
      <c r="B5" s="3"/>
      <c r="C5" s="3"/>
      <c r="D5" s="3"/>
      <c r="E5" s="3"/>
    </row>
    <row r="6" spans="1:5" ht="15" customHeight="1" x14ac:dyDescent="0.2">
      <c r="A6" s="3"/>
      <c r="B6" s="137" t="s">
        <v>52</v>
      </c>
      <c r="C6" s="138"/>
      <c r="D6" s="138"/>
      <c r="E6" s="138"/>
    </row>
    <row r="7" spans="1:5" ht="15" customHeight="1" x14ac:dyDescent="0.2">
      <c r="A7" s="3"/>
      <c r="B7" s="139">
        <v>43555</v>
      </c>
      <c r="C7" s="138"/>
      <c r="D7" s="138"/>
      <c r="E7" s="138"/>
    </row>
    <row r="8" spans="1:5" ht="30" customHeight="1" x14ac:dyDescent="0.2">
      <c r="A8" s="3"/>
      <c r="B8" s="57" t="s">
        <v>53</v>
      </c>
      <c r="C8" s="57" t="s">
        <v>100</v>
      </c>
      <c r="D8" s="57" t="s">
        <v>101</v>
      </c>
      <c r="E8" s="57" t="s">
        <v>56</v>
      </c>
    </row>
    <row r="9" spans="1:5" ht="15" customHeight="1" x14ac:dyDescent="0.2">
      <c r="A9" s="58"/>
      <c r="B9" s="7"/>
      <c r="C9" s="7"/>
      <c r="D9" s="7"/>
      <c r="E9" s="7"/>
    </row>
    <row r="10" spans="1:5" ht="15" customHeight="1" x14ac:dyDescent="0.2">
      <c r="A10" s="59" t="s">
        <v>57</v>
      </c>
      <c r="B10" s="99">
        <v>883</v>
      </c>
      <c r="C10" s="99">
        <v>-50</v>
      </c>
      <c r="D10" s="99">
        <v>0</v>
      </c>
      <c r="E10" s="99">
        <v>833.1</v>
      </c>
    </row>
    <row r="11" spans="1:5" ht="15" customHeight="1" x14ac:dyDescent="0.2">
      <c r="A11" s="7"/>
      <c r="B11" s="7"/>
      <c r="C11" s="7"/>
      <c r="D11" s="7"/>
      <c r="E11" s="7"/>
    </row>
    <row r="12" spans="1:5" ht="15" customHeight="1" x14ac:dyDescent="0.2">
      <c r="A12" s="59" t="s">
        <v>58</v>
      </c>
      <c r="B12" s="61"/>
      <c r="C12" s="61"/>
      <c r="D12" s="61"/>
      <c r="E12" s="61"/>
    </row>
    <row r="13" spans="1:5" ht="15" customHeight="1" x14ac:dyDescent="0.2">
      <c r="A13" s="50" t="s">
        <v>59</v>
      </c>
      <c r="B13" s="63">
        <v>305.2</v>
      </c>
      <c r="C13" s="63">
        <v>0</v>
      </c>
      <c r="D13" s="63">
        <v>-108.8</v>
      </c>
      <c r="E13" s="63">
        <v>196.5</v>
      </c>
    </row>
    <row r="14" spans="1:5" ht="15" customHeight="1" x14ac:dyDescent="0.2">
      <c r="A14" s="59" t="s">
        <v>60</v>
      </c>
      <c r="B14" s="68">
        <v>378.3</v>
      </c>
      <c r="C14" s="65">
        <v>-54.4</v>
      </c>
      <c r="D14" s="65">
        <v>-15.9</v>
      </c>
      <c r="E14" s="65">
        <f>SUM(B14:D14)</f>
        <v>308.00000000000006</v>
      </c>
    </row>
    <row r="15" spans="1:5" ht="15" customHeight="1" x14ac:dyDescent="0.2">
      <c r="A15" s="7"/>
      <c r="B15" s="77">
        <f>SUM(B13:B14)</f>
        <v>683.5</v>
      </c>
      <c r="C15" s="66">
        <f>SUM(C13:C14)</f>
        <v>-54.4</v>
      </c>
      <c r="D15" s="66">
        <f>SUM(D13:D14)</f>
        <v>-124.7</v>
      </c>
      <c r="E15" s="66">
        <f>SUM(E13:E14)</f>
        <v>504.50000000000006</v>
      </c>
    </row>
    <row r="16" spans="1:5" ht="15" customHeight="1" x14ac:dyDescent="0.2">
      <c r="A16" s="61"/>
      <c r="B16" s="61"/>
      <c r="C16" s="61"/>
      <c r="D16" s="61"/>
      <c r="E16" s="61"/>
    </row>
    <row r="17" spans="1:5" ht="15" customHeight="1" x14ac:dyDescent="0.2">
      <c r="A17" s="50" t="s">
        <v>61</v>
      </c>
      <c r="B17" s="70">
        <f>B10-B15</f>
        <v>199.5</v>
      </c>
      <c r="C17" s="100">
        <f>C10-C15</f>
        <v>4.3999999999999986</v>
      </c>
      <c r="D17" s="100">
        <f>D10-D15</f>
        <v>124.7</v>
      </c>
      <c r="E17" s="70">
        <f>SUM(B17:D17)</f>
        <v>328.6</v>
      </c>
    </row>
    <row r="18" spans="1:5" ht="15" customHeight="1" x14ac:dyDescent="0.2">
      <c r="A18" s="61"/>
      <c r="B18" s="61"/>
      <c r="C18" s="61"/>
      <c r="D18" s="61"/>
      <c r="E18" s="61"/>
    </row>
    <row r="19" spans="1:5" ht="15" customHeight="1" x14ac:dyDescent="0.2">
      <c r="A19" s="50" t="s">
        <v>62</v>
      </c>
      <c r="B19" s="62">
        <v>2.9</v>
      </c>
      <c r="C19" s="63">
        <v>0</v>
      </c>
      <c r="D19" s="63">
        <v>0</v>
      </c>
      <c r="E19" s="63">
        <f>SUM(B19:D19)</f>
        <v>2.9</v>
      </c>
    </row>
    <row r="20" spans="1:5" ht="15" customHeight="1" x14ac:dyDescent="0.2">
      <c r="A20" s="59" t="s">
        <v>63</v>
      </c>
      <c r="B20" s="65">
        <v>-59.1</v>
      </c>
      <c r="C20" s="65">
        <v>0</v>
      </c>
      <c r="D20" s="65">
        <v>0</v>
      </c>
      <c r="E20" s="68">
        <f>SUM(B20:D20)</f>
        <v>-59.1</v>
      </c>
    </row>
    <row r="21" spans="1:5" ht="15" customHeight="1" x14ac:dyDescent="0.2">
      <c r="A21" s="7"/>
      <c r="B21" s="79">
        <v>-56.1</v>
      </c>
      <c r="C21" s="69">
        <f>SUM(C19:C20)</f>
        <v>0</v>
      </c>
      <c r="D21" s="69">
        <f>SUM(D19:D20)</f>
        <v>0</v>
      </c>
      <c r="E21" s="69">
        <f>SUM(B21:D21)</f>
        <v>-56.1</v>
      </c>
    </row>
    <row r="22" spans="1:5" ht="15" customHeight="1" x14ac:dyDescent="0.2">
      <c r="A22" s="61"/>
      <c r="B22" s="61"/>
      <c r="C22" s="61"/>
      <c r="D22" s="61"/>
      <c r="E22" s="61"/>
    </row>
    <row r="23" spans="1:5" ht="15" customHeight="1" x14ac:dyDescent="0.2">
      <c r="A23" s="50" t="s">
        <v>64</v>
      </c>
      <c r="B23" s="62">
        <v>143.30000000000001</v>
      </c>
      <c r="C23" s="63">
        <v>4.4000000000000004</v>
      </c>
      <c r="D23" s="63">
        <v>124.7</v>
      </c>
      <c r="E23" s="63">
        <v>272.5</v>
      </c>
    </row>
    <row r="24" spans="1:5" ht="15" customHeight="1" x14ac:dyDescent="0.2">
      <c r="A24" s="59" t="s">
        <v>102</v>
      </c>
      <c r="B24" s="68">
        <v>-24.1</v>
      </c>
      <c r="C24" s="81">
        <v>-1.1000000000000001</v>
      </c>
      <c r="D24" s="81">
        <v>-26.3</v>
      </c>
      <c r="E24" s="65">
        <f>SUM(B24:D24)</f>
        <v>-51.5</v>
      </c>
    </row>
    <row r="25" spans="1:5" ht="15" customHeight="1" x14ac:dyDescent="0.2">
      <c r="A25" s="50" t="s">
        <v>68</v>
      </c>
      <c r="B25" s="82">
        <f>SUM(B23:B24)</f>
        <v>119.20000000000002</v>
      </c>
      <c r="C25" s="70">
        <f>+C23+C24</f>
        <v>3.3000000000000003</v>
      </c>
      <c r="D25" s="70">
        <f>+D23+D24</f>
        <v>98.4</v>
      </c>
      <c r="E25" s="70">
        <v>221</v>
      </c>
    </row>
    <row r="26" spans="1:5" ht="35.1" customHeight="1" x14ac:dyDescent="0.2">
      <c r="A26" s="59" t="s">
        <v>69</v>
      </c>
      <c r="B26" s="65">
        <v>-6.9</v>
      </c>
      <c r="C26" s="71">
        <v>0</v>
      </c>
      <c r="D26" s="65">
        <v>-2</v>
      </c>
      <c r="E26" s="68">
        <f>SUM(B26:D26)</f>
        <v>-8.9</v>
      </c>
    </row>
    <row r="27" spans="1:5" ht="24.95" customHeight="1" x14ac:dyDescent="0.2">
      <c r="A27" s="50" t="s">
        <v>30</v>
      </c>
      <c r="B27" s="83">
        <f>SUM(B25:B26)</f>
        <v>112.30000000000001</v>
      </c>
      <c r="C27" s="72">
        <f>+C25+C26</f>
        <v>3.3000000000000003</v>
      </c>
      <c r="D27" s="72">
        <f>+D25+D26</f>
        <v>96.4</v>
      </c>
      <c r="E27" s="72">
        <f>SUM(E25:E26)</f>
        <v>212.1</v>
      </c>
    </row>
    <row r="28" spans="1:5" ht="15" customHeight="1" x14ac:dyDescent="0.2">
      <c r="A28" s="61"/>
      <c r="B28" s="61"/>
      <c r="C28" s="61"/>
      <c r="D28" s="61"/>
      <c r="E28" s="61"/>
    </row>
    <row r="29" spans="1:5" ht="24.95" customHeight="1" x14ac:dyDescent="0.2">
      <c r="A29" s="50" t="s">
        <v>103</v>
      </c>
      <c r="B29" s="63">
        <v>158</v>
      </c>
      <c r="C29" s="7"/>
      <c r="D29" s="7"/>
      <c r="E29" s="63">
        <f>B29</f>
        <v>158</v>
      </c>
    </row>
    <row r="30" spans="1:5" ht="15" customHeight="1" x14ac:dyDescent="0.2">
      <c r="A30" s="59" t="s">
        <v>104</v>
      </c>
      <c r="B30" s="73">
        <f>B27/B29</f>
        <v>0.7107594936708862</v>
      </c>
      <c r="C30" s="73">
        <f>C27/$B$29</f>
        <v>2.0886075949367089E-2</v>
      </c>
      <c r="D30" s="73">
        <f>D27/$B$29</f>
        <v>0.61012658227848104</v>
      </c>
      <c r="E30" s="73">
        <f>E27/$B$29</f>
        <v>1.3424050632911393</v>
      </c>
    </row>
    <row r="31" spans="1:5" ht="15" customHeight="1" x14ac:dyDescent="0.2">
      <c r="A31" s="3"/>
      <c r="B31" s="3"/>
      <c r="C31" s="3"/>
      <c r="D31" s="3"/>
      <c r="E31" s="3"/>
    </row>
    <row r="32" spans="1:5" ht="15" customHeight="1" x14ac:dyDescent="0.2">
      <c r="A32" s="84"/>
      <c r="B32" s="53"/>
      <c r="C32" s="53"/>
      <c r="D32" s="53"/>
      <c r="E32" s="53"/>
    </row>
    <row r="33" spans="1:5" ht="15" customHeight="1" x14ac:dyDescent="0.2">
      <c r="A33" s="53"/>
      <c r="B33" s="53"/>
      <c r="C33" s="53"/>
      <c r="D33" s="53"/>
      <c r="E33" s="53"/>
    </row>
    <row r="34" spans="1:5" ht="40.5" customHeight="1" x14ac:dyDescent="0.2">
      <c r="A34" s="144" t="s">
        <v>105</v>
      </c>
      <c r="B34" s="119"/>
      <c r="C34" s="119"/>
      <c r="D34" s="119"/>
      <c r="E34" s="119"/>
    </row>
    <row r="35" spans="1:5" ht="15" customHeight="1" x14ac:dyDescent="0.2">
      <c r="A35" s="53"/>
      <c r="B35" s="53"/>
      <c r="C35" s="53"/>
      <c r="D35" s="53"/>
      <c r="E35" s="53"/>
    </row>
    <row r="36" spans="1:5" ht="54" customHeight="1" x14ac:dyDescent="0.2">
      <c r="A36" s="144" t="s">
        <v>106</v>
      </c>
      <c r="B36" s="119"/>
      <c r="C36" s="119"/>
      <c r="D36" s="119"/>
      <c r="E36" s="119"/>
    </row>
    <row r="37" spans="1:5" ht="15" customHeight="1" x14ac:dyDescent="0.2">
      <c r="A37" s="134"/>
      <c r="B37" s="119"/>
      <c r="C37" s="119"/>
      <c r="D37" s="119"/>
      <c r="E37" s="119"/>
    </row>
    <row r="38" spans="1:5" ht="39" customHeight="1" x14ac:dyDescent="0.2">
      <c r="A38" s="144" t="s">
        <v>107</v>
      </c>
      <c r="B38" s="119"/>
      <c r="C38" s="119"/>
      <c r="D38" s="119"/>
      <c r="E38" s="119"/>
    </row>
    <row r="39" spans="1:5" ht="15" customHeight="1" x14ac:dyDescent="0.2">
      <c r="A39" s="134"/>
      <c r="B39" s="119"/>
      <c r="C39" s="119"/>
      <c r="D39" s="119"/>
      <c r="E39" s="119"/>
    </row>
    <row r="40" spans="1:5" ht="24.95" customHeight="1" x14ac:dyDescent="0.2">
      <c r="A40" s="144" t="s">
        <v>108</v>
      </c>
      <c r="B40" s="119"/>
      <c r="C40" s="119"/>
      <c r="D40" s="119"/>
      <c r="E40" s="119"/>
    </row>
    <row r="41" spans="1:5" ht="15" customHeight="1" x14ac:dyDescent="0.2">
      <c r="A41" s="123"/>
      <c r="B41" s="119"/>
      <c r="C41" s="119"/>
      <c r="D41" s="119"/>
      <c r="E41" s="119"/>
    </row>
    <row r="42" spans="1:5" ht="15" customHeight="1" x14ac:dyDescent="0.2">
      <c r="A42" s="31"/>
    </row>
    <row r="43" spans="1:5" ht="15" customHeight="1" x14ac:dyDescent="0.2">
      <c r="A43" s="3"/>
    </row>
    <row r="44" spans="1:5" ht="15" customHeight="1" x14ac:dyDescent="0.2">
      <c r="A44" s="26"/>
      <c r="B44" s="1"/>
      <c r="C44" s="1"/>
      <c r="D44" s="1"/>
      <c r="E44" s="1"/>
    </row>
    <row r="45" spans="1:5" ht="15" customHeight="1" x14ac:dyDescent="0.2">
      <c r="A45" s="3"/>
      <c r="B45" s="3"/>
      <c r="C45" s="3"/>
      <c r="D45" s="3"/>
      <c r="E45" s="3"/>
    </row>
    <row r="46" spans="1:5" ht="15" customHeight="1" x14ac:dyDescent="0.2"/>
    <row r="47" spans="1:5" ht="15" customHeight="1" x14ac:dyDescent="0.2"/>
    <row r="48" spans="1:5" ht="14.1"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3">
    <mergeCell ref="A1:E1"/>
    <mergeCell ref="A2:E2"/>
    <mergeCell ref="A3:E3"/>
    <mergeCell ref="A4:E4"/>
    <mergeCell ref="B6:E6"/>
    <mergeCell ref="A39:E39"/>
    <mergeCell ref="A40:E40"/>
    <mergeCell ref="A41:E41"/>
    <mergeCell ref="B7:E7"/>
    <mergeCell ref="A34:E34"/>
    <mergeCell ref="A36:E36"/>
    <mergeCell ref="A37:E37"/>
    <mergeCell ref="A38:E38"/>
  </mergeCells>
  <pageMargins left="0" right="0.7" top="0" bottom="0.75" header="0.3" footer="0.3"/>
  <pageSetup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9"/>
  <sheetViews>
    <sheetView zoomScaleNormal="100" workbookViewId="0">
      <selection sqref="A1:J1"/>
    </sheetView>
  </sheetViews>
  <sheetFormatPr defaultColWidth="21.5" defaultRowHeight="12.75" x14ac:dyDescent="0.2"/>
  <cols>
    <col min="1" max="1" width="46.6640625" customWidth="1"/>
    <col min="3" max="3" width="2.1640625" customWidth="1"/>
    <col min="5" max="5" width="2.1640625" customWidth="1"/>
    <col min="7" max="7" width="2.1640625" customWidth="1"/>
    <col min="9" max="9" width="2.1640625" customWidth="1"/>
  </cols>
  <sheetData>
    <row r="1" spans="1:25" ht="15" customHeight="1" x14ac:dyDescent="0.2">
      <c r="A1" s="122" t="s">
        <v>0</v>
      </c>
      <c r="B1" s="120"/>
      <c r="C1" s="120"/>
      <c r="D1" s="120"/>
      <c r="E1" s="120"/>
      <c r="F1" s="120"/>
      <c r="G1" s="120"/>
      <c r="H1" s="120"/>
      <c r="I1" s="120"/>
      <c r="J1" s="120"/>
      <c r="K1" s="3"/>
      <c r="L1" s="3"/>
      <c r="M1" s="3"/>
      <c r="N1" s="3"/>
      <c r="O1" s="3"/>
      <c r="P1" s="3"/>
      <c r="Q1" s="3"/>
      <c r="R1" s="3"/>
      <c r="S1" s="3"/>
      <c r="T1" s="3"/>
      <c r="U1" s="3"/>
      <c r="V1" s="3"/>
      <c r="W1" s="3"/>
      <c r="X1" s="3"/>
      <c r="Y1" s="3"/>
    </row>
    <row r="2" spans="1:25" ht="15" customHeight="1" x14ac:dyDescent="0.2">
      <c r="A2" s="122" t="s">
        <v>1</v>
      </c>
      <c r="B2" s="120"/>
      <c r="C2" s="120"/>
      <c r="D2" s="120"/>
      <c r="E2" s="120"/>
      <c r="F2" s="120"/>
      <c r="G2" s="120"/>
      <c r="H2" s="120"/>
      <c r="I2" s="120"/>
      <c r="J2" s="120"/>
      <c r="K2" s="3"/>
      <c r="L2" s="3"/>
      <c r="M2" s="3"/>
      <c r="N2" s="3"/>
      <c r="O2" s="3"/>
      <c r="P2" s="3"/>
      <c r="Q2" s="3"/>
      <c r="R2" s="3"/>
      <c r="S2" s="3"/>
      <c r="T2" s="3"/>
      <c r="U2" s="3"/>
      <c r="V2" s="3"/>
      <c r="W2" s="3"/>
      <c r="X2" s="3"/>
      <c r="Y2" s="3"/>
    </row>
    <row r="3" spans="1:25" ht="15" customHeight="1" x14ac:dyDescent="0.2">
      <c r="A3" s="122" t="s">
        <v>2</v>
      </c>
      <c r="B3" s="120"/>
      <c r="C3" s="120"/>
      <c r="D3" s="120"/>
      <c r="E3" s="120"/>
      <c r="F3" s="120"/>
      <c r="G3" s="120"/>
      <c r="H3" s="120"/>
      <c r="I3" s="120"/>
      <c r="J3" s="120"/>
      <c r="K3" s="3"/>
      <c r="L3" s="3"/>
      <c r="M3" s="3"/>
      <c r="N3" s="3"/>
      <c r="O3" s="3"/>
      <c r="P3" s="3"/>
      <c r="Q3" s="3"/>
      <c r="R3" s="3"/>
      <c r="S3" s="3"/>
      <c r="T3" s="3"/>
      <c r="U3" s="3"/>
      <c r="V3" s="3"/>
      <c r="W3" s="3"/>
      <c r="X3" s="3"/>
      <c r="Y3" s="3"/>
    </row>
    <row r="4" spans="1:25" ht="15" customHeight="1" x14ac:dyDescent="0.2">
      <c r="A4" s="3"/>
      <c r="B4" s="3"/>
      <c r="C4" s="3"/>
      <c r="D4" s="3"/>
      <c r="E4" s="3"/>
      <c r="F4" s="3"/>
      <c r="G4" s="3"/>
      <c r="H4" s="3"/>
      <c r="I4" s="3"/>
      <c r="J4" s="3"/>
      <c r="K4" s="3"/>
      <c r="L4" s="3"/>
      <c r="M4" s="3"/>
      <c r="N4" s="3"/>
      <c r="O4" s="3"/>
      <c r="P4" s="3"/>
      <c r="Q4" s="3"/>
      <c r="R4" s="3"/>
      <c r="S4" s="3"/>
      <c r="T4" s="3"/>
      <c r="U4" s="3"/>
      <c r="V4" s="3"/>
      <c r="W4" s="3"/>
      <c r="X4" s="3"/>
      <c r="Y4" s="3"/>
    </row>
    <row r="5" spans="1:25" ht="12.95" customHeight="1" x14ac:dyDescent="0.2">
      <c r="A5" s="101"/>
      <c r="B5" s="101"/>
      <c r="C5" s="101"/>
      <c r="D5" s="101"/>
      <c r="E5" s="101"/>
      <c r="F5" s="101"/>
      <c r="G5" s="101"/>
      <c r="H5" s="101"/>
      <c r="I5" s="101"/>
      <c r="J5" s="101"/>
      <c r="K5" s="3"/>
      <c r="L5" s="3"/>
      <c r="M5" s="3"/>
      <c r="N5" s="3"/>
      <c r="O5" s="3"/>
      <c r="P5" s="3"/>
      <c r="Q5" s="3"/>
      <c r="R5" s="3"/>
      <c r="S5" s="3"/>
      <c r="T5" s="3"/>
      <c r="U5" s="3"/>
      <c r="V5" s="3"/>
      <c r="W5" s="3"/>
      <c r="X5" s="3"/>
      <c r="Y5" s="3"/>
    </row>
    <row r="6" spans="1:25" ht="15" customHeight="1" x14ac:dyDescent="0.2">
      <c r="A6" s="122" t="s">
        <v>109</v>
      </c>
      <c r="B6" s="120"/>
      <c r="C6" s="120"/>
      <c r="D6" s="120"/>
      <c r="E6" s="120"/>
      <c r="F6" s="120"/>
      <c r="G6" s="120"/>
      <c r="H6" s="120"/>
      <c r="I6" s="120"/>
      <c r="J6" s="120"/>
      <c r="K6" s="3"/>
      <c r="L6" s="3"/>
      <c r="M6" s="3"/>
      <c r="N6" s="3"/>
      <c r="O6" s="3"/>
      <c r="P6" s="3"/>
      <c r="Q6" s="3"/>
      <c r="R6" s="3"/>
      <c r="S6" s="3"/>
      <c r="T6" s="3"/>
      <c r="U6" s="3"/>
      <c r="V6" s="3"/>
      <c r="W6" s="3"/>
      <c r="X6" s="3"/>
      <c r="Y6" s="3"/>
    </row>
    <row r="7" spans="1:25" ht="60" customHeight="1" x14ac:dyDescent="0.2">
      <c r="A7" s="132" t="s">
        <v>110</v>
      </c>
      <c r="B7" s="145"/>
      <c r="C7" s="145"/>
      <c r="D7" s="145"/>
      <c r="E7" s="145"/>
      <c r="F7" s="145"/>
      <c r="G7" s="145"/>
      <c r="H7" s="145"/>
      <c r="I7" s="145"/>
      <c r="J7" s="145"/>
      <c r="K7" s="3"/>
      <c r="L7" s="3"/>
      <c r="M7" s="3"/>
      <c r="N7" s="3"/>
      <c r="O7" s="3"/>
      <c r="P7" s="3"/>
      <c r="Q7" s="3"/>
      <c r="R7" s="3"/>
      <c r="S7" s="3"/>
      <c r="T7" s="3"/>
      <c r="U7" s="3"/>
      <c r="V7" s="3"/>
      <c r="W7" s="3"/>
      <c r="X7" s="3"/>
      <c r="Y7" s="3"/>
    </row>
    <row r="8" spans="1:25" ht="15" customHeight="1" x14ac:dyDescent="0.2">
      <c r="A8" s="3"/>
      <c r="B8" s="3"/>
      <c r="C8" s="3"/>
      <c r="D8" s="3"/>
      <c r="E8" s="3"/>
      <c r="F8" s="3"/>
      <c r="G8" s="3"/>
      <c r="H8" s="3"/>
      <c r="I8" s="3"/>
      <c r="J8" s="3"/>
      <c r="K8" s="3"/>
      <c r="L8" s="3"/>
      <c r="M8" s="3"/>
      <c r="N8" s="3"/>
      <c r="O8" s="3"/>
      <c r="P8" s="3"/>
      <c r="Q8" s="3"/>
      <c r="R8" s="3"/>
      <c r="S8" s="3"/>
      <c r="T8" s="3"/>
      <c r="U8" s="3"/>
      <c r="V8" s="3"/>
      <c r="W8" s="3"/>
      <c r="X8" s="3"/>
      <c r="Y8" s="3"/>
    </row>
    <row r="9" spans="1:25" ht="17.100000000000001" customHeight="1" x14ac:dyDescent="0.2">
      <c r="A9" s="127" t="s">
        <v>5</v>
      </c>
      <c r="B9" s="11" t="s">
        <v>6</v>
      </c>
      <c r="C9" s="13"/>
      <c r="D9" s="11" t="s">
        <v>111</v>
      </c>
      <c r="E9" s="13"/>
      <c r="F9" s="11" t="s">
        <v>8</v>
      </c>
      <c r="G9" s="13"/>
      <c r="H9" s="11" t="s">
        <v>9</v>
      </c>
      <c r="I9" s="13"/>
      <c r="J9" s="129" t="s">
        <v>112</v>
      </c>
      <c r="K9" s="3"/>
      <c r="L9" s="3"/>
      <c r="M9" s="3"/>
      <c r="N9" s="3"/>
      <c r="O9" s="3"/>
      <c r="P9" s="3"/>
      <c r="Q9" s="3"/>
      <c r="R9" s="3"/>
      <c r="S9" s="3"/>
      <c r="T9" s="3"/>
      <c r="U9" s="3"/>
      <c r="V9" s="3"/>
      <c r="W9" s="3"/>
      <c r="X9" s="3"/>
      <c r="Y9" s="3"/>
    </row>
    <row r="10" spans="1:25" ht="17.100000000000001" customHeight="1" x14ac:dyDescent="0.2">
      <c r="A10" s="128"/>
      <c r="B10" s="15" t="s">
        <v>11</v>
      </c>
      <c r="C10" s="14"/>
      <c r="D10" s="15" t="s">
        <v>12</v>
      </c>
      <c r="E10" s="14"/>
      <c r="F10" s="15" t="s">
        <v>13</v>
      </c>
      <c r="G10" s="14"/>
      <c r="H10" s="15" t="s">
        <v>14</v>
      </c>
      <c r="I10" s="14"/>
      <c r="J10" s="128"/>
      <c r="K10" s="3"/>
      <c r="L10" s="3"/>
      <c r="M10" s="3"/>
      <c r="N10" s="3"/>
      <c r="O10" s="3"/>
      <c r="P10" s="3"/>
      <c r="Q10" s="3"/>
      <c r="R10" s="3"/>
      <c r="S10" s="3"/>
      <c r="T10" s="3"/>
      <c r="U10" s="3"/>
      <c r="V10" s="3"/>
      <c r="W10" s="3"/>
      <c r="X10" s="3"/>
      <c r="Y10" s="3"/>
    </row>
    <row r="11" spans="1:25" ht="1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row>
    <row r="12" spans="1:25" ht="1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row>
    <row r="13" spans="1:25" ht="18" customHeight="1" x14ac:dyDescent="0.2">
      <c r="A13" s="18" t="s">
        <v>113</v>
      </c>
      <c r="B13" s="3"/>
      <c r="C13" s="3"/>
      <c r="D13" s="3"/>
      <c r="E13" s="3"/>
      <c r="F13" s="3"/>
      <c r="G13" s="3"/>
      <c r="H13" s="3"/>
      <c r="I13" s="3"/>
      <c r="J13" s="3"/>
      <c r="K13" s="3"/>
      <c r="L13" s="3"/>
      <c r="M13" s="3"/>
      <c r="N13" s="3"/>
      <c r="O13" s="3"/>
      <c r="P13" s="3"/>
      <c r="Q13" s="3"/>
      <c r="R13" s="3"/>
      <c r="S13" s="3"/>
      <c r="T13" s="3"/>
      <c r="U13" s="3"/>
      <c r="V13" s="3"/>
      <c r="W13" s="3"/>
      <c r="X13" s="3"/>
      <c r="Y13" s="3"/>
    </row>
    <row r="14" spans="1:25" ht="18" customHeight="1" x14ac:dyDescent="0.2">
      <c r="A14" s="18" t="s">
        <v>114</v>
      </c>
      <c r="B14" s="45">
        <v>1082.5</v>
      </c>
      <c r="C14" s="3"/>
      <c r="D14" s="45">
        <v>1150.9000000000001</v>
      </c>
      <c r="E14" s="3"/>
      <c r="F14" s="45">
        <v>1199.5999999999999</v>
      </c>
      <c r="G14" s="3"/>
      <c r="H14" s="19">
        <v>1161</v>
      </c>
      <c r="I14" s="3"/>
      <c r="J14" s="45">
        <v>4594.1000000000004</v>
      </c>
      <c r="K14" s="3"/>
      <c r="L14" s="3"/>
      <c r="M14" s="3"/>
      <c r="N14" s="3"/>
      <c r="O14" s="3"/>
      <c r="P14" s="3"/>
      <c r="Q14" s="3"/>
      <c r="R14" s="3"/>
      <c r="S14" s="3"/>
      <c r="T14" s="3"/>
      <c r="U14" s="3"/>
      <c r="V14" s="3"/>
      <c r="W14" s="3"/>
      <c r="X14" s="3"/>
      <c r="Y14" s="3"/>
    </row>
    <row r="15" spans="1:25" ht="18" customHeight="1" x14ac:dyDescent="0.2">
      <c r="A15" s="18" t="s">
        <v>115</v>
      </c>
      <c r="B15" s="39">
        <v>438.7</v>
      </c>
      <c r="C15" s="3"/>
      <c r="D15" s="39">
        <v>437.7</v>
      </c>
      <c r="E15" s="3"/>
      <c r="F15" s="39">
        <v>444.6</v>
      </c>
      <c r="G15" s="3"/>
      <c r="H15" s="22">
        <v>459</v>
      </c>
      <c r="I15" s="3"/>
      <c r="J15" s="39">
        <v>1780.1</v>
      </c>
      <c r="K15" s="3"/>
      <c r="L15" s="3"/>
      <c r="M15" s="3"/>
      <c r="N15" s="3"/>
      <c r="O15" s="3"/>
      <c r="P15" s="3"/>
      <c r="Q15" s="3"/>
      <c r="R15" s="3"/>
      <c r="S15" s="3"/>
      <c r="T15" s="3"/>
      <c r="U15" s="3"/>
      <c r="V15" s="3"/>
      <c r="W15" s="3"/>
      <c r="X15" s="3"/>
      <c r="Y15" s="3"/>
    </row>
    <row r="16" spans="1:25" ht="18" customHeight="1" x14ac:dyDescent="0.2">
      <c r="A16" s="18" t="s">
        <v>116</v>
      </c>
      <c r="B16" s="39">
        <v>219.2</v>
      </c>
      <c r="C16" s="3"/>
      <c r="D16" s="39">
        <v>196.1</v>
      </c>
      <c r="E16" s="3"/>
      <c r="F16" s="39">
        <v>190.5</v>
      </c>
      <c r="G16" s="3"/>
      <c r="H16" s="39">
        <v>199.5</v>
      </c>
      <c r="I16" s="3"/>
      <c r="J16" s="39">
        <f>SUM(B16:H16)</f>
        <v>805.3</v>
      </c>
      <c r="K16" s="3"/>
      <c r="L16" s="3"/>
      <c r="M16" s="3"/>
      <c r="N16" s="3"/>
      <c r="O16" s="3"/>
      <c r="P16" s="3"/>
      <c r="Q16" s="3"/>
      <c r="R16" s="3"/>
      <c r="S16" s="3"/>
      <c r="T16" s="3"/>
      <c r="U16" s="3"/>
      <c r="V16" s="3"/>
      <c r="W16" s="3"/>
      <c r="X16" s="3"/>
      <c r="Y16" s="3"/>
    </row>
    <row r="17" spans="1:25" ht="18" customHeight="1" x14ac:dyDescent="0.2">
      <c r="A17" s="18" t="s">
        <v>117</v>
      </c>
      <c r="B17" s="102">
        <v>-15.3</v>
      </c>
      <c r="C17" s="3"/>
      <c r="D17" s="102">
        <v>-12.9</v>
      </c>
      <c r="E17" s="3"/>
      <c r="F17" s="102">
        <v>-15.1</v>
      </c>
      <c r="G17" s="3"/>
      <c r="H17" s="102">
        <v>-15.6</v>
      </c>
      <c r="I17" s="3"/>
      <c r="J17" s="102">
        <f>SUM(B17:H17)</f>
        <v>-58.900000000000006</v>
      </c>
      <c r="K17" s="3"/>
      <c r="L17" s="3"/>
      <c r="M17" s="3"/>
      <c r="N17" s="3"/>
      <c r="O17" s="3"/>
      <c r="P17" s="3"/>
      <c r="Q17" s="3"/>
      <c r="R17" s="3"/>
      <c r="S17" s="3"/>
      <c r="T17" s="3"/>
      <c r="U17" s="3"/>
      <c r="V17" s="3"/>
      <c r="W17" s="3"/>
      <c r="X17" s="3"/>
      <c r="Y17" s="3"/>
    </row>
    <row r="18" spans="1:25" ht="18" customHeight="1" x14ac:dyDescent="0.2">
      <c r="A18" s="103" t="s">
        <v>118</v>
      </c>
      <c r="B18" s="104">
        <f>SUM(B14:B17)</f>
        <v>1725.1000000000001</v>
      </c>
      <c r="C18" s="3"/>
      <c r="D18" s="104">
        <v>1771.9</v>
      </c>
      <c r="E18" s="3"/>
      <c r="F18" s="104">
        <v>1819.6</v>
      </c>
      <c r="G18" s="3"/>
      <c r="H18" s="104">
        <v>1803.9</v>
      </c>
      <c r="I18" s="3"/>
      <c r="J18" s="104">
        <f>SUM(J14:J17)</f>
        <v>7120.6000000000013</v>
      </c>
      <c r="K18" s="3"/>
      <c r="L18" s="3"/>
      <c r="M18" s="3"/>
      <c r="N18" s="3"/>
      <c r="O18" s="3"/>
      <c r="P18" s="3"/>
      <c r="Q18" s="3"/>
      <c r="R18" s="3"/>
      <c r="S18" s="3"/>
      <c r="T18" s="3"/>
      <c r="U18" s="3"/>
      <c r="V18" s="3"/>
      <c r="W18" s="3"/>
      <c r="X18" s="3"/>
      <c r="Y18" s="3"/>
    </row>
    <row r="19" spans="1:25" ht="1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row>
    <row r="20" spans="1:25" ht="18" customHeight="1" x14ac:dyDescent="0.2">
      <c r="A20" s="18" t="s">
        <v>119</v>
      </c>
      <c r="B20" s="3"/>
      <c r="C20" s="3"/>
      <c r="D20" s="3"/>
      <c r="E20" s="3"/>
      <c r="F20" s="3"/>
      <c r="G20" s="3"/>
      <c r="H20" s="3"/>
      <c r="I20" s="3"/>
      <c r="J20" s="3"/>
      <c r="K20" s="3"/>
      <c r="L20" s="3"/>
      <c r="M20" s="3"/>
      <c r="N20" s="3"/>
      <c r="O20" s="3"/>
      <c r="P20" s="3"/>
      <c r="Q20" s="3"/>
      <c r="R20" s="3"/>
      <c r="S20" s="3"/>
      <c r="T20" s="3"/>
      <c r="U20" s="3"/>
      <c r="V20" s="3"/>
      <c r="W20" s="3"/>
      <c r="X20" s="3"/>
      <c r="Y20" s="3"/>
    </row>
    <row r="21" spans="1:25" ht="18" customHeight="1" x14ac:dyDescent="0.2">
      <c r="A21" s="18" t="s">
        <v>114</v>
      </c>
      <c r="B21" s="45">
        <v>472.2</v>
      </c>
      <c r="C21" s="3"/>
      <c r="D21" s="45">
        <v>521.79999999999995</v>
      </c>
      <c r="E21" s="3"/>
      <c r="F21" s="45">
        <v>562.1</v>
      </c>
      <c r="G21" s="3"/>
      <c r="H21" s="45">
        <v>522.5</v>
      </c>
      <c r="I21" s="3"/>
      <c r="J21" s="45">
        <f>SUM(B21:H21)</f>
        <v>2078.6</v>
      </c>
      <c r="K21" s="3"/>
      <c r="L21" s="3"/>
      <c r="M21" s="3"/>
      <c r="N21" s="3"/>
      <c r="O21" s="3"/>
      <c r="P21" s="3"/>
      <c r="Q21" s="3"/>
      <c r="R21" s="3"/>
      <c r="S21" s="3"/>
      <c r="T21" s="3"/>
      <c r="U21" s="3"/>
      <c r="V21" s="3"/>
      <c r="W21" s="3"/>
      <c r="X21" s="3"/>
      <c r="Y21" s="3"/>
    </row>
    <row r="22" spans="1:25" ht="18" customHeight="1" x14ac:dyDescent="0.2">
      <c r="A22" s="18" t="s">
        <v>115</v>
      </c>
      <c r="B22" s="39">
        <v>154.5</v>
      </c>
      <c r="C22" s="3"/>
      <c r="D22" s="39">
        <v>159.1</v>
      </c>
      <c r="E22" s="3"/>
      <c r="F22" s="39">
        <v>170.1</v>
      </c>
      <c r="G22" s="3"/>
      <c r="H22" s="39">
        <v>184.7</v>
      </c>
      <c r="I22" s="3"/>
      <c r="J22" s="39">
        <f>SUM(B22:H22)</f>
        <v>668.40000000000009</v>
      </c>
      <c r="K22" s="3"/>
      <c r="L22" s="3"/>
      <c r="M22" s="3"/>
      <c r="N22" s="3"/>
      <c r="O22" s="3"/>
      <c r="P22" s="3"/>
      <c r="Q22" s="3"/>
      <c r="R22" s="3"/>
      <c r="S22" s="3"/>
      <c r="T22" s="3"/>
      <c r="U22" s="3"/>
      <c r="V22" s="3"/>
      <c r="W22" s="3"/>
      <c r="X22" s="3"/>
      <c r="Y22" s="3"/>
    </row>
    <row r="23" spans="1:25" ht="18" customHeight="1" x14ac:dyDescent="0.2">
      <c r="A23" s="18" t="s">
        <v>116</v>
      </c>
      <c r="B23" s="39">
        <v>57.8</v>
      </c>
      <c r="C23" s="3"/>
      <c r="D23" s="39">
        <v>48.2</v>
      </c>
      <c r="E23" s="3"/>
      <c r="F23" s="39">
        <v>35.200000000000003</v>
      </c>
      <c r="G23" s="3"/>
      <c r="H23" s="39">
        <v>42.8</v>
      </c>
      <c r="I23" s="3"/>
      <c r="J23" s="22">
        <f>SUM(B23:H23)</f>
        <v>184</v>
      </c>
      <c r="K23" s="3"/>
      <c r="L23" s="3"/>
      <c r="M23" s="3"/>
      <c r="N23" s="3"/>
      <c r="O23" s="3"/>
      <c r="P23" s="3"/>
      <c r="Q23" s="3"/>
      <c r="R23" s="3"/>
      <c r="S23" s="3"/>
      <c r="T23" s="3"/>
      <c r="U23" s="3"/>
      <c r="V23" s="3"/>
      <c r="W23" s="3"/>
      <c r="X23" s="3"/>
      <c r="Y23" s="3"/>
    </row>
    <row r="24" spans="1:25" ht="18" customHeight="1" x14ac:dyDescent="0.2">
      <c r="A24" s="18" t="s">
        <v>120</v>
      </c>
      <c r="B24" s="102">
        <v>-63.2</v>
      </c>
      <c r="C24" s="3"/>
      <c r="D24" s="102">
        <v>-67.099999999999994</v>
      </c>
      <c r="E24" s="3"/>
      <c r="F24" s="24">
        <v>-65</v>
      </c>
      <c r="G24" s="3"/>
      <c r="H24" s="102">
        <v>-59.8</v>
      </c>
      <c r="I24" s="3"/>
      <c r="J24" s="102">
        <f>SUM(B24:H24)</f>
        <v>-255.10000000000002</v>
      </c>
      <c r="K24" s="3"/>
      <c r="L24" s="3"/>
      <c r="M24" s="3"/>
      <c r="N24" s="3"/>
      <c r="O24" s="3"/>
      <c r="P24" s="3"/>
      <c r="Q24" s="3"/>
      <c r="R24" s="3"/>
      <c r="S24" s="3"/>
      <c r="T24" s="3"/>
      <c r="U24" s="3"/>
      <c r="V24" s="3"/>
      <c r="W24" s="3"/>
      <c r="X24" s="3"/>
      <c r="Y24" s="3"/>
    </row>
    <row r="25" spans="1:25" ht="18" customHeight="1" x14ac:dyDescent="0.2">
      <c r="A25" s="103" t="s">
        <v>121</v>
      </c>
      <c r="B25" s="104">
        <v>621.29999999999995</v>
      </c>
      <c r="C25" s="3"/>
      <c r="D25" s="104">
        <v>662.1</v>
      </c>
      <c r="E25" s="3"/>
      <c r="F25" s="104">
        <v>702.4</v>
      </c>
      <c r="G25" s="3"/>
      <c r="H25" s="104">
        <v>690.2</v>
      </c>
      <c r="I25" s="3"/>
      <c r="J25" s="104">
        <f>SUM(J21:J24)</f>
        <v>2675.9</v>
      </c>
      <c r="K25" s="3"/>
      <c r="L25" s="3"/>
      <c r="M25" s="3"/>
      <c r="N25" s="3"/>
      <c r="O25" s="3"/>
      <c r="P25" s="3"/>
      <c r="Q25" s="3"/>
      <c r="R25" s="3"/>
      <c r="S25" s="3"/>
      <c r="T25" s="3"/>
      <c r="U25" s="3"/>
      <c r="V25" s="3"/>
      <c r="W25" s="3"/>
      <c r="X25" s="3"/>
      <c r="Y25" s="3"/>
    </row>
    <row r="26" spans="1:25" ht="1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row>
    <row r="27" spans="1:25" ht="15" customHeight="1" x14ac:dyDescent="0.2">
      <c r="A27" s="105"/>
      <c r="B27" s="105"/>
      <c r="C27" s="105"/>
      <c r="D27" s="105"/>
      <c r="E27" s="105"/>
      <c r="F27" s="105"/>
      <c r="G27" s="105"/>
      <c r="H27" s="105"/>
      <c r="I27" s="105"/>
      <c r="J27" s="105"/>
      <c r="K27" s="3"/>
      <c r="L27" s="3"/>
      <c r="M27" s="3"/>
      <c r="N27" s="3"/>
      <c r="O27" s="3"/>
      <c r="P27" s="3"/>
      <c r="Q27" s="3"/>
      <c r="R27" s="3"/>
      <c r="S27" s="3"/>
      <c r="T27" s="3"/>
      <c r="U27" s="3"/>
      <c r="V27" s="3"/>
      <c r="W27" s="3"/>
      <c r="X27" s="3"/>
      <c r="Y27" s="3"/>
    </row>
    <row r="28" spans="1:25" ht="1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row>
    <row r="29" spans="1:25" ht="90" customHeight="1" x14ac:dyDescent="0.2">
      <c r="A29" s="118" t="s">
        <v>122</v>
      </c>
      <c r="B29" s="119"/>
      <c r="C29" s="119"/>
      <c r="D29" s="119"/>
      <c r="E29" s="119"/>
      <c r="F29" s="119"/>
      <c r="G29" s="119"/>
      <c r="H29" s="119"/>
      <c r="I29" s="119"/>
      <c r="J29" s="119"/>
      <c r="K29" s="3"/>
      <c r="L29" s="3"/>
      <c r="M29" s="3"/>
      <c r="N29" s="3"/>
      <c r="O29" s="3"/>
      <c r="P29" s="3"/>
      <c r="Q29" s="3"/>
      <c r="R29" s="3"/>
      <c r="S29" s="3"/>
      <c r="T29" s="3"/>
      <c r="U29" s="3"/>
      <c r="V29" s="3"/>
      <c r="W29" s="3"/>
      <c r="X29" s="3"/>
      <c r="Y29" s="3"/>
    </row>
    <row r="30" spans="1:25" ht="9.9499999999999993" customHeight="1" x14ac:dyDescent="0.2">
      <c r="A30" s="53"/>
      <c r="B30" s="53"/>
      <c r="C30" s="53"/>
      <c r="D30" s="53"/>
      <c r="E30" s="53"/>
      <c r="F30" s="53"/>
      <c r="G30" s="53"/>
      <c r="H30" s="53"/>
      <c r="I30" s="53"/>
      <c r="J30" s="53"/>
      <c r="K30" s="53"/>
      <c r="L30" s="53"/>
      <c r="M30" s="53"/>
      <c r="N30" s="51"/>
      <c r="O30" s="51"/>
      <c r="P30" s="3"/>
      <c r="Q30" s="3"/>
      <c r="R30" s="3"/>
      <c r="S30" s="3"/>
      <c r="T30" s="3"/>
      <c r="U30" s="3"/>
      <c r="V30" s="3"/>
      <c r="W30" s="3"/>
      <c r="X30" s="3"/>
      <c r="Y30" s="3"/>
    </row>
    <row r="31" spans="1:25" ht="54.95" customHeight="1" x14ac:dyDescent="0.2">
      <c r="A31" s="118" t="s">
        <v>44</v>
      </c>
      <c r="B31" s="119"/>
      <c r="C31" s="119"/>
      <c r="D31" s="119"/>
      <c r="E31" s="119"/>
      <c r="F31" s="119"/>
      <c r="G31" s="119"/>
      <c r="H31" s="119"/>
      <c r="I31" s="119"/>
      <c r="J31" s="119"/>
    </row>
    <row r="32" spans="1:2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sheetData>
  <mergeCells count="9">
    <mergeCell ref="A9:A10"/>
    <mergeCell ref="J9:J10"/>
    <mergeCell ref="A29:J29"/>
    <mergeCell ref="A31:J31"/>
    <mergeCell ref="A1:J1"/>
    <mergeCell ref="A2:J2"/>
    <mergeCell ref="A3:J3"/>
    <mergeCell ref="A6:J6"/>
    <mergeCell ref="A7:J7"/>
  </mergeCells>
  <pageMargins left="0.7" right="0.7" top="0.75" bottom="0.75" header="0.3" footer="0.3"/>
  <pageSetup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view="pageLayout" zoomScaleNormal="100" workbookViewId="0">
      <selection sqref="A1:E1"/>
    </sheetView>
  </sheetViews>
  <sheetFormatPr defaultColWidth="21.5" defaultRowHeight="12.75" x14ac:dyDescent="0.2"/>
  <cols>
    <col min="1" max="1" width="42.6640625" customWidth="1"/>
  </cols>
  <sheetData>
    <row r="1" spans="1:26" ht="15" customHeight="1" x14ac:dyDescent="0.2">
      <c r="A1" s="122" t="s">
        <v>123</v>
      </c>
      <c r="B1" s="120"/>
      <c r="C1" s="120"/>
      <c r="D1" s="120"/>
      <c r="E1" s="120"/>
      <c r="F1" s="3"/>
      <c r="G1" s="3"/>
      <c r="H1" s="3"/>
      <c r="I1" s="3"/>
      <c r="J1" s="3"/>
      <c r="K1" s="3"/>
      <c r="L1" s="3"/>
      <c r="M1" s="3"/>
      <c r="N1" s="3"/>
      <c r="O1" s="3"/>
      <c r="P1" s="3"/>
      <c r="Q1" s="3"/>
      <c r="R1" s="3"/>
      <c r="S1" s="3"/>
      <c r="T1" s="3"/>
      <c r="U1" s="3"/>
      <c r="V1" s="3"/>
      <c r="W1" s="3"/>
      <c r="X1" s="3"/>
      <c r="Y1" s="3"/>
      <c r="Z1" s="3"/>
    </row>
    <row r="2" spans="1:26" ht="15" customHeight="1" x14ac:dyDescent="0.2">
      <c r="A2" s="122" t="s">
        <v>50</v>
      </c>
      <c r="B2" s="120"/>
      <c r="C2" s="120"/>
      <c r="D2" s="120"/>
      <c r="E2" s="120"/>
      <c r="F2" s="3"/>
      <c r="G2" s="3"/>
      <c r="H2" s="3"/>
      <c r="I2" s="3"/>
      <c r="J2" s="3"/>
      <c r="K2" s="3"/>
      <c r="L2" s="3"/>
      <c r="M2" s="3"/>
      <c r="N2" s="3"/>
      <c r="O2" s="3"/>
      <c r="P2" s="3"/>
      <c r="Q2" s="3"/>
      <c r="R2" s="3"/>
      <c r="S2" s="3"/>
      <c r="T2" s="3"/>
      <c r="U2" s="3"/>
      <c r="V2" s="3"/>
      <c r="W2" s="3"/>
      <c r="X2" s="3"/>
      <c r="Y2" s="3"/>
      <c r="Z2" s="3"/>
    </row>
    <row r="3" spans="1:26" ht="15" customHeight="1" x14ac:dyDescent="0.2">
      <c r="A3" s="121" t="s">
        <v>1</v>
      </c>
      <c r="B3" s="120"/>
      <c r="C3" s="120"/>
      <c r="D3" s="120"/>
      <c r="E3" s="120"/>
      <c r="F3" s="3"/>
      <c r="G3" s="3"/>
      <c r="H3" s="3"/>
      <c r="I3" s="3"/>
      <c r="J3" s="3"/>
      <c r="K3" s="3"/>
      <c r="L3" s="3"/>
      <c r="M3" s="3"/>
      <c r="N3" s="3"/>
      <c r="O3" s="3"/>
      <c r="P3" s="3"/>
      <c r="Q3" s="3"/>
      <c r="R3" s="3"/>
      <c r="S3" s="3"/>
      <c r="T3" s="3"/>
      <c r="U3" s="3"/>
      <c r="V3" s="3"/>
      <c r="W3" s="3"/>
      <c r="X3" s="3"/>
      <c r="Y3" s="3"/>
      <c r="Z3" s="3"/>
    </row>
    <row r="4" spans="1:26" ht="15" customHeight="1" x14ac:dyDescent="0.2">
      <c r="A4" s="142" t="s">
        <v>51</v>
      </c>
      <c r="B4" s="120"/>
      <c r="C4" s="120"/>
      <c r="D4" s="120"/>
      <c r="E4" s="120"/>
      <c r="F4" s="3"/>
      <c r="G4" s="3"/>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3"/>
      <c r="B6" s="146" t="s">
        <v>124</v>
      </c>
      <c r="C6" s="120"/>
      <c r="D6" s="120"/>
      <c r="E6" s="120"/>
      <c r="F6" s="3"/>
      <c r="G6" s="3"/>
      <c r="H6" s="3"/>
      <c r="I6" s="3"/>
      <c r="J6" s="3"/>
      <c r="K6" s="3"/>
      <c r="L6" s="3"/>
      <c r="M6" s="3"/>
      <c r="N6" s="3"/>
      <c r="O6" s="3"/>
      <c r="P6" s="3"/>
      <c r="Q6" s="3"/>
      <c r="R6" s="3"/>
      <c r="S6" s="3"/>
      <c r="T6" s="3"/>
      <c r="U6" s="3"/>
      <c r="V6" s="3"/>
      <c r="W6" s="3"/>
      <c r="X6" s="3"/>
      <c r="Y6" s="3"/>
      <c r="Z6" s="3"/>
    </row>
    <row r="7" spans="1:26" ht="30" customHeight="1" x14ac:dyDescent="0.2">
      <c r="A7" s="3"/>
      <c r="B7" s="76" t="s">
        <v>53</v>
      </c>
      <c r="C7" s="76" t="s">
        <v>125</v>
      </c>
      <c r="D7" s="76" t="s">
        <v>126</v>
      </c>
      <c r="E7" s="76" t="s">
        <v>127</v>
      </c>
      <c r="F7" s="3"/>
      <c r="G7" s="3"/>
      <c r="H7" s="3"/>
      <c r="I7" s="3"/>
      <c r="J7" s="3"/>
      <c r="K7" s="3"/>
      <c r="L7" s="3"/>
      <c r="M7" s="3"/>
      <c r="N7" s="3"/>
      <c r="O7" s="3"/>
      <c r="P7" s="3"/>
      <c r="Q7" s="3"/>
      <c r="R7" s="3"/>
      <c r="S7" s="3"/>
      <c r="T7" s="3"/>
      <c r="U7" s="3"/>
      <c r="V7" s="3"/>
      <c r="W7" s="3"/>
      <c r="X7" s="3"/>
      <c r="Y7" s="3"/>
      <c r="Z7" s="3"/>
    </row>
    <row r="8" spans="1:26" ht="15" customHeight="1" x14ac:dyDescent="0.2">
      <c r="A8" s="3"/>
      <c r="B8" s="106"/>
      <c r="C8" s="106"/>
      <c r="D8" s="106"/>
      <c r="E8" s="106"/>
      <c r="F8" s="3"/>
      <c r="G8" s="3"/>
      <c r="H8" s="3"/>
      <c r="I8" s="3"/>
      <c r="J8" s="3"/>
      <c r="K8" s="3"/>
      <c r="L8" s="3"/>
      <c r="M8" s="3"/>
      <c r="N8" s="3"/>
      <c r="O8" s="3"/>
      <c r="P8" s="3"/>
      <c r="Q8" s="3"/>
      <c r="R8" s="3"/>
      <c r="S8" s="3"/>
      <c r="T8" s="3"/>
      <c r="U8" s="3"/>
      <c r="V8" s="3"/>
      <c r="W8" s="3"/>
      <c r="X8" s="3"/>
      <c r="Y8" s="3"/>
      <c r="Z8" s="3"/>
    </row>
    <row r="9" spans="1:26" ht="18" customHeight="1" x14ac:dyDescent="0.2">
      <c r="A9" s="107" t="s">
        <v>128</v>
      </c>
      <c r="B9" s="108"/>
      <c r="C9" s="108"/>
      <c r="D9" s="108"/>
      <c r="E9" s="108"/>
      <c r="F9" s="3"/>
      <c r="G9" s="3"/>
      <c r="H9" s="3"/>
      <c r="I9" s="3"/>
      <c r="J9" s="3"/>
      <c r="K9" s="3"/>
      <c r="L9" s="3"/>
      <c r="M9" s="3"/>
      <c r="N9" s="3"/>
      <c r="O9" s="3"/>
      <c r="P9" s="3"/>
      <c r="Q9" s="3"/>
      <c r="R9" s="3"/>
      <c r="S9" s="3"/>
      <c r="T9" s="3"/>
      <c r="U9" s="3"/>
      <c r="V9" s="3"/>
      <c r="W9" s="3"/>
      <c r="X9" s="3"/>
      <c r="Y9" s="3"/>
      <c r="Z9" s="3"/>
    </row>
    <row r="10" spans="1:26" ht="18" customHeight="1" x14ac:dyDescent="0.2">
      <c r="A10" s="18" t="s">
        <v>114</v>
      </c>
      <c r="B10" s="19">
        <v>1285.9000000000001</v>
      </c>
      <c r="C10" s="19">
        <v>-125</v>
      </c>
      <c r="D10" s="19">
        <v>0</v>
      </c>
      <c r="E10" s="19">
        <v>1161</v>
      </c>
      <c r="F10" s="3"/>
      <c r="G10" s="3"/>
      <c r="H10" s="3"/>
      <c r="I10" s="3"/>
      <c r="J10" s="3"/>
      <c r="K10" s="3"/>
      <c r="L10" s="3"/>
      <c r="M10" s="3"/>
      <c r="N10" s="3"/>
      <c r="O10" s="3"/>
      <c r="P10" s="3"/>
      <c r="Q10" s="3"/>
      <c r="R10" s="3"/>
      <c r="S10" s="3"/>
      <c r="T10" s="3"/>
      <c r="U10" s="3"/>
      <c r="V10" s="3"/>
      <c r="W10" s="3"/>
      <c r="X10" s="3"/>
      <c r="Y10" s="3"/>
      <c r="Z10" s="3"/>
    </row>
    <row r="11" spans="1:26" ht="18" customHeight="1" x14ac:dyDescent="0.2">
      <c r="A11" s="109" t="s">
        <v>115</v>
      </c>
      <c r="B11" s="110">
        <v>518.5</v>
      </c>
      <c r="C11" s="111">
        <v>-59.5</v>
      </c>
      <c r="D11" s="110">
        <v>0</v>
      </c>
      <c r="E11" s="110">
        <v>459</v>
      </c>
      <c r="F11" s="3"/>
      <c r="G11" s="3"/>
      <c r="H11" s="3"/>
      <c r="I11" s="3"/>
      <c r="J11" s="3"/>
      <c r="K11" s="3"/>
      <c r="L11" s="3"/>
      <c r="M11" s="3"/>
      <c r="N11" s="3"/>
      <c r="O11" s="3"/>
      <c r="P11" s="3"/>
      <c r="Q11" s="3"/>
      <c r="R11" s="3"/>
      <c r="S11" s="3"/>
      <c r="T11" s="3"/>
      <c r="U11" s="3"/>
      <c r="V11" s="3"/>
      <c r="W11" s="3"/>
      <c r="X11" s="3"/>
      <c r="Y11" s="3"/>
      <c r="Z11" s="3"/>
    </row>
    <row r="12" spans="1:26" ht="18" customHeight="1" x14ac:dyDescent="0.2">
      <c r="A12" s="18" t="s">
        <v>116</v>
      </c>
      <c r="B12" s="22">
        <v>199.5</v>
      </c>
      <c r="C12" s="22">
        <v>0</v>
      </c>
      <c r="D12" s="22">
        <v>0</v>
      </c>
      <c r="E12" s="39">
        <v>199.5</v>
      </c>
      <c r="F12" s="3"/>
      <c r="G12" s="3"/>
      <c r="H12" s="3"/>
      <c r="I12" s="3"/>
      <c r="J12" s="3"/>
      <c r="K12" s="3"/>
      <c r="L12" s="3"/>
      <c r="M12" s="3"/>
      <c r="N12" s="3"/>
      <c r="O12" s="3"/>
      <c r="P12" s="3"/>
      <c r="Q12" s="3"/>
      <c r="R12" s="3"/>
      <c r="S12" s="3"/>
      <c r="T12" s="3"/>
      <c r="U12" s="3"/>
      <c r="V12" s="3"/>
      <c r="W12" s="3"/>
      <c r="X12" s="3"/>
      <c r="Y12" s="3"/>
      <c r="Z12" s="3"/>
    </row>
    <row r="13" spans="1:26" ht="18" customHeight="1" x14ac:dyDescent="0.2">
      <c r="A13" s="109" t="s">
        <v>129</v>
      </c>
      <c r="B13" s="112">
        <v>-16.3</v>
      </c>
      <c r="C13" s="111">
        <v>0.6</v>
      </c>
      <c r="D13" s="110">
        <v>0</v>
      </c>
      <c r="E13" s="111">
        <v>-15.6</v>
      </c>
      <c r="F13" s="3"/>
      <c r="G13" s="3"/>
      <c r="H13" s="3"/>
      <c r="I13" s="3"/>
      <c r="J13" s="3"/>
      <c r="K13" s="3"/>
      <c r="L13" s="3"/>
      <c r="M13" s="3"/>
      <c r="N13" s="3"/>
      <c r="O13" s="3"/>
      <c r="P13" s="3"/>
      <c r="Q13" s="3"/>
      <c r="R13" s="3"/>
      <c r="S13" s="3"/>
      <c r="T13" s="3"/>
      <c r="U13" s="3"/>
      <c r="V13" s="3"/>
      <c r="W13" s="3"/>
      <c r="X13" s="3"/>
      <c r="Y13" s="3"/>
      <c r="Z13" s="3"/>
    </row>
    <row r="14" spans="1:26" ht="18" customHeight="1" x14ac:dyDescent="0.2">
      <c r="A14" s="17" t="s">
        <v>130</v>
      </c>
      <c r="B14" s="113">
        <f>SUM(B10:B13)</f>
        <v>1987.6000000000001</v>
      </c>
      <c r="C14" s="113">
        <f>SUM(C10:C13)</f>
        <v>-183.9</v>
      </c>
      <c r="D14" s="47">
        <f>SUM(D10:D13)</f>
        <v>0</v>
      </c>
      <c r="E14" s="113">
        <f>SUM(E10:E13)</f>
        <v>1803.9</v>
      </c>
      <c r="F14" s="3"/>
      <c r="G14" s="3"/>
      <c r="H14" s="3"/>
      <c r="I14" s="3"/>
      <c r="J14" s="3"/>
      <c r="K14" s="3"/>
      <c r="L14" s="3"/>
      <c r="M14" s="3"/>
      <c r="N14" s="3"/>
      <c r="O14" s="3"/>
      <c r="P14" s="3"/>
      <c r="Q14" s="3"/>
      <c r="R14" s="3"/>
      <c r="S14" s="3"/>
      <c r="T14" s="3"/>
      <c r="U14" s="3"/>
      <c r="V14" s="3"/>
      <c r="W14" s="3"/>
      <c r="X14" s="3"/>
      <c r="Y14" s="3"/>
      <c r="Z14" s="3"/>
    </row>
    <row r="15" spans="1:26" ht="18" customHeight="1" x14ac:dyDescent="0.2">
      <c r="A15" s="108"/>
      <c r="B15" s="114"/>
      <c r="C15" s="114"/>
      <c r="D15" s="114"/>
      <c r="E15" s="114"/>
      <c r="F15" s="3"/>
      <c r="G15" s="3"/>
      <c r="H15" s="3"/>
      <c r="I15" s="3"/>
      <c r="J15" s="3"/>
      <c r="K15" s="3"/>
      <c r="L15" s="3"/>
      <c r="M15" s="3"/>
      <c r="N15" s="3"/>
      <c r="O15" s="3"/>
      <c r="P15" s="3"/>
      <c r="Q15" s="3"/>
      <c r="R15" s="3"/>
      <c r="S15" s="3"/>
      <c r="T15" s="3"/>
      <c r="U15" s="3"/>
      <c r="V15" s="3"/>
      <c r="W15" s="3"/>
      <c r="X15" s="3"/>
      <c r="Y15" s="3"/>
      <c r="Z15" s="3"/>
    </row>
    <row r="16" spans="1:26" ht="18" customHeight="1" x14ac:dyDescent="0.2">
      <c r="A16" s="3"/>
      <c r="B16" s="21"/>
      <c r="C16" s="21"/>
      <c r="D16" s="21"/>
      <c r="E16" s="21"/>
      <c r="F16" s="3"/>
      <c r="G16" s="3"/>
      <c r="H16" s="3"/>
      <c r="I16" s="3"/>
      <c r="J16" s="3"/>
      <c r="K16" s="3"/>
      <c r="L16" s="3"/>
      <c r="M16" s="3"/>
      <c r="N16" s="3"/>
      <c r="O16" s="3"/>
      <c r="P16" s="3"/>
      <c r="Q16" s="3"/>
      <c r="R16" s="3"/>
      <c r="S16" s="3"/>
      <c r="T16" s="3"/>
      <c r="U16" s="3"/>
      <c r="V16" s="3"/>
      <c r="W16" s="3"/>
      <c r="X16" s="3"/>
      <c r="Y16" s="3"/>
      <c r="Z16" s="3"/>
    </row>
    <row r="17" spans="1:26" ht="18" customHeight="1" x14ac:dyDescent="0.2">
      <c r="A17" s="107" t="s">
        <v>131</v>
      </c>
      <c r="B17" s="114"/>
      <c r="C17" s="114"/>
      <c r="D17" s="114"/>
      <c r="E17" s="114"/>
      <c r="F17" s="3"/>
      <c r="G17" s="3"/>
      <c r="H17" s="3"/>
      <c r="I17" s="3"/>
      <c r="J17" s="3"/>
      <c r="K17" s="3"/>
      <c r="L17" s="3"/>
      <c r="M17" s="3"/>
      <c r="N17" s="3"/>
      <c r="O17" s="3"/>
      <c r="P17" s="3"/>
      <c r="Q17" s="3"/>
      <c r="R17" s="3"/>
      <c r="S17" s="3"/>
      <c r="T17" s="3"/>
      <c r="U17" s="3"/>
      <c r="V17" s="3"/>
      <c r="W17" s="3"/>
      <c r="X17" s="3"/>
      <c r="Y17" s="3"/>
      <c r="Z17" s="3"/>
    </row>
    <row r="18" spans="1:26" ht="18" customHeight="1" x14ac:dyDescent="0.2">
      <c r="A18" s="18" t="s">
        <v>114</v>
      </c>
      <c r="B18" s="22">
        <v>308.60000000000002</v>
      </c>
      <c r="C18" s="39">
        <v>0.1</v>
      </c>
      <c r="D18" s="39">
        <v>213.7</v>
      </c>
      <c r="E18" s="39">
        <v>522.5</v>
      </c>
      <c r="F18" s="3"/>
      <c r="G18" s="3"/>
      <c r="H18" s="3"/>
      <c r="I18" s="3"/>
      <c r="J18" s="3"/>
      <c r="K18" s="3"/>
      <c r="L18" s="3"/>
      <c r="M18" s="3"/>
      <c r="N18" s="3"/>
      <c r="O18" s="3"/>
      <c r="P18" s="3"/>
      <c r="Q18" s="3"/>
      <c r="R18" s="3"/>
      <c r="S18" s="3"/>
      <c r="T18" s="3"/>
      <c r="U18" s="3"/>
      <c r="V18" s="3"/>
      <c r="W18" s="3"/>
      <c r="X18" s="3"/>
      <c r="Y18" s="3"/>
      <c r="Z18" s="3"/>
    </row>
    <row r="19" spans="1:26" ht="18" customHeight="1" x14ac:dyDescent="0.2">
      <c r="A19" s="109" t="s">
        <v>115</v>
      </c>
      <c r="B19" s="110">
        <v>69.3</v>
      </c>
      <c r="C19" s="111">
        <v>2.6</v>
      </c>
      <c r="D19" s="111">
        <v>112.9</v>
      </c>
      <c r="E19" s="111">
        <v>184.7</v>
      </c>
      <c r="F19" s="3"/>
      <c r="G19" s="3"/>
      <c r="H19" s="3"/>
      <c r="I19" s="3"/>
      <c r="J19" s="3"/>
      <c r="K19" s="3"/>
      <c r="L19" s="3"/>
      <c r="M19" s="3"/>
      <c r="N19" s="3"/>
      <c r="O19" s="3"/>
      <c r="P19" s="3"/>
      <c r="Q19" s="3"/>
      <c r="R19" s="3"/>
      <c r="S19" s="3"/>
      <c r="T19" s="3"/>
      <c r="U19" s="3"/>
      <c r="V19" s="3"/>
      <c r="W19" s="3"/>
      <c r="X19" s="3"/>
      <c r="Y19" s="3"/>
      <c r="Z19" s="3"/>
    </row>
    <row r="20" spans="1:26" ht="18" customHeight="1" x14ac:dyDescent="0.2">
      <c r="A20" s="18" t="s">
        <v>116</v>
      </c>
      <c r="B20" s="22">
        <v>16.100000000000001</v>
      </c>
      <c r="C20" s="22">
        <v>0</v>
      </c>
      <c r="D20" s="39">
        <v>26.7</v>
      </c>
      <c r="E20" s="39">
        <v>42.8</v>
      </c>
      <c r="F20" s="3"/>
      <c r="G20" s="3"/>
      <c r="H20" s="3"/>
      <c r="I20" s="3"/>
      <c r="J20" s="3"/>
      <c r="K20" s="3"/>
      <c r="L20" s="3"/>
      <c r="M20" s="3"/>
      <c r="N20" s="3"/>
      <c r="O20" s="3"/>
      <c r="P20" s="3"/>
      <c r="Q20" s="3"/>
      <c r="R20" s="3"/>
      <c r="S20" s="3"/>
      <c r="T20" s="3"/>
      <c r="U20" s="3"/>
      <c r="V20" s="3"/>
      <c r="W20" s="3"/>
      <c r="X20" s="3"/>
      <c r="Y20" s="3"/>
      <c r="Z20" s="3"/>
    </row>
    <row r="21" spans="1:26" ht="18" customHeight="1" x14ac:dyDescent="0.2">
      <c r="A21" s="109" t="s">
        <v>129</v>
      </c>
      <c r="B21" s="112">
        <v>-197.8</v>
      </c>
      <c r="C21" s="110">
        <v>0</v>
      </c>
      <c r="D21" s="111">
        <v>138.1</v>
      </c>
      <c r="E21" s="111">
        <v>-59.8</v>
      </c>
      <c r="F21" s="3"/>
      <c r="G21" s="3"/>
      <c r="H21" s="3"/>
      <c r="I21" s="3"/>
      <c r="J21" s="3"/>
      <c r="K21" s="3"/>
      <c r="L21" s="3"/>
      <c r="M21" s="3"/>
      <c r="N21" s="3"/>
      <c r="O21" s="3"/>
      <c r="P21" s="3"/>
      <c r="Q21" s="3"/>
      <c r="R21" s="3"/>
      <c r="S21" s="3"/>
      <c r="T21" s="3"/>
      <c r="U21" s="3"/>
      <c r="V21" s="3"/>
      <c r="W21" s="3"/>
      <c r="X21" s="3"/>
      <c r="Y21" s="3"/>
      <c r="Z21" s="3"/>
    </row>
    <row r="22" spans="1:26" ht="18" customHeight="1" x14ac:dyDescent="0.2">
      <c r="A22" s="17" t="s">
        <v>130</v>
      </c>
      <c r="B22" s="113">
        <f>SUM(B18:B21)</f>
        <v>196.20000000000005</v>
      </c>
      <c r="C22" s="113">
        <f>SUM(C18:C21)</f>
        <v>2.7</v>
      </c>
      <c r="D22" s="113">
        <f>SUM(D18:D21)</f>
        <v>491.4</v>
      </c>
      <c r="E22" s="113">
        <f>SUM(E18:E21)</f>
        <v>690.2</v>
      </c>
      <c r="F22" s="3"/>
      <c r="G22" s="3"/>
      <c r="H22" s="3"/>
      <c r="I22" s="3"/>
      <c r="J22" s="3"/>
      <c r="K22" s="3"/>
      <c r="L22" s="3"/>
      <c r="M22" s="3"/>
      <c r="N22" s="3"/>
      <c r="O22" s="3"/>
      <c r="P22" s="3"/>
      <c r="Q22" s="3"/>
      <c r="R22" s="3"/>
      <c r="S22" s="3"/>
      <c r="T22" s="3"/>
      <c r="U22" s="3"/>
      <c r="V22" s="3"/>
      <c r="W22" s="3"/>
      <c r="X22" s="3"/>
      <c r="Y22" s="3"/>
      <c r="Z22" s="3"/>
    </row>
    <row r="23" spans="1:26" ht="1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
      <c r="A24" s="49"/>
      <c r="B24" s="3"/>
      <c r="C24" s="3"/>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54" customHeight="1" x14ac:dyDescent="0.2">
      <c r="A26" s="133" t="s">
        <v>132</v>
      </c>
      <c r="B26" s="120"/>
      <c r="C26" s="120"/>
      <c r="D26" s="120"/>
      <c r="E26" s="120"/>
      <c r="F26" s="3"/>
      <c r="G26" s="3"/>
      <c r="H26" s="3"/>
      <c r="I26" s="3"/>
      <c r="J26" s="3"/>
      <c r="K26" s="3"/>
      <c r="L26" s="3"/>
      <c r="M26" s="3"/>
      <c r="N26" s="3"/>
      <c r="O26" s="3"/>
      <c r="P26" s="3"/>
      <c r="Q26" s="3"/>
      <c r="R26" s="3"/>
      <c r="S26" s="3"/>
      <c r="T26" s="3"/>
      <c r="U26" s="3"/>
      <c r="V26" s="3"/>
      <c r="W26" s="3"/>
      <c r="X26" s="3"/>
      <c r="Y26" s="3"/>
      <c r="Z26" s="3"/>
    </row>
    <row r="27" spans="1:26" ht="1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57.95" customHeight="1" x14ac:dyDescent="0.2">
      <c r="A28" s="133" t="s">
        <v>133</v>
      </c>
      <c r="B28" s="120"/>
      <c r="C28" s="120"/>
      <c r="D28" s="120"/>
      <c r="E28" s="120"/>
      <c r="F28" s="3"/>
      <c r="G28" s="3"/>
      <c r="H28" s="3"/>
      <c r="I28" s="3"/>
      <c r="J28" s="3"/>
      <c r="K28" s="3"/>
      <c r="L28" s="3"/>
      <c r="M28" s="3"/>
      <c r="N28" s="3"/>
      <c r="O28" s="3"/>
      <c r="P28" s="3"/>
      <c r="Q28" s="3"/>
      <c r="R28" s="3"/>
      <c r="S28" s="3"/>
      <c r="T28" s="3"/>
      <c r="U28" s="3"/>
      <c r="V28" s="3"/>
      <c r="W28" s="3"/>
      <c r="X28" s="3"/>
      <c r="Y28" s="3"/>
      <c r="Z28" s="3"/>
    </row>
    <row r="29" spans="1:26" ht="1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sheetData>
  <mergeCells count="7">
    <mergeCell ref="A26:E26"/>
    <mergeCell ref="A28:E28"/>
    <mergeCell ref="A1:E1"/>
    <mergeCell ref="A2:E2"/>
    <mergeCell ref="A3:E3"/>
    <mergeCell ref="A4:E4"/>
    <mergeCell ref="B6:E6"/>
  </mergeCells>
  <pageMargins left="0.7" right="0.7" top="0.75" bottom="0.75" header="0.3" footer="0.3"/>
  <pageSetup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view="pageLayout" topLeftCell="A10" zoomScaleNormal="100" workbookViewId="0">
      <selection sqref="A1:E1"/>
    </sheetView>
  </sheetViews>
  <sheetFormatPr defaultColWidth="21.5" defaultRowHeight="12.75" x14ac:dyDescent="0.2"/>
  <cols>
    <col min="1" max="1" width="42.5" customWidth="1"/>
  </cols>
  <sheetData>
    <row r="1" spans="1:26" ht="15" customHeight="1" x14ac:dyDescent="0.2">
      <c r="A1" s="122" t="s">
        <v>123</v>
      </c>
      <c r="B1" s="120"/>
      <c r="C1" s="120"/>
      <c r="D1" s="120"/>
      <c r="E1" s="120"/>
      <c r="F1" s="1"/>
      <c r="G1" s="1"/>
      <c r="H1" s="3"/>
      <c r="I1" s="3"/>
      <c r="J1" s="3"/>
      <c r="K1" s="3"/>
      <c r="L1" s="3"/>
      <c r="M1" s="3"/>
      <c r="N1" s="3"/>
      <c r="O1" s="3"/>
      <c r="P1" s="3"/>
      <c r="Q1" s="3"/>
      <c r="R1" s="3"/>
      <c r="S1" s="3"/>
      <c r="T1" s="3"/>
      <c r="U1" s="3"/>
      <c r="V1" s="3"/>
      <c r="W1" s="3"/>
      <c r="X1" s="3"/>
      <c r="Y1" s="3"/>
      <c r="Z1" s="3"/>
    </row>
    <row r="2" spans="1:26" ht="15" customHeight="1" x14ac:dyDescent="0.2">
      <c r="A2" s="122" t="s">
        <v>77</v>
      </c>
      <c r="B2" s="120"/>
      <c r="C2" s="120"/>
      <c r="D2" s="120"/>
      <c r="E2" s="120"/>
      <c r="F2" s="120"/>
      <c r="G2" s="120"/>
      <c r="H2" s="3"/>
      <c r="I2" s="3"/>
      <c r="J2" s="3"/>
      <c r="K2" s="3"/>
      <c r="L2" s="3"/>
      <c r="M2" s="3"/>
      <c r="N2" s="3"/>
      <c r="O2" s="3"/>
      <c r="P2" s="3"/>
      <c r="Q2" s="3"/>
      <c r="R2" s="3"/>
      <c r="S2" s="3"/>
      <c r="T2" s="3"/>
      <c r="U2" s="3"/>
      <c r="V2" s="3"/>
      <c r="W2" s="3"/>
      <c r="X2" s="3"/>
      <c r="Y2" s="3"/>
      <c r="Z2" s="3"/>
    </row>
    <row r="3" spans="1:26" ht="15" customHeight="1" x14ac:dyDescent="0.2">
      <c r="A3" s="121" t="s">
        <v>1</v>
      </c>
      <c r="B3" s="120"/>
      <c r="C3" s="120"/>
      <c r="D3" s="120"/>
      <c r="E3" s="120"/>
      <c r="F3" s="120"/>
      <c r="G3" s="120"/>
      <c r="H3" s="3"/>
      <c r="I3" s="3"/>
      <c r="J3" s="3"/>
      <c r="K3" s="3"/>
      <c r="L3" s="3"/>
      <c r="M3" s="3"/>
      <c r="N3" s="3"/>
      <c r="O3" s="3"/>
      <c r="P3" s="3"/>
      <c r="Q3" s="3"/>
      <c r="R3" s="3"/>
      <c r="S3" s="3"/>
      <c r="T3" s="3"/>
      <c r="U3" s="3"/>
      <c r="V3" s="3"/>
      <c r="W3" s="3"/>
      <c r="X3" s="3"/>
      <c r="Y3" s="3"/>
      <c r="Z3" s="3"/>
    </row>
    <row r="4" spans="1:26" ht="15" customHeight="1" x14ac:dyDescent="0.2">
      <c r="A4" s="142" t="s">
        <v>51</v>
      </c>
      <c r="B4" s="120"/>
      <c r="C4" s="120"/>
      <c r="D4" s="120"/>
      <c r="E4" s="120"/>
      <c r="F4" s="120"/>
      <c r="G4" s="120"/>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3"/>
      <c r="B6" s="146" t="s">
        <v>134</v>
      </c>
      <c r="C6" s="120"/>
      <c r="D6" s="120"/>
      <c r="E6" s="120"/>
      <c r="F6" s="120"/>
      <c r="G6" s="120"/>
      <c r="H6" s="3"/>
      <c r="I6" s="3"/>
      <c r="J6" s="3"/>
      <c r="K6" s="3"/>
      <c r="L6" s="3"/>
      <c r="M6" s="3"/>
      <c r="N6" s="3"/>
      <c r="O6" s="3"/>
      <c r="P6" s="3"/>
      <c r="Q6" s="3"/>
      <c r="R6" s="3"/>
      <c r="S6" s="3"/>
      <c r="T6" s="3"/>
      <c r="U6" s="3"/>
      <c r="V6" s="3"/>
      <c r="W6" s="3"/>
      <c r="X6" s="3"/>
      <c r="Y6" s="3"/>
      <c r="Z6" s="3"/>
    </row>
    <row r="7" spans="1:26" ht="30" customHeight="1" x14ac:dyDescent="0.2">
      <c r="A7" s="3"/>
      <c r="B7" s="76" t="s">
        <v>53</v>
      </c>
      <c r="C7" s="76" t="s">
        <v>135</v>
      </c>
      <c r="D7" s="76" t="s">
        <v>136</v>
      </c>
      <c r="E7" s="76" t="s">
        <v>137</v>
      </c>
      <c r="F7" s="76" t="s">
        <v>138</v>
      </c>
      <c r="G7" s="76" t="s">
        <v>139</v>
      </c>
      <c r="H7" s="3"/>
      <c r="I7" s="3"/>
      <c r="J7" s="3"/>
      <c r="K7" s="3"/>
      <c r="L7" s="3"/>
      <c r="M7" s="3"/>
      <c r="N7" s="3"/>
      <c r="O7" s="3"/>
      <c r="P7" s="3"/>
      <c r="Q7" s="3"/>
      <c r="R7" s="3"/>
      <c r="S7" s="3"/>
      <c r="T7" s="3"/>
      <c r="U7" s="3"/>
      <c r="V7" s="3"/>
      <c r="W7" s="3"/>
      <c r="X7" s="3"/>
      <c r="Y7" s="3"/>
      <c r="Z7" s="3"/>
    </row>
    <row r="8" spans="1:26" ht="15" customHeight="1" x14ac:dyDescent="0.2">
      <c r="A8" s="3"/>
      <c r="B8" s="106"/>
      <c r="C8" s="106"/>
      <c r="D8" s="106"/>
      <c r="E8" s="106"/>
      <c r="F8" s="106"/>
      <c r="G8" s="106"/>
      <c r="H8" s="3"/>
      <c r="I8" s="3"/>
      <c r="J8" s="3"/>
      <c r="K8" s="3"/>
      <c r="L8" s="3"/>
      <c r="M8" s="3"/>
      <c r="N8" s="3"/>
      <c r="O8" s="3"/>
      <c r="P8" s="3"/>
      <c r="Q8" s="3"/>
      <c r="R8" s="3"/>
      <c r="S8" s="3"/>
      <c r="T8" s="3"/>
      <c r="U8" s="3"/>
      <c r="V8" s="3"/>
      <c r="W8" s="3"/>
      <c r="X8" s="3"/>
      <c r="Y8" s="3"/>
      <c r="Z8" s="3"/>
    </row>
    <row r="9" spans="1:26" ht="18" customHeight="1" x14ac:dyDescent="0.2">
      <c r="A9" s="107" t="s">
        <v>128</v>
      </c>
      <c r="B9" s="108"/>
      <c r="C9" s="108"/>
      <c r="D9" s="108"/>
      <c r="E9" s="108"/>
      <c r="F9" s="108"/>
      <c r="G9" s="115">
        <v>0</v>
      </c>
      <c r="H9" s="3"/>
      <c r="I9" s="3"/>
      <c r="J9" s="3"/>
      <c r="K9" s="3"/>
      <c r="L9" s="3"/>
      <c r="M9" s="3"/>
      <c r="N9" s="3"/>
      <c r="O9" s="3"/>
      <c r="P9" s="3"/>
      <c r="Q9" s="3"/>
      <c r="R9" s="3"/>
      <c r="S9" s="3"/>
      <c r="T9" s="3"/>
      <c r="U9" s="3"/>
      <c r="V9" s="3"/>
      <c r="W9" s="3"/>
      <c r="X9" s="3"/>
      <c r="Y9" s="3"/>
      <c r="Z9" s="3"/>
    </row>
    <row r="10" spans="1:26" ht="18" customHeight="1" x14ac:dyDescent="0.2">
      <c r="A10" s="18" t="s">
        <v>114</v>
      </c>
      <c r="B10" s="19">
        <v>1004.9</v>
      </c>
      <c r="C10" s="45">
        <v>319.8</v>
      </c>
      <c r="D10" s="45">
        <v>-3.3</v>
      </c>
      <c r="E10" s="45">
        <v>-121.8</v>
      </c>
      <c r="F10" s="19">
        <v>0</v>
      </c>
      <c r="G10" s="45">
        <f>SUM(B10:F10)</f>
        <v>1199.6000000000001</v>
      </c>
      <c r="H10" s="3"/>
      <c r="I10" s="3"/>
      <c r="J10" s="3"/>
      <c r="K10" s="3"/>
      <c r="L10" s="3"/>
      <c r="M10" s="3"/>
      <c r="N10" s="3"/>
      <c r="O10" s="3"/>
      <c r="P10" s="3"/>
      <c r="Q10" s="3"/>
      <c r="R10" s="3"/>
      <c r="S10" s="3"/>
      <c r="T10" s="3"/>
      <c r="U10" s="3"/>
      <c r="V10" s="3"/>
      <c r="W10" s="3"/>
      <c r="X10" s="3"/>
      <c r="Y10" s="3"/>
      <c r="Z10" s="3"/>
    </row>
    <row r="11" spans="1:26" ht="18" customHeight="1" x14ac:dyDescent="0.2">
      <c r="A11" s="109" t="s">
        <v>115</v>
      </c>
      <c r="B11" s="110">
        <v>75.599999999999994</v>
      </c>
      <c r="C11" s="111">
        <v>423.6</v>
      </c>
      <c r="D11" s="110">
        <v>0</v>
      </c>
      <c r="E11" s="111">
        <v>-54.5</v>
      </c>
      <c r="F11" s="110">
        <v>0</v>
      </c>
      <c r="G11" s="111">
        <v>444.6</v>
      </c>
      <c r="H11" s="3"/>
      <c r="I11" s="3"/>
      <c r="J11" s="3"/>
      <c r="K11" s="3"/>
      <c r="L11" s="3"/>
      <c r="M11" s="3"/>
      <c r="N11" s="3"/>
      <c r="O11" s="3"/>
      <c r="P11" s="3"/>
      <c r="Q11" s="3"/>
      <c r="R11" s="3"/>
      <c r="S11" s="3"/>
      <c r="T11" s="3"/>
      <c r="U11" s="3"/>
      <c r="V11" s="3"/>
      <c r="W11" s="3"/>
      <c r="X11" s="3"/>
      <c r="Y11" s="3"/>
      <c r="Z11" s="3"/>
    </row>
    <row r="12" spans="1:26" ht="18" customHeight="1" x14ac:dyDescent="0.2">
      <c r="A12" s="18" t="s">
        <v>116</v>
      </c>
      <c r="B12" s="22">
        <v>27.9</v>
      </c>
      <c r="C12" s="39">
        <v>162.6</v>
      </c>
      <c r="D12" s="22">
        <v>0</v>
      </c>
      <c r="E12" s="22">
        <v>0</v>
      </c>
      <c r="F12" s="22">
        <v>0</v>
      </c>
      <c r="G12" s="39">
        <f>SUM(B12:F12)</f>
        <v>190.5</v>
      </c>
      <c r="H12" s="3"/>
      <c r="I12" s="3"/>
      <c r="J12" s="3"/>
      <c r="K12" s="3"/>
      <c r="L12" s="3"/>
      <c r="M12" s="3"/>
      <c r="N12" s="3"/>
      <c r="O12" s="3"/>
      <c r="P12" s="3"/>
      <c r="Q12" s="3"/>
      <c r="R12" s="3"/>
      <c r="S12" s="3"/>
      <c r="T12" s="3"/>
      <c r="U12" s="3"/>
      <c r="V12" s="3"/>
      <c r="W12" s="3"/>
      <c r="X12" s="3"/>
      <c r="Y12" s="3"/>
      <c r="Z12" s="3"/>
    </row>
    <row r="13" spans="1:26" ht="18" customHeight="1" x14ac:dyDescent="0.2">
      <c r="A13" s="109" t="s">
        <v>129</v>
      </c>
      <c r="B13" s="112">
        <v>-2.5</v>
      </c>
      <c r="C13" s="111">
        <v>-13.3</v>
      </c>
      <c r="D13" s="110">
        <v>0</v>
      </c>
      <c r="E13" s="111">
        <v>0.7</v>
      </c>
      <c r="F13" s="110">
        <v>0</v>
      </c>
      <c r="G13" s="111">
        <f>SUM(B13:F13)</f>
        <v>-15.100000000000001</v>
      </c>
      <c r="H13" s="3"/>
      <c r="I13" s="3"/>
      <c r="J13" s="3"/>
      <c r="K13" s="3"/>
      <c r="L13" s="3"/>
      <c r="M13" s="3"/>
      <c r="N13" s="3"/>
      <c r="O13" s="3"/>
      <c r="P13" s="3"/>
      <c r="Q13" s="3"/>
      <c r="R13" s="3"/>
      <c r="S13" s="3"/>
      <c r="T13" s="3"/>
      <c r="U13" s="3"/>
      <c r="V13" s="3"/>
      <c r="W13" s="3"/>
      <c r="X13" s="3"/>
      <c r="Y13" s="3"/>
      <c r="Z13" s="3"/>
    </row>
    <row r="14" spans="1:26" ht="18" customHeight="1" x14ac:dyDescent="0.2">
      <c r="A14" s="17" t="s">
        <v>130</v>
      </c>
      <c r="B14" s="113">
        <f t="shared" ref="B14:G14" si="0">SUM(B10:B13)</f>
        <v>1105.9000000000001</v>
      </c>
      <c r="C14" s="113">
        <f t="shared" si="0"/>
        <v>892.70000000000016</v>
      </c>
      <c r="D14" s="113">
        <f t="shared" si="0"/>
        <v>-3.3</v>
      </c>
      <c r="E14" s="113">
        <f t="shared" si="0"/>
        <v>-175.60000000000002</v>
      </c>
      <c r="F14" s="47">
        <f t="shared" si="0"/>
        <v>0</v>
      </c>
      <c r="G14" s="113">
        <f t="shared" si="0"/>
        <v>1819.6000000000004</v>
      </c>
      <c r="H14" s="3"/>
      <c r="I14" s="3"/>
      <c r="J14" s="3"/>
      <c r="K14" s="3"/>
      <c r="L14" s="3"/>
      <c r="M14" s="3"/>
      <c r="N14" s="3"/>
      <c r="O14" s="3"/>
      <c r="P14" s="3"/>
      <c r="Q14" s="3"/>
      <c r="R14" s="3"/>
      <c r="S14" s="3"/>
      <c r="T14" s="3"/>
      <c r="U14" s="3"/>
      <c r="V14" s="3"/>
      <c r="W14" s="3"/>
      <c r="X14" s="3"/>
      <c r="Y14" s="3"/>
      <c r="Z14" s="3"/>
    </row>
    <row r="15" spans="1:26" ht="18" customHeight="1" x14ac:dyDescent="0.2">
      <c r="A15" s="108"/>
      <c r="B15" s="114"/>
      <c r="C15" s="114"/>
      <c r="D15" s="114"/>
      <c r="E15" s="114"/>
      <c r="F15" s="114"/>
      <c r="G15" s="114"/>
      <c r="H15" s="3"/>
      <c r="I15" s="3"/>
      <c r="J15" s="3"/>
      <c r="K15" s="3"/>
      <c r="L15" s="3"/>
      <c r="M15" s="3"/>
      <c r="N15" s="3"/>
      <c r="O15" s="3"/>
      <c r="P15" s="3"/>
      <c r="Q15" s="3"/>
      <c r="R15" s="3"/>
      <c r="S15" s="3"/>
      <c r="T15" s="3"/>
      <c r="U15" s="3"/>
      <c r="V15" s="3"/>
      <c r="W15" s="3"/>
      <c r="X15" s="3"/>
      <c r="Y15" s="3"/>
      <c r="Z15" s="3"/>
    </row>
    <row r="16" spans="1:26" ht="18" customHeight="1" x14ac:dyDescent="0.2">
      <c r="A16" s="3"/>
      <c r="B16" s="21"/>
      <c r="C16" s="21"/>
      <c r="D16" s="21"/>
      <c r="E16" s="21"/>
      <c r="F16" s="21"/>
      <c r="G16" s="21"/>
      <c r="H16" s="3"/>
      <c r="I16" s="3"/>
      <c r="J16" s="3"/>
      <c r="K16" s="3"/>
      <c r="L16" s="3"/>
      <c r="M16" s="3"/>
      <c r="N16" s="3"/>
      <c r="O16" s="3"/>
      <c r="P16" s="3"/>
      <c r="Q16" s="3"/>
      <c r="R16" s="3"/>
      <c r="S16" s="3"/>
      <c r="T16" s="3"/>
      <c r="U16" s="3"/>
      <c r="V16" s="3"/>
      <c r="W16" s="3"/>
      <c r="X16" s="3"/>
      <c r="Y16" s="3"/>
      <c r="Z16" s="3"/>
    </row>
    <row r="17" spans="1:26" ht="18" customHeight="1" x14ac:dyDescent="0.2">
      <c r="A17" s="107" t="s">
        <v>131</v>
      </c>
      <c r="B17" s="114"/>
      <c r="C17" s="114"/>
      <c r="D17" s="114"/>
      <c r="E17" s="114"/>
      <c r="F17" s="114"/>
      <c r="G17" s="114"/>
      <c r="H17" s="3"/>
      <c r="I17" s="3"/>
      <c r="J17" s="3"/>
      <c r="K17" s="3"/>
      <c r="L17" s="3"/>
      <c r="M17" s="3"/>
      <c r="N17" s="3"/>
      <c r="O17" s="3"/>
      <c r="P17" s="3"/>
      <c r="Q17" s="3"/>
      <c r="R17" s="3"/>
      <c r="S17" s="3"/>
      <c r="T17" s="3"/>
      <c r="U17" s="3"/>
      <c r="V17" s="3"/>
      <c r="W17" s="3"/>
      <c r="X17" s="3"/>
      <c r="Y17" s="3"/>
      <c r="Z17" s="3"/>
    </row>
    <row r="18" spans="1:26" ht="18" customHeight="1" x14ac:dyDescent="0.2">
      <c r="A18" s="18" t="s">
        <v>114</v>
      </c>
      <c r="B18" s="19">
        <v>318.8</v>
      </c>
      <c r="C18" s="45">
        <v>78.599999999999994</v>
      </c>
      <c r="D18" s="19">
        <v>0</v>
      </c>
      <c r="E18" s="45">
        <v>4</v>
      </c>
      <c r="F18" s="45">
        <v>160.80000000000001</v>
      </c>
      <c r="G18" s="45">
        <v>562.1</v>
      </c>
      <c r="H18" s="3"/>
      <c r="I18" s="3"/>
      <c r="J18" s="3"/>
      <c r="K18" s="3"/>
      <c r="L18" s="3"/>
      <c r="M18" s="3"/>
      <c r="N18" s="3"/>
      <c r="O18" s="3"/>
      <c r="P18" s="3"/>
      <c r="Q18" s="3"/>
      <c r="R18" s="3"/>
      <c r="S18" s="3"/>
      <c r="T18" s="3"/>
      <c r="U18" s="3"/>
      <c r="V18" s="3"/>
      <c r="W18" s="3"/>
      <c r="X18" s="3"/>
      <c r="Y18" s="3"/>
      <c r="Z18" s="3"/>
    </row>
    <row r="19" spans="1:26" ht="18" customHeight="1" x14ac:dyDescent="0.2">
      <c r="A19" s="109" t="s">
        <v>115</v>
      </c>
      <c r="B19" s="110">
        <v>5.9</v>
      </c>
      <c r="C19" s="111">
        <v>146.1</v>
      </c>
      <c r="D19" s="110">
        <v>0</v>
      </c>
      <c r="E19" s="110">
        <v>0</v>
      </c>
      <c r="F19" s="111">
        <v>18.100000000000001</v>
      </c>
      <c r="G19" s="111">
        <f>SUM(B19:F19)</f>
        <v>170.1</v>
      </c>
      <c r="H19" s="3"/>
      <c r="I19" s="3"/>
      <c r="J19" s="3"/>
      <c r="K19" s="3"/>
      <c r="L19" s="3"/>
      <c r="M19" s="3"/>
      <c r="N19" s="3"/>
      <c r="O19" s="3"/>
      <c r="P19" s="3"/>
      <c r="Q19" s="3"/>
      <c r="R19" s="3"/>
      <c r="S19" s="3"/>
      <c r="T19" s="3"/>
      <c r="U19" s="3"/>
      <c r="V19" s="3"/>
      <c r="W19" s="3"/>
      <c r="X19" s="3"/>
      <c r="Y19" s="3"/>
      <c r="Z19" s="3"/>
    </row>
    <row r="20" spans="1:26" ht="18" customHeight="1" x14ac:dyDescent="0.2">
      <c r="A20" s="18" t="s">
        <v>116</v>
      </c>
      <c r="B20" s="22">
        <v>3.4</v>
      </c>
      <c r="C20" s="39">
        <v>16.3</v>
      </c>
      <c r="D20" s="22">
        <v>0</v>
      </c>
      <c r="E20" s="22">
        <v>0</v>
      </c>
      <c r="F20" s="39">
        <v>15.6</v>
      </c>
      <c r="G20" s="39">
        <v>35.200000000000003</v>
      </c>
      <c r="H20" s="3"/>
      <c r="I20" s="3"/>
      <c r="J20" s="3"/>
      <c r="K20" s="3"/>
      <c r="L20" s="3"/>
      <c r="M20" s="3"/>
      <c r="N20" s="3"/>
      <c r="O20" s="3"/>
      <c r="P20" s="3"/>
      <c r="Q20" s="3"/>
      <c r="R20" s="3"/>
      <c r="S20" s="3"/>
      <c r="T20" s="3"/>
      <c r="U20" s="3"/>
      <c r="V20" s="3"/>
      <c r="W20" s="3"/>
      <c r="X20" s="3"/>
      <c r="Y20" s="3"/>
      <c r="Z20" s="3"/>
    </row>
    <row r="21" spans="1:26" ht="18" customHeight="1" x14ac:dyDescent="0.2">
      <c r="A21" s="109" t="s">
        <v>129</v>
      </c>
      <c r="B21" s="112">
        <v>-154</v>
      </c>
      <c r="C21" s="111">
        <v>-126.1</v>
      </c>
      <c r="D21" s="110">
        <v>0</v>
      </c>
      <c r="E21" s="110">
        <v>0</v>
      </c>
      <c r="F21" s="111">
        <v>215</v>
      </c>
      <c r="G21" s="110">
        <v>-65</v>
      </c>
      <c r="H21" s="3"/>
      <c r="I21" s="3"/>
      <c r="J21" s="3"/>
      <c r="K21" s="3"/>
      <c r="L21" s="3"/>
      <c r="M21" s="3"/>
      <c r="N21" s="3"/>
      <c r="O21" s="3"/>
      <c r="P21" s="3"/>
      <c r="Q21" s="3"/>
      <c r="R21" s="3"/>
      <c r="S21" s="3"/>
      <c r="T21" s="3"/>
      <c r="U21" s="3"/>
      <c r="V21" s="3"/>
      <c r="W21" s="3"/>
      <c r="X21" s="3"/>
      <c r="Y21" s="3"/>
      <c r="Z21" s="3"/>
    </row>
    <row r="22" spans="1:26" ht="18" customHeight="1" x14ac:dyDescent="0.2">
      <c r="A22" s="17" t="s">
        <v>130</v>
      </c>
      <c r="B22" s="113">
        <f t="shared" ref="B22:G22" si="1">SUM(B18:B21)</f>
        <v>174.09999999999997</v>
      </c>
      <c r="C22" s="113">
        <f t="shared" si="1"/>
        <v>114.9</v>
      </c>
      <c r="D22" s="47">
        <f t="shared" si="1"/>
        <v>0</v>
      </c>
      <c r="E22" s="47">
        <f t="shared" si="1"/>
        <v>4</v>
      </c>
      <c r="F22" s="113">
        <f t="shared" si="1"/>
        <v>409.5</v>
      </c>
      <c r="G22" s="113">
        <f t="shared" si="1"/>
        <v>702.40000000000009</v>
      </c>
      <c r="H22" s="3"/>
      <c r="I22" s="3"/>
      <c r="J22" s="3"/>
      <c r="K22" s="3"/>
      <c r="L22" s="3"/>
      <c r="M22" s="3"/>
      <c r="N22" s="3"/>
      <c r="O22" s="3"/>
      <c r="P22" s="3"/>
      <c r="Q22" s="3"/>
      <c r="R22" s="3"/>
      <c r="S22" s="3"/>
      <c r="T22" s="3"/>
      <c r="U22" s="3"/>
      <c r="V22" s="3"/>
      <c r="W22" s="3"/>
      <c r="X22" s="3"/>
      <c r="Y22" s="3"/>
      <c r="Z22" s="3"/>
    </row>
    <row r="23" spans="1:26" ht="1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 customHeight="1" x14ac:dyDescent="0.2">
      <c r="A25" s="106"/>
      <c r="B25" s="3"/>
      <c r="C25" s="3"/>
      <c r="D25" s="3"/>
      <c r="E25" s="3"/>
      <c r="F25" s="3"/>
      <c r="G25" s="3"/>
      <c r="H25" s="3"/>
      <c r="I25" s="3"/>
      <c r="J25" s="3"/>
      <c r="K25" s="3"/>
      <c r="L25" s="3"/>
      <c r="M25" s="3"/>
      <c r="N25" s="3"/>
      <c r="O25" s="3"/>
      <c r="P25" s="3"/>
      <c r="Q25" s="3"/>
      <c r="R25" s="3"/>
      <c r="S25" s="3"/>
      <c r="T25" s="3"/>
      <c r="U25" s="3"/>
      <c r="V25" s="3"/>
      <c r="W25" s="3"/>
      <c r="X25" s="3"/>
      <c r="Y25" s="3"/>
      <c r="Z25" s="3"/>
    </row>
    <row r="26" spans="1:26" ht="30" customHeight="1" x14ac:dyDescent="0.2">
      <c r="A26" s="121" t="s">
        <v>140</v>
      </c>
      <c r="B26" s="123"/>
      <c r="C26" s="123"/>
      <c r="D26" s="123"/>
      <c r="E26" s="123"/>
      <c r="F26" s="123"/>
      <c r="G26" s="123"/>
      <c r="H26" s="3"/>
      <c r="I26" s="3"/>
      <c r="J26" s="3"/>
      <c r="K26" s="3"/>
      <c r="L26" s="3"/>
      <c r="M26" s="3"/>
      <c r="N26" s="3"/>
      <c r="O26" s="3"/>
      <c r="P26" s="3"/>
      <c r="Q26" s="3"/>
      <c r="R26" s="3"/>
      <c r="S26" s="3"/>
      <c r="T26" s="3"/>
      <c r="U26" s="3"/>
      <c r="V26" s="3"/>
      <c r="W26" s="3"/>
      <c r="X26" s="3"/>
      <c r="Y26" s="3"/>
      <c r="Z26" s="3"/>
    </row>
    <row r="27" spans="1:26" ht="9.9499999999999993"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8.95" customHeight="1" x14ac:dyDescent="0.2">
      <c r="A28" s="121" t="s">
        <v>141</v>
      </c>
      <c r="B28" s="123"/>
      <c r="C28" s="123"/>
      <c r="D28" s="123"/>
      <c r="E28" s="123"/>
      <c r="F28" s="123"/>
      <c r="G28" s="123"/>
      <c r="H28" s="3"/>
      <c r="I28" s="3"/>
      <c r="J28" s="3"/>
      <c r="K28" s="3"/>
      <c r="L28" s="3"/>
      <c r="M28" s="3"/>
      <c r="N28" s="3"/>
      <c r="O28" s="3"/>
      <c r="P28" s="3"/>
      <c r="Q28" s="3"/>
      <c r="R28" s="3"/>
      <c r="S28" s="3"/>
      <c r="T28" s="3"/>
      <c r="U28" s="3"/>
      <c r="V28" s="3"/>
      <c r="W28" s="3"/>
      <c r="X28" s="3"/>
      <c r="Y28" s="3"/>
      <c r="Z28" s="3"/>
    </row>
    <row r="29" spans="1:26" ht="9.9499999999999993"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36.950000000000003" customHeight="1" x14ac:dyDescent="0.2">
      <c r="A30" s="121" t="s">
        <v>142</v>
      </c>
      <c r="B30" s="123"/>
      <c r="C30" s="123"/>
      <c r="D30" s="123"/>
      <c r="E30" s="123"/>
      <c r="F30" s="123"/>
      <c r="G30" s="123"/>
      <c r="H30" s="3"/>
      <c r="I30" s="3"/>
      <c r="J30" s="3"/>
      <c r="K30" s="3"/>
      <c r="L30" s="3"/>
      <c r="M30" s="3"/>
      <c r="N30" s="3"/>
      <c r="O30" s="3"/>
      <c r="P30" s="3"/>
      <c r="Q30" s="3"/>
      <c r="R30" s="3"/>
      <c r="S30" s="3"/>
      <c r="T30" s="3"/>
      <c r="U30" s="3"/>
      <c r="V30" s="3"/>
      <c r="W30" s="3"/>
      <c r="X30" s="3"/>
      <c r="Y30" s="3"/>
      <c r="Z30" s="3"/>
    </row>
    <row r="31" spans="1:26" ht="9.9499999999999993"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27" customHeight="1" x14ac:dyDescent="0.2">
      <c r="A32" s="121" t="s">
        <v>143</v>
      </c>
      <c r="B32" s="123"/>
      <c r="C32" s="123"/>
      <c r="D32" s="123"/>
      <c r="E32" s="123"/>
      <c r="F32" s="123"/>
      <c r="G32" s="123"/>
      <c r="H32" s="3"/>
      <c r="I32" s="3"/>
      <c r="J32" s="3"/>
      <c r="K32" s="3"/>
      <c r="L32" s="3"/>
      <c r="M32" s="3"/>
      <c r="N32" s="3"/>
      <c r="O32" s="3"/>
      <c r="P32" s="3"/>
      <c r="Q32" s="3"/>
      <c r="R32" s="3"/>
      <c r="S32" s="3"/>
      <c r="T32" s="3"/>
      <c r="U32" s="3"/>
      <c r="V32" s="3"/>
      <c r="W32" s="3"/>
      <c r="X32" s="3"/>
      <c r="Y32" s="3"/>
      <c r="Z32" s="3"/>
    </row>
    <row r="33" spans="1:26" ht="1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sheetData>
  <mergeCells count="9">
    <mergeCell ref="A26:G26"/>
    <mergeCell ref="A28:G28"/>
    <mergeCell ref="A30:G30"/>
    <mergeCell ref="A32:G32"/>
    <mergeCell ref="A1:E1"/>
    <mergeCell ref="A2:G2"/>
    <mergeCell ref="A3:G3"/>
    <mergeCell ref="A4:G4"/>
    <mergeCell ref="B6:G6"/>
  </mergeCells>
  <pageMargins left="0.7" right="0.7" top="0.75" bottom="0.75" header="0.3" footer="0.3"/>
  <pageSetup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view="pageLayout" topLeftCell="A7" zoomScaleNormal="100" workbookViewId="0">
      <selection sqref="A1:E1"/>
    </sheetView>
  </sheetViews>
  <sheetFormatPr defaultColWidth="21.5" defaultRowHeight="12.75" x14ac:dyDescent="0.2"/>
  <cols>
    <col min="1" max="1" width="36.5" customWidth="1"/>
  </cols>
  <sheetData>
    <row r="1" spans="1:26" ht="15" customHeight="1" x14ac:dyDescent="0.2">
      <c r="A1" s="122" t="s">
        <v>123</v>
      </c>
      <c r="B1" s="120"/>
      <c r="C1" s="120"/>
      <c r="D1" s="120"/>
      <c r="E1" s="120"/>
      <c r="F1" s="1"/>
      <c r="G1" s="1"/>
      <c r="H1" s="3"/>
      <c r="I1" s="3"/>
      <c r="J1" s="3"/>
      <c r="K1" s="3"/>
      <c r="L1" s="3"/>
      <c r="M1" s="3"/>
      <c r="N1" s="3"/>
      <c r="O1" s="3"/>
      <c r="P1" s="3"/>
      <c r="Q1" s="3"/>
      <c r="R1" s="3"/>
      <c r="S1" s="3"/>
      <c r="T1" s="3"/>
      <c r="U1" s="3"/>
      <c r="V1" s="3"/>
      <c r="W1" s="3"/>
      <c r="X1" s="3"/>
      <c r="Y1" s="3"/>
      <c r="Z1" s="3"/>
    </row>
    <row r="2" spans="1:26" ht="15" customHeight="1" x14ac:dyDescent="0.2">
      <c r="A2" s="122" t="s">
        <v>89</v>
      </c>
      <c r="B2" s="120"/>
      <c r="C2" s="120"/>
      <c r="D2" s="120"/>
      <c r="E2" s="120"/>
      <c r="F2" s="120"/>
      <c r="G2" s="120"/>
      <c r="H2" s="3"/>
      <c r="I2" s="3"/>
      <c r="J2" s="3"/>
      <c r="K2" s="3"/>
      <c r="L2" s="3"/>
      <c r="M2" s="3"/>
      <c r="N2" s="3"/>
      <c r="O2" s="3"/>
      <c r="P2" s="3"/>
      <c r="Q2" s="3"/>
      <c r="R2" s="3"/>
      <c r="S2" s="3"/>
      <c r="T2" s="3"/>
      <c r="U2" s="3"/>
      <c r="V2" s="3"/>
      <c r="W2" s="3"/>
      <c r="X2" s="3"/>
      <c r="Y2" s="3"/>
      <c r="Z2" s="3"/>
    </row>
    <row r="3" spans="1:26" ht="15" customHeight="1" x14ac:dyDescent="0.2">
      <c r="A3" s="121" t="s">
        <v>1</v>
      </c>
      <c r="B3" s="120"/>
      <c r="C3" s="120"/>
      <c r="D3" s="120"/>
      <c r="E3" s="120"/>
      <c r="F3" s="120"/>
      <c r="G3" s="120"/>
      <c r="H3" s="3"/>
      <c r="I3" s="3"/>
      <c r="J3" s="3"/>
      <c r="K3" s="3"/>
      <c r="L3" s="3"/>
      <c r="M3" s="3"/>
      <c r="N3" s="3"/>
      <c r="O3" s="3"/>
      <c r="P3" s="3"/>
      <c r="Q3" s="3"/>
      <c r="R3" s="3"/>
      <c r="S3" s="3"/>
      <c r="T3" s="3"/>
      <c r="U3" s="3"/>
      <c r="V3" s="3"/>
      <c r="W3" s="3"/>
      <c r="X3" s="3"/>
      <c r="Y3" s="3"/>
      <c r="Z3" s="3"/>
    </row>
    <row r="4" spans="1:26" ht="15" customHeight="1" x14ac:dyDescent="0.2">
      <c r="A4" s="142" t="s">
        <v>51</v>
      </c>
      <c r="B4" s="120"/>
      <c r="C4" s="120"/>
      <c r="D4" s="120"/>
      <c r="E4" s="120"/>
      <c r="F4" s="120"/>
      <c r="G4" s="120"/>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3"/>
      <c r="B6" s="146" t="s">
        <v>144</v>
      </c>
      <c r="C6" s="120"/>
      <c r="D6" s="120"/>
      <c r="E6" s="120"/>
      <c r="F6" s="120"/>
      <c r="G6" s="120"/>
      <c r="H6" s="3"/>
      <c r="I6" s="3"/>
      <c r="J6" s="3"/>
      <c r="K6" s="3"/>
      <c r="L6" s="3"/>
      <c r="M6" s="3"/>
      <c r="N6" s="3"/>
      <c r="O6" s="3"/>
      <c r="P6" s="3"/>
      <c r="Q6" s="3"/>
      <c r="R6" s="3"/>
      <c r="S6" s="3"/>
      <c r="T6" s="3"/>
      <c r="U6" s="3"/>
      <c r="V6" s="3"/>
      <c r="W6" s="3"/>
      <c r="X6" s="3"/>
      <c r="Y6" s="3"/>
      <c r="Z6" s="3"/>
    </row>
    <row r="7" spans="1:26" ht="30" customHeight="1" x14ac:dyDescent="0.2">
      <c r="A7" s="3"/>
      <c r="B7" s="76" t="s">
        <v>53</v>
      </c>
      <c r="C7" s="76" t="s">
        <v>145</v>
      </c>
      <c r="D7" s="76" t="s">
        <v>146</v>
      </c>
      <c r="E7" s="76" t="s">
        <v>147</v>
      </c>
      <c r="F7" s="76" t="s">
        <v>148</v>
      </c>
      <c r="G7" s="76" t="s">
        <v>149</v>
      </c>
      <c r="H7" s="3"/>
      <c r="I7" s="3"/>
      <c r="J7" s="3"/>
      <c r="K7" s="3"/>
      <c r="L7" s="3"/>
      <c r="M7" s="3"/>
      <c r="N7" s="3"/>
      <c r="O7" s="3"/>
      <c r="P7" s="3"/>
      <c r="Q7" s="3"/>
      <c r="R7" s="3"/>
      <c r="S7" s="3"/>
      <c r="T7" s="3"/>
      <c r="U7" s="3"/>
      <c r="V7" s="3"/>
      <c r="W7" s="3"/>
      <c r="X7" s="3"/>
      <c r="Y7" s="3"/>
      <c r="Z7" s="3"/>
    </row>
    <row r="8" spans="1:26" ht="15" customHeight="1" x14ac:dyDescent="0.2">
      <c r="A8" s="3"/>
      <c r="B8" s="106"/>
      <c r="C8" s="106"/>
      <c r="D8" s="106"/>
      <c r="E8" s="106"/>
      <c r="F8" s="106"/>
      <c r="G8" s="106"/>
      <c r="H8" s="3"/>
      <c r="I8" s="3"/>
      <c r="J8" s="3"/>
      <c r="K8" s="3"/>
      <c r="L8" s="3"/>
      <c r="M8" s="3"/>
      <c r="N8" s="3"/>
      <c r="O8" s="3"/>
      <c r="P8" s="3"/>
      <c r="Q8" s="3"/>
      <c r="R8" s="3"/>
      <c r="S8" s="3"/>
      <c r="T8" s="3"/>
      <c r="U8" s="3"/>
      <c r="V8" s="3"/>
      <c r="W8" s="3"/>
      <c r="X8" s="3"/>
      <c r="Y8" s="3"/>
      <c r="Z8" s="3"/>
    </row>
    <row r="9" spans="1:26" ht="18" customHeight="1" x14ac:dyDescent="0.2">
      <c r="A9" s="107" t="s">
        <v>128</v>
      </c>
      <c r="B9" s="108"/>
      <c r="C9" s="108"/>
      <c r="D9" s="108"/>
      <c r="E9" s="108"/>
      <c r="F9" s="108"/>
      <c r="G9" s="116"/>
      <c r="H9" s="3"/>
      <c r="I9" s="3"/>
      <c r="J9" s="3"/>
      <c r="K9" s="3"/>
      <c r="L9" s="3"/>
      <c r="M9" s="3"/>
      <c r="N9" s="3"/>
      <c r="O9" s="3"/>
      <c r="P9" s="3"/>
      <c r="Q9" s="3"/>
      <c r="R9" s="3"/>
      <c r="S9" s="3"/>
      <c r="T9" s="3"/>
      <c r="U9" s="3"/>
      <c r="V9" s="3"/>
      <c r="W9" s="3"/>
      <c r="X9" s="3"/>
      <c r="Y9" s="3"/>
      <c r="Z9" s="3"/>
    </row>
    <row r="10" spans="1:26" ht="18" customHeight="1" x14ac:dyDescent="0.2">
      <c r="A10" s="18" t="s">
        <v>114</v>
      </c>
      <c r="B10" s="19">
        <v>929.9</v>
      </c>
      <c r="C10" s="45">
        <f>365.377</f>
        <v>365.37700000000001</v>
      </c>
      <c r="D10" s="45">
        <v>-4.2</v>
      </c>
      <c r="E10" s="45">
        <v>-140.19999999999999</v>
      </c>
      <c r="F10" s="19">
        <v>0</v>
      </c>
      <c r="G10" s="45">
        <f>SUM(B10:F10)</f>
        <v>1150.877</v>
      </c>
      <c r="H10" s="3"/>
      <c r="I10" s="3"/>
      <c r="J10" s="3"/>
      <c r="K10" s="3"/>
      <c r="L10" s="3"/>
      <c r="M10" s="3"/>
      <c r="N10" s="3"/>
      <c r="O10" s="3"/>
      <c r="P10" s="3"/>
      <c r="Q10" s="3"/>
      <c r="R10" s="3"/>
      <c r="S10" s="3"/>
      <c r="T10" s="3"/>
      <c r="U10" s="3"/>
      <c r="V10" s="3"/>
      <c r="W10" s="3"/>
      <c r="X10" s="3"/>
      <c r="Y10" s="3"/>
      <c r="Z10" s="3"/>
    </row>
    <row r="11" spans="1:26" ht="18" customHeight="1" x14ac:dyDescent="0.2">
      <c r="A11" s="109" t="s">
        <v>115</v>
      </c>
      <c r="B11" s="110">
        <v>5.2</v>
      </c>
      <c r="C11" s="111">
        <v>487.5</v>
      </c>
      <c r="D11" s="110">
        <v>0</v>
      </c>
      <c r="E11" s="111">
        <v>-55.1</v>
      </c>
      <c r="F11" s="110">
        <v>0</v>
      </c>
      <c r="G11" s="111">
        <v>437.7</v>
      </c>
      <c r="H11" s="3"/>
      <c r="I11" s="3"/>
      <c r="J11" s="3"/>
      <c r="K11" s="3"/>
      <c r="L11" s="3"/>
      <c r="M11" s="3"/>
      <c r="N11" s="3"/>
      <c r="O11" s="3"/>
      <c r="P11" s="3"/>
      <c r="Q11" s="3"/>
      <c r="R11" s="3"/>
      <c r="S11" s="3"/>
      <c r="T11" s="3"/>
      <c r="U11" s="3"/>
      <c r="V11" s="3"/>
      <c r="W11" s="3"/>
      <c r="X11" s="3"/>
      <c r="Y11" s="3"/>
      <c r="Z11" s="3"/>
    </row>
    <row r="12" spans="1:26" ht="18" customHeight="1" x14ac:dyDescent="0.2">
      <c r="A12" s="18" t="s">
        <v>116</v>
      </c>
      <c r="B12" s="22">
        <v>0</v>
      </c>
      <c r="C12" s="39">
        <v>196.1</v>
      </c>
      <c r="D12" s="22">
        <v>0</v>
      </c>
      <c r="E12" s="22">
        <v>0</v>
      </c>
      <c r="F12" s="22">
        <v>0</v>
      </c>
      <c r="G12" s="39">
        <f>SUM(B12:F12)</f>
        <v>196.1</v>
      </c>
      <c r="H12" s="3"/>
      <c r="I12" s="3"/>
      <c r="J12" s="3"/>
      <c r="K12" s="3"/>
      <c r="L12" s="3"/>
      <c r="M12" s="3"/>
      <c r="N12" s="3"/>
      <c r="O12" s="3"/>
      <c r="P12" s="3"/>
      <c r="Q12" s="3"/>
      <c r="R12" s="3"/>
      <c r="S12" s="3"/>
      <c r="T12" s="3"/>
      <c r="U12" s="3"/>
      <c r="V12" s="3"/>
      <c r="W12" s="3"/>
      <c r="X12" s="3"/>
      <c r="Y12" s="3"/>
      <c r="Z12" s="3"/>
    </row>
    <row r="13" spans="1:26" ht="18" customHeight="1" x14ac:dyDescent="0.2">
      <c r="A13" s="109" t="s">
        <v>129</v>
      </c>
      <c r="B13" s="112">
        <v>0</v>
      </c>
      <c r="C13" s="111">
        <v>-13.6</v>
      </c>
      <c r="D13" s="112">
        <v>0</v>
      </c>
      <c r="E13" s="117">
        <v>0.7</v>
      </c>
      <c r="F13" s="112">
        <v>0</v>
      </c>
      <c r="G13" s="111">
        <f>SUM(B13:F13)</f>
        <v>-12.9</v>
      </c>
      <c r="H13" s="3"/>
      <c r="I13" s="3"/>
      <c r="J13" s="3"/>
      <c r="K13" s="3"/>
      <c r="L13" s="3"/>
      <c r="M13" s="3"/>
      <c r="N13" s="3"/>
      <c r="O13" s="3"/>
      <c r="P13" s="3"/>
      <c r="Q13" s="3"/>
      <c r="R13" s="3"/>
      <c r="S13" s="3"/>
      <c r="T13" s="3"/>
      <c r="U13" s="3"/>
      <c r="V13" s="3"/>
      <c r="W13" s="3"/>
      <c r="X13" s="3"/>
      <c r="Y13" s="3"/>
      <c r="Z13" s="3"/>
    </row>
    <row r="14" spans="1:26" ht="18" customHeight="1" x14ac:dyDescent="0.2">
      <c r="A14" s="17" t="s">
        <v>130</v>
      </c>
      <c r="B14" s="113">
        <v>935.2</v>
      </c>
      <c r="C14" s="113">
        <v>1035.5</v>
      </c>
      <c r="D14" s="113">
        <f>SUM(D10:D13)</f>
        <v>-4.2</v>
      </c>
      <c r="E14" s="113">
        <f>SUM(E10:E13)</f>
        <v>-194.6</v>
      </c>
      <c r="F14" s="47">
        <f>SUM(F10:F13)</f>
        <v>0</v>
      </c>
      <c r="G14" s="113">
        <v>1771.9</v>
      </c>
      <c r="H14" s="3"/>
      <c r="I14" s="3"/>
      <c r="J14" s="3"/>
      <c r="K14" s="3"/>
      <c r="L14" s="3"/>
      <c r="M14" s="3"/>
      <c r="N14" s="3"/>
      <c r="O14" s="3"/>
      <c r="P14" s="3"/>
      <c r="Q14" s="3"/>
      <c r="R14" s="3"/>
      <c r="S14" s="3"/>
      <c r="T14" s="3"/>
      <c r="U14" s="3"/>
      <c r="V14" s="3"/>
      <c r="W14" s="3"/>
      <c r="X14" s="3"/>
      <c r="Y14" s="3"/>
      <c r="Z14" s="3"/>
    </row>
    <row r="15" spans="1:26" ht="18" customHeight="1" x14ac:dyDescent="0.2">
      <c r="A15" s="108"/>
      <c r="B15" s="114"/>
      <c r="C15" s="114"/>
      <c r="D15" s="114"/>
      <c r="E15" s="114"/>
      <c r="F15" s="114"/>
      <c r="G15" s="114"/>
      <c r="H15" s="3"/>
      <c r="I15" s="3"/>
      <c r="J15" s="3"/>
      <c r="K15" s="3"/>
      <c r="L15" s="3"/>
      <c r="M15" s="3"/>
      <c r="N15" s="3"/>
      <c r="O15" s="3"/>
      <c r="P15" s="3"/>
      <c r="Q15" s="3"/>
      <c r="R15" s="3"/>
      <c r="S15" s="3"/>
      <c r="T15" s="3"/>
      <c r="U15" s="3"/>
      <c r="V15" s="3"/>
      <c r="W15" s="3"/>
      <c r="X15" s="3"/>
      <c r="Y15" s="3"/>
      <c r="Z15" s="3"/>
    </row>
    <row r="16" spans="1:26" ht="18" customHeight="1" x14ac:dyDescent="0.2">
      <c r="A16" s="3"/>
      <c r="B16" s="21"/>
      <c r="C16" s="21"/>
      <c r="D16" s="21"/>
      <c r="E16" s="21"/>
      <c r="F16" s="21"/>
      <c r="G16" s="21"/>
      <c r="H16" s="3"/>
      <c r="I16" s="3"/>
      <c r="J16" s="3"/>
      <c r="K16" s="3"/>
      <c r="L16" s="3"/>
      <c r="M16" s="3"/>
      <c r="N16" s="3"/>
      <c r="O16" s="3"/>
      <c r="P16" s="3"/>
      <c r="Q16" s="3"/>
      <c r="R16" s="3"/>
      <c r="S16" s="3"/>
      <c r="T16" s="3"/>
      <c r="U16" s="3"/>
      <c r="V16" s="3"/>
      <c r="W16" s="3"/>
      <c r="X16" s="3"/>
      <c r="Y16" s="3"/>
      <c r="Z16" s="3"/>
    </row>
    <row r="17" spans="1:26" ht="18" customHeight="1" x14ac:dyDescent="0.2">
      <c r="A17" s="107" t="s">
        <v>131</v>
      </c>
      <c r="B17" s="114"/>
      <c r="C17" s="114"/>
      <c r="D17" s="114"/>
      <c r="E17" s="114"/>
      <c r="F17" s="114"/>
      <c r="G17" s="114"/>
      <c r="H17" s="3"/>
      <c r="I17" s="3"/>
      <c r="J17" s="3"/>
      <c r="K17" s="3"/>
      <c r="L17" s="3"/>
      <c r="M17" s="3"/>
      <c r="N17" s="3"/>
      <c r="O17" s="3"/>
      <c r="P17" s="3"/>
      <c r="Q17" s="3"/>
      <c r="R17" s="3"/>
      <c r="S17" s="3"/>
      <c r="T17" s="3"/>
      <c r="U17" s="3"/>
      <c r="V17" s="3"/>
      <c r="W17" s="3"/>
      <c r="X17" s="3"/>
      <c r="Y17" s="3"/>
      <c r="Z17" s="3"/>
    </row>
    <row r="18" spans="1:26" ht="18" customHeight="1" x14ac:dyDescent="0.2">
      <c r="A18" s="18" t="s">
        <v>114</v>
      </c>
      <c r="B18" s="19">
        <v>283.39999999999998</v>
      </c>
      <c r="C18" s="45">
        <v>86</v>
      </c>
      <c r="D18" s="19">
        <v>0</v>
      </c>
      <c r="E18" s="45">
        <v>4.2</v>
      </c>
      <c r="F18" s="45">
        <v>148.19999999999999</v>
      </c>
      <c r="G18" s="45">
        <f>SUM(B18:F18)</f>
        <v>521.79999999999995</v>
      </c>
      <c r="H18" s="3"/>
      <c r="I18" s="3"/>
      <c r="J18" s="3"/>
      <c r="K18" s="3"/>
      <c r="L18" s="3"/>
      <c r="M18" s="3"/>
      <c r="N18" s="3"/>
      <c r="O18" s="3"/>
      <c r="P18" s="3"/>
      <c r="Q18" s="3"/>
      <c r="R18" s="3"/>
      <c r="S18" s="3"/>
      <c r="T18" s="3"/>
      <c r="U18" s="3"/>
      <c r="V18" s="3"/>
      <c r="W18" s="3"/>
      <c r="X18" s="3"/>
      <c r="Y18" s="3"/>
      <c r="Z18" s="3"/>
    </row>
    <row r="19" spans="1:26" ht="18" customHeight="1" x14ac:dyDescent="0.2">
      <c r="A19" s="109" t="s">
        <v>115</v>
      </c>
      <c r="B19" s="110">
        <v>3.6</v>
      </c>
      <c r="C19" s="111">
        <v>155.5</v>
      </c>
      <c r="D19" s="110">
        <v>0</v>
      </c>
      <c r="E19" s="110">
        <v>0</v>
      </c>
      <c r="F19" s="110">
        <v>0</v>
      </c>
      <c r="G19" s="111">
        <f>SUM(B19:F19)</f>
        <v>159.1</v>
      </c>
      <c r="H19" s="3"/>
      <c r="I19" s="3"/>
      <c r="J19" s="3"/>
      <c r="K19" s="3"/>
      <c r="L19" s="3"/>
      <c r="M19" s="3"/>
      <c r="N19" s="3"/>
      <c r="O19" s="3"/>
      <c r="P19" s="3"/>
      <c r="Q19" s="3"/>
      <c r="R19" s="3"/>
      <c r="S19" s="3"/>
      <c r="T19" s="3"/>
      <c r="U19" s="3"/>
      <c r="V19" s="3"/>
      <c r="W19" s="3"/>
      <c r="X19" s="3"/>
      <c r="Y19" s="3"/>
      <c r="Z19" s="3"/>
    </row>
    <row r="20" spans="1:26" ht="18" customHeight="1" x14ac:dyDescent="0.2">
      <c r="A20" s="18" t="s">
        <v>116</v>
      </c>
      <c r="B20" s="22">
        <v>0</v>
      </c>
      <c r="C20" s="39">
        <v>35</v>
      </c>
      <c r="D20" s="22">
        <v>0</v>
      </c>
      <c r="E20" s="22">
        <v>0</v>
      </c>
      <c r="F20" s="39">
        <v>13.2</v>
      </c>
      <c r="G20" s="39">
        <f>SUM(B20:F20)</f>
        <v>48.2</v>
      </c>
      <c r="H20" s="3"/>
      <c r="I20" s="3"/>
      <c r="J20" s="3"/>
      <c r="K20" s="3"/>
      <c r="L20" s="3"/>
      <c r="M20" s="3"/>
      <c r="N20" s="3"/>
      <c r="O20" s="3"/>
      <c r="P20" s="3"/>
      <c r="Q20" s="3"/>
      <c r="R20" s="3"/>
      <c r="S20" s="3"/>
      <c r="T20" s="3"/>
      <c r="U20" s="3"/>
      <c r="V20" s="3"/>
      <c r="W20" s="3"/>
      <c r="X20" s="3"/>
      <c r="Y20" s="3"/>
      <c r="Z20" s="3"/>
    </row>
    <row r="21" spans="1:26" ht="18" customHeight="1" x14ac:dyDescent="0.2">
      <c r="A21" s="109" t="s">
        <v>129</v>
      </c>
      <c r="B21" s="112">
        <v>-65.3</v>
      </c>
      <c r="C21" s="111">
        <v>-57.4</v>
      </c>
      <c r="D21" s="110">
        <v>0</v>
      </c>
      <c r="E21" s="110">
        <v>0</v>
      </c>
      <c r="F21" s="111">
        <v>55.7</v>
      </c>
      <c r="G21" s="111">
        <v>-67.099999999999994</v>
      </c>
      <c r="H21" s="3"/>
      <c r="I21" s="3"/>
      <c r="J21" s="3"/>
      <c r="K21" s="3"/>
      <c r="L21" s="3"/>
      <c r="M21" s="3"/>
      <c r="N21" s="3"/>
      <c r="O21" s="3"/>
      <c r="P21" s="3"/>
      <c r="Q21" s="3"/>
      <c r="R21" s="3"/>
      <c r="S21" s="3"/>
      <c r="T21" s="3"/>
      <c r="U21" s="3"/>
      <c r="V21" s="3"/>
      <c r="W21" s="3"/>
      <c r="X21" s="3"/>
      <c r="Y21" s="3"/>
      <c r="Z21" s="3"/>
    </row>
    <row r="22" spans="1:26" ht="18" customHeight="1" x14ac:dyDescent="0.2">
      <c r="A22" s="17" t="s">
        <v>130</v>
      </c>
      <c r="B22" s="113">
        <f>SUM(B18:B21)</f>
        <v>221.7</v>
      </c>
      <c r="C22" s="113">
        <f>SUM(C18:C21)</f>
        <v>219.1</v>
      </c>
      <c r="D22" s="47">
        <f>SUM(D18:D21)</f>
        <v>0</v>
      </c>
      <c r="E22" s="113">
        <f>SUM(E18:E21)</f>
        <v>4.2</v>
      </c>
      <c r="F22" s="113">
        <f>SUM(F18:F21)</f>
        <v>217.09999999999997</v>
      </c>
      <c r="G22" s="113">
        <f>SUM(B22:F22)</f>
        <v>662.09999999999991</v>
      </c>
      <c r="H22" s="3"/>
      <c r="I22" s="3"/>
      <c r="J22" s="3"/>
      <c r="K22" s="3"/>
      <c r="L22" s="3"/>
      <c r="M22" s="3"/>
      <c r="N22" s="3"/>
      <c r="O22" s="3"/>
      <c r="P22" s="3"/>
      <c r="Q22" s="3"/>
      <c r="R22" s="3"/>
      <c r="S22" s="3"/>
      <c r="T22" s="3"/>
      <c r="U22" s="3"/>
      <c r="V22" s="3"/>
      <c r="W22" s="3"/>
      <c r="X22" s="3"/>
      <c r="Y22" s="3"/>
      <c r="Z22" s="3"/>
    </row>
    <row r="23" spans="1:26" ht="1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
      <c r="A25" s="106"/>
      <c r="B25" s="3"/>
      <c r="C25" s="3"/>
      <c r="D25" s="3"/>
      <c r="E25" s="3"/>
      <c r="F25" s="3"/>
      <c r="G25" s="3"/>
      <c r="H25" s="3"/>
      <c r="I25" s="3"/>
      <c r="J25" s="3"/>
      <c r="K25" s="3"/>
      <c r="L25" s="3"/>
      <c r="M25" s="3"/>
      <c r="N25" s="3"/>
      <c r="O25" s="3"/>
      <c r="P25" s="3"/>
      <c r="Q25" s="3"/>
      <c r="R25" s="3"/>
      <c r="S25" s="3"/>
      <c r="T25" s="3"/>
      <c r="U25" s="3"/>
      <c r="V25" s="3"/>
      <c r="W25" s="3"/>
      <c r="X25" s="3"/>
      <c r="Y25" s="3"/>
      <c r="Z25" s="3"/>
    </row>
    <row r="26" spans="1:26" ht="15" customHeight="1" x14ac:dyDescent="0.2">
      <c r="A26" s="121" t="s">
        <v>150</v>
      </c>
      <c r="B26" s="123"/>
      <c r="C26" s="123"/>
      <c r="D26" s="123"/>
      <c r="E26" s="123"/>
      <c r="F26" s="123"/>
      <c r="G26" s="123"/>
      <c r="H26" s="3"/>
      <c r="I26" s="3"/>
      <c r="J26" s="3"/>
      <c r="K26" s="3"/>
      <c r="L26" s="3"/>
      <c r="M26" s="3"/>
      <c r="N26" s="3"/>
      <c r="O26" s="3"/>
      <c r="P26" s="3"/>
      <c r="Q26" s="3"/>
      <c r="R26" s="3"/>
      <c r="S26" s="3"/>
      <c r="T26" s="3"/>
      <c r="U26" s="3"/>
      <c r="V26" s="3"/>
      <c r="W26" s="3"/>
      <c r="X26" s="3"/>
      <c r="Y26" s="3"/>
      <c r="Z26" s="3"/>
    </row>
    <row r="27" spans="1:26" ht="3.9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 customHeight="1" x14ac:dyDescent="0.2">
      <c r="A28" s="121" t="s">
        <v>151</v>
      </c>
      <c r="B28" s="123"/>
      <c r="C28" s="123"/>
      <c r="D28" s="123"/>
      <c r="E28" s="123"/>
      <c r="F28" s="123"/>
      <c r="G28" s="123"/>
      <c r="H28" s="3"/>
      <c r="I28" s="3"/>
      <c r="J28" s="3"/>
      <c r="K28" s="3"/>
      <c r="L28" s="3"/>
      <c r="M28" s="3"/>
      <c r="N28" s="3"/>
      <c r="O28" s="3"/>
      <c r="P28" s="3"/>
      <c r="Q28" s="3"/>
      <c r="R28" s="3"/>
      <c r="S28" s="3"/>
      <c r="T28" s="3"/>
      <c r="U28" s="3"/>
      <c r="V28" s="3"/>
      <c r="W28" s="3"/>
      <c r="X28" s="3"/>
      <c r="Y28" s="3"/>
      <c r="Z28" s="3"/>
    </row>
    <row r="29" spans="1:26" ht="3.9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36.950000000000003" customHeight="1" x14ac:dyDescent="0.2">
      <c r="A30" s="121" t="s">
        <v>152</v>
      </c>
      <c r="B30" s="123"/>
      <c r="C30" s="123"/>
      <c r="D30" s="123"/>
      <c r="E30" s="123"/>
      <c r="F30" s="123"/>
      <c r="G30" s="123"/>
      <c r="H30" s="3"/>
      <c r="I30" s="3"/>
      <c r="J30" s="3"/>
      <c r="K30" s="3"/>
      <c r="L30" s="3"/>
      <c r="M30" s="3"/>
      <c r="N30" s="3"/>
      <c r="O30" s="3"/>
      <c r="P30" s="3"/>
      <c r="Q30" s="3"/>
      <c r="R30" s="3"/>
      <c r="S30" s="3"/>
      <c r="T30" s="3"/>
      <c r="U30" s="3"/>
      <c r="V30" s="3"/>
      <c r="W30" s="3"/>
      <c r="X30" s="3"/>
      <c r="Y30" s="3"/>
      <c r="Z30" s="3"/>
    </row>
    <row r="31" spans="1:26" ht="3.9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33" customHeight="1" x14ac:dyDescent="0.2">
      <c r="A32" s="121" t="s">
        <v>153</v>
      </c>
      <c r="B32" s="123"/>
      <c r="C32" s="123"/>
      <c r="D32" s="123"/>
      <c r="E32" s="123"/>
      <c r="F32" s="123"/>
      <c r="G32" s="123"/>
      <c r="H32" s="3"/>
      <c r="I32" s="3"/>
      <c r="J32" s="3"/>
      <c r="K32" s="3"/>
      <c r="L32" s="3"/>
      <c r="M32" s="3"/>
      <c r="N32" s="3"/>
      <c r="O32" s="3"/>
      <c r="P32" s="3"/>
      <c r="Q32" s="3"/>
      <c r="R32" s="3"/>
      <c r="S32" s="3"/>
      <c r="T32" s="3"/>
      <c r="U32" s="3"/>
      <c r="V32" s="3"/>
      <c r="W32" s="3"/>
      <c r="X32" s="3"/>
      <c r="Y32" s="3"/>
      <c r="Z32" s="3"/>
    </row>
    <row r="33" spans="1:26" ht="1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sheetData>
  <mergeCells count="9">
    <mergeCell ref="A26:G26"/>
    <mergeCell ref="A28:G28"/>
    <mergeCell ref="A30:G30"/>
    <mergeCell ref="A32:G32"/>
    <mergeCell ref="A1:E1"/>
    <mergeCell ref="A2:G2"/>
    <mergeCell ref="A3:G3"/>
    <mergeCell ref="A4:G4"/>
    <mergeCell ref="B6:G6"/>
  </mergeCells>
  <pageMargins left="0.7" right="0.7" top="0.75" bottom="0.75" header="0.3" footer="0.3"/>
  <pageSetup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Trended Cash Earnings</vt:lpstr>
      <vt:lpstr>CY2019 Q4 Reconciliation Curren</vt:lpstr>
      <vt:lpstr>CY2019 Q3 Reconciliation</vt:lpstr>
      <vt:lpstr>CY2019 Q2 Reconciliation</vt:lpstr>
      <vt:lpstr>CY2019 Q1 Reconciliation</vt:lpstr>
      <vt:lpstr>Trended - Segment</vt:lpstr>
      <vt:lpstr>CY2019 Q4 Segment Reconciliatio</vt:lpstr>
      <vt:lpstr>CY2019 Q3 Segment Reconciliatio</vt:lpstr>
      <vt:lpstr>CY2019 Q2 Segment Reconciliatio</vt:lpstr>
      <vt:lpstr>CY2019 Q1 Segment Reconciliatio</vt:lpstr>
      <vt:lpstr>'CY2019 Q2 Reconciliation'!Print_Area</vt:lpstr>
      <vt:lpstr>'CY2019 Q3 Reconciliation'!Print_Area</vt:lpstr>
      <vt:lpstr>'CY2019 Q4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Q4 CY2019</dc:title>
  <dc:creator>Workiva - Clark Dwyer</dc:creator>
  <cp:lastModifiedBy>"dwyercla"</cp:lastModifiedBy>
  <cp:lastPrinted>2020-02-12T12:06:08Z</cp:lastPrinted>
  <dcterms:created xsi:type="dcterms:W3CDTF">2020-02-12T02:33:09Z</dcterms:created>
  <dcterms:modified xsi:type="dcterms:W3CDTF">2020-02-12T12:06:47Z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