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ianca.sharepoint.com/sites/InvestorRelations-RelacionesconelInversionista/Shared Documents/1. PUBLICATIONS/Operative Figures/AGIL/2024/Jun/"/>
    </mc:Choice>
  </mc:AlternateContent>
  <xr:revisionPtr revIDLastSave="266" documentId="8_{8F579EE9-85D6-4515-9A30-919712EBB82A}" xr6:coauthVersionLast="47" xr6:coauthVersionMax="47" xr10:uidLastSave="{021C3B03-2082-4E56-AA4D-BBCA10FF0E00}"/>
  <bookViews>
    <workbookView xWindow="-110" yWindow="-110" windowWidth="19420" windowHeight="10420" xr2:uid="{6BDD6258-1194-4ED3-904F-28AFB35FACC6}"/>
  </bookViews>
  <sheets>
    <sheet name="Passenger Segment" sheetId="1" r:id="rId1"/>
    <sheet name="Cargo Segment" sheetId="2" r:id="rId2"/>
    <sheet name="Operating Fle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C3" i="3"/>
</calcChain>
</file>

<file path=xl/sharedStrings.xml><?xml version="1.0" encoding="utf-8"?>
<sst xmlns="http://schemas.openxmlformats.org/spreadsheetml/2006/main" count="58" uniqueCount="36">
  <si>
    <t>Passenger Segment</t>
  </si>
  <si>
    <t>Cumulative</t>
  </si>
  <si>
    <t xml:space="preserve">% Var. </t>
  </si>
  <si>
    <t xml:space="preserve">Total </t>
  </si>
  <si>
    <t>Passengers carried (Thousands)</t>
  </si>
  <si>
    <t>ASKs (Millions)</t>
  </si>
  <si>
    <t>RPKs (Millions)</t>
  </si>
  <si>
    <t>Load Factor</t>
  </si>
  <si>
    <t>Departures</t>
  </si>
  <si>
    <t>Block Hours</t>
  </si>
  <si>
    <t>Stage Length</t>
  </si>
  <si>
    <t xml:space="preserve">International </t>
  </si>
  <si>
    <t xml:space="preserve">Domestic </t>
  </si>
  <si>
    <t>Cargo Segment</t>
  </si>
  <si>
    <t>Cargo Ton (Thousands)</t>
  </si>
  <si>
    <t>ATKs (Thousands)</t>
  </si>
  <si>
    <t>RTKs (Thousands)</t>
  </si>
  <si>
    <t>Operating fleet</t>
  </si>
  <si>
    <t>WB</t>
  </si>
  <si>
    <t>NB</t>
  </si>
  <si>
    <t>787-8</t>
  </si>
  <si>
    <t>A320 Ceo</t>
  </si>
  <si>
    <t>A320 Neo</t>
  </si>
  <si>
    <t>A319</t>
  </si>
  <si>
    <t>1.2 p.p.</t>
  </si>
  <si>
    <t>-2.9 p.p.</t>
  </si>
  <si>
    <t>-1.8 p.p.</t>
  </si>
  <si>
    <t>0.3 p.p.</t>
  </si>
  <si>
    <t>-1.5 p.p.</t>
  </si>
  <si>
    <t>0.7 p.p.</t>
  </si>
  <si>
    <t>-0.8 p.p.</t>
  </si>
  <si>
    <t>81.1%</t>
  </si>
  <si>
    <t>81.9%</t>
  </si>
  <si>
    <t>78.1%</t>
  </si>
  <si>
    <t>June</t>
  </si>
  <si>
    <t>2.6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</si>
</sst>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%"/>
  </numFmts>
  <fonts count="6">
    <font>
      <sz val="11"/>
      <color theme="1"/>
      <name val="Aptos Narrow"/>
      <family val="2"/>
      <scheme val="minor"/>
    </font>
    <font>
      <b/>
      <sz val="12"/>
      <color rgb="FF000000"/>
      <name val="Helvetica light"/>
    </font>
    <font>
      <sz val="12"/>
      <color rgb="FF000000"/>
      <name val="Helvetica light"/>
    </font>
    <font>
      <sz val="11"/>
      <color rgb="FF000000"/>
      <name val="Helvetica light"/>
    </font>
    <font>
      <sz val="11"/>
      <color theme="1"/>
      <name val="Aptos"/>
      <family val="2"/>
    </font>
    <font>
      <b/>
      <sz val="11"/>
      <color rgb="FF000000"/>
      <name val="Helvetica light"/>
    </font>
  </fonts>
  <fills count="6">
    <fill>
      <patternFill patternType="none"/>
    </fill>
    <fill>
      <patternFill patternType="gray125"/>
    </fill>
    <fill>
      <patternFill patternType="solid">
        <fgColor rgb="FFFF8181"/>
        <bgColor indexed="64"/>
      </patternFill>
    </fill>
    <fill>
      <patternFill patternType="solid">
        <fgColor rgb="FFFF8181"/>
        <bgColor rgb="FF000000"/>
      </patternFill>
    </fill>
    <fill>
      <patternFill patternType="solid">
        <fgColor rgb="FFE7E6E6"/>
        <bgColor indexed="64"/>
      </patternFill>
    </fill>
    <fill>
      <patternFill patternType="solid">
        <fgColor rgb="FFE7E6E6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0" fillId="0" borderId="0" xfId="0" applyNumberForma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4" fillId="0" borderId="0" xfId="0" applyFont="1"/>
    <xf numFmtId="165" fontId="2" fillId="0" borderId="0" xfId="0" applyNumberFormat="1" applyFont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4" fillId="0" borderId="0" xfId="0" applyNumberFormat="1" applyFont="1"/>
    <xf numFmtId="165" fontId="1" fillId="4" borderId="0" xfId="0" applyNumberFormat="1" applyFont="1" applyFill="1" applyAlignment="1">
      <alignment vertical="center"/>
    </xf>
    <xf numFmtId="165" fontId="2" fillId="0" borderId="10" xfId="0" applyNumberFormat="1" applyFont="1" applyBorder="1" applyAlignment="1">
      <alignment horizontal="center" vertical="center"/>
    </xf>
    <xf numFmtId="165" fontId="1" fillId="4" borderId="10" xfId="0" applyNumberFormat="1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165" fontId="2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2" xfId="0" applyFont="1" applyBorder="1"/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10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5E34-B390-43D2-9C1D-AFFB95888376}">
  <dimension ref="A1:P35"/>
  <sheetViews>
    <sheetView showGridLines="0" tabSelected="1" zoomScale="70" zoomScaleNormal="70" workbookViewId="0"/>
  </sheetViews>
  <sheetFormatPr baseColWidth="10" defaultColWidth="0" defaultRowHeight="14.5" zeroHeight="1"/>
  <cols>
    <col min="1" max="1" width="10.90625" customWidth="1"/>
    <col min="2" max="2" width="33.1796875" bestFit="1" customWidth="1"/>
    <col min="3" max="12" width="10.90625" customWidth="1"/>
    <col min="13" max="16" width="0" hidden="1" customWidth="1"/>
    <col min="17" max="16384" width="10.90625" hidden="1"/>
  </cols>
  <sheetData>
    <row r="1" spans="2:16" ht="15" thickBot="1">
      <c r="B1" s="12"/>
    </row>
    <row r="2" spans="2:16" ht="16" thickBot="1">
      <c r="B2" s="46" t="s">
        <v>0</v>
      </c>
      <c r="C2" s="47"/>
      <c r="D2" s="51" t="s">
        <v>34</v>
      </c>
      <c r="E2" s="50"/>
      <c r="F2" s="52"/>
      <c r="G2" s="51" t="s">
        <v>1</v>
      </c>
      <c r="H2" s="50"/>
      <c r="I2" s="52"/>
    </row>
    <row r="3" spans="2:16" ht="16" thickBot="1">
      <c r="B3" s="55"/>
      <c r="C3" s="56"/>
      <c r="D3" s="6">
        <v>2024</v>
      </c>
      <c r="E3" s="6">
        <v>2023</v>
      </c>
      <c r="F3" s="6" t="s">
        <v>2</v>
      </c>
      <c r="G3" s="4">
        <v>2024</v>
      </c>
      <c r="H3" s="6">
        <v>2023</v>
      </c>
      <c r="I3" s="5" t="s">
        <v>2</v>
      </c>
    </row>
    <row r="4" spans="2:16" ht="15.5">
      <c r="B4" s="57"/>
      <c r="C4" s="58"/>
      <c r="D4" s="58"/>
      <c r="E4" s="58"/>
      <c r="F4" s="58"/>
      <c r="G4" s="58"/>
      <c r="H4" s="58"/>
      <c r="I4" s="59"/>
    </row>
    <row r="5" spans="2:16" ht="16" thickBot="1">
      <c r="B5" s="60" t="s">
        <v>3</v>
      </c>
      <c r="C5" s="61"/>
      <c r="D5" s="62"/>
      <c r="E5" s="62"/>
      <c r="F5" s="62"/>
      <c r="G5" s="62"/>
      <c r="H5" s="62"/>
      <c r="I5" s="63"/>
      <c r="K5" s="7"/>
      <c r="L5" s="7"/>
      <c r="M5" s="7"/>
      <c r="N5" s="7"/>
      <c r="O5" s="7"/>
      <c r="P5" s="7"/>
    </row>
    <row r="6" spans="2:16" ht="15.5">
      <c r="B6" s="38" t="s">
        <v>4</v>
      </c>
      <c r="C6" s="39"/>
      <c r="D6" s="66">
        <v>3178</v>
      </c>
      <c r="E6" s="16">
        <v>2704</v>
      </c>
      <c r="F6" s="22">
        <v>0.17499999999999999</v>
      </c>
      <c r="G6" s="16">
        <v>18470</v>
      </c>
      <c r="H6" s="16">
        <v>14417</v>
      </c>
      <c r="I6" s="22">
        <v>0.28100000000000003</v>
      </c>
      <c r="K6" s="7"/>
      <c r="L6" s="7"/>
      <c r="M6" s="7"/>
      <c r="N6" s="7"/>
      <c r="O6" s="7"/>
      <c r="P6" s="7"/>
    </row>
    <row r="7" spans="2:16" ht="15.5">
      <c r="B7" s="36" t="s">
        <v>5</v>
      </c>
      <c r="C7" s="37"/>
      <c r="D7" s="34">
        <v>5405</v>
      </c>
      <c r="E7" s="17">
        <v>4635</v>
      </c>
      <c r="F7" s="23">
        <v>0.16600000000000001</v>
      </c>
      <c r="G7" s="17">
        <v>30499</v>
      </c>
      <c r="H7" s="17">
        <v>25276</v>
      </c>
      <c r="I7" s="23">
        <v>0.20699999999999999</v>
      </c>
      <c r="K7" s="7"/>
      <c r="L7" s="7"/>
      <c r="M7" s="7"/>
      <c r="N7" s="7"/>
      <c r="O7" s="7"/>
      <c r="P7" s="7"/>
    </row>
    <row r="8" spans="2:16" ht="15.5">
      <c r="B8" s="36" t="s">
        <v>6</v>
      </c>
      <c r="C8" s="37"/>
      <c r="D8" s="34">
        <v>4415</v>
      </c>
      <c r="E8" s="17">
        <v>3869</v>
      </c>
      <c r="F8" s="23">
        <v>0.14099999999999999</v>
      </c>
      <c r="G8" s="17">
        <v>24733</v>
      </c>
      <c r="H8" s="17">
        <v>20420</v>
      </c>
      <c r="I8" s="23">
        <v>0.21099999999999999</v>
      </c>
      <c r="K8" s="7"/>
      <c r="L8" s="7"/>
      <c r="M8" s="7"/>
      <c r="N8" s="7"/>
      <c r="O8" s="7"/>
      <c r="P8" s="7"/>
    </row>
    <row r="9" spans="2:16" ht="15.5">
      <c r="B9" s="36" t="s">
        <v>7</v>
      </c>
      <c r="C9" s="37"/>
      <c r="D9" s="33">
        <v>0.81699999999999995</v>
      </c>
      <c r="E9" s="21">
        <v>0.83499999999999996</v>
      </c>
      <c r="F9" s="23" t="s">
        <v>26</v>
      </c>
      <c r="G9" s="21" t="s">
        <v>31</v>
      </c>
      <c r="H9" s="21">
        <v>0.80800000000000005</v>
      </c>
      <c r="I9" s="23" t="s">
        <v>27</v>
      </c>
      <c r="K9" s="7"/>
      <c r="L9" s="7"/>
      <c r="M9" s="7"/>
      <c r="N9" s="7"/>
      <c r="O9" s="7"/>
      <c r="P9" s="7"/>
    </row>
    <row r="10" spans="2:16" ht="15.5">
      <c r="B10" s="36" t="s">
        <v>8</v>
      </c>
      <c r="C10" s="37"/>
      <c r="D10" s="34">
        <v>21428</v>
      </c>
      <c r="E10" s="17">
        <v>17961</v>
      </c>
      <c r="F10" s="23">
        <v>0.193</v>
      </c>
      <c r="G10" s="17">
        <v>128637</v>
      </c>
      <c r="H10" s="17">
        <v>103317</v>
      </c>
      <c r="I10" s="23">
        <v>0.245</v>
      </c>
      <c r="K10" s="7"/>
      <c r="L10" s="7"/>
      <c r="M10" s="7"/>
      <c r="N10" s="7"/>
      <c r="O10" s="7"/>
      <c r="P10" s="7"/>
    </row>
    <row r="11" spans="2:16" ht="15.5">
      <c r="B11" s="36" t="s">
        <v>9</v>
      </c>
      <c r="C11" s="37"/>
      <c r="D11" s="34">
        <v>48320</v>
      </c>
      <c r="E11" s="17">
        <v>41167</v>
      </c>
      <c r="F11" s="23">
        <v>0.17399999999999999</v>
      </c>
      <c r="G11" s="17">
        <v>279427</v>
      </c>
      <c r="H11" s="17">
        <v>229872</v>
      </c>
      <c r="I11" s="23">
        <v>0.216</v>
      </c>
      <c r="K11" s="7"/>
      <c r="L11" s="7"/>
      <c r="M11" s="7"/>
      <c r="N11" s="7"/>
      <c r="O11" s="7"/>
      <c r="P11" s="7"/>
    </row>
    <row r="12" spans="2:16" ht="16" thickBot="1">
      <c r="B12" s="64" t="s">
        <v>10</v>
      </c>
      <c r="C12" s="65"/>
      <c r="D12" s="35">
        <v>1333</v>
      </c>
      <c r="E12" s="19">
        <v>1360</v>
      </c>
      <c r="F12" s="24">
        <v>-0.02</v>
      </c>
      <c r="G12" s="19">
        <v>1257</v>
      </c>
      <c r="H12" s="19">
        <v>1302</v>
      </c>
      <c r="I12" s="24">
        <v>-3.5000000000000003E-2</v>
      </c>
    </row>
    <row r="13" spans="2:16" ht="15.5">
      <c r="B13" s="57"/>
      <c r="C13" s="58"/>
      <c r="D13" s="20"/>
      <c r="E13" s="20"/>
      <c r="F13" s="25"/>
      <c r="G13" s="20"/>
      <c r="H13" s="20"/>
      <c r="I13" s="27"/>
    </row>
    <row r="14" spans="2:16" ht="16" thickBot="1">
      <c r="B14" s="60" t="s">
        <v>11</v>
      </c>
      <c r="C14" s="61"/>
      <c r="D14" s="13"/>
      <c r="E14" s="13"/>
      <c r="F14" s="26"/>
      <c r="G14" s="13"/>
      <c r="H14" s="13"/>
      <c r="I14" s="28"/>
    </row>
    <row r="15" spans="2:16" ht="15.5">
      <c r="B15" s="38" t="s">
        <v>4</v>
      </c>
      <c r="C15" s="39"/>
      <c r="D15" s="66">
        <v>1292</v>
      </c>
      <c r="E15" s="16">
        <v>1071</v>
      </c>
      <c r="F15" s="22">
        <v>0.20599999999999999</v>
      </c>
      <c r="G15" s="16">
        <v>7149</v>
      </c>
      <c r="H15" s="16">
        <v>5677</v>
      </c>
      <c r="I15" s="22">
        <v>0.25900000000000001</v>
      </c>
    </row>
    <row r="16" spans="2:16" ht="15.5">
      <c r="B16" s="36" t="s">
        <v>5</v>
      </c>
      <c r="C16" s="37"/>
      <c r="D16" s="34">
        <v>4375</v>
      </c>
      <c r="E16" s="17">
        <v>3767</v>
      </c>
      <c r="F16" s="23">
        <v>0.161</v>
      </c>
      <c r="G16" s="17">
        <v>23927</v>
      </c>
      <c r="H16" s="17">
        <v>20238</v>
      </c>
      <c r="I16" s="23">
        <v>0.182</v>
      </c>
    </row>
    <row r="17" spans="2:9" ht="15.5">
      <c r="B17" s="36" t="s">
        <v>6</v>
      </c>
      <c r="C17" s="37"/>
      <c r="D17" s="34">
        <v>3563</v>
      </c>
      <c r="E17" s="17">
        <v>3126</v>
      </c>
      <c r="F17" s="23">
        <v>0.14000000000000001</v>
      </c>
      <c r="G17" s="17">
        <v>19603</v>
      </c>
      <c r="H17" s="17">
        <v>16446</v>
      </c>
      <c r="I17" s="23">
        <v>0.192</v>
      </c>
    </row>
    <row r="18" spans="2:9" ht="15.5">
      <c r="B18" s="36" t="s">
        <v>7</v>
      </c>
      <c r="C18" s="37"/>
      <c r="D18" s="33">
        <v>0.81399999999999995</v>
      </c>
      <c r="E18" s="21">
        <v>0.83</v>
      </c>
      <c r="F18" s="23" t="s">
        <v>28</v>
      </c>
      <c r="G18" s="21" t="s">
        <v>32</v>
      </c>
      <c r="H18" s="21">
        <v>0.81299999999999994</v>
      </c>
      <c r="I18" s="23" t="s">
        <v>29</v>
      </c>
    </row>
    <row r="19" spans="2:9" ht="15.5">
      <c r="B19" s="36" t="s">
        <v>8</v>
      </c>
      <c r="C19" s="37"/>
      <c r="D19" s="17">
        <v>8825</v>
      </c>
      <c r="E19" s="17">
        <v>7226</v>
      </c>
      <c r="F19" s="23">
        <v>0.221</v>
      </c>
      <c r="G19" s="17">
        <v>48450</v>
      </c>
      <c r="H19" s="17">
        <v>39496</v>
      </c>
      <c r="I19" s="23">
        <v>0.22700000000000001</v>
      </c>
    </row>
    <row r="20" spans="2:9" ht="15.5">
      <c r="B20" s="36" t="s">
        <v>9</v>
      </c>
      <c r="C20" s="37"/>
      <c r="D20" s="34">
        <v>33266</v>
      </c>
      <c r="E20" s="17">
        <v>28262</v>
      </c>
      <c r="F20" s="23">
        <v>0.17699999999999999</v>
      </c>
      <c r="G20" s="17">
        <v>182497</v>
      </c>
      <c r="H20" s="17">
        <v>153160</v>
      </c>
      <c r="I20" s="23">
        <v>0.192</v>
      </c>
    </row>
    <row r="21" spans="2:9" ht="16" thickBot="1">
      <c r="B21" s="64" t="s">
        <v>10</v>
      </c>
      <c r="C21" s="65"/>
      <c r="D21" s="35">
        <v>2579</v>
      </c>
      <c r="E21" s="19">
        <v>2693</v>
      </c>
      <c r="F21" s="24">
        <v>-4.2999999999999997E-2</v>
      </c>
      <c r="G21" s="19">
        <v>2576</v>
      </c>
      <c r="H21" s="19">
        <v>2671</v>
      </c>
      <c r="I21" s="24">
        <v>-3.5000000000000003E-2</v>
      </c>
    </row>
    <row r="22" spans="2:9" ht="15.5">
      <c r="B22" s="57"/>
      <c r="C22" s="58"/>
      <c r="D22" s="20"/>
      <c r="E22" s="20"/>
      <c r="F22" s="25"/>
      <c r="G22" s="20"/>
      <c r="H22" s="20"/>
      <c r="I22" s="27"/>
    </row>
    <row r="23" spans="2:9" ht="16" thickBot="1">
      <c r="B23" s="60" t="s">
        <v>12</v>
      </c>
      <c r="C23" s="61"/>
      <c r="D23" s="13"/>
      <c r="E23" s="13"/>
      <c r="F23" s="26"/>
      <c r="G23" s="13"/>
      <c r="H23" s="13"/>
      <c r="I23" s="28"/>
    </row>
    <row r="24" spans="2:9" ht="15.5">
      <c r="B24" s="38" t="s">
        <v>4</v>
      </c>
      <c r="C24" s="39"/>
      <c r="D24" s="66">
        <v>1886</v>
      </c>
      <c r="E24" s="16">
        <v>1633</v>
      </c>
      <c r="F24" s="22">
        <v>0.155</v>
      </c>
      <c r="G24" s="16">
        <v>11321</v>
      </c>
      <c r="H24" s="16">
        <v>8741</v>
      </c>
      <c r="I24" s="22">
        <v>0.29499999999999998</v>
      </c>
    </row>
    <row r="25" spans="2:9" ht="15.5">
      <c r="B25" s="36" t="s">
        <v>5</v>
      </c>
      <c r="C25" s="37"/>
      <c r="D25" s="34">
        <v>1030</v>
      </c>
      <c r="E25" s="14">
        <v>868</v>
      </c>
      <c r="F25" s="23">
        <v>0.187</v>
      </c>
      <c r="G25" s="17">
        <v>6572</v>
      </c>
      <c r="H25" s="17">
        <v>5038</v>
      </c>
      <c r="I25" s="23">
        <v>0.30399999999999999</v>
      </c>
    </row>
    <row r="26" spans="2:9" ht="15.5">
      <c r="B26" s="36" t="s">
        <v>6</v>
      </c>
      <c r="C26" s="37"/>
      <c r="D26" s="15">
        <v>853</v>
      </c>
      <c r="E26" s="14">
        <v>744</v>
      </c>
      <c r="F26" s="23">
        <v>0.14599999999999999</v>
      </c>
      <c r="G26" s="17">
        <v>5130</v>
      </c>
      <c r="H26" s="17">
        <v>3974</v>
      </c>
      <c r="I26" s="23">
        <v>0.29099999999999998</v>
      </c>
    </row>
    <row r="27" spans="2:9" ht="15.5">
      <c r="B27" s="36" t="s">
        <v>7</v>
      </c>
      <c r="C27" s="37"/>
      <c r="D27" s="33">
        <v>0.82799999999999996</v>
      </c>
      <c r="E27" s="21">
        <v>0.85699999999999998</v>
      </c>
      <c r="F27" s="23" t="s">
        <v>25</v>
      </c>
      <c r="G27" s="21" t="s">
        <v>33</v>
      </c>
      <c r="H27" s="21">
        <v>0.78900000000000003</v>
      </c>
      <c r="I27" s="23" t="s">
        <v>30</v>
      </c>
    </row>
    <row r="28" spans="2:9" ht="15.5">
      <c r="B28" s="36" t="s">
        <v>8</v>
      </c>
      <c r="C28" s="37"/>
      <c r="D28" s="17">
        <v>12603</v>
      </c>
      <c r="E28" s="17">
        <v>10735</v>
      </c>
      <c r="F28" s="23">
        <v>0.17399999999999999</v>
      </c>
      <c r="G28" s="17">
        <v>80187</v>
      </c>
      <c r="H28" s="17">
        <v>63821</v>
      </c>
      <c r="I28" s="23">
        <v>0.25600000000000001</v>
      </c>
    </row>
    <row r="29" spans="2:9" ht="15.5">
      <c r="B29" s="36" t="s">
        <v>9</v>
      </c>
      <c r="C29" s="37"/>
      <c r="D29" s="34">
        <v>15054</v>
      </c>
      <c r="E29" s="17">
        <v>12905</v>
      </c>
      <c r="F29" s="23">
        <v>0.16700000000000001</v>
      </c>
      <c r="G29" s="17">
        <v>96930</v>
      </c>
      <c r="H29" s="17">
        <v>76712</v>
      </c>
      <c r="I29" s="23">
        <v>0.26400000000000001</v>
      </c>
    </row>
    <row r="30" spans="2:9" ht="16" thickBot="1">
      <c r="B30" s="64" t="s">
        <v>10</v>
      </c>
      <c r="C30" s="65"/>
      <c r="D30" s="18">
        <v>460</v>
      </c>
      <c r="E30" s="32">
        <v>462</v>
      </c>
      <c r="F30" s="24">
        <v>-4.0000000000000001E-3</v>
      </c>
      <c r="G30" s="32">
        <v>460</v>
      </c>
      <c r="H30" s="32">
        <v>455</v>
      </c>
      <c r="I30" s="24">
        <v>0.01</v>
      </c>
    </row>
    <row r="31" spans="2:9"/>
    <row r="32" spans="2:9"/>
    <row r="33"/>
    <row r="34"/>
    <row r="35"/>
  </sheetData>
  <mergeCells count="3">
    <mergeCell ref="B2:C3"/>
    <mergeCell ref="D2:F2"/>
    <mergeCell ref="G2:I2"/>
  </mergeCells>
  <pageMargins left="0.7" right="0.7" top="0.75" bottom="0.75" header="0.3" footer="0.3"/>
  <ignoredErrors>
    <ignoredError sqref="G9 G18 G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48AA-4620-4461-BF62-045B12F78D95}">
  <dimension ref="A1:P14"/>
  <sheetViews>
    <sheetView showGridLines="0" zoomScale="70" zoomScaleNormal="70" workbookViewId="0"/>
  </sheetViews>
  <sheetFormatPr baseColWidth="10" defaultColWidth="0" defaultRowHeight="14.5" zeroHeight="1"/>
  <cols>
    <col min="1" max="1" width="10.90625" customWidth="1"/>
    <col min="2" max="2" width="10.7265625" customWidth="1"/>
    <col min="3" max="3" width="14.54296875" customWidth="1"/>
    <col min="4" max="11" width="10.90625" customWidth="1"/>
    <col min="12" max="16" width="0" hidden="1" customWidth="1"/>
    <col min="17" max="16384" width="10.90625" hidden="1"/>
  </cols>
  <sheetData>
    <row r="1" spans="2:9" ht="15" thickBot="1"/>
    <row r="2" spans="2:9" ht="16" thickBot="1">
      <c r="B2" s="46" t="s">
        <v>13</v>
      </c>
      <c r="C2" s="47"/>
      <c r="D2" s="50" t="s">
        <v>34</v>
      </c>
      <c r="E2" s="50"/>
      <c r="F2" s="50"/>
      <c r="G2" s="51" t="s">
        <v>1</v>
      </c>
      <c r="H2" s="50"/>
      <c r="I2" s="52"/>
    </row>
    <row r="3" spans="2:9" ht="16" thickBot="1">
      <c r="B3" s="48"/>
      <c r="C3" s="49"/>
      <c r="D3" s="1">
        <v>2024</v>
      </c>
      <c r="E3" s="2">
        <v>2023</v>
      </c>
      <c r="F3" s="3" t="s">
        <v>2</v>
      </c>
      <c r="G3" s="4">
        <v>2024</v>
      </c>
      <c r="H3" s="6">
        <v>2023</v>
      </c>
      <c r="I3" s="5" t="s">
        <v>2</v>
      </c>
    </row>
    <row r="4" spans="2:9" ht="15.5">
      <c r="B4" s="53" t="s">
        <v>14</v>
      </c>
      <c r="C4" s="54"/>
      <c r="D4" s="67">
        <v>41996</v>
      </c>
      <c r="E4" s="68">
        <v>40627</v>
      </c>
      <c r="F4" s="22">
        <v>3.4000000000000002E-2</v>
      </c>
      <c r="G4" s="68">
        <v>274993</v>
      </c>
      <c r="H4" s="68">
        <v>270852</v>
      </c>
      <c r="I4" s="22">
        <v>1.4999999999999999E-2</v>
      </c>
    </row>
    <row r="5" spans="2:9" ht="15.5">
      <c r="B5" s="42" t="s">
        <v>15</v>
      </c>
      <c r="C5" s="43"/>
      <c r="D5" s="29">
        <v>208520</v>
      </c>
      <c r="E5" s="30">
        <v>206907</v>
      </c>
      <c r="F5" s="23">
        <v>8.0000000000000002E-3</v>
      </c>
      <c r="G5" s="30">
        <v>1331662</v>
      </c>
      <c r="H5" s="30">
        <v>1332161</v>
      </c>
      <c r="I5" s="23">
        <v>0</v>
      </c>
    </row>
    <row r="6" spans="2:9" ht="15.5">
      <c r="B6" s="42" t="s">
        <v>16</v>
      </c>
      <c r="C6" s="43"/>
      <c r="D6" s="29">
        <v>129613</v>
      </c>
      <c r="E6" s="30">
        <v>123247</v>
      </c>
      <c r="F6" s="23">
        <v>5.1999999999999998E-2</v>
      </c>
      <c r="G6" s="30">
        <v>818280</v>
      </c>
      <c r="H6" s="30">
        <v>802792</v>
      </c>
      <c r="I6" s="23">
        <v>1.9E-2</v>
      </c>
    </row>
    <row r="7" spans="2:9" ht="15.5">
      <c r="B7" s="42" t="s">
        <v>7</v>
      </c>
      <c r="C7" s="43"/>
      <c r="D7" s="33">
        <v>0.622</v>
      </c>
      <c r="E7" s="21">
        <v>0.59599999999999997</v>
      </c>
      <c r="F7" s="23" t="s">
        <v>35</v>
      </c>
      <c r="G7" s="21">
        <v>0.61399999999999999</v>
      </c>
      <c r="H7" s="21">
        <v>0.60299999999999998</v>
      </c>
      <c r="I7" s="23" t="s">
        <v>24</v>
      </c>
    </row>
    <row r="8" spans="2:9" ht="15.5">
      <c r="B8" s="42" t="s">
        <v>8</v>
      </c>
      <c r="C8" s="43"/>
      <c r="D8" s="15">
        <v>792</v>
      </c>
      <c r="E8" s="14">
        <v>841</v>
      </c>
      <c r="F8" s="23">
        <v>-5.8000000000000003E-2</v>
      </c>
      <c r="G8" s="17">
        <v>5576</v>
      </c>
      <c r="H8" s="17">
        <v>5856</v>
      </c>
      <c r="I8" s="23">
        <v>-4.8000000000000001E-2</v>
      </c>
    </row>
    <row r="9" spans="2:9" ht="16" thickBot="1">
      <c r="B9" s="44" t="s">
        <v>9</v>
      </c>
      <c r="C9" s="45"/>
      <c r="D9" s="19">
        <v>2888</v>
      </c>
      <c r="E9" s="19">
        <v>3045</v>
      </c>
      <c r="F9" s="24">
        <v>-5.0999999999999997E-2</v>
      </c>
      <c r="G9" s="19">
        <v>19903</v>
      </c>
      <c r="H9" s="31">
        <v>21035</v>
      </c>
      <c r="I9" s="24">
        <v>-5.3999999999999999E-2</v>
      </c>
    </row>
    <row r="10" spans="2:9"/>
    <row r="11" spans="2:9"/>
    <row r="12" spans="2:9"/>
    <row r="13" spans="2:9"/>
    <row r="14" spans="2:9"/>
  </sheetData>
  <mergeCells count="9">
    <mergeCell ref="B8:C8"/>
    <mergeCell ref="B9:C9"/>
    <mergeCell ref="B2:C3"/>
    <mergeCell ref="D2:F2"/>
    <mergeCell ref="G2:I2"/>
    <mergeCell ref="B4:C4"/>
    <mergeCell ref="B5:C5"/>
    <mergeCell ref="B6:C6"/>
    <mergeCell ref="B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2372-8C14-43A3-BD8D-F8E624C9E266}">
  <dimension ref="A1:H11"/>
  <sheetViews>
    <sheetView showGridLines="0" workbookViewId="0"/>
  </sheetViews>
  <sheetFormatPr baseColWidth="10" defaultColWidth="0" defaultRowHeight="14.5" zeroHeight="1"/>
  <cols>
    <col min="1" max="8" width="10.90625" customWidth="1"/>
    <col min="9" max="16384" width="10.90625" hidden="1"/>
  </cols>
  <sheetData>
    <row r="1" spans="2:5" ht="15" thickBot="1"/>
    <row r="2" spans="2:5" ht="16" thickBot="1">
      <c r="B2" s="69" t="s">
        <v>17</v>
      </c>
      <c r="C2" s="40"/>
      <c r="D2" s="40"/>
      <c r="E2" s="41"/>
    </row>
    <row r="3" spans="2:5" ht="15" thickBot="1">
      <c r="B3" s="70" t="s">
        <v>18</v>
      </c>
      <c r="C3" s="71">
        <f>+C4</f>
        <v>14</v>
      </c>
      <c r="D3" s="72" t="s">
        <v>19</v>
      </c>
      <c r="E3" s="71">
        <f>+SUM(E4:E6)</f>
        <v>130</v>
      </c>
    </row>
    <row r="4" spans="2:5">
      <c r="B4" s="8" t="s">
        <v>20</v>
      </c>
      <c r="C4" s="9">
        <v>14</v>
      </c>
      <c r="D4" s="73" t="s">
        <v>23</v>
      </c>
      <c r="E4" s="9">
        <v>8</v>
      </c>
    </row>
    <row r="5" spans="2:5">
      <c r="B5" s="8"/>
      <c r="C5" s="9"/>
      <c r="D5" s="73" t="s">
        <v>21</v>
      </c>
      <c r="E5" s="9">
        <v>79</v>
      </c>
    </row>
    <row r="6" spans="2:5" ht="15" thickBot="1">
      <c r="B6" s="10"/>
      <c r="C6" s="11"/>
      <c r="D6" s="74" t="s">
        <v>22</v>
      </c>
      <c r="E6" s="11">
        <v>43</v>
      </c>
    </row>
    <row r="7" spans="2:5"/>
    <row r="8" spans="2:5"/>
    <row r="9" spans="2:5"/>
    <row r="10" spans="2:5"/>
    <row r="11" spans="2:5"/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222B3CEC513D40A989CDC6AAB3F53C" ma:contentTypeVersion="20" ma:contentTypeDescription="Create a new document." ma:contentTypeScope="" ma:versionID="a6713a2b5001897df990353c8dfcb1e1">
  <xsd:schema xmlns:xsd="http://www.w3.org/2001/XMLSchema" xmlns:xs="http://www.w3.org/2001/XMLSchema" xmlns:p="http://schemas.microsoft.com/office/2006/metadata/properties" xmlns:ns1="http://schemas.microsoft.com/sharepoint/v3" xmlns:ns2="b09fd781-4719-4c72-9aff-b29c9be1a3c3" xmlns:ns3="b486d62a-5aba-4a96-a129-9523e3529738" targetNamespace="http://schemas.microsoft.com/office/2006/metadata/properties" ma:root="true" ma:fieldsID="1ea3b8cf040f9eec8761be0d8954153d" ns1:_="" ns2:_="" ns3:_="">
    <xsd:import namespace="http://schemas.microsoft.com/sharepoint/v3"/>
    <xsd:import namespace="b09fd781-4719-4c72-9aff-b29c9be1a3c3"/>
    <xsd:import namespace="b486d62a-5aba-4a96-a129-9523e35297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fd781-4719-4c72-9aff-b29c9be1a3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2942725-67b8-450c-a6d6-2b0f498a2204}" ma:internalName="TaxCatchAll" ma:showField="CatchAllData" ma:web="b09fd781-4719-4c72-9aff-b29c9be1a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6d62a-5aba-4a96-a129-9523e3529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a03212-3c7b-4bb8-a9fd-561b5c4aa9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86d62a-5aba-4a96-a129-9523e3529738">
      <Terms xmlns="http://schemas.microsoft.com/office/infopath/2007/PartnerControls"/>
    </lcf76f155ced4ddcb4097134ff3c332f>
    <TaxCatchAll xmlns="b09fd781-4719-4c72-9aff-b29c9be1a3c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11D832-4890-4B50-A7AD-9FCF941E8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9220C-120E-462C-A7AE-7F0368D8CD29}"/>
</file>

<file path=customXml/itemProps3.xml><?xml version="1.0" encoding="utf-8"?>
<ds:datastoreItem xmlns:ds="http://schemas.openxmlformats.org/officeDocument/2006/customXml" ds:itemID="{F18FBA57-6E89-4FA9-900E-C8C453C5DBBF}">
  <ds:schemaRefs>
    <ds:schemaRef ds:uri="http://schemas.microsoft.com/office/2006/metadata/properties"/>
    <ds:schemaRef ds:uri="http://schemas.microsoft.com/office/infopath/2007/PartnerControls"/>
    <ds:schemaRef ds:uri="b486d62a-5aba-4a96-a129-9523e3529738"/>
    <ds:schemaRef ds:uri="b09fd781-4719-4c72-9aff-b29c9be1a3c3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0095ecea-2d80-4438-b187-500ba7651319}" enabled="1" method="Standard" siteId="{a2addd3e-8397-4579-ba30-7a38803fc3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Passenger Segment</vt:lpstr>
      <vt:lpstr>Cargo Segment</vt:lpstr>
      <vt:lpstr>Operating Fleet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Bermudez Martelo</dc:creator>
  <cp:lastModifiedBy>Andres Felipe Bermudez Martelo</cp:lastModifiedBy>
  <dcterms:created xsi:type="dcterms:W3CDTF">2024-02-29T17:44:59Z</dcterms:created>
  <dcterms:modified xsi:type="dcterms:W3CDTF">2024-07-12T17:56:43Z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0x0101001C222B3CEC513D40A989CDC6AAB3F53C</vt:lpwstr>
  </property>
</Properties>
</file>