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00" windowWidth="27495" windowHeight="11955"/>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Sheet'!$A$1:$D$40</definedName>
    <definedName name="_xlnm.Print_Area" localSheetId="5">'GAAP to Non-GAAP Rec'!$A$1:$E$37</definedName>
    <definedName name="_xlnm.Print_Area" localSheetId="4">'Income Statement'!$A$1:$D$62</definedName>
    <definedName name="_xlnm.Print_Area" localSheetId="0">'Operating Performance'!$A$1:$F$19</definedName>
    <definedName name="_xlnm.Print_Area" localSheetId="1">Portfolio!$A$1:$I$51</definedName>
    <definedName name="_xlnm.Print_Area" localSheetId="2">'Repurchase Agreements and Cost '!$A$1:$E$18</definedName>
    <definedName name="_xlnm.Print_Area" localSheetId="6">'Summary of Core Earnings'!$A$1:$J$36</definedName>
  </definedNames>
  <calcPr calcId="145621"/>
</workbook>
</file>

<file path=xl/calcChain.xml><?xml version="1.0" encoding="utf-8"?>
<calcChain xmlns="http://schemas.openxmlformats.org/spreadsheetml/2006/main">
  <c r="B29" i="7" l="1"/>
  <c r="B30" i="6"/>
  <c r="D59" i="5"/>
  <c r="D60" i="5" s="1"/>
  <c r="D62" i="5" s="1"/>
  <c r="B59" i="5"/>
  <c r="B60" i="5" s="1"/>
  <c r="B62" i="5" s="1"/>
  <c r="D35" i="5"/>
  <c r="B35" i="5"/>
  <c r="D30" i="5"/>
  <c r="B30" i="5"/>
  <c r="D20" i="5"/>
  <c r="B20" i="5"/>
  <c r="D13" i="5"/>
  <c r="B13" i="5"/>
  <c r="D39" i="4"/>
  <c r="B39" i="4"/>
  <c r="D28" i="4"/>
  <c r="B28" i="4"/>
  <c r="D16" i="4"/>
  <c r="B16" i="4"/>
  <c r="G19" i="2"/>
  <c r="G21" i="2" s="1"/>
  <c r="C19" i="2"/>
  <c r="C21" i="2" s="1"/>
  <c r="G10" i="2"/>
  <c r="C10" i="2"/>
  <c r="B21" i="5" l="1"/>
  <c r="B36" i="5" s="1"/>
  <c r="B38" i="5" s="1"/>
  <c r="B40" i="5" s="1"/>
  <c r="B42" i="5" s="1"/>
  <c r="D21" i="5"/>
  <c r="D36" i="5" s="1"/>
  <c r="D38" i="5" s="1"/>
  <c r="D40" i="5" s="1"/>
  <c r="D42" i="5" s="1"/>
  <c r="D40" i="4"/>
  <c r="B40" i="4"/>
</calcChain>
</file>

<file path=xl/sharedStrings.xml><?xml version="1.0" encoding="utf-8"?>
<sst xmlns="http://schemas.openxmlformats.org/spreadsheetml/2006/main" count="279" uniqueCount="241">
  <si>
    <r>
      <rPr>
        <b/>
        <sz val="9"/>
        <color rgb="FF000000"/>
        <rFont val="Times New Roman"/>
      </rPr>
      <t>Two Harbors Investment Corp. Operating Performance (unaudited)</t>
    </r>
  </si>
  <si>
    <r>
      <rPr>
        <sz val="9"/>
        <color rgb="FF000000"/>
        <rFont val="Times New Roman"/>
      </rPr>
      <t>(dollars in thousands, except per common share data)</t>
    </r>
  </si>
  <si>
    <t>Three Months Ended
March 31, 2018</t>
  </si>
  <si>
    <r>
      <rPr>
        <b/>
        <u/>
        <sz val="9"/>
        <color rgb="FF000000"/>
        <rFont val="Times New Roman"/>
      </rPr>
      <t>Earnings attributable to common stockholders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</si>
  <si>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</si>
  <si>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</si>
  <si>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</si>
  <si>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sz val="9"/>
        <color rgb="FF000000"/>
        <rFont val="Times New Roman"/>
      </rPr>
      <t>Comprehensive Loss</t>
    </r>
  </si>
  <si>
    <r>
      <rPr>
        <sz val="9"/>
        <color rgb="FF000000"/>
        <rFont val="Times New Roman"/>
      </rPr>
      <t>GAAP Net Income</t>
    </r>
  </si>
  <si>
    <r>
      <rPr>
        <sz val="9"/>
        <color rgb="FF000000"/>
        <rFont val="Times New Roman"/>
      </rPr>
      <t>Core Earnings</t>
    </r>
    <r>
      <rPr>
        <vertAlign val="superscript"/>
        <sz val="9"/>
        <color rgb="FF000000"/>
        <rFont val="Times New Roman"/>
      </rPr>
      <t>(1)</t>
    </r>
  </si>
  <si>
    <r>
      <rPr>
        <sz val="9"/>
        <color rgb="FF000000"/>
        <rFont val="Times New Roman"/>
      </rPr>
      <t>Core Earnings, including dollar roll income</t>
    </r>
    <r>
      <rPr>
        <vertAlign val="superscript"/>
        <sz val="9"/>
        <color rgb="FF000000"/>
        <rFont val="Times New Roman"/>
      </rPr>
      <t>(1)</t>
    </r>
  </si>
  <si>
    <r>
      <rPr>
        <b/>
        <u/>
        <sz val="9"/>
        <color rgb="FF000000"/>
        <rFont val="Times New Roman"/>
      </rPr>
      <t>Operating Metrics</t>
    </r>
  </si>
  <si>
    <r>
      <rPr>
        <sz val="9"/>
        <color rgb="FF000000"/>
        <rFont val="Times New Roman"/>
      </rPr>
      <t>Dividend per common share</t>
    </r>
  </si>
  <si>
    <r>
      <rPr>
        <sz val="9"/>
        <color rgb="FF000000"/>
        <rFont val="Times New Roman"/>
      </rPr>
      <t>Dividend per Series A preferred share</t>
    </r>
  </si>
  <si>
    <r>
      <rPr>
        <sz val="9"/>
        <color rgb="FF000000"/>
        <rFont val="Times New Roman"/>
      </rPr>
      <t>Dividend per Series B preferred share</t>
    </r>
  </si>
  <si>
    <r>
      <rPr>
        <sz val="9"/>
        <color rgb="FF000000"/>
        <rFont val="Times New Roman"/>
      </rPr>
      <t>Dividend per Series C preferred share</t>
    </r>
  </si>
  <si>
    <r>
      <rPr>
        <sz val="9"/>
        <color rgb="FF000000"/>
        <rFont val="Times New Roman"/>
      </rPr>
      <t>Book value per common share at period end</t>
    </r>
  </si>
  <si>
    <r>
      <rPr>
        <sz val="10"/>
        <color rgb="FF000000"/>
        <rFont val="Times New Roman"/>
      </rPr>
      <t>Other operating expenses as a percentage of average equity</t>
    </r>
    <r>
      <rPr>
        <vertAlign val="superscript"/>
        <sz val="10"/>
        <color rgb="FF000000"/>
        <rFont val="Times New Roman"/>
      </rPr>
      <t>(2)</t>
    </r>
  </si>
  <si>
    <t>(1)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and non-cash compensation expense related to restricted common stock).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</si>
  <si>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r>
      <rPr>
        <b/>
        <sz val="9"/>
        <color rgb="FF000000"/>
        <rFont val="Times New Roman"/>
      </rPr>
      <t>Two Harbors Investment Corp. Portfolio</t>
    </r>
  </si>
  <si>
    <r>
      <rPr>
        <sz val="8"/>
        <color rgb="FF000000"/>
        <rFont val="Times New Roman"/>
      </rPr>
      <t>(dollars in thousands)</t>
    </r>
  </si>
  <si>
    <r>
      <rPr>
        <b/>
        <sz val="9"/>
        <color rgb="FF000000"/>
        <rFont val="Times New Roman"/>
      </rPr>
      <t>Portfolio Composition</t>
    </r>
  </si>
  <si>
    <t>As of March 31, 2018</t>
  </si>
  <si>
    <t>As of December 31, 2017</t>
  </si>
  <si>
    <t>(unaudited)</t>
  </si>
  <si>
    <r>
      <rPr>
        <sz val="9"/>
        <color rgb="FF000000"/>
        <rFont val="Times New Roman"/>
      </rPr>
      <t>Rates Strategy</t>
    </r>
  </si>
  <si>
    <r>
      <rPr>
        <sz val="9"/>
        <color rgb="FF000000"/>
        <rFont val="Times New Roman"/>
      </rPr>
      <t>Agency</t>
    </r>
  </si>
  <si>
    <r>
      <rPr>
        <sz val="9"/>
        <color rgb="FF000000"/>
        <rFont val="Times New Roman"/>
      </rPr>
      <t xml:space="preserve">Fixed Rate </t>
    </r>
  </si>
  <si>
    <r>
      <rPr>
        <sz val="9"/>
        <color rgb="FF000000"/>
        <rFont val="Times New Roman"/>
      </rPr>
      <t>Hybrid ARMs</t>
    </r>
  </si>
  <si>
    <r>
      <rPr>
        <sz val="9"/>
        <color rgb="FF000000"/>
        <rFont val="Times New Roman"/>
      </rPr>
      <t>Total Agency</t>
    </r>
  </si>
  <si>
    <r>
      <rPr>
        <sz val="9"/>
        <color rgb="FF000000"/>
        <rFont val="Times New Roman"/>
      </rPr>
      <t>Agency Derivatives</t>
    </r>
  </si>
  <si>
    <r>
      <rPr>
        <sz val="9"/>
        <color rgb="FF000000"/>
        <rFont val="Times New Roman"/>
      </rPr>
      <t>Mortgage servicing rights</t>
    </r>
  </si>
  <si>
    <r>
      <rPr>
        <sz val="9"/>
        <color rgb="FF000000"/>
        <rFont val="Times New Roman"/>
      </rPr>
      <t>Residential mortgage loans held-for-sale</t>
    </r>
  </si>
  <si>
    <r>
      <rPr>
        <sz val="9"/>
        <color rgb="FF000000"/>
        <rFont val="Times New Roman"/>
      </rPr>
      <t>Credit Strategy</t>
    </r>
  </si>
  <si>
    <r>
      <rPr>
        <sz val="9"/>
        <color rgb="FF000000"/>
        <rFont val="Times New Roman"/>
      </rPr>
      <t>Non-Agency</t>
    </r>
  </si>
  <si>
    <r>
      <rPr>
        <sz val="9"/>
        <color rgb="FF000000"/>
        <rFont val="Times New Roman"/>
      </rPr>
      <t xml:space="preserve">Senior </t>
    </r>
  </si>
  <si>
    <r>
      <rPr>
        <sz val="9"/>
        <color rgb="FF000000"/>
        <rFont val="Times New Roman"/>
      </rPr>
      <t xml:space="preserve">Mezzanine </t>
    </r>
  </si>
  <si>
    <r>
      <rPr>
        <sz val="9"/>
        <color rgb="FF000000"/>
        <rFont val="Times New Roman"/>
      </rPr>
      <t>Other</t>
    </r>
  </si>
  <si>
    <r>
      <rPr>
        <sz val="9"/>
        <color rgb="FF000000"/>
        <rFont val="Times New Roman"/>
      </rPr>
      <t>Total Non-Agency</t>
    </r>
  </si>
  <si>
    <r>
      <rPr>
        <sz val="9"/>
        <color rgb="FF000000"/>
        <rFont val="Times New Roman"/>
      </rPr>
      <t>Residential mortgage loans held-for-sale</t>
    </r>
  </si>
  <si>
    <r>
      <rPr>
        <sz val="9"/>
        <color rgb="FF000000"/>
        <rFont val="Times New Roman"/>
      </rPr>
      <t>Aggregate Portfolio</t>
    </r>
  </si>
  <si>
    <r>
      <rPr>
        <b/>
        <sz val="9"/>
        <color rgb="FF000000"/>
        <rFont val="Times New Roman"/>
      </rPr>
      <t>Portfolio Metrics</t>
    </r>
  </si>
  <si>
    <t>Three Months Ended
December 31, 2017</t>
  </si>
  <si>
    <r>
      <rPr>
        <sz val="9"/>
        <color rgb="FF000000"/>
        <rFont val="Times New Roman"/>
      </rPr>
      <t>Annualized portfolio yield from continuing operations during the quarter</t>
    </r>
  </si>
  <si>
    <r>
      <rPr>
        <sz val="9"/>
        <color rgb="FF000000"/>
        <rFont val="Times New Roman"/>
      </rPr>
      <t>Rates Strategy</t>
    </r>
  </si>
  <si>
    <r>
      <rPr>
        <sz val="9"/>
        <color rgb="FF000000"/>
        <rFont val="Times New Roman"/>
      </rPr>
      <t>Agency RMBS, Agency Derivatives and mortgage servicing rights</t>
    </r>
  </si>
  <si>
    <r>
      <rPr>
        <sz val="9"/>
        <color rgb="FF000000"/>
        <rFont val="Times New Roman"/>
      </rPr>
      <t>Credit Strategy</t>
    </r>
  </si>
  <si>
    <r>
      <rPr>
        <sz val="9"/>
        <color rgb="FF000000"/>
        <rFont val="Times New Roman"/>
      </rPr>
      <t>Net economic interest in securitizations</t>
    </r>
  </si>
  <si>
    <r>
      <rPr>
        <sz val="9"/>
        <color rgb="FF000000"/>
        <rFont val="Times New Roman"/>
      </rPr>
      <t>Residential mortgage loans held-for-sale</t>
    </r>
  </si>
  <si>
    <r>
      <rPr>
        <sz val="9"/>
        <color rgb="FF000000"/>
        <rFont val="Times New Roman"/>
      </rPr>
      <t>Annualized interest rate spread for aggregate portfolio during the quarter</t>
    </r>
  </si>
  <si>
    <t>Portfolio Metrics Specific to RMBS and Agency Derivatives</t>
  </si>
  <si>
    <r>
      <rPr>
        <sz val="9"/>
        <color rgb="FF000000"/>
        <rFont val="Times New Roman"/>
      </rPr>
      <t>Weighted average cost basis of principal and interest securities</t>
    </r>
  </si>
  <si>
    <t>$</t>
  </si>
  <si>
    <r>
      <rPr>
        <sz val="9"/>
        <color rgb="FF000000"/>
        <rFont val="Times New Roman"/>
      </rPr>
      <t>Weighted average three month CPR</t>
    </r>
  </si>
  <si>
    <r>
      <rPr>
        <sz val="9"/>
        <color rgb="FF000000"/>
        <rFont val="Times New Roman"/>
      </rPr>
      <t>Agency</t>
    </r>
  </si>
  <si>
    <r>
      <rPr>
        <sz val="9"/>
        <color rgb="FF000000"/>
        <rFont val="Times New Roman"/>
      </rPr>
      <t>Non-Agency</t>
    </r>
  </si>
  <si>
    <r>
      <rPr>
        <sz val="9"/>
        <color rgb="FF000000"/>
        <rFont val="Times New Roman"/>
      </rPr>
      <t>Fixed-rate investments as a percentage of aggregate RMBS and Agency Derivatives portfolio</t>
    </r>
  </si>
  <si>
    <r>
      <rPr>
        <sz val="9"/>
        <color rgb="FF000000"/>
        <rFont val="Times New Roman"/>
      </rPr>
      <t>Adjustable-rate investments as a percentage of aggregate RMBS and Agency Derivatives portfolio</t>
    </r>
  </si>
  <si>
    <r>
      <rPr>
        <sz val="10"/>
        <color rgb="FF000000"/>
        <rFont val="Times New Roman"/>
      </rPr>
      <t xml:space="preserve">(1) Legacy non-Agency securities includes non-Agency bonds issued up to and including 2009.  New issue non-Agency securities includes bonds issued after 2009.
</t>
    </r>
    <r>
      <rPr>
        <sz val="10"/>
        <color rgb="FF000000"/>
        <rFont val="Times New Roman"/>
      </rPr>
      <t xml:space="preserve">(2) Cost of funds includes interest spread expense associated with the portfolio's interest rate swaps.
</t>
    </r>
    <r>
      <rPr>
        <sz val="10"/>
        <color rgb="FF000000"/>
        <rFont val="Times New Roman"/>
      </rPr>
      <t xml:space="preserve">(3) Defined as total borrowings to fund RMBS, MSR and Agency Derivatives, divided by total equity.
</t>
    </r>
    <r>
      <rPr>
        <sz val="10"/>
        <color rgb="FF000000"/>
        <rFont val="Times New Roman"/>
      </rPr>
      <t xml:space="preserve">(4) Weighted average cost basis includes RMBS principal and interest securities only. Average purchase price utilized carrying value for weighting purposes.
</t>
    </r>
    <r>
      <rPr>
        <sz val="10"/>
        <color rgb="FF000000"/>
        <rFont val="Times New Roman"/>
      </rPr>
      <t xml:space="preserve">(5) Average purchase price utilized carrying value for weighting purposes. If current face were utilized for weighting purposes, total legacy non-Agency securities excluding the company's non-Agency interest-only portfolio would be $57.00 at March 31, 2018 and $57.27 at December 31, 2017.
</t>
    </r>
  </si>
  <si>
    <r>
      <rPr>
        <sz val="8"/>
        <color rgb="FF000000"/>
        <rFont val="Times New Roman"/>
      </rPr>
      <t>(in thousands)</t>
    </r>
  </si>
  <si>
    <r>
      <rPr>
        <sz val="8"/>
        <color rgb="FF000000"/>
        <rFont val="Times New Roman"/>
      </rPr>
      <t>(unaudited)</t>
    </r>
  </si>
  <si>
    <r>
      <rPr>
        <sz val="8"/>
        <color rgb="FF000000"/>
        <rFont val="Times New Roman"/>
      </rPr>
      <t>(unaudited)</t>
    </r>
  </si>
  <si>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</si>
  <si>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</si>
  <si>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</si>
  <si>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securities</t>
    </r>
  </si>
  <si>
    <r>
      <rPr>
        <sz val="9"/>
        <color rgb="FF000000"/>
        <rFont val="Times New Roman"/>
      </rPr>
      <t>Other</t>
    </r>
    <r>
      <rPr>
        <vertAlign val="superscript"/>
        <sz val="9"/>
        <color rgb="FF000000"/>
        <rFont val="Times New Roman"/>
      </rPr>
      <t>(1)</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</si>
  <si>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</si>
  <si>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</si>
  <si>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</si>
  <si>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from continuing operations on average borrowings during the quarter:</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</si>
  <si>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</si>
  <si>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(2)</t>
    </r>
  </si>
  <si>
    <r>
      <rPr>
        <sz val="9"/>
        <color rgb="FF000000"/>
        <rFont val="Times New Roman"/>
      </rPr>
      <t>Non-Agency securities</t>
    </r>
  </si>
  <si>
    <r>
      <rPr>
        <sz val="9"/>
        <color rgb="FF000000"/>
        <rFont val="Times New Roman"/>
      </rPr>
      <t>Net economic interests in consolidated securitization trusts</t>
    </r>
    <r>
      <rPr>
        <vertAlign val="superscript"/>
        <sz val="9"/>
        <color rgb="FF000000"/>
        <rFont val="Times New Roman"/>
      </rPr>
      <t>(3)</t>
    </r>
  </si>
  <si>
    <r>
      <rPr>
        <sz val="9"/>
        <color rgb="FF000000"/>
        <rFont val="Times New Roman"/>
      </rPr>
      <t>Other</t>
    </r>
    <r>
      <rPr>
        <vertAlign val="superscript"/>
        <sz val="9"/>
        <color rgb="FF000000"/>
        <rFont val="Times New Roman"/>
      </rPr>
      <t>(1)(2)</t>
    </r>
  </si>
  <si>
    <r>
      <rPr>
        <sz val="10"/>
        <color rgb="FF000000"/>
        <rFont val="Times New Roman"/>
      </rPr>
      <t xml:space="preserve">(1) Includes unsecured convertible senior notes.
</t>
    </r>
    <r>
      <rPr>
        <sz val="10"/>
        <color rgb="FF000000"/>
        <rFont val="Times New Roman"/>
      </rPr>
      <t xml:space="preserve">(2) Includes amortization of debt issuance costs.
</t>
    </r>
    <r>
      <rPr>
        <sz val="10"/>
        <color rgb="FF000000"/>
        <rFont val="Times New Roman"/>
      </rPr>
      <t>(3) Includes the retained interests from the company’s previous on-balance sheet securitizations, which, prior to December 31, 2017, were eliminated in consolidation in accordance with GAAP. During the fourth quarter of 2017, the company sold all of the retained subordinated securities thereby causing the deconsolidation of the securitization trusts from the company’s consolidated balance sheet. As of December 31, 2017, the remaining retained securities were included as non-Agency available-for-sale securities on the company’s balance sheet.</t>
    </r>
  </si>
  <si>
    <r>
      <rPr>
        <b/>
        <sz val="10"/>
        <color rgb="FF000000"/>
        <rFont val="Times New Roman"/>
      </rPr>
      <t>TWO HARBORS INVESTMENT CORP.</t>
    </r>
  </si>
  <si>
    <r>
      <rPr>
        <b/>
        <sz val="10"/>
        <color rgb="FF000000"/>
        <rFont val="Times New Roman"/>
      </rPr>
      <t>CONDENSED CONSOLIDATED BALANCE SHEETS</t>
    </r>
  </si>
  <si>
    <t>(dollars in thousands, except share data)</t>
  </si>
  <si>
    <t>March 31, 
2018</t>
  </si>
  <si>
    <t/>
  </si>
  <si>
    <t>December 31, 
2017</t>
  </si>
  <si>
    <r>
      <rPr>
        <sz val="8"/>
        <color rgb="FF000000"/>
        <rFont val="Times New Roman"/>
      </rPr>
      <t>(unaudited)</t>
    </r>
  </si>
  <si>
    <r>
      <rPr>
        <b/>
        <sz val="10"/>
        <color rgb="FF000000"/>
        <rFont val="Times New Roman"/>
      </rPr>
      <t>ASSETS</t>
    </r>
  </si>
  <si>
    <t>Available-for-sale securities, at fair value</t>
  </si>
  <si>
    <t>Mortgage servicing rights, at fair value</t>
  </si>
  <si>
    <t>Residential mortgage loans held-for-sale, at fair value</t>
  </si>
  <si>
    <t>Cash and cash equivalents</t>
  </si>
  <si>
    <t>Restricted cash</t>
  </si>
  <si>
    <t>Accrued interest receivable</t>
  </si>
  <si>
    <t>Due from counterparties</t>
  </si>
  <si>
    <t>Derivative assets, at fair value</t>
  </si>
  <si>
    <t>Other assets</t>
  </si>
  <si>
    <r>
      <rPr>
        <b/>
        <sz val="10"/>
        <color rgb="FF000000"/>
        <rFont val="Times New Roman"/>
      </rPr>
      <t>Total Assets</t>
    </r>
  </si>
  <si>
    <r>
      <rPr>
        <b/>
        <sz val="10"/>
        <color rgb="FF000000"/>
        <rFont val="Times New Roman"/>
      </rPr>
      <t>LIABILITIES AND STOCKHOLDERS’ EQUITY</t>
    </r>
  </si>
  <si>
    <r>
      <rPr>
        <b/>
        <sz val="10"/>
        <color rgb="FF000000"/>
        <rFont val="Times New Roman"/>
      </rPr>
      <t>Liabilities</t>
    </r>
  </si>
  <si>
    <t>Repurchase agreements</t>
  </si>
  <si>
    <t>Federal Home Loan Bank advances</t>
  </si>
  <si>
    <t>Revolving credit facilities</t>
  </si>
  <si>
    <t>Convertible senior notes</t>
  </si>
  <si>
    <t>Derivative liabilities, at fair value</t>
  </si>
  <si>
    <t>Due to counterparties</t>
  </si>
  <si>
    <t>Dividends payable</t>
  </si>
  <si>
    <t>Accrued interest payable</t>
  </si>
  <si>
    <t>Other liabilities</t>
  </si>
  <si>
    <r>
      <rPr>
        <b/>
        <sz val="10"/>
        <color rgb="FF000000"/>
        <rFont val="Times New Roman"/>
      </rPr>
      <t>Total Liabilities</t>
    </r>
  </si>
  <si>
    <r>
      <rPr>
        <b/>
        <sz val="10"/>
        <color rgb="FF000000"/>
        <rFont val="Times New Roman"/>
      </rPr>
      <t>Stockholders’ Equity</t>
    </r>
  </si>
  <si>
    <t>Preferred stock, par value $0.01 per share; 50,000,000 shares authorized:</t>
  </si>
  <si>
    <t>8.125% Series A cumulative redeemable: 5,750,000 and 5,750,000 shares issued and outstanding, respectively ($143,750 liquidation preference)</t>
  </si>
  <si>
    <t>7.625% Series B cumulative redeemable: 11,500,000 and 11,500,000 shares issued and outstanding, respectively ($287,500 liquidation preference)</t>
  </si>
  <si>
    <t>7.25% Series C cumulative redeemable: 11,800,000 and 11,800,000 shares issued and outstanding, respectively ($295,000 liquidation preference)</t>
  </si>
  <si>
    <t>Common stock, par value $0.01 per share; 450,000,000 shares authorized and 175,434,778 and 174,496,587 shares issued and outstanding, respectively</t>
  </si>
  <si>
    <t>Additional paid-in capital</t>
  </si>
  <si>
    <t>Accumulated other comprehensive (loss) income</t>
  </si>
  <si>
    <t>Cumulative earnings</t>
  </si>
  <si>
    <t>Cumulative distributions to stockholders</t>
  </si>
  <si>
    <r>
      <rPr>
        <b/>
        <sz val="10"/>
        <color rgb="FF000000"/>
        <rFont val="Times New Roman"/>
      </rPr>
      <t>Total Stockholders’ Equity</t>
    </r>
  </si>
  <si>
    <r>
      <rPr>
        <b/>
        <sz val="10"/>
        <color rgb="FF000000"/>
        <rFont val="Times New Roman"/>
      </rPr>
      <t>Total Liabilities and Stockholders’ Equity</t>
    </r>
  </si>
  <si>
    <r>
      <rPr>
        <b/>
        <sz val="10"/>
        <color rgb="FF000000"/>
        <rFont val="Times New Roman"/>
      </rPr>
      <t>TWO HARBORS INVESTMENT CORP.</t>
    </r>
  </si>
  <si>
    <r>
      <rPr>
        <b/>
        <sz val="10"/>
        <color rgb="FF000000"/>
        <rFont val="Times New Roman"/>
      </rPr>
      <t>CONDENSED CONSOLIDATED STATEMENTS OF COMPREHENSIVE (LOSS) INCOME</t>
    </r>
  </si>
  <si>
    <t>(dollars in thousands)</t>
  </si>
  <si>
    <r>
      <rPr>
        <i/>
        <sz val="10"/>
        <color rgb="FF000000"/>
        <rFont val="Times New Roman"/>
      </rPr>
      <t>Certain prior period amounts have been reclassified to conform to the current period presentation</t>
    </r>
  </si>
  <si>
    <r>
      <rPr>
        <b/>
        <sz val="10"/>
        <color rgb="FF000000"/>
        <rFont val="Times New Roman"/>
      </rPr>
      <t>Three Months Ended
March 31,</t>
    </r>
  </si>
  <si>
    <r>
      <rPr>
        <sz val="8"/>
        <color rgb="FF000000"/>
        <rFont val="Times New Roman"/>
      </rPr>
      <t>(unaudited)</t>
    </r>
  </si>
  <si>
    <t>Interest income:</t>
  </si>
  <si>
    <t>Available-for-sale securities</t>
  </si>
  <si>
    <t>Residential mortgage loans held-for-investment in securitization trusts</t>
  </si>
  <si>
    <t>Residential mortgage loans held-for-sale</t>
  </si>
  <si>
    <t>Other</t>
  </si>
  <si>
    <t>Total interest income</t>
  </si>
  <si>
    <t>Interest expense:</t>
  </si>
  <si>
    <t>Collateralized borrowings in securitization trusts</t>
  </si>
  <si>
    <t>Total interest expense</t>
  </si>
  <si>
    <t>Net interest income</t>
  </si>
  <si>
    <t>Other-than-temporary impairment losses</t>
  </si>
  <si>
    <t>Other income (loss):</t>
  </si>
  <si>
    <t>Loss on investment securities</t>
  </si>
  <si>
    <t>Servicing income</t>
  </si>
  <si>
    <t>Gain (loss) on servicing asset</t>
  </si>
  <si>
    <t>Gain on interest rate swap and swaption agreements</t>
  </si>
  <si>
    <t>Gain (loss) on other derivative instruments</t>
  </si>
  <si>
    <t>Other income</t>
  </si>
  <si>
    <t>Total other income (loss)</t>
  </si>
  <si>
    <t>Expenses:</t>
  </si>
  <si>
    <t>Management fees</t>
  </si>
  <si>
    <t>Servicing expenses</t>
  </si>
  <si>
    <t>Other operating expenses</t>
  </si>
  <si>
    <t>Total expenses</t>
  </si>
  <si>
    <t>Income from continuing operations before income taxes</t>
  </si>
  <si>
    <t>Provision for (benefit from) income taxes</t>
  </si>
  <si>
    <t>Net income from continuing operations</t>
  </si>
  <si>
    <t>Income from discontinued operations, net of tax</t>
  </si>
  <si>
    <t>Net income</t>
  </si>
  <si>
    <t>Dividends on preferred stock</t>
  </si>
  <si>
    <t>Net income attributable to common stockholders</t>
  </si>
  <si>
    <r>
      <rPr>
        <b/>
        <sz val="10"/>
        <color rgb="FF000000"/>
        <rFont val="Times New Roman"/>
      </rPr>
      <t>Basic earnings per weighted average common share:</t>
    </r>
  </si>
  <si>
    <t>Continuing operations</t>
  </si>
  <si>
    <t>Discontinued operations</t>
  </si>
  <si>
    <r>
      <rPr>
        <b/>
        <sz val="10"/>
        <color rgb="FF000000"/>
        <rFont val="Times New Roman"/>
      </rPr>
      <t>Diluted earnings per weighted average common share:</t>
    </r>
  </si>
  <si>
    <t>Net income</t>
  </si>
  <si>
    <t>Dividends declared per common share</t>
  </si>
  <si>
    <r>
      <rPr>
        <b/>
        <sz val="10"/>
        <color rgb="FF000000"/>
        <rFont val="Times New Roman"/>
      </rPr>
      <t>Weighted average number of shares of common stock:</t>
    </r>
  </si>
  <si>
    <t>Basic</t>
  </si>
  <si>
    <t>Diluted</t>
  </si>
  <si>
    <r>
      <rPr>
        <b/>
        <sz val="10"/>
        <color rgb="FF000000"/>
        <rFont val="Times New Roman"/>
      </rPr>
      <t>Comprehensive (loss) income:</t>
    </r>
  </si>
  <si>
    <t>Other comprehensive (loss) income, net of tax:</t>
  </si>
  <si>
    <t>Unrealized (loss) gain on available-for-sale securities</t>
  </si>
  <si>
    <t>Other comprehensive (loss) income</t>
  </si>
  <si>
    <r>
      <rPr>
        <b/>
        <sz val="10"/>
        <color rgb="FF000000"/>
        <rFont val="Times New Roman"/>
      </rPr>
      <t>Comprehensive (loss) income</t>
    </r>
  </si>
  <si>
    <r>
      <rPr>
        <b/>
        <sz val="10"/>
        <color rgb="FF000000"/>
        <rFont val="Times New Roman"/>
      </rPr>
      <t>Comprehensive (loss) income attributable to common stockholders</t>
    </r>
  </si>
  <si>
    <t>TWO HARBORS INVESTMENT CORP.</t>
  </si>
  <si>
    <t>RECONCILIATION OF GAAP TO NON-GAAP FINANCIAL INFORMATION</t>
  </si>
  <si>
    <r>
      <rPr>
        <sz val="9"/>
        <color rgb="FF000000"/>
        <rFont val="Times New Roman"/>
      </rPr>
      <t>(dollars in thousands, except share data)</t>
    </r>
  </si>
  <si>
    <r>
      <rPr>
        <i/>
        <sz val="9"/>
        <color rgb="FF000000"/>
        <rFont val="Times New Roman"/>
      </rPr>
      <t>Certain prior period amounts have been reclassified to conform to the current period presentation</t>
    </r>
  </si>
  <si>
    <t>Three Months Ended
March 31,</t>
  </si>
  <si>
    <r>
      <rPr>
        <sz val="9"/>
        <color rgb="FF000000"/>
        <rFont val="Times New Roman"/>
      </rPr>
      <t>(unaudited)</t>
    </r>
  </si>
  <si>
    <t>Reconciliation of Comprehensive (loss) income to Core Earnings:</t>
  </si>
  <si>
    <t>Comprehensive (loss) income attributable to common stockholders</t>
  </si>
  <si>
    <t>Adjustment for other comprehensive loss (income) attributable to common stockholders:</t>
  </si>
  <si>
    <t>Unrealized loss (gain) on available-for-sale securities attributable to common stockholders</t>
  </si>
  <si>
    <r>
      <rPr>
        <sz val="9"/>
        <color rgb="FF000000"/>
        <rFont val="Times New Roman"/>
      </rPr>
      <t>Adjustments for non-Core Earnings:</t>
    </r>
  </si>
  <si>
    <r>
      <rPr>
        <sz val="9"/>
        <color rgb="FF000000"/>
        <rFont val="Times New Roman"/>
      </rPr>
      <t>Realized losses on securities and residential mortgage loans held-for-sale</t>
    </r>
  </si>
  <si>
    <r>
      <rPr>
        <sz val="9"/>
        <color rgb="FF000000"/>
        <rFont val="Times New Roman"/>
      </rPr>
      <t>Unrealized losses on securities and residential mortgage loans held-for-sale</t>
    </r>
  </si>
  <si>
    <r>
      <rPr>
        <sz val="9"/>
        <color rgb="FF000000"/>
        <rFont val="Times New Roman"/>
      </rPr>
      <t>Other-than-temporary impairment loss</t>
    </r>
  </si>
  <si>
    <r>
      <rPr>
        <sz val="9"/>
        <color rgb="FF000000"/>
        <rFont val="Times New Roman"/>
      </rPr>
      <t>Realized gains on termination or expiration of swaps and swaptions</t>
    </r>
  </si>
  <si>
    <r>
      <rPr>
        <sz val="9"/>
        <color rgb="FF000000"/>
        <rFont val="Times New Roman"/>
      </rPr>
      <t>Unrealized (gain) loss on interest rate swaps and swaptions economically hedging interest rate exposure (or duration)</t>
    </r>
  </si>
  <si>
    <r>
      <rPr>
        <sz val="9"/>
        <color rgb="FF000000"/>
        <rFont val="Times New Roman"/>
      </rPr>
      <t>Realized and unrealized gains on financing securitizations</t>
    </r>
  </si>
  <si>
    <r>
      <rPr>
        <sz val="9"/>
        <color rgb="FF000000"/>
        <rFont val="Times New Roman"/>
      </rPr>
      <t>Realized and unrealized gains on mortgage servicing rights</t>
    </r>
  </si>
  <si>
    <t>Change in servicing reserves</t>
  </si>
  <si>
    <t>Net provision for (benefit from) income taxes on non-Core Earnings</t>
  </si>
  <si>
    <r>
      <rPr>
        <sz val="9"/>
        <color rgb="FF000000"/>
        <rFont val="Times New Roman"/>
      </rPr>
      <t>Core Earnings attributable to common stockholders</t>
    </r>
    <r>
      <rPr>
        <vertAlign val="superscript"/>
        <sz val="9"/>
        <color rgb="FF000000"/>
        <rFont val="Times New Roman"/>
      </rPr>
      <t>(1)</t>
    </r>
  </si>
  <si>
    <r>
      <rPr>
        <sz val="9"/>
        <color rgb="FF000000"/>
        <rFont val="Times New Roman"/>
      </rPr>
      <t>Dollar roll income</t>
    </r>
  </si>
  <si>
    <r>
      <rPr>
        <sz val="9"/>
        <color rgb="FF000000"/>
        <rFont val="Times New Roman"/>
      </rPr>
      <t>Core Earnings attributable to common stockholders, including dollar roll income</t>
    </r>
    <r>
      <rPr>
        <vertAlign val="superscript"/>
        <sz val="9"/>
        <color rgb="FF000000"/>
        <rFont val="Times New Roman"/>
      </rPr>
      <t>(1)</t>
    </r>
  </si>
  <si>
    <t>Weighted average basic common shares outstanding</t>
  </si>
  <si>
    <r>
      <rPr>
        <sz val="9"/>
        <color rgb="FF000000"/>
        <rFont val="Times New Roman"/>
      </rPr>
      <t>Core Earnings, including dollar roll income, attributable to common stockholders per weighted average basic common share outstanding</t>
    </r>
  </si>
  <si>
    <r>
      <rPr>
        <sz val="9"/>
        <color rgb="FF000000"/>
        <rFont val="Times New Roman"/>
      </rPr>
      <t>Dollar roll income per weighted average basic common share outstanding</t>
    </r>
  </si>
  <si>
    <r>
      <rPr>
        <sz val="9"/>
        <color rgb="FF000000"/>
        <rFont val="Times New Roman"/>
      </rPr>
      <t>Core Earnings, including dollar roll income, attributable to common stockholders per weighted average basic common share outstanding</t>
    </r>
  </si>
  <si>
    <t>(1)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and non-cash compensation expense related to restricted common stock).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t>
  </si>
  <si>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</si>
  <si>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</si>
  <si>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</si>
  <si>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</si>
  <si>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September 30, 
2017</t>
  </si>
  <si>
    <t>June 30, 
2017</t>
  </si>
  <si>
    <t>March 31, 
2017</t>
  </si>
  <si>
    <t>Net Interest Income:</t>
  </si>
  <si>
    <t>Interest income</t>
  </si>
  <si>
    <t>Interest expense</t>
  </si>
  <si>
    <r>
      <rPr>
        <sz val="9"/>
        <color rgb="FF000000"/>
        <rFont val="Times New Roman"/>
      </rPr>
      <t>Net interest income</t>
    </r>
  </si>
  <si>
    <t>Other income:</t>
  </si>
  <si>
    <r>
      <rPr>
        <sz val="9"/>
        <color rgb="FF000000"/>
        <rFont val="Times New Roman"/>
      </rPr>
      <t>Gain on investment securities</t>
    </r>
  </si>
  <si>
    <r>
      <rPr>
        <sz val="9"/>
        <color rgb="FF000000"/>
        <rFont val="Times New Roman"/>
      </rPr>
      <t>Interest spread on interest rate swaps</t>
    </r>
  </si>
  <si>
    <r>
      <rPr>
        <sz val="9"/>
        <color rgb="FF000000"/>
        <rFont val="Times New Roman"/>
      </rPr>
      <t>Gain on other derivative instruments</t>
    </r>
  </si>
  <si>
    <r>
      <rPr>
        <sz val="9"/>
        <color rgb="FF000000"/>
        <rFont val="Times New Roman"/>
      </rPr>
      <t>Servicing income, net of amortization</t>
    </r>
    <r>
      <rPr>
        <vertAlign val="superscript"/>
        <sz val="9"/>
        <color rgb="FF000000"/>
        <rFont val="Times New Roman"/>
      </rPr>
      <t>(1)</t>
    </r>
  </si>
  <si>
    <r>
      <rPr>
        <sz val="9"/>
        <color rgb="FF000000"/>
        <rFont val="Times New Roman"/>
      </rPr>
      <t>Total other income</t>
    </r>
  </si>
  <si>
    <r>
      <rPr>
        <sz val="9"/>
        <color rgb="FF000000"/>
        <rFont val="Times New Roman"/>
      </rPr>
      <t>Expenses</t>
    </r>
  </si>
  <si>
    <r>
      <rPr>
        <sz val="9"/>
        <color rgb="FF000000"/>
        <rFont val="Times New Roman"/>
      </rPr>
      <t>Core Earnings before income taxes</t>
    </r>
  </si>
  <si>
    <r>
      <rPr>
        <sz val="9"/>
        <color rgb="FF000000"/>
        <rFont val="Times New Roman"/>
      </rPr>
      <t>Income tax expense (benefit)</t>
    </r>
  </si>
  <si>
    <r>
      <rPr>
        <b/>
        <sz val="9"/>
        <color rgb="FF000000"/>
        <rFont val="Times New Roman"/>
      </rPr>
      <t>Core Earnings from continuing operations</t>
    </r>
  </si>
  <si>
    <r>
      <rPr>
        <sz val="9"/>
        <color rgb="FF000000"/>
        <rFont val="Times New Roman"/>
      </rPr>
      <t>Core Earnings attributable to discontinued operations</t>
    </r>
    <r>
      <rPr>
        <vertAlign val="superscript"/>
        <sz val="9"/>
        <color rgb="FF000000"/>
        <rFont val="Times New Roman"/>
      </rPr>
      <t>(2)</t>
    </r>
  </si>
  <si>
    <r>
      <rPr>
        <b/>
        <sz val="9"/>
        <color rgb="FF000000"/>
        <rFont val="Times New Roman"/>
      </rPr>
      <t>Core Earnings</t>
    </r>
  </si>
  <si>
    <r>
      <rPr>
        <sz val="9"/>
        <color rgb="FF000000"/>
        <rFont val="Times New Roman"/>
      </rPr>
      <t>Dividends on preferred stock</t>
    </r>
  </si>
  <si>
    <r>
      <rPr>
        <b/>
        <sz val="9"/>
        <color rgb="FF000000"/>
        <rFont val="Times New Roman"/>
      </rPr>
      <t>Core Earnings attributable to common stockholders</t>
    </r>
    <r>
      <rPr>
        <b/>
        <vertAlign val="superscript"/>
        <sz val="9"/>
        <color rgb="FF000000"/>
        <rFont val="Times New Roman"/>
      </rPr>
      <t>(3)</t>
    </r>
  </si>
  <si>
    <r>
      <rPr>
        <sz val="9"/>
        <color rgb="FF000000"/>
        <rFont val="Times New Roman"/>
      </rPr>
      <t>Dollar roll income</t>
    </r>
  </si>
  <si>
    <r>
      <rPr>
        <b/>
        <sz val="9"/>
        <color rgb="FF000000"/>
        <rFont val="Times New Roman"/>
      </rPr>
      <t>Core Earnings, including dollar roll income, attributable to common stockholders</t>
    </r>
    <r>
      <rPr>
        <b/>
        <vertAlign val="superscript"/>
        <sz val="9"/>
        <color rgb="FF000000"/>
        <rFont val="Times New Roman"/>
      </rPr>
      <t>(3)</t>
    </r>
  </si>
  <si>
    <r>
      <rPr>
        <sz val="9"/>
        <color rgb="FF000000"/>
        <rFont val="Times New Roman"/>
      </rPr>
      <t>Weighted average basic Core EPS</t>
    </r>
  </si>
  <si>
    <r>
      <rPr>
        <sz val="9"/>
        <color rgb="FF000000"/>
        <rFont val="Times New Roman"/>
      </rPr>
      <t>Weighted average basic Core EPS, including dollar roll income</t>
    </r>
  </si>
  <si>
    <r>
      <rPr>
        <sz val="9"/>
        <color rgb="FF000000"/>
        <rFont val="Times New Roman"/>
      </rPr>
      <t>Core earnings return on average common equity</t>
    </r>
  </si>
  <si>
    <r>
      <rPr>
        <sz val="9"/>
        <color rgb="FF000000"/>
        <rFont val="Times New Roman"/>
      </rPr>
      <t>Core earnings return on average common equity, including dollar roll income</t>
    </r>
  </si>
  <si>
    <t>5.9 : 1.0</t>
  </si>
  <si>
    <r>
      <rPr>
        <sz val="10"/>
        <color rgb="FF000000"/>
        <rFont val="Times New Roman"/>
      </rPr>
      <t>Non-Agency securities, Legacy</t>
    </r>
    <r>
      <rPr>
        <vertAlign val="superscript"/>
        <sz val="10"/>
        <color rgb="FF000000"/>
        <rFont val="Times New Roman"/>
      </rPr>
      <t>(1)</t>
    </r>
  </si>
  <si>
    <r>
      <rPr>
        <sz val="10"/>
        <color rgb="FF000000"/>
        <rFont val="Times New Roman"/>
      </rPr>
      <t>Non-Agency securities, New issue</t>
    </r>
    <r>
      <rPr>
        <vertAlign val="superscript"/>
        <sz val="10"/>
        <color rgb="FF000000"/>
        <rFont val="Times New Roman"/>
      </rPr>
      <t>(1)</t>
    </r>
  </si>
  <si>
    <r>
      <rPr>
        <sz val="10"/>
        <color rgb="FF000000"/>
        <rFont val="Times New Roman"/>
      </rPr>
      <t>Annualized cost of funds from continuing operations on average borrowing balance during the quarter</t>
    </r>
    <r>
      <rPr>
        <vertAlign val="superscript"/>
        <sz val="10"/>
        <color rgb="FF000000"/>
        <rFont val="Times New Roman"/>
      </rPr>
      <t>(2)</t>
    </r>
  </si>
  <si>
    <r>
      <rPr>
        <sz val="10"/>
        <color rgb="FF000000"/>
        <rFont val="Times New Roman"/>
      </rPr>
      <t>Debt-to-equity ratio at period-end</t>
    </r>
    <r>
      <rPr>
        <vertAlign val="superscript"/>
        <sz val="10"/>
        <color rgb="FF000000"/>
        <rFont val="Times New Roman"/>
      </rPr>
      <t>(3)</t>
    </r>
  </si>
  <si>
    <r>
      <rPr>
        <sz val="10"/>
        <color rgb="FF000000"/>
        <rFont val="Times New Roman"/>
      </rPr>
      <t>Agency</t>
    </r>
    <r>
      <rPr>
        <vertAlign val="superscript"/>
        <sz val="10"/>
        <color rgb="FF000000"/>
        <rFont val="Times New Roman"/>
      </rPr>
      <t>(4)</t>
    </r>
  </si>
  <si>
    <r>
      <rPr>
        <sz val="10"/>
        <color rgb="FF000000"/>
        <rFont val="Times New Roman"/>
      </rPr>
      <t>Non-Agency</t>
    </r>
    <r>
      <rPr>
        <vertAlign val="superscript"/>
        <sz val="10"/>
        <color rgb="FF000000"/>
        <rFont val="Times New Roman"/>
      </rPr>
      <t>(5)</t>
    </r>
  </si>
  <si>
    <t>Non-cash equity compensation expense</t>
  </si>
  <si>
    <t>(2) Includes non-cash equity compensation expense of $2.3 million.</t>
  </si>
  <si>
    <t>(Gain) loss on other derivative instruments</t>
  </si>
  <si>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 
(2) For the six months ended December 31, 2017, Core Earnings excludes our controlling interest in Granite Point’s Core Earnings and, for the three months ended September 30, 2017,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(3) Core Earnings is a non-U.S. GAAP measure that we define as comprehensive (loss) income attributable to common stockholders, excluding “realized and unrealized gains and losses” (impairment losses, realized and unrealized gains and losses on the aggregate portfolio, reserve expense for representation and warranty obligations on MSR and non-cash compensation expense related to restricted common stock). As defined, Core Earnings includes interest income or expense and premium income or loss on derivative instruments and servicing income, net of estimated amortization on MSR. Dollar roll income is the economic equivalent to holding and financing Agency RMBS using short-term repurchase agreements. We believe the presentation of Core Earnings, including dollar roll income, provides investors greater transparency into our period-over-period financial performance and facilitates comparisons to peer REITs.
(4) Core Earnings return on average common equity for the quarter ended December 31, 2017 excludes the company’s controlling interest in Granite Point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</si>
</sst>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164" formatCode="_(&quot;$&quot;* #,##0_);_(&quot;$&quot;* \(#,##0\);_(&quot;$&quot;* &quot;—&quot;_);_(@_)"/>
    <numFmt numFmtId="165" formatCode="_(&quot;$&quot;* #,##0.00_);_(&quot;$&quot;* \(#,##0.00\);_(&quot;$&quot;* &quot;—&quot;_);_(@_)"/>
    <numFmt numFmtId="166" formatCode="#,##0.0_)%;\(#,##0.0\)%;&quot;—&quot;\%;_(@_)"/>
    <numFmt numFmtId="167" formatCode="_(#,##0_);_(\(#,##0\);_(&quot;—&quot;_);_(@_)"/>
    <numFmt numFmtId="168" formatCode="_(&quot;$&quot;* #,##0.00000_);_(&quot;$&quot;* \(#,##0.00000\);_(&quot;$&quot;* &quot;—&quot;_);_(@_)"/>
    <numFmt numFmtId="169" formatCode="_(&quot;$&quot;* #,##0_)_%;_(&quot;$&quot;* \(#,##0\)_%;_(&quot;$&quot;* &quot;—&quot;_);_(@_)"/>
    <numFmt numFmtId="170" formatCode="_(#,##0_)_%;_(\(#,##0\)_%;_(&quot;—&quot;_);_(@_)"/>
    <numFmt numFmtId="171" formatCode="#,##0.00_)%;\(#,##0.00\)%;&quot;—&quot;\%;_(@_)"/>
    <numFmt numFmtId="172" formatCode="_(&quot;$&quot;* #,##0.00_)_%;_(&quot;$&quot;* \(#,##0.00\)_%;_(&quot;$&quot;* &quot;—&quot;_);_(@_)"/>
    <numFmt numFmtId="173" formatCode="_(#,##0.0_);_(\(#,##0.0\);_(&quot;—&quot;_);_(@_)"/>
    <numFmt numFmtId="174" formatCode="mmmm\ d\,\ yyyy"/>
    <numFmt numFmtId="175" formatCode="_(#,##0.00_);_(\(#,##0.00\);_(&quot;—&quot;_);_(@_)"/>
    <numFmt numFmtId="176" formatCode="#,##0_)%;\(#,##0\)%;&quot;—&quot;\%;_(@_)"/>
    <numFmt numFmtId="177" formatCode="yyyy"/>
    <numFmt numFmtId="178" formatCode="_(&quot;$&quot;* #,##0.0_);_(&quot;$&quot;* \(#,##0.0\);_(&quot;$&quot;* &quot;—&quot;_);_(@_)"/>
    <numFmt numFmtId="179" formatCode="_(&quot;$&quot;* #,##0.0_)_%;_(&quot;$&quot;* \(#,##0.0\)_%;_(&quot;$&quot;* &quot;—&quot;_);_(@_)"/>
    <numFmt numFmtId="180" formatCode="_(#,##0.0_)_%;_(\(#,##0.0\)_%;_(&quot;—&quot;_);_(@_)"/>
    <numFmt numFmtId="181" formatCode="_(&quot;$&quot;* #,##0_);_(&quot;$&quot;* \(#,##0\);_(&quot;$&quot;* &quot;-&quot;??_);_(@_)"/>
  </numFmts>
  <fonts count="32"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sz val="10"/>
      <color rgb="FF000000"/>
      <name val="Times New Roman"/>
    </font>
    <font>
      <sz val="9"/>
      <color rgb="FF000000"/>
      <name val="Times New Roman"/>
    </font>
    <font>
      <sz val="9"/>
      <color rgb="FF000000"/>
      <name val="Times New Roman"/>
    </font>
    <font>
      <sz val="8"/>
      <color rgb="FF000000"/>
      <name val="Times New Roman"/>
    </font>
    <font>
      <sz val="8"/>
      <color rgb="FF000000"/>
      <name val="Times New Roman"/>
    </font>
    <font>
      <b/>
      <sz val="9"/>
      <color rgb="FF000000"/>
      <name val="Times New Roman"/>
    </font>
    <font>
      <b/>
      <sz val="10"/>
      <color rgb="FF000000"/>
      <name val="Times New Roman"/>
    </font>
    <font>
      <sz val="9"/>
      <color rgb="FFFF0000"/>
      <name val="Times New Roman"/>
    </font>
    <font>
      <sz val="10"/>
      <color rgb="FF000000"/>
      <name val="Times New Roman"/>
    </font>
    <font>
      <b/>
      <sz val="9"/>
      <color rgb="FF000000"/>
      <name val="Times New Roman"/>
    </font>
    <font>
      <b/>
      <sz val="10"/>
      <color rgb="FF000000"/>
      <name val="Times New Roman"/>
    </font>
    <font>
      <sz val="10"/>
      <color rgb="FF000000"/>
      <name val="Times New Roman"/>
    </font>
    <font>
      <sz val="10"/>
      <color rgb="FF000000"/>
      <name val="Times New Roman"/>
    </font>
    <font>
      <sz val="10"/>
      <color rgb="FF000000"/>
      <name val="Times New Roman"/>
    </font>
    <font>
      <sz val="9"/>
      <color rgb="FF000000"/>
      <name val="Times New Roman"/>
    </font>
    <font>
      <vertAlign val="superscript"/>
      <sz val="9"/>
      <color rgb="FF000000"/>
      <name val="Times New Roman"/>
    </font>
    <font>
      <sz val="10"/>
      <color rgb="FF000000"/>
      <name val="Times New Roman"/>
    </font>
    <font>
      <vertAlign val="superscript"/>
      <sz val="10"/>
      <color rgb="FF000000"/>
      <name val="Times New Roman"/>
    </font>
    <font>
      <vertAlign val="superscript"/>
      <sz val="9"/>
      <color rgb="FF000000"/>
      <name val="Times New Roman"/>
    </font>
    <font>
      <b/>
      <u/>
      <sz val="9"/>
      <color rgb="FF000000"/>
      <name val="Times New Roman"/>
    </font>
    <font>
      <i/>
      <sz val="10"/>
      <color rgb="FF000000"/>
      <name val="Times New Roman"/>
    </font>
    <font>
      <i/>
      <sz val="9"/>
      <color rgb="FF000000"/>
      <name val="Times New Roman"/>
    </font>
    <font>
      <b/>
      <vertAlign val="superscript"/>
      <sz val="9"/>
      <color rgb="FF000000"/>
      <name val="Times New Roman"/>
    </font>
    <font>
      <b/>
      <sz val="9"/>
      <color rgb="FF000000"/>
      <name val="Times New Roman"/>
      <family val="1"/>
    </font>
    <font>
      <b/>
      <sz val="10"/>
      <color rgb="FF000000"/>
      <name val="Times New Roman"/>
      <family val="1"/>
    </font>
    <font>
      <sz val="9"/>
      <color rgb="FF000000"/>
      <name val="Times New Roman"/>
      <family val="1"/>
    </font>
    <font>
      <sz val="10"/>
      <color rgb="FF000000"/>
      <name val="Times New Roman"/>
      <family val="1"/>
    </font>
  </fonts>
  <fills count="7">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
      <patternFill patternType="solid">
        <fgColor theme="0"/>
        <bgColor indexed="64"/>
      </patternFill>
    </fill>
  </fills>
  <borders count="8">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top style="double">
        <color auto="1"/>
      </top>
      <bottom style="double">
        <color auto="1"/>
      </bottom>
      <diagonal/>
    </border>
    <border>
      <left/>
      <right/>
      <top style="double">
        <color auto="1"/>
      </top>
      <bottom/>
      <diagonal/>
    </border>
  </borders>
  <cellStyleXfs count="2">
    <xf numFmtId="0" fontId="0" fillId="0" borderId="0"/>
    <xf numFmtId="44" fontId="1" fillId="0" borderId="0" applyFont="0" applyFill="0" applyBorder="0" applyAlignment="0" applyProtection="0"/>
  </cellStyleXfs>
  <cellXfs count="364">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3" fillId="0" borderId="0" xfId="0" applyFont="1" applyAlignment="1">
      <alignment wrapText="1"/>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3" fillId="2" borderId="0" xfId="0" applyFont="1" applyFill="1" applyAlignment="1">
      <alignment wrapText="1"/>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4" fontId="6" fillId="0" borderId="0" xfId="0" applyNumberFormat="1" applyFont="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167" fontId="6" fillId="0" borderId="0" xfId="0" applyNumberFormat="1" applyFont="1" applyAlignment="1"/>
    <xf numFmtId="0" fontId="1" fillId="0" borderId="0" xfId="0" applyFont="1" applyAlignment="1">
      <alignment wrapText="1"/>
    </xf>
    <xf numFmtId="0" fontId="1" fillId="0" borderId="0" xfId="0" applyFont="1" applyAlignment="1"/>
    <xf numFmtId="165" fontId="6" fillId="2" borderId="0" xfId="0" applyNumberFormat="1" applyFont="1" applyFill="1" applyAlignment="1">
      <alignment horizontal="left"/>
    </xf>
    <xf numFmtId="168" fontId="6" fillId="0" borderId="0" xfId="0" applyNumberFormat="1" applyFont="1" applyAlignment="1">
      <alignment horizontal="left"/>
    </xf>
    <xf numFmtId="168" fontId="6" fillId="2" borderId="0" xfId="0" applyNumberFormat="1" applyFont="1" applyFill="1" applyAlignment="1">
      <alignment horizontal="left"/>
    </xf>
    <xf numFmtId="0" fontId="7" fillId="0" borderId="0" xfId="0" applyFont="1" applyAlignment="1">
      <alignment wrapText="1"/>
    </xf>
    <xf numFmtId="0" fontId="8" fillId="0" borderId="0" xfId="0" applyFont="1" applyAlignment="1">
      <alignment horizontal="justify"/>
    </xf>
    <xf numFmtId="0" fontId="1" fillId="0" borderId="0" xfId="0" applyFont="1" applyAlignment="1">
      <alignment horizontal="center" wrapText="1"/>
    </xf>
    <xf numFmtId="169" fontId="3" fillId="0" borderId="0" xfId="0" applyNumberFormat="1" applyFont="1" applyAlignment="1">
      <alignment horizontal="left"/>
    </xf>
    <xf numFmtId="166" fontId="3" fillId="0" borderId="0" xfId="0" applyNumberFormat="1" applyFont="1" applyAlignment="1">
      <alignment horizontal="left"/>
    </xf>
    <xf numFmtId="0" fontId="3" fillId="2" borderId="0" xfId="0" applyFont="1" applyFill="1" applyAlignment="1">
      <alignment wrapText="1" indent="1"/>
    </xf>
    <xf numFmtId="170" fontId="3" fillId="2" borderId="0" xfId="0" applyNumberFormat="1" applyFont="1" applyFill="1" applyAlignment="1">
      <alignment horizontal="left"/>
    </xf>
    <xf numFmtId="166" fontId="3" fillId="2" borderId="0" xfId="0" applyNumberFormat="1" applyFont="1" applyFill="1" applyAlignment="1">
      <alignment horizontal="left"/>
    </xf>
    <xf numFmtId="0" fontId="1" fillId="0" borderId="0" xfId="0" applyFont="1" applyAlignment="1">
      <alignment wrapText="1" indent="2"/>
    </xf>
    <xf numFmtId="170" fontId="3" fillId="0" borderId="0" xfId="0" applyNumberFormat="1" applyFont="1" applyAlignment="1">
      <alignment horizontal="left"/>
    </xf>
    <xf numFmtId="0" fontId="1" fillId="2" borderId="0" xfId="0" applyFont="1" applyFill="1" applyAlignment="1">
      <alignment wrapText="1" indent="2"/>
    </xf>
    <xf numFmtId="170" fontId="3" fillId="2" borderId="0" xfId="0" applyNumberFormat="1" applyFont="1" applyFill="1" applyAlignment="1">
      <alignment horizontal="left"/>
    </xf>
    <xf numFmtId="167" fontId="6" fillId="2" borderId="1" xfId="0" applyNumberFormat="1" applyFont="1" applyFill="1" applyBorder="1" applyAlignment="1"/>
    <xf numFmtId="170" fontId="3" fillId="2" borderId="0" xfId="0" applyNumberFormat="1" applyFont="1" applyFill="1" applyAlignment="1"/>
    <xf numFmtId="0" fontId="1" fillId="0" borderId="0" xfId="0" applyFont="1" applyAlignment="1">
      <alignment wrapText="1" indent="3"/>
    </xf>
    <xf numFmtId="170" fontId="3" fillId="0" borderId="0" xfId="0" applyNumberFormat="1" applyFont="1" applyAlignment="1">
      <alignment horizontal="left"/>
    </xf>
    <xf numFmtId="167" fontId="6" fillId="0" borderId="3" xfId="0" applyNumberFormat="1" applyFont="1" applyBorder="1" applyAlignment="1"/>
    <xf numFmtId="170" fontId="3" fillId="0" borderId="0" xfId="0" applyNumberFormat="1" applyFont="1" applyAlignment="1"/>
    <xf numFmtId="166" fontId="6" fillId="0" borderId="3" xfId="0" applyNumberFormat="1" applyFont="1" applyBorder="1" applyAlignment="1"/>
    <xf numFmtId="0" fontId="1" fillId="2" borderId="0" xfId="0" applyFont="1" applyFill="1" applyAlignment="1">
      <alignment wrapText="1" indent="1"/>
    </xf>
    <xf numFmtId="167" fontId="6" fillId="2" borderId="0" xfId="0" applyNumberFormat="1" applyFont="1" applyFill="1" applyAlignment="1"/>
    <xf numFmtId="170" fontId="3" fillId="2" borderId="0" xfId="0" applyNumberFormat="1" applyFont="1" applyFill="1" applyAlignment="1"/>
    <xf numFmtId="0" fontId="1" fillId="0" borderId="0" xfId="0" applyFont="1" applyAlignment="1">
      <alignment wrapText="1" indent="1"/>
    </xf>
    <xf numFmtId="167" fontId="6" fillId="3" borderId="0" xfId="0" applyNumberFormat="1" applyFont="1" applyFill="1" applyAlignment="1"/>
    <xf numFmtId="167" fontId="3" fillId="0" borderId="0" xfId="0" applyNumberFormat="1" applyFont="1" applyAlignment="1">
      <alignment horizontal="left"/>
    </xf>
    <xf numFmtId="167" fontId="3" fillId="0" borderId="0" xfId="0" applyNumberFormat="1" applyFont="1" applyAlignment="1"/>
    <xf numFmtId="167" fontId="3" fillId="2" borderId="0" xfId="0" applyNumberFormat="1" applyFont="1" applyFill="1" applyAlignment="1">
      <alignment horizontal="left"/>
    </xf>
    <xf numFmtId="167" fontId="3" fillId="2" borderId="0" xfId="0" applyNumberFormat="1" applyFont="1" applyFill="1" applyAlignment="1"/>
    <xf numFmtId="170" fontId="3" fillId="0" borderId="0" xfId="0" applyNumberFormat="1" applyFont="1" applyAlignment="1"/>
    <xf numFmtId="167" fontId="6" fillId="0" borderId="0" xfId="0" applyNumberFormat="1" applyFont="1" applyAlignment="1"/>
    <xf numFmtId="167" fontId="6" fillId="2" borderId="0" xfId="0" applyNumberFormat="1" applyFont="1" applyFill="1" applyAlignment="1"/>
    <xf numFmtId="167" fontId="6" fillId="0" borderId="1" xfId="0" applyNumberFormat="1" applyFont="1" applyBorder="1" applyAlignment="1"/>
    <xf numFmtId="167" fontId="6" fillId="0" borderId="1" xfId="0" applyNumberFormat="1" applyFont="1" applyBorder="1" applyAlignment="1"/>
    <xf numFmtId="0" fontId="1" fillId="2" borderId="0" xfId="0" applyFont="1" applyFill="1" applyAlignment="1">
      <alignment wrapText="1" indent="3"/>
    </xf>
    <xf numFmtId="167" fontId="6" fillId="2" borderId="3" xfId="0" applyNumberFormat="1" applyFont="1" applyFill="1" applyBorder="1" applyAlignment="1"/>
    <xf numFmtId="166" fontId="6" fillId="2" borderId="3" xfId="0" applyNumberFormat="1" applyFont="1" applyFill="1" applyBorder="1" applyAlignment="1"/>
    <xf numFmtId="0" fontId="1" fillId="2" borderId="0" xfId="0" applyFont="1" applyFill="1" applyAlignment="1">
      <alignment wrapText="1" indent="4"/>
    </xf>
    <xf numFmtId="164" fontId="6" fillId="2" borderId="4" xfId="0" applyNumberFormat="1" applyFont="1" applyFill="1" applyBorder="1" applyAlignment="1"/>
    <xf numFmtId="169" fontId="3" fillId="2" borderId="0" xfId="0" applyNumberFormat="1" applyFont="1" applyFill="1" applyAlignment="1"/>
    <xf numFmtId="0" fontId="1" fillId="0" borderId="0" xfId="0" applyFont="1" applyAlignment="1">
      <alignment horizontal="left" indent="4"/>
    </xf>
    <xf numFmtId="169" fontId="3" fillId="0" borderId="0" xfId="0" applyNumberFormat="1" applyFont="1" applyAlignment="1"/>
    <xf numFmtId="0" fontId="10" fillId="0" borderId="1" xfId="0" applyFont="1" applyBorder="1" applyAlignment="1">
      <alignment horizontal="center" wrapText="1"/>
    </xf>
    <xf numFmtId="0" fontId="11" fillId="0" borderId="0" xfId="0" applyFont="1" applyAlignment="1">
      <alignment horizontal="center"/>
    </xf>
    <xf numFmtId="0" fontId="5" fillId="2" borderId="0" xfId="0" applyFont="1" applyFill="1" applyAlignment="1">
      <alignment horizontal="left"/>
    </xf>
    <xf numFmtId="171" fontId="6" fillId="0" borderId="0" xfId="0" applyNumberFormat="1" applyFont="1" applyAlignment="1"/>
    <xf numFmtId="171" fontId="2" fillId="0" borderId="0" xfId="0" applyNumberFormat="1" applyFont="1" applyAlignment="1">
      <alignment horizontal="left"/>
    </xf>
    <xf numFmtId="171" fontId="3" fillId="0" borderId="0" xfId="0" applyNumberFormat="1" applyFont="1" applyAlignment="1">
      <alignment horizontal="left"/>
    </xf>
    <xf numFmtId="166" fontId="2" fillId="2" borderId="0" xfId="0" applyNumberFormat="1" applyFont="1" applyFill="1" applyAlignment="1">
      <alignment horizontal="left"/>
    </xf>
    <xf numFmtId="166" fontId="2" fillId="0" borderId="0" xfId="0" applyNumberFormat="1" applyFont="1" applyAlignment="1">
      <alignment horizontal="left"/>
    </xf>
    <xf numFmtId="172" fontId="3" fillId="2" borderId="0" xfId="0" applyNumberFormat="1" applyFont="1" applyFill="1" applyAlignment="1">
      <alignment horizontal="left"/>
    </xf>
    <xf numFmtId="172" fontId="3" fillId="0" borderId="0" xfId="0" applyNumberFormat="1" applyFont="1" applyAlignment="1">
      <alignment horizontal="left"/>
    </xf>
    <xf numFmtId="166" fontId="6" fillId="0" borderId="0" xfId="0" applyNumberFormat="1" applyFont="1" applyAlignment="1"/>
    <xf numFmtId="171" fontId="6" fillId="2" borderId="0" xfId="0" applyNumberFormat="1" applyFont="1" applyFill="1" applyAlignment="1"/>
    <xf numFmtId="0" fontId="1" fillId="2" borderId="0" xfId="0" applyFont="1" applyFill="1" applyAlignment="1"/>
    <xf numFmtId="173" fontId="2" fillId="2" borderId="0" xfId="0" applyNumberFormat="1" applyFont="1" applyFill="1" applyAlignment="1">
      <alignment horizontal="left"/>
    </xf>
    <xf numFmtId="173" fontId="3" fillId="2" borderId="0" xfId="0" applyNumberFormat="1" applyFont="1" applyFill="1" applyAlignment="1"/>
    <xf numFmtId="173" fontId="3" fillId="0" borderId="0" xfId="0" applyNumberFormat="1" applyFont="1" applyAlignment="1"/>
    <xf numFmtId="0" fontId="10" fillId="2" borderId="1" xfId="0" applyFont="1" applyFill="1" applyBorder="1" applyAlignment="1">
      <alignment horizontal="center" wrapText="1"/>
    </xf>
    <xf numFmtId="0" fontId="11" fillId="2" borderId="0" xfId="0" applyFont="1" applyFill="1" applyAlignment="1">
      <alignment horizontal="left"/>
    </xf>
    <xf numFmtId="0" fontId="11" fillId="2" borderId="0" xfId="0" applyFont="1" applyFill="1" applyAlignment="1">
      <alignment horizontal="center"/>
    </xf>
    <xf numFmtId="0" fontId="3" fillId="0" borderId="0" xfId="0" applyFont="1" applyAlignment="1">
      <alignment horizontal="center"/>
    </xf>
    <xf numFmtId="175" fontId="6" fillId="0" borderId="0" xfId="0" applyNumberFormat="1" applyFont="1" applyAlignment="1"/>
    <xf numFmtId="165" fontId="3" fillId="0" borderId="0" xfId="0" applyNumberFormat="1" applyFont="1" applyAlignment="1">
      <alignment horizontal="left"/>
    </xf>
    <xf numFmtId="175" fontId="6" fillId="0" borderId="0" xfId="0" applyNumberFormat="1" applyFont="1" applyAlignment="1">
      <alignment horizontal="left" indent="1"/>
    </xf>
    <xf numFmtId="175" fontId="6" fillId="2" borderId="0" xfId="0" applyNumberFormat="1" applyFont="1" applyFill="1" applyAlignment="1"/>
    <xf numFmtId="165" fontId="3" fillId="2" borderId="0" xfId="0" applyNumberFormat="1" applyFont="1" applyFill="1" applyAlignment="1">
      <alignment horizontal="left"/>
    </xf>
    <xf numFmtId="175" fontId="6" fillId="2" borderId="0" xfId="0" applyNumberFormat="1" applyFont="1" applyFill="1" applyAlignment="1">
      <alignment horizontal="left" indent="1"/>
    </xf>
    <xf numFmtId="166" fontId="12" fillId="0" borderId="0" xfId="0" applyNumberFormat="1" applyFont="1" applyAlignment="1">
      <alignment horizontal="left"/>
    </xf>
    <xf numFmtId="0" fontId="9" fillId="0" borderId="0" xfId="0" applyFont="1" applyAlignment="1">
      <alignment horizontal="justify"/>
    </xf>
    <xf numFmtId="0" fontId="10"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8"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69" fontId="6" fillId="4" borderId="0" xfId="0" applyNumberFormat="1" applyFont="1" applyFill="1" applyAlignment="1"/>
    <xf numFmtId="169" fontId="3" fillId="4" borderId="0" xfId="0" applyNumberFormat="1" applyFont="1" applyFill="1" applyAlignment="1"/>
    <xf numFmtId="170" fontId="6" fillId="0" borderId="0" xfId="0" applyNumberFormat="1" applyFont="1" applyAlignment="1"/>
    <xf numFmtId="170" fontId="3" fillId="0" borderId="0" xfId="0" applyNumberFormat="1" applyFont="1" applyAlignment="1"/>
    <xf numFmtId="170" fontId="6" fillId="4" borderId="0" xfId="0" applyNumberFormat="1" applyFont="1" applyFill="1" applyAlignment="1"/>
    <xf numFmtId="170" fontId="3" fillId="4" borderId="0" xfId="0" applyNumberFormat="1" applyFont="1" applyFill="1" applyAlignment="1"/>
    <xf numFmtId="0" fontId="3" fillId="0" borderId="0" xfId="0" applyFont="1" applyAlignment="1">
      <alignment wrapText="1" indent="1"/>
    </xf>
    <xf numFmtId="170" fontId="3" fillId="0" borderId="0" xfId="0" applyNumberFormat="1" applyFont="1" applyAlignment="1">
      <alignment horizontal="left"/>
    </xf>
    <xf numFmtId="170" fontId="6" fillId="0" borderId="1" xfId="0" applyNumberFormat="1" applyFont="1" applyBorder="1" applyAlignment="1"/>
    <xf numFmtId="0" fontId="1" fillId="3" borderId="0" xfId="0" applyFont="1" applyFill="1" applyAlignment="1">
      <alignment horizontal="left"/>
    </xf>
    <xf numFmtId="169" fontId="6" fillId="3" borderId="4" xfId="0" applyNumberFormat="1" applyFont="1" applyFill="1" applyBorder="1" applyAlignment="1"/>
    <xf numFmtId="169" fontId="3" fillId="3" borderId="0" xfId="0" applyNumberFormat="1" applyFont="1" applyFill="1" applyAlignment="1">
      <alignment horizontal="left"/>
    </xf>
    <xf numFmtId="0" fontId="13" fillId="3" borderId="1" xfId="0" applyFont="1" applyFill="1" applyBorder="1" applyAlignment="1">
      <alignment horizontal="center" wrapText="1"/>
    </xf>
    <xf numFmtId="0" fontId="14" fillId="3" borderId="1" xfId="0" applyFont="1" applyFill="1" applyBorder="1" applyAlignment="1">
      <alignment horizontal="center" wrapText="1"/>
    </xf>
    <xf numFmtId="0" fontId="10" fillId="3" borderId="0" xfId="0" applyFont="1" applyFill="1" applyAlignment="1">
      <alignment horizontal="center"/>
    </xf>
    <xf numFmtId="0" fontId="8" fillId="0" borderId="0" xfId="0" applyFont="1" applyAlignment="1">
      <alignment horizontal="center"/>
    </xf>
    <xf numFmtId="0" fontId="1" fillId="0" borderId="3" xfId="0" applyFont="1" applyBorder="1" applyAlignment="1">
      <alignment horizontal="center" wrapText="1"/>
    </xf>
    <xf numFmtId="166" fontId="6" fillId="4" borderId="0" xfId="0" applyNumberFormat="1" applyFont="1" applyFill="1" applyAlignment="1"/>
    <xf numFmtId="176" fontId="3" fillId="4" borderId="0" xfId="0" applyNumberFormat="1" applyFont="1" applyFill="1" applyAlignment="1"/>
    <xf numFmtId="176" fontId="3" fillId="0" borderId="0" xfId="0" applyNumberFormat="1" applyFont="1" applyAlignment="1"/>
    <xf numFmtId="166" fontId="6" fillId="4" borderId="0" xfId="0" applyNumberFormat="1" applyFont="1" applyFill="1" applyAlignment="1"/>
    <xf numFmtId="166" fontId="3" fillId="4" borderId="0" xfId="0" applyNumberFormat="1" applyFont="1" applyFill="1" applyAlignment="1">
      <alignment horizontal="left"/>
    </xf>
    <xf numFmtId="170" fontId="1" fillId="0" borderId="0" xfId="0" applyNumberFormat="1" applyFont="1" applyAlignment="1">
      <alignment horizontal="left"/>
    </xf>
    <xf numFmtId="0" fontId="15" fillId="0" borderId="0" xfId="0" applyFont="1" applyAlignment="1">
      <alignment horizontal="center" wrapText="1"/>
    </xf>
    <xf numFmtId="0" fontId="2" fillId="2" borderId="0" xfId="0" applyFont="1" applyFill="1" applyAlignment="1">
      <alignment horizontal="left"/>
    </xf>
    <xf numFmtId="0" fontId="2" fillId="2" borderId="0" xfId="0" applyFont="1" applyFill="1" applyAlignment="1">
      <alignment wrapText="1"/>
    </xf>
    <xf numFmtId="0" fontId="2" fillId="0" borderId="0" xfId="0" applyFont="1" applyAlignment="1">
      <alignment wrapText="1"/>
    </xf>
    <xf numFmtId="0" fontId="2" fillId="2" borderId="0" xfId="0" applyFont="1" applyFill="1" applyAlignment="1">
      <alignment wrapText="1" indent="2"/>
    </xf>
    <xf numFmtId="0" fontId="15" fillId="2" borderId="0" xfId="0" applyFont="1" applyFill="1" applyAlignment="1">
      <alignment wrapText="1"/>
    </xf>
    <xf numFmtId="0" fontId="15" fillId="0" borderId="0" xfId="0" applyFont="1" applyAlignment="1">
      <alignment wrapText="1"/>
    </xf>
    <xf numFmtId="0" fontId="18" fillId="0" borderId="0" xfId="0" applyFont="1" applyAlignment="1">
      <alignment wrapText="1" indent="1"/>
    </xf>
    <xf numFmtId="0" fontId="8" fillId="0" borderId="0" xfId="0" applyFont="1" applyAlignment="1">
      <alignment horizontal="left"/>
    </xf>
    <xf numFmtId="177" fontId="15" fillId="0" borderId="1" xfId="0" applyNumberFormat="1" applyFont="1" applyBorder="1" applyAlignment="1">
      <alignment horizontal="center"/>
    </xf>
    <xf numFmtId="0" fontId="2" fillId="0" borderId="0" xfId="0" applyFont="1" applyAlignment="1">
      <alignment wrapText="1" indent="2"/>
    </xf>
    <xf numFmtId="0" fontId="2" fillId="2" borderId="0" xfId="0" applyFont="1" applyFill="1" applyAlignment="1">
      <alignment wrapText="1" indent="3"/>
    </xf>
    <xf numFmtId="0" fontId="18" fillId="4" borderId="0" xfId="0" applyFont="1" applyFill="1" applyAlignment="1">
      <alignment wrapText="1" indent="1"/>
    </xf>
    <xf numFmtId="0" fontId="2" fillId="0" borderId="0" xfId="0" applyFont="1" applyAlignment="1">
      <alignment wrapText="1" indent="1"/>
    </xf>
    <xf numFmtId="0" fontId="2" fillId="4" borderId="0" xfId="0" applyFont="1" applyFill="1" applyAlignment="1">
      <alignment wrapText="1" indent="1"/>
    </xf>
    <xf numFmtId="0" fontId="15" fillId="4" borderId="0" xfId="0" applyFont="1" applyFill="1" applyAlignment="1">
      <alignment wrapText="1"/>
    </xf>
    <xf numFmtId="0" fontId="2" fillId="4" borderId="0" xfId="0" applyFont="1" applyFill="1" applyAlignment="1">
      <alignment wrapText="1"/>
    </xf>
    <xf numFmtId="0" fontId="2" fillId="4" borderId="0" xfId="0" applyFont="1" applyFill="1" applyAlignment="1">
      <alignment wrapText="1" indent="2"/>
    </xf>
    <xf numFmtId="0" fontId="10" fillId="2" borderId="0" xfId="0" applyFont="1" applyFill="1" applyAlignment="1">
      <alignment horizontal="center" wrapText="1"/>
    </xf>
    <xf numFmtId="0" fontId="10" fillId="0" borderId="0" xfId="0" applyFont="1" applyAlignment="1">
      <alignment horizontal="center" wrapText="1"/>
    </xf>
    <xf numFmtId="170" fontId="3" fillId="2" borderId="0" xfId="0" applyNumberFormat="1" applyFont="1" applyFill="1" applyAlignment="1">
      <alignment horizontal="left"/>
    </xf>
    <xf numFmtId="170" fontId="3" fillId="2" borderId="0" xfId="0" applyNumberFormat="1" applyFont="1" applyFill="1" applyAlignment="1">
      <alignment horizontal="center"/>
    </xf>
    <xf numFmtId="177" fontId="10" fillId="0" borderId="1" xfId="0" applyNumberFormat="1" applyFont="1" applyBorder="1" applyAlignment="1">
      <alignment horizontal="center"/>
    </xf>
    <xf numFmtId="0" fontId="3" fillId="0" borderId="0" xfId="0" applyFont="1" applyAlignment="1">
      <alignment horizontal="center" wrapText="1"/>
    </xf>
    <xf numFmtId="0" fontId="3" fillId="2" borderId="0" xfId="0" applyFont="1" applyFill="1" applyAlignment="1">
      <alignment horizontal="center"/>
    </xf>
    <xf numFmtId="0" fontId="3" fillId="2" borderId="0" xfId="0" applyFont="1" applyFill="1" applyAlignment="1">
      <alignment horizontal="left"/>
    </xf>
    <xf numFmtId="169" fontId="3" fillId="2" borderId="0" xfId="0" applyNumberFormat="1" applyFont="1" applyFill="1" applyAlignment="1"/>
    <xf numFmtId="164" fontId="3" fillId="0" borderId="0" xfId="0" applyNumberFormat="1" applyFont="1" applyAlignment="1"/>
    <xf numFmtId="164" fontId="3" fillId="2" borderId="0" xfId="0" applyNumberFormat="1" applyFont="1" applyFill="1" applyAlignment="1"/>
    <xf numFmtId="0" fontId="7" fillId="2" borderId="0" xfId="0" applyFont="1" applyFill="1" applyAlignment="1">
      <alignment wrapText="1" indent="1"/>
    </xf>
    <xf numFmtId="164" fontId="6" fillId="0" borderId="2" xfId="0" applyNumberFormat="1" applyFont="1" applyBorder="1" applyAlignment="1"/>
    <xf numFmtId="170" fontId="3" fillId="0" borderId="0" xfId="0" applyNumberFormat="1" applyFont="1" applyAlignment="1"/>
    <xf numFmtId="167" fontId="3" fillId="0" borderId="0" xfId="0" applyNumberFormat="1" applyFont="1" applyAlignment="1"/>
    <xf numFmtId="0" fontId="5" fillId="2" borderId="0" xfId="0" applyFont="1" applyFill="1" applyAlignment="1">
      <alignment wrapText="1" indent="1"/>
    </xf>
    <xf numFmtId="170" fontId="6" fillId="2" borderId="0" xfId="0" applyNumberFormat="1" applyFont="1" applyFill="1" applyAlignment="1"/>
    <xf numFmtId="167" fontId="3" fillId="2" borderId="0" xfId="0" applyNumberFormat="1" applyFont="1" applyFill="1" applyAlignment="1"/>
    <xf numFmtId="170" fontId="3" fillId="2" borderId="0" xfId="0" applyNumberFormat="1" applyFont="1" applyFill="1" applyAlignment="1"/>
    <xf numFmtId="170" fontId="3" fillId="2" borderId="0" xfId="0" applyNumberFormat="1" applyFont="1" applyFill="1" applyAlignment="1">
      <alignment horizontal="left"/>
    </xf>
    <xf numFmtId="170" fontId="3" fillId="3" borderId="0" xfId="0" applyNumberFormat="1" applyFont="1" applyFill="1" applyAlignment="1">
      <alignment horizontal="left"/>
    </xf>
    <xf numFmtId="170" fontId="19" fillId="0" borderId="0" xfId="0" applyNumberFormat="1" applyFont="1" applyAlignment="1"/>
    <xf numFmtId="164" fontId="6" fillId="0" borderId="3" xfId="0" applyNumberFormat="1" applyFont="1" applyBorder="1" applyAlignment="1"/>
    <xf numFmtId="167" fontId="20" fillId="0" borderId="0" xfId="0" applyNumberFormat="1" applyFont="1" applyAlignment="1">
      <alignment horizontal="left"/>
    </xf>
    <xf numFmtId="164" fontId="6" fillId="0" borderId="4" xfId="0" applyNumberFormat="1" applyFont="1" applyBorder="1" applyAlignment="1"/>
    <xf numFmtId="170" fontId="3" fillId="2" borderId="7" xfId="0" applyNumberFormat="1" applyFont="1" applyFill="1" applyBorder="1" applyAlignment="1">
      <alignment horizontal="left"/>
    </xf>
    <xf numFmtId="170" fontId="3" fillId="3" borderId="0" xfId="0" applyNumberFormat="1" applyFont="1" applyFill="1" applyAlignment="1">
      <alignment horizontal="left"/>
    </xf>
    <xf numFmtId="169" fontId="6" fillId="0" borderId="4" xfId="0" applyNumberFormat="1" applyFont="1" applyBorder="1" applyAlignment="1"/>
    <xf numFmtId="170" fontId="3" fillId="0" borderId="0" xfId="0" applyNumberFormat="1" applyFont="1" applyAlignment="1">
      <alignment horizontal="left"/>
    </xf>
    <xf numFmtId="0" fontId="3" fillId="3" borderId="0" xfId="0" applyFont="1" applyFill="1" applyAlignment="1">
      <alignment horizontal="left"/>
    </xf>
    <xf numFmtId="167" fontId="6" fillId="0" borderId="0" xfId="0" applyNumberFormat="1" applyFont="1" applyAlignment="1"/>
    <xf numFmtId="167" fontId="3" fillId="0" borderId="0" xfId="0" applyNumberFormat="1" applyFont="1" applyAlignment="1">
      <alignment horizontal="left"/>
    </xf>
    <xf numFmtId="170" fontId="6" fillId="0" borderId="0" xfId="0" applyNumberFormat="1" applyFont="1" applyAlignment="1"/>
    <xf numFmtId="0" fontId="5" fillId="3" borderId="0" xfId="0" applyFont="1" applyFill="1" applyAlignment="1">
      <alignment wrapText="1" indent="1"/>
    </xf>
    <xf numFmtId="165" fontId="6" fillId="3" borderId="0" xfId="0" applyNumberFormat="1" applyFont="1" applyFill="1" applyAlignment="1"/>
    <xf numFmtId="165" fontId="3" fillId="3" borderId="0" xfId="0" applyNumberFormat="1" applyFont="1" applyFill="1" applyAlignment="1">
      <alignment horizontal="left"/>
    </xf>
    <xf numFmtId="0" fontId="21" fillId="0" borderId="0" xfId="0" applyFont="1" applyAlignment="1">
      <alignment wrapText="1" indent="1"/>
    </xf>
    <xf numFmtId="175" fontId="3" fillId="0" borderId="0" xfId="0" applyNumberFormat="1" applyFont="1" applyAlignment="1">
      <alignment horizontal="left"/>
    </xf>
    <xf numFmtId="165" fontId="6" fillId="2" borderId="3" xfId="0" applyNumberFormat="1" applyFont="1" applyFill="1" applyBorder="1" applyAlignment="1"/>
    <xf numFmtId="169" fontId="1" fillId="2" borderId="0" xfId="0" applyNumberFormat="1" applyFont="1" applyFill="1" applyAlignment="1">
      <alignment horizontal="left"/>
    </xf>
    <xf numFmtId="178" fontId="1" fillId="2" borderId="0" xfId="0" applyNumberFormat="1" applyFont="1" applyFill="1" applyAlignment="1">
      <alignment horizontal="left"/>
    </xf>
    <xf numFmtId="179" fontId="6" fillId="0" borderId="0" xfId="0" applyNumberFormat="1" applyFont="1" applyAlignment="1"/>
    <xf numFmtId="179" fontId="3" fillId="0" borderId="0" xfId="0" applyNumberFormat="1" applyFont="1" applyAlignment="1">
      <alignment horizontal="left"/>
    </xf>
    <xf numFmtId="180" fontId="6" fillId="2" borderId="1" xfId="0" applyNumberFormat="1" applyFont="1" applyFill="1" applyBorder="1" applyAlignment="1"/>
    <xf numFmtId="180" fontId="3" fillId="2" borderId="0" xfId="0" applyNumberFormat="1" applyFont="1" applyFill="1" applyAlignment="1">
      <alignment horizontal="left"/>
    </xf>
    <xf numFmtId="180" fontId="6" fillId="3" borderId="1" xfId="0" applyNumberFormat="1" applyFont="1" applyFill="1" applyBorder="1" applyAlignment="1"/>
    <xf numFmtId="180" fontId="6" fillId="0" borderId="0" xfId="0" applyNumberFormat="1" applyFont="1" applyAlignment="1"/>
    <xf numFmtId="180" fontId="3" fillId="0" borderId="0" xfId="0" applyNumberFormat="1" applyFont="1" applyAlignment="1">
      <alignment horizontal="left"/>
    </xf>
    <xf numFmtId="180" fontId="6" fillId="0" borderId="3" xfId="0" applyNumberFormat="1" applyFont="1" applyBorder="1" applyAlignment="1"/>
    <xf numFmtId="179" fontId="3" fillId="2" borderId="0" xfId="0" applyNumberFormat="1" applyFont="1" applyFill="1" applyAlignment="1">
      <alignment horizontal="left"/>
    </xf>
    <xf numFmtId="180" fontId="6" fillId="0" borderId="0" xfId="0" applyNumberFormat="1" applyFont="1" applyAlignment="1"/>
    <xf numFmtId="180" fontId="6" fillId="0" borderId="0" xfId="0" applyNumberFormat="1" applyFont="1" applyAlignment="1"/>
    <xf numFmtId="180" fontId="6" fillId="2" borderId="0" xfId="0" applyNumberFormat="1" applyFont="1" applyFill="1" applyAlignment="1"/>
    <xf numFmtId="180" fontId="6" fillId="2" borderId="3" xfId="0" applyNumberFormat="1" applyFont="1" applyFill="1" applyBorder="1" applyAlignment="1"/>
    <xf numFmtId="173" fontId="3" fillId="2" borderId="0" xfId="0" applyNumberFormat="1" applyFont="1" applyFill="1" applyAlignment="1">
      <alignment horizontal="left"/>
    </xf>
    <xf numFmtId="180" fontId="6" fillId="0" borderId="1" xfId="0" applyNumberFormat="1" applyFont="1" applyBorder="1" applyAlignment="1"/>
    <xf numFmtId="180" fontId="6" fillId="2" borderId="0" xfId="0" applyNumberFormat="1" applyFont="1" applyFill="1" applyAlignment="1"/>
    <xf numFmtId="180" fontId="6" fillId="2" borderId="3" xfId="0" applyNumberFormat="1" applyFont="1" applyFill="1" applyBorder="1" applyAlignment="1"/>
    <xf numFmtId="180" fontId="22" fillId="0" borderId="0" xfId="0" applyNumberFormat="1" applyFont="1" applyAlignment="1">
      <alignment horizontal="left"/>
    </xf>
    <xf numFmtId="180" fontId="19" fillId="0" borderId="0" xfId="0" applyNumberFormat="1" applyFont="1" applyAlignment="1"/>
    <xf numFmtId="180" fontId="6" fillId="2" borderId="3" xfId="0" applyNumberFormat="1" applyFont="1" applyFill="1" applyBorder="1" applyAlignment="1"/>
    <xf numFmtId="179" fontId="6" fillId="2" borderId="4" xfId="0" applyNumberFormat="1" applyFont="1" applyFill="1" applyBorder="1" applyAlignment="1"/>
    <xf numFmtId="179" fontId="6" fillId="2" borderId="4" xfId="0" applyNumberFormat="1" applyFont="1" applyFill="1" applyBorder="1" applyAlignment="1"/>
    <xf numFmtId="179" fontId="6" fillId="2" borderId="5" xfId="0" applyNumberFormat="1" applyFont="1" applyFill="1" applyBorder="1" applyAlignment="1"/>
    <xf numFmtId="165" fontId="6" fillId="2" borderId="5" xfId="0" applyNumberFormat="1" applyFont="1" applyFill="1" applyBorder="1" applyAlignment="1"/>
    <xf numFmtId="165" fontId="6" fillId="0" borderId="6" xfId="0" applyNumberFormat="1" applyFont="1" applyBorder="1" applyAlignment="1"/>
    <xf numFmtId="0" fontId="20" fillId="0" borderId="0" xfId="0" applyFont="1" applyAlignment="1">
      <alignment horizontal="left"/>
    </xf>
    <xf numFmtId="167" fontId="20" fillId="2" borderId="0" xfId="0" applyNumberFormat="1" applyFont="1" applyFill="1" applyAlignment="1">
      <alignment horizontal="left"/>
    </xf>
    <xf numFmtId="170" fontId="20" fillId="2" borderId="0" xfId="0" applyNumberFormat="1" applyFont="1" applyFill="1" applyAlignment="1">
      <alignment horizontal="left"/>
    </xf>
    <xf numFmtId="167" fontId="20" fillId="0" borderId="0" xfId="0" applyNumberFormat="1" applyFont="1" applyAlignment="1">
      <alignment horizontal="left"/>
    </xf>
    <xf numFmtId="170" fontId="23" fillId="0" borderId="0" xfId="0" applyNumberFormat="1" applyFont="1" applyAlignment="1"/>
    <xf numFmtId="166" fontId="6" fillId="0" borderId="0" xfId="0" applyNumberFormat="1" applyFont="1" applyAlignment="1">
      <alignment horizontal="right"/>
    </xf>
    <xf numFmtId="173" fontId="30" fillId="2" borderId="0" xfId="0" applyNumberFormat="1" applyFont="1" applyFill="1" applyAlignment="1">
      <alignment horizontal="right"/>
    </xf>
    <xf numFmtId="0" fontId="2" fillId="5" borderId="0" xfId="0" applyFont="1" applyFill="1" applyAlignment="1">
      <alignment wrapText="1"/>
    </xf>
    <xf numFmtId="0" fontId="2" fillId="5" borderId="0" xfId="0" applyFont="1" applyFill="1" applyAlignment="1">
      <alignment horizontal="left"/>
    </xf>
    <xf numFmtId="0" fontId="15" fillId="5" borderId="0" xfId="0" applyFont="1" applyFill="1" applyAlignment="1">
      <alignment horizontal="center" wrapText="1"/>
    </xf>
    <xf numFmtId="0" fontId="2" fillId="5" borderId="0" xfId="0" applyFont="1" applyFill="1" applyAlignment="1">
      <alignment horizontal="center" wrapText="1"/>
    </xf>
    <xf numFmtId="0" fontId="2" fillId="5" borderId="0" xfId="0" applyFont="1" applyFill="1" applyAlignment="1">
      <alignment horizontal="center"/>
    </xf>
    <xf numFmtId="164" fontId="16" fillId="5" borderId="0" xfId="0" applyNumberFormat="1" applyFont="1" applyFill="1" applyAlignment="1"/>
    <xf numFmtId="167" fontId="2" fillId="5" borderId="0" xfId="0" applyNumberFormat="1" applyFont="1" applyFill="1" applyAlignment="1"/>
    <xf numFmtId="167" fontId="16" fillId="5" borderId="0" xfId="0" applyNumberFormat="1" applyFont="1" applyFill="1" applyAlignment="1"/>
    <xf numFmtId="167" fontId="2" fillId="5" borderId="0" xfId="0" applyNumberFormat="1" applyFont="1" applyFill="1" applyAlignment="1">
      <alignment horizontal="left"/>
    </xf>
    <xf numFmtId="0" fontId="15" fillId="5" borderId="0" xfId="0" applyFont="1" applyFill="1" applyAlignment="1">
      <alignment wrapText="1"/>
    </xf>
    <xf numFmtId="167" fontId="16" fillId="5" borderId="3" xfId="0" applyNumberFormat="1" applyFont="1" applyFill="1" applyBorder="1" applyAlignment="1"/>
    <xf numFmtId="0" fontId="18" fillId="5" borderId="0" xfId="0" applyFont="1" applyFill="1" applyAlignment="1">
      <alignment wrapText="1" indent="1"/>
    </xf>
    <xf numFmtId="0" fontId="15" fillId="5" borderId="0" xfId="0" applyFont="1" applyFill="1" applyAlignment="1">
      <alignment wrapText="1" indent="1"/>
    </xf>
    <xf numFmtId="167" fontId="16" fillId="5" borderId="2" xfId="0" applyNumberFormat="1" applyFont="1" applyFill="1" applyBorder="1" applyAlignment="1"/>
    <xf numFmtId="0" fontId="1" fillId="0" borderId="0" xfId="0" applyFont="1" applyFill="1" applyAlignment="1">
      <alignment horizontal="left"/>
    </xf>
    <xf numFmtId="0" fontId="0" fillId="0" borderId="0" xfId="0" applyFill="1" applyAlignment="1">
      <alignment wrapText="1"/>
    </xf>
    <xf numFmtId="0" fontId="2" fillId="0" borderId="0" xfId="0" applyFont="1" applyFill="1" applyAlignment="1">
      <alignment horizontal="left"/>
    </xf>
    <xf numFmtId="0" fontId="15" fillId="0" borderId="1" xfId="0" applyFont="1" applyFill="1" applyBorder="1" applyAlignment="1">
      <alignment horizontal="center" wrapText="1"/>
    </xf>
    <xf numFmtId="0" fontId="15" fillId="0" borderId="0" xfId="0"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wrapText="1"/>
    </xf>
    <xf numFmtId="167" fontId="16" fillId="0" borderId="0" xfId="0" applyNumberFormat="1" applyFont="1" applyFill="1" applyAlignment="1"/>
    <xf numFmtId="167" fontId="2" fillId="0" borderId="0" xfId="0" applyNumberFormat="1" applyFont="1" applyFill="1" applyAlignment="1">
      <alignment horizontal="left"/>
    </xf>
    <xf numFmtId="167" fontId="2" fillId="0" borderId="0" xfId="0" applyNumberFormat="1" applyFont="1" applyFill="1" applyAlignment="1"/>
    <xf numFmtId="0" fontId="2" fillId="0" borderId="0" xfId="0" applyFont="1" applyFill="1" applyAlignment="1">
      <alignment wrapText="1" indent="2"/>
    </xf>
    <xf numFmtId="164" fontId="16" fillId="0" borderId="4" xfId="0" applyNumberFormat="1" applyFont="1" applyFill="1" applyBorder="1" applyAlignment="1"/>
    <xf numFmtId="0" fontId="15" fillId="0" borderId="0" xfId="0" applyFont="1" applyFill="1" applyAlignment="1">
      <alignment wrapText="1"/>
    </xf>
    <xf numFmtId="0" fontId="2" fillId="0" borderId="0" xfId="0" applyFont="1" applyFill="1" applyAlignment="1">
      <alignment wrapText="1" indent="1"/>
    </xf>
    <xf numFmtId="167" fontId="16" fillId="0" borderId="3" xfId="0" applyNumberFormat="1" applyFont="1" applyFill="1" applyBorder="1" applyAlignment="1"/>
    <xf numFmtId="0" fontId="17" fillId="0" borderId="0" xfId="0" applyFont="1" applyFill="1" applyAlignment="1">
      <alignment wrapText="1"/>
    </xf>
    <xf numFmtId="0" fontId="18" fillId="0" borderId="0" xfId="0" applyFont="1" applyFill="1" applyAlignment="1">
      <alignment wrapText="1" indent="1"/>
    </xf>
    <xf numFmtId="0" fontId="18" fillId="0" borderId="0" xfId="0" applyFont="1" applyFill="1" applyAlignment="1">
      <alignment wrapText="1"/>
    </xf>
    <xf numFmtId="0" fontId="15" fillId="0" borderId="0" xfId="0" applyFont="1" applyFill="1" applyAlignment="1">
      <alignment wrapText="1" indent="2"/>
    </xf>
    <xf numFmtId="164" fontId="16" fillId="0" borderId="5" xfId="0" applyNumberFormat="1" applyFont="1" applyFill="1" applyBorder="1" applyAlignment="1"/>
    <xf numFmtId="0" fontId="8" fillId="0" borderId="0" xfId="0" applyFont="1" applyFill="1" applyAlignment="1">
      <alignment horizontal="left"/>
    </xf>
    <xf numFmtId="164" fontId="16" fillId="2" borderId="0" xfId="0" applyNumberFormat="1" applyFont="1" applyFill="1" applyAlignment="1">
      <alignment horizontal="right"/>
    </xf>
    <xf numFmtId="167" fontId="2" fillId="2" borderId="0" xfId="0" applyNumberFormat="1" applyFont="1" applyFill="1" applyAlignment="1">
      <alignment horizontal="right"/>
    </xf>
    <xf numFmtId="167" fontId="16" fillId="0" borderId="0" xfId="0" applyNumberFormat="1" applyFont="1" applyFill="1" applyAlignment="1">
      <alignment horizontal="right"/>
    </xf>
    <xf numFmtId="167" fontId="2" fillId="0" borderId="0" xfId="0" applyNumberFormat="1" applyFont="1" applyFill="1" applyAlignment="1">
      <alignment horizontal="right"/>
    </xf>
    <xf numFmtId="167" fontId="16" fillId="2" borderId="0" xfId="0" applyNumberFormat="1" applyFont="1" applyFill="1" applyAlignment="1">
      <alignment horizontal="right"/>
    </xf>
    <xf numFmtId="167" fontId="16" fillId="0" borderId="1" xfId="0" applyNumberFormat="1" applyFont="1" applyBorder="1" applyAlignment="1">
      <alignment horizontal="right"/>
    </xf>
    <xf numFmtId="167" fontId="2" fillId="0" borderId="0" xfId="0" applyNumberFormat="1" applyFont="1" applyAlignment="1">
      <alignment horizontal="right"/>
    </xf>
    <xf numFmtId="167" fontId="16" fillId="2" borderId="3" xfId="0" applyNumberFormat="1" applyFont="1" applyFill="1" applyBorder="1" applyAlignment="1">
      <alignment horizontal="right"/>
    </xf>
    <xf numFmtId="167" fontId="16" fillId="0" borderId="0" xfId="0" applyNumberFormat="1" applyFont="1" applyAlignment="1">
      <alignment horizontal="right"/>
    </xf>
    <xf numFmtId="167" fontId="16" fillId="2" borderId="1" xfId="0" applyNumberFormat="1" applyFont="1" applyFill="1" applyBorder="1" applyAlignment="1">
      <alignment horizontal="right"/>
    </xf>
    <xf numFmtId="170" fontId="2" fillId="2" borderId="0" xfId="0" applyNumberFormat="1" applyFont="1" applyFill="1" applyAlignment="1">
      <alignment horizontal="right"/>
    </xf>
    <xf numFmtId="170" fontId="2" fillId="0" borderId="0" xfId="0" applyNumberFormat="1" applyFont="1" applyAlignment="1">
      <alignment horizontal="right"/>
    </xf>
    <xf numFmtId="167" fontId="16" fillId="0" borderId="3" xfId="0" applyNumberFormat="1" applyFont="1" applyBorder="1" applyAlignment="1">
      <alignment horizontal="right"/>
    </xf>
    <xf numFmtId="167" fontId="16" fillId="2" borderId="2" xfId="0" applyNumberFormat="1" applyFont="1" applyFill="1" applyBorder="1" applyAlignment="1">
      <alignment horizontal="right"/>
    </xf>
    <xf numFmtId="164" fontId="16" fillId="0" borderId="4" xfId="0" applyNumberFormat="1" applyFont="1" applyBorder="1" applyAlignment="1">
      <alignment horizontal="right"/>
    </xf>
    <xf numFmtId="172" fontId="2" fillId="4" borderId="0" xfId="0" applyNumberFormat="1" applyFont="1" applyFill="1" applyAlignment="1">
      <alignment horizontal="right"/>
    </xf>
    <xf numFmtId="165" fontId="2" fillId="4" borderId="0" xfId="0" applyNumberFormat="1" applyFont="1" applyFill="1" applyAlignment="1">
      <alignment horizontal="right"/>
    </xf>
    <xf numFmtId="165" fontId="16" fillId="0" borderId="0" xfId="0" applyNumberFormat="1" applyFont="1" applyAlignment="1">
      <alignment horizontal="right"/>
    </xf>
    <xf numFmtId="165" fontId="2" fillId="0" borderId="0" xfId="0" applyNumberFormat="1" applyFont="1" applyAlignment="1">
      <alignment horizontal="right"/>
    </xf>
    <xf numFmtId="175" fontId="16" fillId="4" borderId="1" xfId="0" applyNumberFormat="1" applyFont="1" applyFill="1" applyBorder="1" applyAlignment="1">
      <alignment horizontal="right"/>
    </xf>
    <xf numFmtId="165" fontId="16" fillId="0" borderId="4" xfId="0" applyNumberFormat="1" applyFont="1" applyBorder="1" applyAlignment="1">
      <alignment horizontal="right"/>
    </xf>
    <xf numFmtId="165" fontId="16" fillId="4" borderId="5" xfId="0" applyNumberFormat="1" applyFont="1" applyFill="1" applyBorder="1" applyAlignment="1">
      <alignment horizontal="right"/>
    </xf>
    <xf numFmtId="172" fontId="2" fillId="0" borderId="0" xfId="0" applyNumberFormat="1" applyFont="1" applyAlignment="1">
      <alignment horizontal="right"/>
    </xf>
    <xf numFmtId="170" fontId="16" fillId="4" borderId="5" xfId="0" applyNumberFormat="1" applyFont="1" applyFill="1" applyBorder="1" applyAlignment="1">
      <alignment horizontal="right"/>
    </xf>
    <xf numFmtId="170" fontId="16" fillId="0" borderId="6" xfId="0" applyNumberFormat="1" applyFont="1" applyBorder="1" applyAlignment="1">
      <alignment horizontal="right"/>
    </xf>
    <xf numFmtId="170" fontId="2" fillId="4" borderId="0" xfId="0" applyNumberFormat="1" applyFont="1" applyFill="1" applyAlignment="1">
      <alignment horizontal="right"/>
    </xf>
    <xf numFmtId="164" fontId="16" fillId="0" borderId="0" xfId="0" applyNumberFormat="1" applyFont="1" applyAlignment="1">
      <alignment horizontal="right"/>
    </xf>
    <xf numFmtId="169" fontId="2" fillId="0" borderId="0" xfId="0" applyNumberFormat="1" applyFont="1" applyAlignment="1">
      <alignment horizontal="right"/>
    </xf>
    <xf numFmtId="167" fontId="16" fillId="4" borderId="2" xfId="0" applyNumberFormat="1" applyFont="1" applyFill="1" applyBorder="1" applyAlignment="1">
      <alignment horizontal="right"/>
    </xf>
    <xf numFmtId="167" fontId="16" fillId="4" borderId="0" xfId="0" applyNumberFormat="1" applyFont="1" applyFill="1" applyAlignment="1">
      <alignment horizontal="right"/>
    </xf>
    <xf numFmtId="170" fontId="3" fillId="0" borderId="0" xfId="0" applyNumberFormat="1" applyFont="1" applyFill="1" applyAlignment="1">
      <alignment horizontal="left"/>
    </xf>
    <xf numFmtId="0" fontId="3" fillId="5" borderId="0" xfId="0" applyFont="1" applyFill="1" applyAlignment="1">
      <alignment wrapText="1" indent="1"/>
    </xf>
    <xf numFmtId="170" fontId="19" fillId="5" borderId="0" xfId="0" applyNumberFormat="1" applyFont="1" applyFill="1" applyAlignment="1"/>
    <xf numFmtId="170" fontId="3" fillId="5" borderId="0" xfId="0" applyNumberFormat="1" applyFont="1" applyFill="1" applyAlignment="1">
      <alignment horizontal="left"/>
    </xf>
    <xf numFmtId="170" fontId="6" fillId="5" borderId="0" xfId="0" applyNumberFormat="1" applyFont="1" applyFill="1" applyAlignment="1"/>
    <xf numFmtId="181" fontId="6" fillId="0" borderId="0" xfId="1" applyNumberFormat="1" applyFont="1" applyAlignment="1"/>
    <xf numFmtId="0" fontId="31" fillId="0" borderId="0" xfId="0" applyFont="1" applyAlignment="1">
      <alignment wrapText="1" indent="2"/>
    </xf>
    <xf numFmtId="0" fontId="31" fillId="2" borderId="0" xfId="0" applyFont="1" applyFill="1" applyAlignment="1">
      <alignment wrapText="1" indent="2"/>
    </xf>
    <xf numFmtId="0" fontId="31" fillId="2" borderId="0" xfId="0" applyFont="1" applyFill="1" applyAlignment="1">
      <alignment wrapText="1"/>
    </xf>
    <xf numFmtId="0" fontId="31" fillId="0" borderId="0" xfId="0" applyFont="1" applyAlignment="1">
      <alignment wrapText="1" indent="3"/>
    </xf>
    <xf numFmtId="0" fontId="31" fillId="2" borderId="0" xfId="0" applyFont="1" applyFill="1" applyAlignment="1">
      <alignment wrapText="1" indent="3"/>
    </xf>
    <xf numFmtId="0" fontId="31" fillId="0" borderId="0" xfId="0" applyFont="1" applyAlignment="1">
      <alignment wrapText="1" indent="1"/>
    </xf>
    <xf numFmtId="0" fontId="1" fillId="5" borderId="0" xfId="0" applyFont="1" applyFill="1" applyAlignment="1">
      <alignment wrapText="1" indent="1"/>
    </xf>
    <xf numFmtId="180" fontId="6" fillId="5" borderId="0" xfId="0" applyNumberFormat="1" applyFont="1" applyFill="1" applyAlignment="1"/>
    <xf numFmtId="0" fontId="0" fillId="5" borderId="0" xfId="0" applyFill="1" applyAlignment="1">
      <alignment wrapText="1"/>
    </xf>
    <xf numFmtId="173" fontId="3" fillId="5" borderId="0" xfId="0" applyNumberFormat="1" applyFont="1" applyFill="1" applyAlignment="1">
      <alignment horizontal="left"/>
    </xf>
    <xf numFmtId="0" fontId="1" fillId="0" borderId="0" xfId="0" applyFont="1" applyFill="1" applyAlignment="1">
      <alignment wrapText="1" indent="1"/>
    </xf>
    <xf numFmtId="180" fontId="6" fillId="0" borderId="0" xfId="0" applyNumberFormat="1" applyFont="1" applyFill="1" applyAlignment="1"/>
    <xf numFmtId="180" fontId="3" fillId="0" borderId="0" xfId="0" applyNumberFormat="1" applyFont="1" applyFill="1" applyAlignment="1">
      <alignment horizontal="left"/>
    </xf>
    <xf numFmtId="0" fontId="30" fillId="0" borderId="0" xfId="0" applyFont="1" applyFill="1" applyAlignment="1">
      <alignment wrapText="1" indent="1"/>
    </xf>
    <xf numFmtId="180" fontId="6" fillId="0" borderId="0" xfId="0" applyNumberFormat="1" applyFont="1" applyBorder="1" applyAlignment="1"/>
    <xf numFmtId="180" fontId="6" fillId="2" borderId="0" xfId="0" applyNumberFormat="1" applyFont="1" applyFill="1" applyBorder="1" applyAlignment="1"/>
    <xf numFmtId="0" fontId="9" fillId="0" borderId="0" xfId="0" applyFont="1" applyAlignment="1">
      <alignment horizontal="justify" wrapText="1"/>
    </xf>
    <xf numFmtId="0" fontId="2" fillId="0" borderId="0" xfId="0" applyFont="1" applyAlignment="1">
      <alignment horizontal="left"/>
    </xf>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28" fillId="2" borderId="1" xfId="0" applyFont="1" applyFill="1" applyBorder="1" applyAlignment="1">
      <alignment horizontal="center" wrapText="1"/>
    </xf>
    <xf numFmtId="0" fontId="28" fillId="2" borderId="1" xfId="0" applyFont="1" applyFill="1" applyBorder="1" applyAlignment="1">
      <alignment horizontal="center"/>
    </xf>
    <xf numFmtId="0" fontId="29" fillId="0" borderId="1" xfId="0" applyFont="1" applyBorder="1" applyAlignment="1">
      <alignment horizontal="left"/>
    </xf>
    <xf numFmtId="0" fontId="1" fillId="2" borderId="0" xfId="0" applyFont="1" applyFill="1" applyAlignment="1">
      <alignment horizontal="center" wrapText="1"/>
    </xf>
    <xf numFmtId="0" fontId="1" fillId="0" borderId="0" xfId="0" applyFont="1" applyAlignment="1">
      <alignment horizontal="center" wrapText="1"/>
    </xf>
    <xf numFmtId="0" fontId="1" fillId="2" borderId="0" xfId="0" applyFont="1" applyFill="1" applyAlignment="1">
      <alignment horizontal="center"/>
    </xf>
    <xf numFmtId="0" fontId="28" fillId="0" borderId="1" xfId="0" applyFont="1" applyBorder="1" applyAlignment="1">
      <alignment horizontal="center" wrapText="1"/>
    </xf>
    <xf numFmtId="0" fontId="8" fillId="2" borderId="3" xfId="0" applyFont="1" applyFill="1" applyBorder="1" applyAlignment="1">
      <alignment horizontal="center" wrapText="1"/>
    </xf>
    <xf numFmtId="0" fontId="1" fillId="0" borderId="3" xfId="0" applyFont="1" applyBorder="1" applyAlignment="1">
      <alignment horizontal="left"/>
    </xf>
    <xf numFmtId="0" fontId="10" fillId="0" borderId="1" xfId="0" applyFont="1" applyBorder="1" applyAlignment="1">
      <alignment horizontal="center" wrapText="1"/>
    </xf>
    <xf numFmtId="169" fontId="3" fillId="0" borderId="1" xfId="0" applyNumberFormat="1" applyFont="1" applyBorder="1" applyAlignment="1"/>
    <xf numFmtId="0" fontId="1" fillId="0" borderId="1" xfId="0" applyFont="1" applyBorder="1" applyAlignment="1">
      <alignment horizontal="left"/>
    </xf>
    <xf numFmtId="0" fontId="8" fillId="2" borderId="0" xfId="0" applyFont="1" applyFill="1" applyAlignment="1">
      <alignment horizontal="center" wrapText="1"/>
    </xf>
    <xf numFmtId="169" fontId="3" fillId="2" borderId="0" xfId="0" applyNumberFormat="1" applyFont="1" applyFill="1" applyAlignment="1"/>
    <xf numFmtId="0" fontId="1" fillId="2" borderId="3" xfId="0" applyFont="1" applyFill="1" applyBorder="1" applyAlignment="1">
      <alignment horizontal="left"/>
    </xf>
    <xf numFmtId="0" fontId="9" fillId="0" borderId="0" xfId="0" applyFont="1" applyAlignment="1">
      <alignment horizontal="justify" vertical="center" wrapText="1"/>
    </xf>
    <xf numFmtId="0" fontId="0" fillId="0" borderId="0" xfId="0" applyAlignment="1">
      <alignment vertical="center" wrapText="1"/>
    </xf>
    <xf numFmtId="174" fontId="28" fillId="2" borderId="1" xfId="0" applyNumberFormat="1" applyFont="1" applyFill="1" applyBorder="1" applyAlignment="1">
      <alignment horizontal="center"/>
    </xf>
    <xf numFmtId="166" fontId="3" fillId="2" borderId="1" xfId="0" applyNumberFormat="1" applyFont="1" applyFill="1" applyBorder="1" applyAlignment="1"/>
    <xf numFmtId="0" fontId="8" fillId="0" borderId="3" xfId="0" applyFont="1" applyBorder="1" applyAlignment="1">
      <alignment horizontal="center" wrapText="1"/>
    </xf>
    <xf numFmtId="166" fontId="3" fillId="0" borderId="3" xfId="0" applyNumberFormat="1" applyFont="1" applyBorder="1" applyAlignment="1"/>
    <xf numFmtId="0" fontId="9" fillId="0" borderId="0" xfId="0" applyFont="1" applyAlignment="1">
      <alignment horizontal="justify"/>
    </xf>
    <xf numFmtId="166" fontId="2" fillId="0" borderId="0" xfId="0" applyNumberFormat="1" applyFont="1" applyAlignment="1">
      <alignment horizontal="left"/>
    </xf>
    <xf numFmtId="0" fontId="2" fillId="5" borderId="0" xfId="0" applyFont="1" applyFill="1" applyAlignment="1">
      <alignment horizontal="center" wrapText="1"/>
    </xf>
    <xf numFmtId="0" fontId="1" fillId="5" borderId="0" xfId="0" applyFont="1" applyFill="1" applyAlignment="1">
      <alignment horizontal="left"/>
    </xf>
    <xf numFmtId="0" fontId="2" fillId="0" borderId="0" xfId="0" applyFont="1" applyFill="1" applyAlignment="1">
      <alignment horizontal="center" wrapText="1"/>
    </xf>
    <xf numFmtId="0" fontId="1" fillId="0" borderId="0" xfId="0" applyFont="1" applyFill="1" applyAlignment="1">
      <alignment horizontal="left"/>
    </xf>
    <xf numFmtId="0" fontId="2" fillId="2" borderId="0" xfId="0" applyFont="1" applyFill="1" applyAlignment="1">
      <alignment horizontal="center" wrapText="1"/>
    </xf>
    <xf numFmtId="0" fontId="8" fillId="0" borderId="0" xfId="0" applyFont="1" applyAlignment="1">
      <alignment horizontal="left"/>
    </xf>
    <xf numFmtId="0" fontId="2" fillId="0" borderId="0" xfId="0" applyFont="1" applyAlignment="1">
      <alignment horizontal="right"/>
    </xf>
    <xf numFmtId="0" fontId="8" fillId="0" borderId="0" xfId="0" applyFont="1" applyAlignment="1">
      <alignment horizontal="right"/>
    </xf>
    <xf numFmtId="0" fontId="2" fillId="0" borderId="0" xfId="0" applyFont="1" applyAlignment="1">
      <alignment horizontal="center" wrapText="1"/>
    </xf>
    <xf numFmtId="0" fontId="2" fillId="0" borderId="0" xfId="0" applyFont="1" applyAlignment="1">
      <alignment horizontal="center" vertical="top" wrapText="1"/>
    </xf>
    <xf numFmtId="0" fontId="2" fillId="2" borderId="1" xfId="0" applyFont="1" applyFill="1" applyBorder="1" applyAlignment="1">
      <alignment horizontal="center" wrapText="1"/>
    </xf>
    <xf numFmtId="0" fontId="8" fillId="0" borderId="1" xfId="0" applyFont="1" applyBorder="1" applyAlignment="1">
      <alignment horizontal="left"/>
    </xf>
    <xf numFmtId="0" fontId="10" fillId="2" borderId="0" xfId="0" applyFont="1" applyFill="1" applyAlignment="1">
      <alignment horizontal="center" wrapText="1"/>
    </xf>
    <xf numFmtId="0" fontId="10" fillId="0" borderId="0" xfId="0" applyFont="1" applyAlignment="1">
      <alignment horizontal="center" wrapText="1"/>
    </xf>
    <xf numFmtId="0" fontId="1" fillId="0" borderId="0" xfId="0" applyFont="1" applyAlignment="1">
      <alignment horizontal="center" vertical="top" wrapText="1"/>
    </xf>
    <xf numFmtId="0" fontId="10" fillId="2" borderId="1" xfId="0" applyFont="1" applyFill="1" applyBorder="1" applyAlignment="1">
      <alignment horizontal="center" wrapText="1"/>
    </xf>
    <xf numFmtId="0" fontId="3" fillId="0" borderId="0" xfId="0" applyFont="1" applyAlignment="1">
      <alignment horizontal="center" wrapText="1"/>
    </xf>
    <xf numFmtId="170" fontId="3" fillId="2" borderId="0" xfId="0" applyNumberFormat="1" applyFont="1" applyFill="1" applyAlignment="1">
      <alignment horizontal="left"/>
    </xf>
    <xf numFmtId="0" fontId="8" fillId="0" borderId="0" xfId="0" applyFont="1" applyAlignment="1">
      <alignment horizontal="justify" wrapText="1"/>
    </xf>
    <xf numFmtId="0" fontId="2" fillId="6" borderId="0" xfId="0" applyFont="1" applyFill="1" applyAlignment="1">
      <alignment wrapText="1"/>
    </xf>
    <xf numFmtId="167" fontId="16" fillId="6" borderId="0" xfId="0" applyNumberFormat="1" applyFont="1" applyFill="1" applyAlignment="1">
      <alignment horizontal="right"/>
    </xf>
    <xf numFmtId="167" fontId="2" fillId="6" borderId="0" xfId="0" applyNumberFormat="1" applyFont="1" applyFill="1" applyAlignment="1">
      <alignment horizontal="right"/>
    </xf>
    <xf numFmtId="0" fontId="8" fillId="6" borderId="0" xfId="0" applyFont="1" applyFill="1" applyAlignment="1">
      <alignment horizontal="left"/>
    </xf>
    <xf numFmtId="0" fontId="0" fillId="6" borderId="0" xfId="0" applyFill="1" applyAlignment="1">
      <alignment wrapText="1"/>
    </xf>
    <xf numFmtId="0" fontId="18" fillId="4" borderId="0" xfId="0" applyFont="1" applyFill="1" applyAlignment="1">
      <alignment horizontal="left" wrapText="1"/>
    </xf>
    <xf numFmtId="0" fontId="0" fillId="0" borderId="0" xfId="0" applyFont="1" applyAlignment="1">
      <alignment horizontal="justify" wrapText="1"/>
    </xf>
    <xf numFmtId="0" fontId="5" fillId="2" borderId="0" xfId="0" applyFont="1" applyFill="1" applyAlignment="1">
      <alignment horizontal="left" wrapText="1"/>
    </xf>
    <xf numFmtId="0" fontId="1" fillId="0" borderId="0" xfId="0" applyFont="1" applyAlignment="1">
      <alignment horizontal="left" wrapText="1"/>
    </xf>
    <xf numFmtId="0" fontId="5"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CC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abSelected="1" zoomScaleNormal="100" workbookViewId="0">
      <selection sqref="A1:D1"/>
    </sheetView>
  </sheetViews>
  <sheetFormatPr defaultColWidth="21.5" defaultRowHeight="12.75" x14ac:dyDescent="0.2"/>
  <cols>
    <col min="1" max="1" width="56.83203125" customWidth="1"/>
    <col min="2" max="2" width="14.83203125" customWidth="1"/>
    <col min="3" max="3" width="0.6640625" customWidth="1"/>
    <col min="4" max="4" width="15.5" customWidth="1"/>
    <col min="5" max="5" width="0.6640625" customWidth="1"/>
    <col min="6" max="6" width="15.6640625" customWidth="1"/>
  </cols>
  <sheetData>
    <row r="1" spans="1:6" ht="17.45" customHeight="1" x14ac:dyDescent="0.2">
      <c r="A1" s="308" t="s">
        <v>0</v>
      </c>
      <c r="B1" s="309"/>
      <c r="C1" s="310"/>
      <c r="D1" s="310"/>
      <c r="E1" s="2"/>
      <c r="F1" s="2"/>
    </row>
    <row r="2" spans="1:6" ht="17.45" customHeight="1" x14ac:dyDescent="0.2">
      <c r="A2" s="3" t="s">
        <v>1</v>
      </c>
      <c r="B2" s="311"/>
      <c r="C2" s="306"/>
      <c r="D2" s="307"/>
      <c r="E2" s="306"/>
      <c r="F2" s="307"/>
    </row>
    <row r="3" spans="1:6" ht="30" customHeight="1" x14ac:dyDescent="0.2">
      <c r="A3" s="2"/>
      <c r="B3" s="312" t="s">
        <v>2</v>
      </c>
      <c r="C3" s="313"/>
      <c r="D3" s="314"/>
      <c r="E3" s="313"/>
      <c r="F3" s="314"/>
    </row>
    <row r="4" spans="1:6" ht="88.7" customHeight="1" x14ac:dyDescent="0.2">
      <c r="A4" s="8" t="s">
        <v>3</v>
      </c>
      <c r="B4" s="9" t="s">
        <v>4</v>
      </c>
      <c r="C4" s="10"/>
      <c r="D4" s="9" t="s">
        <v>5</v>
      </c>
      <c r="E4" s="10"/>
      <c r="F4" s="9" t="s">
        <v>6</v>
      </c>
    </row>
    <row r="5" spans="1:6" ht="17.45" customHeight="1" x14ac:dyDescent="0.2">
      <c r="A5" s="11" t="s">
        <v>7</v>
      </c>
      <c r="B5" s="12">
        <v>-23715</v>
      </c>
      <c r="C5" s="13"/>
      <c r="D5" s="14">
        <v>-0.14000000000000001</v>
      </c>
      <c r="E5" s="15"/>
      <c r="F5" s="16">
        <v>-3.3000000000000002E-2</v>
      </c>
    </row>
    <row r="6" spans="1:6" ht="17.45" customHeight="1" x14ac:dyDescent="0.2">
      <c r="A6" s="3" t="s">
        <v>8</v>
      </c>
      <c r="B6" s="17">
        <v>321062</v>
      </c>
      <c r="C6" s="18"/>
      <c r="D6" s="19">
        <v>1.83</v>
      </c>
      <c r="E6" s="20"/>
      <c r="F6" s="21">
        <v>0.45200000000000001</v>
      </c>
    </row>
    <row r="7" spans="1:6" ht="17.45" customHeight="1" x14ac:dyDescent="0.2">
      <c r="A7" s="11" t="s">
        <v>9</v>
      </c>
      <c r="B7" s="12">
        <v>80371</v>
      </c>
      <c r="C7" s="13"/>
      <c r="D7" s="14">
        <v>0.46</v>
      </c>
      <c r="E7" s="15"/>
      <c r="F7" s="16">
        <v>0.113</v>
      </c>
    </row>
    <row r="8" spans="1:6" ht="17.45" customHeight="1" x14ac:dyDescent="0.2">
      <c r="A8" s="3" t="s">
        <v>10</v>
      </c>
      <c r="B8" s="288">
        <v>83825</v>
      </c>
      <c r="C8" s="6"/>
      <c r="D8" s="19">
        <v>0.48</v>
      </c>
      <c r="E8" s="6"/>
      <c r="F8" s="21">
        <v>0.11799999999999999</v>
      </c>
    </row>
    <row r="9" spans="1:6" ht="17.45" customHeight="1" x14ac:dyDescent="0.2">
      <c r="A9" s="2"/>
      <c r="B9" s="2"/>
      <c r="C9" s="2"/>
      <c r="D9" s="2"/>
      <c r="E9" s="2"/>
      <c r="F9" s="2"/>
    </row>
    <row r="10" spans="1:6" ht="17.45" customHeight="1" x14ac:dyDescent="0.2">
      <c r="A10" s="23" t="s">
        <v>11</v>
      </c>
      <c r="B10" s="24"/>
      <c r="C10" s="4"/>
      <c r="D10" s="4"/>
      <c r="E10" s="4"/>
      <c r="F10" s="4"/>
    </row>
    <row r="11" spans="1:6" ht="17.45" customHeight="1" x14ac:dyDescent="0.2">
      <c r="A11" s="1" t="s">
        <v>12</v>
      </c>
      <c r="B11" s="25">
        <v>0.47</v>
      </c>
      <c r="C11" s="2"/>
      <c r="D11" s="2"/>
      <c r="E11" s="2"/>
      <c r="F11" s="2"/>
    </row>
    <row r="12" spans="1:6" ht="17.45" customHeight="1" x14ac:dyDescent="0.2">
      <c r="A12" s="23" t="s">
        <v>13</v>
      </c>
      <c r="B12" s="26">
        <v>0.50780999999999998</v>
      </c>
      <c r="C12" s="4"/>
      <c r="D12" s="4"/>
      <c r="E12" s="4"/>
      <c r="F12" s="4"/>
    </row>
    <row r="13" spans="1:6" ht="17.45" customHeight="1" x14ac:dyDescent="0.2">
      <c r="A13" s="1" t="s">
        <v>14</v>
      </c>
      <c r="B13" s="27">
        <v>0.47655999999999998</v>
      </c>
      <c r="C13" s="2"/>
      <c r="D13" s="2"/>
      <c r="E13" s="2"/>
      <c r="F13" s="2"/>
    </row>
    <row r="14" spans="1:6" ht="17.45" customHeight="1" x14ac:dyDescent="0.2">
      <c r="A14" s="23" t="s">
        <v>15</v>
      </c>
      <c r="B14" s="26">
        <v>0.45312999999999998</v>
      </c>
      <c r="C14" s="4"/>
      <c r="D14" s="4"/>
      <c r="E14" s="4"/>
      <c r="F14" s="4"/>
    </row>
    <row r="15" spans="1:6" ht="17.45" customHeight="1" x14ac:dyDescent="0.2">
      <c r="A15" s="1" t="s">
        <v>16</v>
      </c>
      <c r="B15" s="25">
        <v>15.63</v>
      </c>
      <c r="C15" s="2"/>
      <c r="D15" s="2"/>
      <c r="E15" s="2"/>
      <c r="F15" s="2"/>
    </row>
    <row r="16" spans="1:6" ht="18" customHeight="1" x14ac:dyDescent="0.2">
      <c r="A16" s="28" t="s">
        <v>17</v>
      </c>
      <c r="B16" s="216">
        <v>1.6E-2</v>
      </c>
      <c r="C16" s="4"/>
      <c r="D16" s="4"/>
      <c r="E16" s="4"/>
      <c r="F16" s="4"/>
    </row>
    <row r="17" spans="1:6" x14ac:dyDescent="0.2">
      <c r="A17" s="29"/>
      <c r="B17" s="29"/>
      <c r="C17" s="29"/>
      <c r="D17" s="29"/>
      <c r="E17" s="29"/>
      <c r="F17" s="29"/>
    </row>
    <row r="18" spans="1:6" ht="101.25" customHeight="1" x14ac:dyDescent="0.2">
      <c r="A18" s="305" t="s">
        <v>18</v>
      </c>
      <c r="B18" s="306"/>
      <c r="C18" s="306"/>
      <c r="D18" s="307"/>
      <c r="E18" s="306"/>
      <c r="F18" s="307"/>
    </row>
    <row r="19" spans="1:6" ht="18.75" customHeight="1" x14ac:dyDescent="0.2">
      <c r="A19" s="353" t="s">
        <v>238</v>
      </c>
      <c r="B19" s="307"/>
      <c r="C19" s="307"/>
      <c r="D19" s="307"/>
      <c r="E19" s="307"/>
      <c r="F19" s="307"/>
    </row>
    <row r="20" spans="1:6" ht="18.75" customHeight="1" x14ac:dyDescent="0.2">
      <c r="A20" s="4"/>
      <c r="B20" s="4"/>
      <c r="C20" s="4"/>
      <c r="D20" s="4"/>
      <c r="E20" s="4"/>
      <c r="F20" s="4"/>
    </row>
    <row r="21" spans="1:6" ht="18.75" customHeight="1" x14ac:dyDescent="0.2">
      <c r="A21" s="4"/>
      <c r="B21" s="4"/>
      <c r="C21" s="4"/>
      <c r="D21" s="4"/>
      <c r="E21" s="4"/>
      <c r="F21" s="4"/>
    </row>
    <row r="22" spans="1:6" ht="18.75" customHeight="1" x14ac:dyDescent="0.2">
      <c r="A22" s="4"/>
      <c r="B22" s="4"/>
      <c r="C22" s="4"/>
      <c r="D22" s="4"/>
      <c r="E22" s="4"/>
      <c r="F22" s="4"/>
    </row>
    <row r="23" spans="1:6" ht="18.75" customHeight="1" x14ac:dyDescent="0.2">
      <c r="A23" s="4"/>
      <c r="B23" s="4"/>
      <c r="C23" s="4"/>
      <c r="D23" s="4"/>
      <c r="E23" s="4"/>
      <c r="F23" s="4"/>
    </row>
    <row r="24" spans="1:6" ht="18.75" customHeight="1" x14ac:dyDescent="0.2">
      <c r="A24" s="4"/>
      <c r="B24" s="4"/>
      <c r="C24" s="4"/>
      <c r="D24" s="4"/>
      <c r="E24" s="4"/>
      <c r="F24" s="4"/>
    </row>
    <row r="25" spans="1:6" ht="18.75" customHeight="1" x14ac:dyDescent="0.2">
      <c r="A25" s="4"/>
      <c r="B25" s="4"/>
      <c r="C25" s="4"/>
      <c r="D25" s="4"/>
      <c r="E25" s="4"/>
      <c r="F25" s="4"/>
    </row>
    <row r="26" spans="1:6" ht="18.75" customHeight="1" x14ac:dyDescent="0.2">
      <c r="A26" s="4"/>
      <c r="B26" s="4"/>
      <c r="C26" s="4"/>
      <c r="D26" s="4"/>
      <c r="E26" s="4"/>
      <c r="F26" s="4"/>
    </row>
    <row r="27" spans="1:6" ht="18.75" customHeight="1" x14ac:dyDescent="0.2">
      <c r="A27" s="4"/>
      <c r="B27" s="4"/>
      <c r="C27" s="4"/>
      <c r="D27" s="4"/>
      <c r="E27" s="4"/>
      <c r="F27" s="4"/>
    </row>
    <row r="28" spans="1:6" ht="18.75" customHeight="1" x14ac:dyDescent="0.2">
      <c r="A28" s="4"/>
      <c r="B28" s="4"/>
      <c r="C28" s="4"/>
      <c r="D28" s="4"/>
      <c r="E28" s="4"/>
      <c r="F28" s="4"/>
    </row>
    <row r="29" spans="1:6" ht="18.75" customHeight="1" x14ac:dyDescent="0.2">
      <c r="A29" s="4"/>
      <c r="B29" s="4"/>
      <c r="C29" s="4"/>
      <c r="D29" s="4"/>
      <c r="E29" s="4"/>
      <c r="F29" s="4"/>
    </row>
    <row r="30" spans="1:6" ht="18.75" customHeight="1" x14ac:dyDescent="0.2">
      <c r="A30" s="4"/>
      <c r="B30" s="4"/>
      <c r="C30" s="4"/>
      <c r="D30" s="4"/>
      <c r="E30" s="4"/>
      <c r="F30" s="4"/>
    </row>
    <row r="31" spans="1:6" ht="18.75" customHeight="1" x14ac:dyDescent="0.2">
      <c r="A31" s="4"/>
      <c r="B31" s="4"/>
      <c r="C31" s="4"/>
      <c r="D31" s="4"/>
      <c r="E31" s="4"/>
      <c r="F31" s="4"/>
    </row>
    <row r="32" spans="1:6" ht="18.75" customHeight="1" x14ac:dyDescent="0.2">
      <c r="A32" s="4"/>
      <c r="B32" s="4"/>
      <c r="C32" s="4"/>
      <c r="D32" s="4"/>
      <c r="E32" s="4"/>
      <c r="F32" s="4"/>
    </row>
    <row r="33" spans="1:6" ht="18.75" customHeight="1" x14ac:dyDescent="0.2">
      <c r="A33" s="4"/>
      <c r="B33" s="4"/>
      <c r="C33" s="4"/>
      <c r="D33" s="4"/>
      <c r="E33" s="4"/>
      <c r="F33" s="4"/>
    </row>
    <row r="34" spans="1:6" ht="18.75" customHeight="1" x14ac:dyDescent="0.2">
      <c r="A34" s="4"/>
      <c r="B34" s="4"/>
      <c r="C34" s="4"/>
      <c r="D34" s="4"/>
      <c r="E34" s="4"/>
      <c r="F34" s="4"/>
    </row>
    <row r="35" spans="1:6" ht="18.75" customHeight="1" x14ac:dyDescent="0.2">
      <c r="A35" s="4"/>
      <c r="B35" s="4"/>
      <c r="C35" s="4"/>
      <c r="D35" s="4"/>
      <c r="E35" s="4"/>
      <c r="F35" s="4"/>
    </row>
    <row r="36" spans="1:6" ht="18.75" customHeight="1" x14ac:dyDescent="0.2">
      <c r="A36" s="4"/>
      <c r="B36" s="4"/>
      <c r="C36" s="4"/>
      <c r="D36" s="4"/>
      <c r="E36" s="4"/>
      <c r="F36" s="4"/>
    </row>
    <row r="37" spans="1:6" ht="18.75" customHeight="1" x14ac:dyDescent="0.2">
      <c r="A37" s="4"/>
      <c r="B37" s="4"/>
      <c r="C37" s="4"/>
      <c r="D37" s="4"/>
      <c r="E37" s="4"/>
      <c r="F37" s="4"/>
    </row>
    <row r="38" spans="1:6" ht="18.75" customHeight="1" x14ac:dyDescent="0.2">
      <c r="A38" s="4"/>
      <c r="B38" s="4"/>
      <c r="C38" s="4"/>
      <c r="D38" s="4"/>
      <c r="E38" s="4"/>
      <c r="F38" s="4"/>
    </row>
    <row r="39" spans="1:6" ht="18.75" customHeight="1" x14ac:dyDescent="0.2">
      <c r="A39" s="4"/>
      <c r="B39" s="4"/>
      <c r="C39" s="4"/>
      <c r="D39" s="4"/>
      <c r="E39" s="4"/>
      <c r="F39" s="4"/>
    </row>
    <row r="40" spans="1:6" ht="18.75" customHeight="1" x14ac:dyDescent="0.2">
      <c r="A40" s="4"/>
      <c r="B40" s="4"/>
      <c r="C40" s="4"/>
      <c r="D40" s="4"/>
      <c r="E40" s="4"/>
      <c r="F40" s="4"/>
    </row>
    <row r="41" spans="1:6" ht="18.75" customHeight="1" x14ac:dyDescent="0.2">
      <c r="A41" s="4"/>
      <c r="B41" s="4"/>
      <c r="C41" s="4"/>
      <c r="D41" s="4"/>
      <c r="E41" s="4"/>
      <c r="F41" s="4"/>
    </row>
    <row r="42" spans="1:6" ht="18.75" customHeight="1" x14ac:dyDescent="0.2">
      <c r="A42" s="4"/>
      <c r="B42" s="4"/>
      <c r="C42" s="4"/>
      <c r="D42" s="4"/>
      <c r="E42" s="4"/>
      <c r="F42" s="4"/>
    </row>
    <row r="43" spans="1:6" ht="18.75" customHeight="1" x14ac:dyDescent="0.2">
      <c r="A43" s="4"/>
      <c r="B43" s="4"/>
      <c r="C43" s="4"/>
      <c r="D43" s="4"/>
      <c r="E43" s="4"/>
      <c r="F43" s="4"/>
    </row>
    <row r="44" spans="1:6" ht="18.75" customHeight="1" x14ac:dyDescent="0.2">
      <c r="A44" s="4"/>
      <c r="B44" s="4"/>
      <c r="C44" s="4"/>
      <c r="D44" s="4"/>
      <c r="E44" s="4"/>
      <c r="F44" s="4"/>
    </row>
    <row r="45" spans="1:6" ht="18.75" customHeight="1" x14ac:dyDescent="0.2">
      <c r="A45" s="4"/>
      <c r="B45" s="4"/>
      <c r="C45" s="4"/>
      <c r="D45" s="4"/>
      <c r="E45" s="4"/>
      <c r="F45" s="4"/>
    </row>
    <row r="46" spans="1:6" ht="18.75" customHeight="1" x14ac:dyDescent="0.2">
      <c r="A46" s="4"/>
      <c r="B46" s="4"/>
      <c r="C46" s="4"/>
      <c r="D46" s="4"/>
      <c r="E46" s="4"/>
      <c r="F46" s="4"/>
    </row>
    <row r="47" spans="1:6" ht="18.75" customHeight="1" x14ac:dyDescent="0.2">
      <c r="A47" s="4"/>
      <c r="B47" s="4"/>
      <c r="C47" s="4"/>
      <c r="D47" s="4"/>
      <c r="E47" s="4"/>
      <c r="F47" s="4"/>
    </row>
    <row r="48" spans="1:6" ht="18.75" customHeight="1" x14ac:dyDescent="0.2">
      <c r="A48" s="4"/>
      <c r="B48" s="4"/>
      <c r="C48" s="4"/>
      <c r="D48" s="4"/>
      <c r="E48" s="4"/>
      <c r="F48" s="4"/>
    </row>
    <row r="49" spans="1:6" ht="18.75" customHeight="1" x14ac:dyDescent="0.2">
      <c r="A49" s="4"/>
      <c r="B49" s="4"/>
      <c r="C49" s="4"/>
      <c r="D49" s="4"/>
      <c r="E49" s="4"/>
      <c r="F49" s="4"/>
    </row>
    <row r="50" spans="1:6" ht="18.75" customHeight="1" x14ac:dyDescent="0.2">
      <c r="A50" s="4"/>
      <c r="B50" s="4"/>
      <c r="C50" s="4"/>
      <c r="D50" s="4"/>
      <c r="E50" s="4"/>
      <c r="F50" s="4"/>
    </row>
    <row r="51" spans="1:6" ht="18.75" customHeight="1" x14ac:dyDescent="0.2">
      <c r="A51" s="4"/>
      <c r="B51" s="4"/>
      <c r="C51" s="4"/>
      <c r="D51" s="4"/>
      <c r="E51" s="4"/>
      <c r="F51" s="4"/>
    </row>
    <row r="52" spans="1:6" ht="18.75" customHeight="1" x14ac:dyDescent="0.2">
      <c r="A52" s="4"/>
      <c r="B52" s="4"/>
      <c r="C52" s="4"/>
      <c r="D52" s="4"/>
      <c r="E52" s="4"/>
      <c r="F52" s="4"/>
    </row>
    <row r="53" spans="1:6" ht="18.75" customHeight="1" x14ac:dyDescent="0.2">
      <c r="A53" s="4"/>
      <c r="B53" s="4"/>
      <c r="C53" s="4"/>
      <c r="D53" s="4"/>
      <c r="E53" s="4"/>
      <c r="F53" s="4"/>
    </row>
    <row r="54" spans="1:6" ht="18.75" customHeight="1" x14ac:dyDescent="0.2">
      <c r="A54" s="4"/>
      <c r="B54" s="4"/>
      <c r="C54" s="4"/>
      <c r="D54" s="4"/>
      <c r="E54" s="4"/>
      <c r="F54" s="4"/>
    </row>
    <row r="55" spans="1:6" ht="18.75" customHeight="1" x14ac:dyDescent="0.2">
      <c r="A55" s="4"/>
      <c r="B55" s="4"/>
      <c r="C55" s="4"/>
      <c r="D55" s="4"/>
      <c r="E55" s="4"/>
      <c r="F55" s="4"/>
    </row>
    <row r="56" spans="1:6" ht="18.75" customHeight="1" x14ac:dyDescent="0.2">
      <c r="A56" s="4"/>
      <c r="B56" s="4"/>
      <c r="C56" s="4"/>
      <c r="D56" s="4"/>
      <c r="E56" s="4"/>
      <c r="F56" s="4"/>
    </row>
    <row r="57" spans="1:6" ht="18.75" customHeight="1" x14ac:dyDescent="0.2">
      <c r="A57" s="4"/>
      <c r="B57" s="4"/>
      <c r="C57" s="4"/>
      <c r="D57" s="4"/>
      <c r="E57" s="4"/>
      <c r="F57" s="4"/>
    </row>
    <row r="58" spans="1:6" ht="18.75" customHeight="1" x14ac:dyDescent="0.2">
      <c r="A58" s="4"/>
      <c r="B58" s="4"/>
      <c r="C58" s="4"/>
      <c r="D58" s="4"/>
      <c r="E58" s="4"/>
      <c r="F58" s="4"/>
    </row>
    <row r="59" spans="1:6" ht="18.75" customHeight="1" x14ac:dyDescent="0.2">
      <c r="A59" s="4"/>
      <c r="B59" s="4"/>
      <c r="C59" s="4"/>
      <c r="D59" s="4"/>
      <c r="E59" s="4"/>
      <c r="F59" s="4"/>
    </row>
    <row r="60" spans="1:6" ht="18.75" customHeight="1" x14ac:dyDescent="0.2">
      <c r="A60" s="4"/>
      <c r="B60" s="4"/>
      <c r="C60" s="4"/>
      <c r="D60" s="4"/>
      <c r="E60" s="4"/>
      <c r="F60" s="4"/>
    </row>
    <row r="61" spans="1:6" ht="18.75" customHeight="1" x14ac:dyDescent="0.2">
      <c r="A61" s="4"/>
      <c r="B61" s="4"/>
      <c r="C61" s="4"/>
      <c r="D61" s="4"/>
      <c r="E61" s="4"/>
      <c r="F61" s="4"/>
    </row>
    <row r="62" spans="1:6" ht="18.75" customHeight="1" x14ac:dyDescent="0.2">
      <c r="A62" s="4"/>
      <c r="B62" s="4"/>
      <c r="C62" s="4"/>
      <c r="D62" s="4"/>
      <c r="E62" s="4"/>
      <c r="F62" s="4"/>
    </row>
    <row r="63" spans="1:6" ht="18.75" customHeight="1" x14ac:dyDescent="0.2">
      <c r="A63" s="4"/>
      <c r="B63" s="4"/>
      <c r="C63" s="4"/>
      <c r="D63" s="4"/>
      <c r="E63" s="4"/>
      <c r="F63" s="4"/>
    </row>
    <row r="64" spans="1:6" ht="18.75" customHeight="1" x14ac:dyDescent="0.2">
      <c r="A64" s="4"/>
      <c r="B64" s="4"/>
      <c r="C64" s="4"/>
      <c r="D64" s="4"/>
      <c r="E64" s="4"/>
      <c r="F64" s="4"/>
    </row>
    <row r="65" spans="1:6" ht="18.75" customHeight="1" x14ac:dyDescent="0.2">
      <c r="A65" s="4"/>
      <c r="B65" s="4"/>
      <c r="C65" s="4"/>
      <c r="D65" s="4"/>
      <c r="E65" s="4"/>
      <c r="F65" s="4"/>
    </row>
    <row r="66" spans="1:6" ht="18.75" customHeight="1" x14ac:dyDescent="0.2">
      <c r="A66" s="4"/>
      <c r="B66" s="4"/>
      <c r="C66" s="4"/>
      <c r="D66" s="4"/>
      <c r="E66" s="4"/>
      <c r="F66" s="4"/>
    </row>
    <row r="67" spans="1:6" ht="18.75" customHeight="1" x14ac:dyDescent="0.2">
      <c r="A67" s="4"/>
      <c r="B67" s="4"/>
      <c r="C67" s="4"/>
      <c r="D67" s="4"/>
      <c r="E67" s="4"/>
      <c r="F67" s="4"/>
    </row>
    <row r="68" spans="1:6" ht="18.75" customHeight="1" x14ac:dyDescent="0.2">
      <c r="A68" s="4"/>
      <c r="B68" s="4"/>
      <c r="C68" s="4"/>
      <c r="D68" s="4"/>
      <c r="E68" s="4"/>
      <c r="F68" s="4"/>
    </row>
    <row r="69" spans="1:6" ht="18.75" customHeight="1" x14ac:dyDescent="0.2">
      <c r="A69" s="4"/>
      <c r="B69" s="4"/>
      <c r="C69" s="4"/>
      <c r="D69" s="4"/>
      <c r="E69" s="4"/>
      <c r="F69" s="4"/>
    </row>
    <row r="70" spans="1:6" ht="18.75" customHeight="1" x14ac:dyDescent="0.2">
      <c r="A70" s="4"/>
      <c r="B70" s="4"/>
      <c r="C70" s="4"/>
      <c r="D70" s="4"/>
      <c r="E70" s="4"/>
      <c r="F70" s="4"/>
    </row>
    <row r="71" spans="1:6" ht="18.75" customHeight="1" x14ac:dyDescent="0.2">
      <c r="A71" s="4"/>
      <c r="B71" s="4"/>
      <c r="C71" s="4"/>
      <c r="D71" s="4"/>
      <c r="E71" s="4"/>
      <c r="F71" s="4"/>
    </row>
    <row r="72" spans="1:6" ht="18.75" customHeight="1" x14ac:dyDescent="0.2">
      <c r="A72" s="4"/>
      <c r="B72" s="4"/>
      <c r="C72" s="4"/>
      <c r="D72" s="4"/>
      <c r="E72" s="4"/>
      <c r="F72" s="4"/>
    </row>
    <row r="73" spans="1:6" ht="18.75" customHeight="1" x14ac:dyDescent="0.2">
      <c r="A73" s="4"/>
      <c r="B73" s="4"/>
      <c r="C73" s="4"/>
      <c r="D73" s="4"/>
      <c r="E73" s="4"/>
      <c r="F73" s="4"/>
    </row>
    <row r="74" spans="1:6" ht="18.75" customHeight="1" x14ac:dyDescent="0.2">
      <c r="A74" s="4"/>
      <c r="B74" s="4"/>
      <c r="C74" s="4"/>
      <c r="D74" s="4"/>
      <c r="E74" s="4"/>
      <c r="F74" s="4"/>
    </row>
    <row r="75" spans="1:6" ht="18.75" customHeight="1" x14ac:dyDescent="0.2">
      <c r="A75" s="4"/>
      <c r="B75" s="4"/>
      <c r="C75" s="4"/>
      <c r="D75" s="4"/>
      <c r="E75" s="4"/>
      <c r="F75" s="4"/>
    </row>
    <row r="76" spans="1:6" ht="18.75" customHeight="1" x14ac:dyDescent="0.2">
      <c r="A76" s="4"/>
      <c r="B76" s="4"/>
      <c r="C76" s="4"/>
      <c r="D76" s="4"/>
      <c r="E76" s="4"/>
      <c r="F76" s="4"/>
    </row>
    <row r="77" spans="1:6" ht="18.75" customHeight="1" x14ac:dyDescent="0.2">
      <c r="A77" s="4"/>
      <c r="B77" s="4"/>
      <c r="C77" s="4"/>
      <c r="D77" s="4"/>
      <c r="E77" s="4"/>
      <c r="F77" s="4"/>
    </row>
    <row r="78" spans="1:6" ht="18.75" customHeight="1" x14ac:dyDescent="0.2">
      <c r="A78" s="4"/>
      <c r="B78" s="4"/>
      <c r="C78" s="4"/>
      <c r="D78" s="4"/>
      <c r="E78" s="4"/>
      <c r="F78" s="4"/>
    </row>
    <row r="79" spans="1:6" ht="18.75" customHeight="1" x14ac:dyDescent="0.2">
      <c r="A79" s="4"/>
      <c r="B79" s="4"/>
      <c r="C79" s="4"/>
      <c r="D79" s="4"/>
      <c r="E79" s="4"/>
      <c r="F79" s="4"/>
    </row>
    <row r="80" spans="1:6" ht="18.75" customHeight="1" x14ac:dyDescent="0.2">
      <c r="A80" s="4"/>
      <c r="B80" s="4"/>
      <c r="C80" s="4"/>
      <c r="D80" s="4"/>
      <c r="E80" s="4"/>
      <c r="F80" s="4"/>
    </row>
    <row r="81" spans="1:6" ht="18.75" customHeight="1" x14ac:dyDescent="0.2">
      <c r="A81" s="4"/>
      <c r="B81" s="4"/>
      <c r="C81" s="4"/>
      <c r="D81" s="4"/>
      <c r="E81" s="4"/>
      <c r="F81" s="4"/>
    </row>
    <row r="82" spans="1:6" ht="18.75" customHeight="1" x14ac:dyDescent="0.2">
      <c r="A82" s="4"/>
      <c r="B82" s="4"/>
      <c r="C82" s="4"/>
      <c r="D82" s="4"/>
      <c r="E82" s="4"/>
      <c r="F82" s="4"/>
    </row>
    <row r="83" spans="1:6" ht="18.75" customHeight="1" x14ac:dyDescent="0.2">
      <c r="A83" s="4"/>
      <c r="B83" s="4"/>
      <c r="C83" s="4"/>
      <c r="D83" s="4"/>
      <c r="E83" s="4"/>
      <c r="F83" s="4"/>
    </row>
    <row r="84" spans="1:6" ht="18.75" customHeight="1" x14ac:dyDescent="0.2">
      <c r="A84" s="4"/>
      <c r="B84" s="4"/>
      <c r="C84" s="4"/>
      <c r="D84" s="4"/>
      <c r="E84" s="4"/>
      <c r="F84" s="4"/>
    </row>
    <row r="85" spans="1:6" ht="18.75" customHeight="1" x14ac:dyDescent="0.2">
      <c r="A85" s="4"/>
      <c r="B85" s="4"/>
      <c r="C85" s="4"/>
      <c r="D85" s="4"/>
      <c r="E85" s="4"/>
      <c r="F85" s="4"/>
    </row>
    <row r="86" spans="1:6" ht="18.75" customHeight="1" x14ac:dyDescent="0.2">
      <c r="A86" s="4"/>
      <c r="B86" s="4"/>
      <c r="C86" s="4"/>
      <c r="D86" s="4"/>
      <c r="E86" s="4"/>
      <c r="F86" s="4"/>
    </row>
    <row r="87" spans="1:6" ht="18.75" customHeight="1" x14ac:dyDescent="0.2">
      <c r="A87" s="4"/>
      <c r="B87" s="4"/>
      <c r="C87" s="4"/>
      <c r="D87" s="4"/>
      <c r="E87" s="4"/>
      <c r="F87" s="4"/>
    </row>
    <row r="88" spans="1:6" ht="18.75" customHeight="1" x14ac:dyDescent="0.2">
      <c r="A88" s="4"/>
      <c r="B88" s="4"/>
      <c r="C88" s="4"/>
      <c r="D88" s="4"/>
      <c r="E88" s="4"/>
      <c r="F88" s="4"/>
    </row>
    <row r="89" spans="1:6" ht="18.75" customHeight="1" x14ac:dyDescent="0.2">
      <c r="A89" s="4"/>
      <c r="B89" s="4"/>
      <c r="C89" s="4"/>
      <c r="D89" s="4"/>
      <c r="E89" s="4"/>
      <c r="F89" s="4"/>
    </row>
    <row r="90" spans="1:6" ht="18.75" customHeight="1" x14ac:dyDescent="0.2">
      <c r="A90" s="4"/>
      <c r="B90" s="4"/>
      <c r="C90" s="4"/>
      <c r="D90" s="4"/>
      <c r="E90" s="4"/>
      <c r="F90" s="4"/>
    </row>
    <row r="91" spans="1:6" ht="18.75" customHeight="1" x14ac:dyDescent="0.2">
      <c r="A91" s="4"/>
      <c r="B91" s="4"/>
      <c r="C91" s="4"/>
      <c r="D91" s="4"/>
      <c r="E91" s="4"/>
      <c r="F91" s="4"/>
    </row>
    <row r="92" spans="1:6" ht="18.75" customHeight="1" x14ac:dyDescent="0.2">
      <c r="A92" s="4"/>
      <c r="B92" s="4"/>
      <c r="C92" s="4"/>
      <c r="D92" s="4"/>
      <c r="E92" s="4"/>
      <c r="F92" s="4"/>
    </row>
    <row r="93" spans="1:6" ht="18.75" customHeight="1" x14ac:dyDescent="0.2">
      <c r="A93" s="4"/>
      <c r="B93" s="4"/>
      <c r="C93" s="4"/>
      <c r="D93" s="4"/>
      <c r="E93" s="4"/>
      <c r="F93" s="4"/>
    </row>
    <row r="94" spans="1:6" ht="18.75" customHeight="1" x14ac:dyDescent="0.2">
      <c r="A94" s="4"/>
      <c r="B94" s="4"/>
      <c r="C94" s="4"/>
      <c r="D94" s="4"/>
      <c r="E94" s="4"/>
      <c r="F94" s="4"/>
    </row>
    <row r="95" spans="1:6" ht="18.75" customHeight="1" x14ac:dyDescent="0.2">
      <c r="A95" s="4"/>
      <c r="B95" s="4"/>
      <c r="C95" s="4"/>
      <c r="D95" s="4"/>
      <c r="E95" s="4"/>
      <c r="F95" s="4"/>
    </row>
    <row r="96" spans="1:6" ht="18.75" customHeight="1" x14ac:dyDescent="0.2">
      <c r="A96" s="4"/>
      <c r="B96" s="4"/>
      <c r="C96" s="4"/>
      <c r="D96" s="4"/>
      <c r="E96" s="4"/>
      <c r="F96" s="4"/>
    </row>
    <row r="97" spans="1:6" ht="18.75" customHeight="1" x14ac:dyDescent="0.2">
      <c r="A97" s="4"/>
      <c r="B97" s="4"/>
      <c r="C97" s="4"/>
      <c r="D97" s="4"/>
      <c r="E97" s="4"/>
      <c r="F97" s="4"/>
    </row>
    <row r="98" spans="1:6" ht="18.75" customHeight="1" x14ac:dyDescent="0.2">
      <c r="A98" s="4"/>
      <c r="B98" s="4"/>
      <c r="C98" s="4"/>
      <c r="D98" s="4"/>
      <c r="E98" s="4"/>
      <c r="F98" s="4"/>
    </row>
    <row r="99" spans="1:6" ht="18.75" customHeight="1" x14ac:dyDescent="0.2">
      <c r="A99" s="4"/>
      <c r="B99" s="4"/>
      <c r="C99" s="4"/>
      <c r="D99" s="4"/>
      <c r="E99" s="4"/>
      <c r="F99" s="4"/>
    </row>
    <row r="100" spans="1:6" ht="18.75" customHeight="1" x14ac:dyDescent="0.2">
      <c r="A100" s="4"/>
      <c r="B100" s="4"/>
      <c r="C100" s="4"/>
      <c r="D100" s="4"/>
      <c r="E100" s="4"/>
      <c r="F100" s="4"/>
    </row>
    <row r="101" spans="1:6" ht="18.75" customHeight="1" x14ac:dyDescent="0.2">
      <c r="A101" s="4"/>
      <c r="B101" s="4"/>
      <c r="C101" s="4"/>
      <c r="D101" s="4"/>
      <c r="E101" s="4"/>
      <c r="F101" s="4"/>
    </row>
    <row r="102" spans="1:6" ht="18.75" customHeight="1" x14ac:dyDescent="0.2">
      <c r="A102" s="4"/>
      <c r="B102" s="4"/>
      <c r="C102" s="4"/>
      <c r="D102" s="4"/>
      <c r="E102" s="4"/>
      <c r="F102" s="4"/>
    </row>
    <row r="103" spans="1:6" ht="18.75" customHeight="1" x14ac:dyDescent="0.2">
      <c r="A103" s="4"/>
      <c r="B103" s="4"/>
      <c r="C103" s="4"/>
      <c r="D103" s="4"/>
      <c r="E103" s="4"/>
      <c r="F103" s="4"/>
    </row>
    <row r="104" spans="1:6" ht="18.75" customHeight="1" x14ac:dyDescent="0.2">
      <c r="A104" s="4"/>
      <c r="B104" s="4"/>
      <c r="C104" s="4"/>
      <c r="D104" s="4"/>
      <c r="E104" s="4"/>
      <c r="F104" s="4"/>
    </row>
    <row r="105" spans="1:6" ht="18.75" customHeight="1" x14ac:dyDescent="0.2">
      <c r="A105" s="4"/>
      <c r="B105" s="4"/>
      <c r="C105" s="4"/>
      <c r="D105" s="4"/>
      <c r="E105" s="4"/>
      <c r="F105" s="4"/>
    </row>
  </sheetData>
  <mergeCells count="5">
    <mergeCell ref="A18:F18"/>
    <mergeCell ref="A19:F19"/>
    <mergeCell ref="A1:D1"/>
    <mergeCell ref="B2:F2"/>
    <mergeCell ref="B3:F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selection activeCell="A44" sqref="A44"/>
    </sheetView>
  </sheetViews>
  <sheetFormatPr defaultColWidth="21.5" defaultRowHeight="12.75" x14ac:dyDescent="0.2"/>
  <cols>
    <col min="1" max="1" width="68.1640625" customWidth="1"/>
    <col min="2" max="2" width="3.33203125" customWidth="1"/>
    <col min="3" max="3" width="13.83203125" bestFit="1" customWidth="1"/>
    <col min="4" max="4" width="0.83203125" customWidth="1"/>
    <col min="5" max="5" width="9.1640625" customWidth="1"/>
    <col min="6" max="6" width="1.6640625" customWidth="1"/>
    <col min="7" max="7" width="14" bestFit="1" customWidth="1"/>
    <col min="8" max="8" width="1" customWidth="1"/>
    <col min="9" max="9" width="10.1640625" bestFit="1" customWidth="1"/>
  </cols>
  <sheetData>
    <row r="1" spans="1:26" x14ac:dyDescent="0.2">
      <c r="A1" s="315" t="s">
        <v>19</v>
      </c>
      <c r="B1" s="307"/>
      <c r="C1" s="307"/>
      <c r="D1" s="307"/>
      <c r="E1" s="307"/>
      <c r="F1" s="307"/>
      <c r="G1" s="307"/>
      <c r="H1" s="307"/>
      <c r="I1" s="307"/>
      <c r="J1" s="4"/>
      <c r="K1" s="4"/>
      <c r="L1" s="4"/>
      <c r="M1" s="4"/>
      <c r="N1" s="4"/>
      <c r="O1" s="4"/>
      <c r="P1" s="4"/>
      <c r="Q1" s="4"/>
      <c r="R1" s="4"/>
      <c r="S1" s="4"/>
      <c r="T1" s="4"/>
      <c r="U1" s="4"/>
      <c r="V1" s="4"/>
      <c r="W1" s="4"/>
      <c r="X1" s="4"/>
      <c r="Y1" s="4"/>
      <c r="Z1" s="4"/>
    </row>
    <row r="2" spans="1:26" x14ac:dyDescent="0.2">
      <c r="A2" s="316" t="s">
        <v>20</v>
      </c>
      <c r="B2" s="307"/>
      <c r="C2" s="307"/>
      <c r="D2" s="307"/>
      <c r="E2" s="307"/>
      <c r="F2" s="307"/>
      <c r="G2" s="307"/>
      <c r="H2" s="307"/>
      <c r="I2" s="307"/>
      <c r="J2" s="4"/>
      <c r="K2" s="4"/>
      <c r="L2" s="4"/>
      <c r="M2" s="4"/>
      <c r="N2" s="4"/>
      <c r="O2" s="4"/>
      <c r="P2" s="4"/>
      <c r="Q2" s="4"/>
      <c r="R2" s="4"/>
      <c r="S2" s="4"/>
      <c r="T2" s="4"/>
      <c r="U2" s="4"/>
      <c r="V2" s="4"/>
      <c r="W2" s="4"/>
      <c r="X2" s="4"/>
      <c r="Y2" s="4"/>
      <c r="Z2" s="4"/>
    </row>
    <row r="3" spans="1:26" x14ac:dyDescent="0.2">
      <c r="A3" s="317"/>
      <c r="B3" s="311"/>
      <c r="C3" s="311"/>
      <c r="D3" s="311"/>
      <c r="E3" s="311"/>
      <c r="F3" s="311"/>
      <c r="G3" s="311"/>
      <c r="H3" s="311"/>
      <c r="I3" s="311"/>
      <c r="J3" s="4"/>
      <c r="K3" s="4"/>
      <c r="L3" s="4"/>
      <c r="M3" s="4"/>
      <c r="N3" s="4"/>
      <c r="O3" s="4"/>
      <c r="P3" s="4"/>
      <c r="Q3" s="4"/>
      <c r="R3" s="4"/>
      <c r="S3" s="4"/>
      <c r="T3" s="4"/>
      <c r="U3" s="4"/>
      <c r="V3" s="4"/>
      <c r="W3" s="4"/>
      <c r="X3" s="4"/>
      <c r="Y3" s="4"/>
      <c r="Z3" s="4"/>
    </row>
    <row r="4" spans="1:26" x14ac:dyDescent="0.2">
      <c r="A4" s="9" t="s">
        <v>21</v>
      </c>
      <c r="B4" s="4"/>
      <c r="C4" s="318" t="s">
        <v>22</v>
      </c>
      <c r="D4" s="314"/>
      <c r="E4" s="314"/>
      <c r="F4" s="10"/>
      <c r="G4" s="318" t="s">
        <v>23</v>
      </c>
      <c r="H4" s="314"/>
      <c r="I4" s="314"/>
      <c r="J4" s="4"/>
      <c r="K4" s="4"/>
      <c r="L4" s="4"/>
      <c r="M4" s="4"/>
      <c r="N4" s="4"/>
      <c r="O4" s="4"/>
      <c r="P4" s="4"/>
      <c r="Q4" s="4"/>
      <c r="R4" s="4"/>
      <c r="S4" s="4"/>
      <c r="T4" s="4"/>
      <c r="U4" s="4"/>
      <c r="V4" s="4"/>
      <c r="W4" s="4"/>
      <c r="X4" s="4"/>
      <c r="Y4" s="4"/>
      <c r="Z4" s="4"/>
    </row>
    <row r="5" spans="1:26" x14ac:dyDescent="0.2">
      <c r="A5" s="2"/>
      <c r="B5" s="2"/>
      <c r="C5" s="319" t="s">
        <v>24</v>
      </c>
      <c r="D5" s="320"/>
      <c r="E5" s="320"/>
      <c r="F5" s="7"/>
      <c r="G5" s="319" t="s">
        <v>24</v>
      </c>
      <c r="H5" s="320"/>
      <c r="I5" s="320"/>
      <c r="J5" s="4"/>
      <c r="K5" s="4"/>
      <c r="L5" s="4"/>
      <c r="M5" s="4"/>
      <c r="N5" s="4"/>
      <c r="O5" s="4"/>
      <c r="P5" s="4"/>
      <c r="Q5" s="4"/>
      <c r="R5" s="4"/>
      <c r="S5" s="4"/>
      <c r="T5" s="4"/>
      <c r="U5" s="4"/>
      <c r="V5" s="4"/>
      <c r="W5" s="4"/>
      <c r="X5" s="4"/>
      <c r="Y5" s="4"/>
      <c r="Z5" s="4"/>
    </row>
    <row r="6" spans="1:26" x14ac:dyDescent="0.2">
      <c r="A6" s="3" t="s">
        <v>25</v>
      </c>
      <c r="B6" s="31"/>
      <c r="C6" s="32"/>
      <c r="D6" s="32"/>
      <c r="E6" s="4"/>
      <c r="F6" s="4"/>
      <c r="G6" s="4"/>
      <c r="H6" s="4"/>
      <c r="I6" s="4"/>
      <c r="J6" s="4"/>
      <c r="K6" s="4"/>
      <c r="L6" s="4"/>
      <c r="M6" s="4"/>
      <c r="N6" s="4"/>
      <c r="O6" s="4"/>
      <c r="P6" s="4"/>
      <c r="Q6" s="4"/>
      <c r="R6" s="4"/>
      <c r="S6" s="4"/>
      <c r="T6" s="4"/>
      <c r="U6" s="4"/>
      <c r="V6" s="4"/>
      <c r="W6" s="4"/>
      <c r="X6" s="4"/>
      <c r="Y6" s="4"/>
      <c r="Z6" s="4"/>
    </row>
    <row r="7" spans="1:26" x14ac:dyDescent="0.2">
      <c r="A7" s="33" t="s">
        <v>26</v>
      </c>
      <c r="B7" s="34"/>
      <c r="C7" s="35"/>
      <c r="D7" s="35"/>
      <c r="E7" s="2"/>
      <c r="F7" s="2"/>
      <c r="G7" s="2"/>
      <c r="H7" s="2"/>
      <c r="I7" s="2"/>
      <c r="J7" s="4"/>
      <c r="K7" s="4"/>
      <c r="L7" s="4"/>
      <c r="M7" s="4"/>
      <c r="N7" s="4"/>
      <c r="O7" s="4"/>
      <c r="P7" s="4"/>
      <c r="Q7" s="4"/>
      <c r="R7" s="4"/>
      <c r="S7" s="4"/>
      <c r="T7" s="4"/>
      <c r="U7" s="4"/>
      <c r="V7" s="4"/>
      <c r="W7" s="4"/>
      <c r="X7" s="4"/>
      <c r="Y7" s="4"/>
      <c r="Z7" s="4"/>
    </row>
    <row r="8" spans="1:26" x14ac:dyDescent="0.2">
      <c r="A8" s="36" t="s">
        <v>27</v>
      </c>
      <c r="B8" s="37"/>
      <c r="C8" s="17">
        <v>18020641</v>
      </c>
      <c r="D8" s="31"/>
      <c r="E8" s="21">
        <v>0.80200000000000005</v>
      </c>
      <c r="F8" s="20"/>
      <c r="G8" s="17">
        <v>18215505</v>
      </c>
      <c r="H8" s="20"/>
      <c r="I8" s="21">
        <v>0.81200000000000006</v>
      </c>
      <c r="J8" s="4"/>
      <c r="K8" s="4"/>
      <c r="L8" s="4"/>
      <c r="M8" s="4"/>
      <c r="N8" s="4"/>
      <c r="O8" s="4"/>
      <c r="P8" s="4"/>
      <c r="Q8" s="4"/>
      <c r="R8" s="4"/>
      <c r="S8" s="4"/>
      <c r="T8" s="4"/>
      <c r="U8" s="4"/>
      <c r="V8" s="4"/>
      <c r="W8" s="4"/>
      <c r="X8" s="4"/>
      <c r="Y8" s="4"/>
      <c r="Z8" s="4"/>
    </row>
    <row r="9" spans="1:26" x14ac:dyDescent="0.2">
      <c r="A9" s="38" t="s">
        <v>28</v>
      </c>
      <c r="B9" s="39"/>
      <c r="C9" s="40">
        <v>21523</v>
      </c>
      <c r="D9" s="41"/>
      <c r="E9" s="16">
        <v>1E-3</v>
      </c>
      <c r="F9" s="15"/>
      <c r="G9" s="40">
        <v>23220</v>
      </c>
      <c r="H9" s="15"/>
      <c r="I9" s="16">
        <v>1E-3</v>
      </c>
      <c r="J9" s="4"/>
      <c r="K9" s="4"/>
      <c r="L9" s="4"/>
      <c r="M9" s="4"/>
      <c r="N9" s="4"/>
      <c r="O9" s="4"/>
      <c r="P9" s="4"/>
      <c r="Q9" s="4"/>
      <c r="R9" s="4"/>
      <c r="S9" s="4"/>
      <c r="T9" s="4"/>
      <c r="U9" s="4"/>
      <c r="V9" s="4"/>
      <c r="W9" s="4"/>
      <c r="X9" s="4"/>
      <c r="Y9" s="4"/>
      <c r="Z9" s="4"/>
    </row>
    <row r="10" spans="1:26" x14ac:dyDescent="0.2">
      <c r="A10" s="42" t="s">
        <v>29</v>
      </c>
      <c r="B10" s="43"/>
      <c r="C10" s="44">
        <f>SUM(C8:C9)</f>
        <v>18042164</v>
      </c>
      <c r="D10" s="45"/>
      <c r="E10" s="46">
        <v>0.80300000000000005</v>
      </c>
      <c r="F10" s="20"/>
      <c r="G10" s="44">
        <f>SUM(G8:G9)</f>
        <v>18238725</v>
      </c>
      <c r="H10" s="20"/>
      <c r="I10" s="46">
        <v>0.81299999999999994</v>
      </c>
      <c r="J10" s="4"/>
      <c r="K10" s="4"/>
      <c r="L10" s="4"/>
      <c r="M10" s="4"/>
      <c r="N10" s="4"/>
      <c r="O10" s="4"/>
      <c r="P10" s="4"/>
      <c r="Q10" s="4"/>
      <c r="R10" s="4"/>
      <c r="S10" s="4"/>
      <c r="T10" s="4"/>
      <c r="U10" s="4"/>
      <c r="V10" s="4"/>
      <c r="W10" s="4"/>
      <c r="X10" s="4"/>
      <c r="Y10" s="4"/>
      <c r="Z10" s="4"/>
    </row>
    <row r="11" spans="1:26" x14ac:dyDescent="0.2">
      <c r="A11" s="47" t="s">
        <v>30</v>
      </c>
      <c r="B11" s="34"/>
      <c r="C11" s="48">
        <v>81628</v>
      </c>
      <c r="D11" s="49"/>
      <c r="E11" s="16">
        <v>4.0000000000000001E-3</v>
      </c>
      <c r="F11" s="15"/>
      <c r="G11" s="48">
        <v>90975</v>
      </c>
      <c r="H11" s="15"/>
      <c r="I11" s="16">
        <v>4.0000000000000001E-3</v>
      </c>
      <c r="J11" s="4"/>
      <c r="K11" s="4"/>
      <c r="L11" s="4"/>
      <c r="M11" s="4"/>
      <c r="N11" s="4"/>
      <c r="O11" s="4"/>
      <c r="P11" s="4"/>
      <c r="Q11" s="4"/>
      <c r="R11" s="4"/>
      <c r="S11" s="4"/>
      <c r="T11" s="4"/>
      <c r="U11" s="4"/>
      <c r="V11" s="4"/>
      <c r="W11" s="4"/>
      <c r="X11" s="4"/>
      <c r="Y11" s="4"/>
      <c r="Z11" s="4"/>
    </row>
    <row r="12" spans="1:26" x14ac:dyDescent="0.2">
      <c r="A12" s="50" t="s">
        <v>31</v>
      </c>
      <c r="B12" s="37"/>
      <c r="C12" s="22">
        <v>1301023</v>
      </c>
      <c r="D12" s="45"/>
      <c r="E12" s="21">
        <v>5.8000000000000003E-2</v>
      </c>
      <c r="F12" s="20"/>
      <c r="G12" s="22">
        <v>1086717</v>
      </c>
      <c r="H12" s="20"/>
      <c r="I12" s="21">
        <v>4.8000000000000001E-2</v>
      </c>
      <c r="J12" s="4"/>
      <c r="K12" s="4"/>
      <c r="L12" s="4"/>
      <c r="M12" s="4"/>
      <c r="N12" s="4"/>
      <c r="O12" s="4"/>
      <c r="P12" s="4"/>
      <c r="Q12" s="4"/>
      <c r="R12" s="4"/>
      <c r="S12" s="4"/>
      <c r="T12" s="4"/>
      <c r="U12" s="4"/>
      <c r="V12" s="4"/>
      <c r="W12" s="4"/>
      <c r="X12" s="4"/>
      <c r="Y12" s="4"/>
      <c r="Z12" s="4"/>
    </row>
    <row r="13" spans="1:26" x14ac:dyDescent="0.2">
      <c r="A13" s="47" t="s">
        <v>32</v>
      </c>
      <c r="B13" s="34"/>
      <c r="C13" s="51">
        <v>19679</v>
      </c>
      <c r="D13" s="39"/>
      <c r="E13" s="16">
        <v>1E-3</v>
      </c>
      <c r="F13" s="15"/>
      <c r="G13" s="48">
        <v>20766</v>
      </c>
      <c r="H13" s="15"/>
      <c r="I13" s="16">
        <v>1E-3</v>
      </c>
      <c r="J13" s="4"/>
      <c r="K13" s="4"/>
      <c r="L13" s="4"/>
      <c r="M13" s="4"/>
      <c r="N13" s="4"/>
      <c r="O13" s="4"/>
      <c r="P13" s="4"/>
      <c r="Q13" s="4"/>
      <c r="R13" s="4"/>
      <c r="S13" s="4"/>
      <c r="T13" s="4"/>
      <c r="U13" s="4"/>
      <c r="V13" s="4"/>
      <c r="W13" s="4"/>
      <c r="X13" s="4"/>
      <c r="Y13" s="4"/>
      <c r="Z13" s="4"/>
    </row>
    <row r="14" spans="1:26" x14ac:dyDescent="0.2">
      <c r="A14" s="3" t="s">
        <v>33</v>
      </c>
      <c r="B14" s="37"/>
      <c r="C14" s="52"/>
      <c r="D14" s="43"/>
      <c r="E14" s="20"/>
      <c r="F14" s="20"/>
      <c r="G14" s="53"/>
      <c r="H14" s="20"/>
      <c r="I14" s="20"/>
      <c r="J14" s="4"/>
      <c r="K14" s="4"/>
      <c r="L14" s="4"/>
      <c r="M14" s="4"/>
      <c r="N14" s="4"/>
      <c r="O14" s="4"/>
      <c r="P14" s="4"/>
      <c r="Q14" s="4"/>
      <c r="R14" s="4"/>
      <c r="S14" s="4"/>
      <c r="T14" s="4"/>
      <c r="U14" s="4"/>
      <c r="V14" s="4"/>
      <c r="W14" s="4"/>
      <c r="X14" s="4"/>
      <c r="Y14" s="4"/>
      <c r="Z14" s="4"/>
    </row>
    <row r="15" spans="1:26" x14ac:dyDescent="0.2">
      <c r="A15" s="33" t="s">
        <v>34</v>
      </c>
      <c r="B15" s="39"/>
      <c r="C15" s="54"/>
      <c r="D15" s="39"/>
      <c r="E15" s="15"/>
      <c r="F15" s="15"/>
      <c r="G15" s="55"/>
      <c r="H15" s="15"/>
      <c r="I15" s="15"/>
      <c r="J15" s="4"/>
      <c r="K15" s="4"/>
      <c r="L15" s="4"/>
      <c r="M15" s="4"/>
      <c r="N15" s="4"/>
      <c r="O15" s="4"/>
      <c r="P15" s="4"/>
      <c r="Q15" s="4"/>
      <c r="R15" s="4"/>
      <c r="S15" s="4"/>
      <c r="T15" s="4"/>
      <c r="U15" s="4"/>
      <c r="V15" s="4"/>
      <c r="W15" s="4"/>
      <c r="X15" s="4"/>
      <c r="Y15" s="4"/>
      <c r="Z15" s="4"/>
    </row>
    <row r="16" spans="1:26" x14ac:dyDescent="0.2">
      <c r="A16" s="36" t="s">
        <v>35</v>
      </c>
      <c r="B16" s="31"/>
      <c r="C16" s="22">
        <v>2026035</v>
      </c>
      <c r="D16" s="56"/>
      <c r="E16" s="21">
        <v>0.09</v>
      </c>
      <c r="F16" s="20"/>
      <c r="G16" s="57">
        <v>1956145</v>
      </c>
      <c r="H16" s="20"/>
      <c r="I16" s="21">
        <v>8.6999999999999994E-2</v>
      </c>
      <c r="J16" s="4"/>
      <c r="K16" s="4"/>
      <c r="L16" s="4"/>
      <c r="M16" s="4"/>
      <c r="N16" s="4"/>
      <c r="O16" s="4"/>
      <c r="P16" s="4"/>
      <c r="Q16" s="4"/>
      <c r="R16" s="4"/>
      <c r="S16" s="4"/>
      <c r="T16" s="4"/>
      <c r="U16" s="4"/>
      <c r="V16" s="4"/>
      <c r="W16" s="4"/>
      <c r="X16" s="4"/>
      <c r="Y16" s="4"/>
      <c r="Z16" s="4"/>
    </row>
    <row r="17" spans="1:26" x14ac:dyDescent="0.2">
      <c r="A17" s="38" t="s">
        <v>36</v>
      </c>
      <c r="B17" s="2"/>
      <c r="C17" s="48">
        <v>916877</v>
      </c>
      <c r="D17" s="41"/>
      <c r="E17" s="16">
        <v>4.1000000000000002E-2</v>
      </c>
      <c r="F17" s="15"/>
      <c r="G17" s="58">
        <v>960865</v>
      </c>
      <c r="H17" s="15"/>
      <c r="I17" s="16">
        <v>4.2999999999999997E-2</v>
      </c>
      <c r="J17" s="4"/>
      <c r="K17" s="4"/>
      <c r="L17" s="4"/>
      <c r="M17" s="4"/>
      <c r="N17" s="4"/>
      <c r="O17" s="4"/>
      <c r="P17" s="4"/>
      <c r="Q17" s="4"/>
      <c r="R17" s="4"/>
      <c r="S17" s="4"/>
      <c r="T17" s="4"/>
      <c r="U17" s="4"/>
      <c r="V17" s="4"/>
      <c r="W17" s="4"/>
      <c r="X17" s="4"/>
      <c r="Y17" s="4"/>
      <c r="Z17" s="4"/>
    </row>
    <row r="18" spans="1:26" x14ac:dyDescent="0.2">
      <c r="A18" s="36" t="s">
        <v>37</v>
      </c>
      <c r="B18" s="32"/>
      <c r="C18" s="59">
        <v>74301</v>
      </c>
      <c r="D18" s="56"/>
      <c r="E18" s="21">
        <v>3.0000000000000001E-3</v>
      </c>
      <c r="F18" s="20"/>
      <c r="G18" s="60">
        <v>65084</v>
      </c>
      <c r="H18" s="20"/>
      <c r="I18" s="21">
        <v>3.0000000000000001E-3</v>
      </c>
      <c r="J18" s="4"/>
      <c r="K18" s="4"/>
      <c r="L18" s="4"/>
      <c r="M18" s="4"/>
      <c r="N18" s="4"/>
      <c r="O18" s="4"/>
      <c r="P18" s="4"/>
      <c r="Q18" s="4"/>
      <c r="R18" s="4"/>
      <c r="S18" s="4"/>
      <c r="T18" s="4"/>
      <c r="U18" s="4"/>
      <c r="V18" s="4"/>
      <c r="W18" s="4"/>
      <c r="X18" s="4"/>
      <c r="Y18" s="4"/>
      <c r="Z18" s="4"/>
    </row>
    <row r="19" spans="1:26" x14ac:dyDescent="0.2">
      <c r="A19" s="61" t="s">
        <v>38</v>
      </c>
      <c r="B19" s="35"/>
      <c r="C19" s="62">
        <f>SUM(C16:C18)</f>
        <v>3017213</v>
      </c>
      <c r="D19" s="49"/>
      <c r="E19" s="63">
        <v>0.13400000000000001</v>
      </c>
      <c r="F19" s="15"/>
      <c r="G19" s="62">
        <f>SUM(G16:G18)</f>
        <v>2982094</v>
      </c>
      <c r="H19" s="15"/>
      <c r="I19" s="63">
        <v>0.13300000000000001</v>
      </c>
      <c r="J19" s="4"/>
      <c r="K19" s="4"/>
      <c r="L19" s="4"/>
      <c r="M19" s="4"/>
      <c r="N19" s="4"/>
      <c r="O19" s="4"/>
      <c r="P19" s="4"/>
      <c r="Q19" s="4"/>
      <c r="R19" s="4"/>
      <c r="S19" s="4"/>
      <c r="T19" s="4"/>
      <c r="U19" s="4"/>
      <c r="V19" s="4"/>
      <c r="W19" s="4"/>
      <c r="X19" s="4"/>
      <c r="Y19" s="4"/>
      <c r="Z19" s="4"/>
    </row>
    <row r="20" spans="1:26" x14ac:dyDescent="0.2">
      <c r="A20" s="50" t="s">
        <v>39</v>
      </c>
      <c r="B20" s="4"/>
      <c r="C20" s="22">
        <v>9749</v>
      </c>
      <c r="D20" s="43"/>
      <c r="E20" s="21">
        <v>0</v>
      </c>
      <c r="F20" s="20"/>
      <c r="G20" s="22">
        <v>9648</v>
      </c>
      <c r="H20" s="20"/>
      <c r="I20" s="21">
        <v>1E-3</v>
      </c>
      <c r="J20" s="4"/>
      <c r="K20" s="4"/>
      <c r="L20" s="4"/>
      <c r="M20" s="4"/>
      <c r="N20" s="4"/>
      <c r="O20" s="4"/>
      <c r="P20" s="4"/>
      <c r="Q20" s="4"/>
      <c r="R20" s="4"/>
      <c r="S20" s="4"/>
      <c r="T20" s="4"/>
      <c r="U20" s="4"/>
      <c r="V20" s="4"/>
      <c r="W20" s="4"/>
      <c r="X20" s="4"/>
      <c r="Y20" s="4"/>
      <c r="Z20" s="4"/>
    </row>
    <row r="21" spans="1:26" x14ac:dyDescent="0.2">
      <c r="A21" s="64" t="s">
        <v>40</v>
      </c>
      <c r="B21" s="2"/>
      <c r="C21" s="65">
        <f>C10+C11+C12+C13+C19+C20</f>
        <v>22471456</v>
      </c>
      <c r="D21" s="66"/>
      <c r="E21" s="2"/>
      <c r="F21" s="2"/>
      <c r="G21" s="65">
        <f>G10+G11+G12+G13+G19+G20</f>
        <v>22428925</v>
      </c>
      <c r="H21" s="2"/>
      <c r="I21" s="2"/>
      <c r="J21" s="4"/>
      <c r="K21" s="4"/>
      <c r="L21" s="4"/>
      <c r="M21" s="4"/>
      <c r="N21" s="4"/>
      <c r="O21" s="4"/>
      <c r="P21" s="4"/>
      <c r="Q21" s="4"/>
      <c r="R21" s="4"/>
      <c r="S21" s="4"/>
      <c r="T21" s="4"/>
      <c r="U21" s="4"/>
      <c r="V21" s="4"/>
      <c r="W21" s="4"/>
      <c r="X21" s="4"/>
      <c r="Y21" s="4"/>
      <c r="Z21" s="4"/>
    </row>
    <row r="22" spans="1:26" x14ac:dyDescent="0.2">
      <c r="A22" s="67"/>
      <c r="B22" s="4"/>
      <c r="C22" s="68"/>
      <c r="D22" s="68"/>
      <c r="E22" s="4"/>
      <c r="F22" s="4"/>
      <c r="G22" s="68"/>
      <c r="H22" s="4"/>
      <c r="I22" s="4"/>
      <c r="J22" s="4"/>
      <c r="K22" s="4"/>
      <c r="L22" s="4"/>
      <c r="M22" s="4"/>
      <c r="N22" s="4"/>
      <c r="O22" s="4"/>
      <c r="P22" s="4"/>
      <c r="Q22" s="4"/>
      <c r="R22" s="4"/>
      <c r="S22" s="4"/>
      <c r="T22" s="4"/>
      <c r="U22" s="4"/>
      <c r="V22" s="4"/>
      <c r="W22" s="4"/>
      <c r="X22" s="4"/>
      <c r="Y22" s="4"/>
      <c r="Z22" s="4"/>
    </row>
    <row r="23" spans="1:26" x14ac:dyDescent="0.2">
      <c r="A23" s="10"/>
      <c r="B23" s="32"/>
      <c r="C23" s="10"/>
      <c r="D23" s="10"/>
      <c r="E23" s="10"/>
      <c r="F23" s="10"/>
      <c r="G23" s="10"/>
      <c r="H23" s="10"/>
      <c r="I23" s="10"/>
      <c r="J23" s="4"/>
      <c r="K23" s="4"/>
      <c r="L23" s="4"/>
      <c r="M23" s="4"/>
      <c r="N23" s="4"/>
      <c r="O23" s="4"/>
      <c r="P23" s="4"/>
      <c r="Q23" s="4"/>
      <c r="R23" s="4"/>
      <c r="S23" s="4"/>
      <c r="T23" s="4"/>
      <c r="U23" s="4"/>
      <c r="V23" s="4"/>
      <c r="W23" s="4"/>
      <c r="X23" s="4"/>
      <c r="Y23" s="4"/>
      <c r="Z23" s="4"/>
    </row>
    <row r="24" spans="1:26" ht="24.75" customHeight="1" x14ac:dyDescent="0.2">
      <c r="A24" s="9" t="s">
        <v>41</v>
      </c>
      <c r="B24" s="32"/>
      <c r="C24" s="321" t="s">
        <v>2</v>
      </c>
      <c r="D24" s="322"/>
      <c r="E24" s="323"/>
      <c r="F24" s="70"/>
      <c r="G24" s="321" t="s">
        <v>42</v>
      </c>
      <c r="H24" s="323"/>
      <c r="I24" s="323"/>
      <c r="J24" s="4"/>
      <c r="K24" s="4"/>
      <c r="L24" s="4"/>
      <c r="M24" s="4"/>
      <c r="N24" s="4"/>
      <c r="O24" s="4"/>
      <c r="P24" s="4"/>
      <c r="Q24" s="4"/>
      <c r="R24" s="4"/>
      <c r="S24" s="4"/>
      <c r="T24" s="4"/>
      <c r="U24" s="4"/>
      <c r="V24" s="4"/>
      <c r="W24" s="4"/>
      <c r="X24" s="4"/>
      <c r="Y24" s="4"/>
      <c r="Z24" s="4"/>
    </row>
    <row r="25" spans="1:26" x14ac:dyDescent="0.2">
      <c r="A25" s="71"/>
      <c r="B25" s="35"/>
      <c r="C25" s="324" t="s">
        <v>24</v>
      </c>
      <c r="D25" s="325"/>
      <c r="E25" s="310"/>
      <c r="F25" s="7"/>
      <c r="G25" s="319" t="s">
        <v>24</v>
      </c>
      <c r="H25" s="326"/>
      <c r="I25" s="326"/>
      <c r="J25" s="4"/>
      <c r="K25" s="4"/>
      <c r="L25" s="4"/>
      <c r="M25" s="4"/>
      <c r="N25" s="4"/>
      <c r="O25" s="4"/>
      <c r="P25" s="4"/>
      <c r="Q25" s="4"/>
      <c r="R25" s="4"/>
      <c r="S25" s="4"/>
      <c r="T25" s="4"/>
      <c r="U25" s="4"/>
      <c r="V25" s="4"/>
      <c r="W25" s="4"/>
      <c r="X25" s="4"/>
      <c r="Y25" s="4"/>
      <c r="Z25" s="4"/>
    </row>
    <row r="26" spans="1:26" x14ac:dyDescent="0.2">
      <c r="A26" s="23" t="s">
        <v>43</v>
      </c>
      <c r="B26" s="32"/>
      <c r="C26" s="32"/>
      <c r="D26" s="32"/>
      <c r="E26" s="72">
        <v>3.7699999999999997E-2</v>
      </c>
      <c r="F26" s="32"/>
      <c r="G26" s="73"/>
      <c r="H26" s="74"/>
      <c r="I26" s="72">
        <v>3.6900000000000002E-2</v>
      </c>
      <c r="J26" s="4"/>
      <c r="K26" s="4"/>
      <c r="L26" s="4"/>
      <c r="M26" s="4"/>
      <c r="N26" s="4"/>
      <c r="O26" s="4"/>
      <c r="P26" s="4"/>
      <c r="Q26" s="4"/>
      <c r="R26" s="4"/>
      <c r="S26" s="4"/>
      <c r="T26" s="4"/>
      <c r="U26" s="4"/>
      <c r="V26" s="4"/>
      <c r="W26" s="4"/>
      <c r="X26" s="4"/>
      <c r="Y26" s="4"/>
      <c r="Z26" s="4"/>
    </row>
    <row r="27" spans="1:26" x14ac:dyDescent="0.2">
      <c r="A27" s="47" t="s">
        <v>44</v>
      </c>
      <c r="B27" s="35"/>
      <c r="C27" s="15"/>
      <c r="D27" s="15"/>
      <c r="E27" s="15"/>
      <c r="F27" s="15"/>
      <c r="G27" s="75"/>
      <c r="H27" s="15"/>
      <c r="I27" s="15"/>
      <c r="J27" s="4"/>
      <c r="K27" s="4"/>
      <c r="L27" s="4"/>
      <c r="M27" s="4"/>
      <c r="N27" s="4"/>
      <c r="O27" s="4"/>
      <c r="P27" s="4"/>
      <c r="Q27" s="4"/>
      <c r="R27" s="4"/>
      <c r="S27" s="4"/>
      <c r="T27" s="4"/>
      <c r="U27" s="4"/>
      <c r="V27" s="4"/>
      <c r="W27" s="4"/>
      <c r="X27" s="4"/>
      <c r="Y27" s="4"/>
      <c r="Z27" s="4"/>
    </row>
    <row r="28" spans="1:26" x14ac:dyDescent="0.2">
      <c r="A28" s="36" t="s">
        <v>45</v>
      </c>
      <c r="B28" s="4"/>
      <c r="C28" s="20"/>
      <c r="D28" s="20"/>
      <c r="E28" s="21">
        <v>3.2000000000000001E-2</v>
      </c>
      <c r="F28" s="20"/>
      <c r="G28" s="76"/>
      <c r="H28" s="20"/>
      <c r="I28" s="21">
        <v>3.2000000000000001E-2</v>
      </c>
      <c r="J28" s="4"/>
      <c r="K28" s="4"/>
      <c r="L28" s="4"/>
      <c r="M28" s="4"/>
      <c r="N28" s="4"/>
      <c r="O28" s="4"/>
      <c r="P28" s="4"/>
      <c r="Q28" s="4"/>
      <c r="R28" s="4"/>
      <c r="S28" s="4"/>
      <c r="T28" s="4"/>
      <c r="U28" s="4"/>
      <c r="V28" s="4"/>
      <c r="W28" s="4"/>
      <c r="X28" s="4"/>
      <c r="Y28" s="4"/>
      <c r="Z28" s="4"/>
    </row>
    <row r="29" spans="1:26" x14ac:dyDescent="0.2">
      <c r="A29" s="47" t="s">
        <v>46</v>
      </c>
      <c r="B29" s="77"/>
      <c r="C29" s="15"/>
      <c r="D29" s="15"/>
      <c r="E29" s="15"/>
      <c r="F29" s="15"/>
      <c r="G29" s="75"/>
      <c r="H29" s="15"/>
      <c r="I29" s="15"/>
      <c r="J29" s="4"/>
      <c r="K29" s="4"/>
      <c r="L29" s="4"/>
      <c r="M29" s="4"/>
      <c r="N29" s="4"/>
      <c r="O29" s="4"/>
      <c r="P29" s="4"/>
      <c r="Q29" s="4"/>
      <c r="R29" s="4"/>
      <c r="S29" s="4"/>
      <c r="T29" s="4"/>
      <c r="U29" s="4"/>
      <c r="V29" s="4"/>
      <c r="W29" s="4"/>
      <c r="X29" s="4"/>
      <c r="Y29" s="4"/>
      <c r="Z29" s="4"/>
    </row>
    <row r="30" spans="1:26" ht="15.75" x14ac:dyDescent="0.2">
      <c r="A30" s="289" t="s">
        <v>231</v>
      </c>
      <c r="B30" s="78"/>
      <c r="C30" s="20"/>
      <c r="D30" s="20"/>
      <c r="E30" s="21">
        <v>7.4999999999999997E-2</v>
      </c>
      <c r="F30" s="20"/>
      <c r="G30" s="76"/>
      <c r="H30" s="20"/>
      <c r="I30" s="21">
        <v>7.8E-2</v>
      </c>
      <c r="J30" s="4"/>
      <c r="K30" s="4"/>
      <c r="L30" s="4"/>
      <c r="M30" s="4"/>
      <c r="N30" s="4"/>
      <c r="O30" s="4"/>
      <c r="P30" s="4"/>
      <c r="Q30" s="4"/>
      <c r="R30" s="4"/>
      <c r="S30" s="4"/>
      <c r="T30" s="4"/>
      <c r="U30" s="4"/>
      <c r="V30" s="4"/>
      <c r="W30" s="4"/>
      <c r="X30" s="4"/>
      <c r="Y30" s="4"/>
      <c r="Z30" s="4"/>
    </row>
    <row r="31" spans="1:26" ht="15.75" x14ac:dyDescent="0.2">
      <c r="A31" s="290" t="s">
        <v>232</v>
      </c>
      <c r="B31" s="77"/>
      <c r="C31" s="15"/>
      <c r="D31" s="15"/>
      <c r="E31" s="16">
        <v>0.109</v>
      </c>
      <c r="F31" s="15"/>
      <c r="G31" s="75"/>
      <c r="H31" s="15"/>
      <c r="I31" s="16">
        <v>6.6000000000000003E-2</v>
      </c>
      <c r="J31" s="4"/>
      <c r="K31" s="4"/>
      <c r="L31" s="4"/>
      <c r="M31" s="4"/>
      <c r="N31" s="4"/>
      <c r="O31" s="4"/>
      <c r="P31" s="4"/>
      <c r="Q31" s="4"/>
      <c r="R31" s="4"/>
      <c r="S31" s="4"/>
      <c r="T31" s="4"/>
      <c r="U31" s="4"/>
      <c r="V31" s="4"/>
      <c r="W31" s="4"/>
      <c r="X31" s="4"/>
      <c r="Y31" s="4"/>
      <c r="Z31" s="4"/>
    </row>
    <row r="32" spans="1:26" x14ac:dyDescent="0.2">
      <c r="A32" s="36" t="s">
        <v>47</v>
      </c>
      <c r="B32" s="78"/>
      <c r="C32" s="20"/>
      <c r="D32" s="20"/>
      <c r="E32" s="79">
        <v>0</v>
      </c>
      <c r="F32" s="20"/>
      <c r="G32" s="76"/>
      <c r="H32" s="20"/>
      <c r="I32" s="21">
        <v>0.112</v>
      </c>
      <c r="J32" s="4"/>
      <c r="K32" s="4"/>
      <c r="L32" s="4"/>
      <c r="M32" s="4"/>
      <c r="N32" s="4"/>
      <c r="O32" s="4"/>
      <c r="P32" s="4"/>
      <c r="Q32" s="4"/>
      <c r="R32" s="4"/>
      <c r="S32" s="4"/>
      <c r="T32" s="4"/>
      <c r="U32" s="4"/>
      <c r="V32" s="4"/>
      <c r="W32" s="4"/>
      <c r="X32" s="4"/>
      <c r="Y32" s="4"/>
      <c r="Z32" s="4"/>
    </row>
    <row r="33" spans="1:26" x14ac:dyDescent="0.2">
      <c r="A33" s="38" t="s">
        <v>48</v>
      </c>
      <c r="B33" s="2"/>
      <c r="C33" s="15"/>
      <c r="D33" s="15"/>
      <c r="E33" s="16">
        <v>4.7E-2</v>
      </c>
      <c r="F33" s="15"/>
      <c r="G33" s="75"/>
      <c r="H33" s="15"/>
      <c r="I33" s="16">
        <v>3.9E-2</v>
      </c>
      <c r="J33" s="4"/>
      <c r="K33" s="4"/>
      <c r="L33" s="4"/>
      <c r="M33" s="4"/>
      <c r="N33" s="4"/>
      <c r="O33" s="4"/>
      <c r="P33" s="4"/>
      <c r="Q33" s="4"/>
      <c r="R33" s="4"/>
      <c r="S33" s="4"/>
      <c r="T33" s="4"/>
      <c r="U33" s="4"/>
      <c r="V33" s="4"/>
      <c r="W33" s="4"/>
      <c r="X33" s="4"/>
      <c r="Y33" s="4"/>
      <c r="Z33" s="4"/>
    </row>
    <row r="34" spans="1:26" x14ac:dyDescent="0.2">
      <c r="A34" s="4"/>
      <c r="B34" s="4"/>
      <c r="C34" s="20"/>
      <c r="D34" s="20"/>
      <c r="E34" s="76"/>
      <c r="F34" s="76"/>
      <c r="G34" s="76"/>
      <c r="H34" s="76"/>
      <c r="I34" s="76"/>
      <c r="J34" s="4"/>
      <c r="K34" s="4"/>
      <c r="L34" s="4"/>
      <c r="M34" s="4"/>
      <c r="N34" s="4"/>
      <c r="O34" s="4"/>
      <c r="P34" s="4"/>
      <c r="Q34" s="4"/>
      <c r="R34" s="4"/>
      <c r="S34" s="4"/>
      <c r="T34" s="4"/>
      <c r="U34" s="4"/>
      <c r="V34" s="4"/>
      <c r="W34" s="4"/>
      <c r="X34" s="4"/>
      <c r="Y34" s="4"/>
      <c r="Z34" s="4"/>
    </row>
    <row r="35" spans="1:26" ht="27.75" customHeight="1" x14ac:dyDescent="0.2">
      <c r="A35" s="291" t="s">
        <v>233</v>
      </c>
      <c r="B35" s="2"/>
      <c r="C35" s="15"/>
      <c r="D35" s="15"/>
      <c r="E35" s="80">
        <v>1.84E-2</v>
      </c>
      <c r="F35" s="15"/>
      <c r="G35" s="75"/>
      <c r="H35" s="15"/>
      <c r="I35" s="80">
        <v>1.72E-2</v>
      </c>
      <c r="J35" s="4"/>
      <c r="K35" s="4"/>
      <c r="L35" s="4"/>
      <c r="M35" s="4"/>
      <c r="N35" s="4"/>
      <c r="O35" s="4"/>
      <c r="P35" s="4"/>
      <c r="Q35" s="4"/>
      <c r="R35" s="4"/>
      <c r="S35" s="4"/>
      <c r="T35" s="4"/>
      <c r="U35" s="4"/>
      <c r="V35" s="4"/>
      <c r="W35" s="4"/>
      <c r="X35" s="4"/>
      <c r="Y35" s="4"/>
      <c r="Z35" s="4"/>
    </row>
    <row r="36" spans="1:26" x14ac:dyDescent="0.2">
      <c r="A36" s="23" t="s">
        <v>49</v>
      </c>
      <c r="B36" s="4"/>
      <c r="C36" s="20"/>
      <c r="D36" s="20"/>
      <c r="E36" s="72">
        <v>1.9300000000000001E-2</v>
      </c>
      <c r="F36" s="20"/>
      <c r="G36" s="76"/>
      <c r="H36" s="20"/>
      <c r="I36" s="72">
        <v>1.9699999999999999E-2</v>
      </c>
      <c r="J36" s="4"/>
      <c r="K36" s="4"/>
      <c r="L36" s="4"/>
      <c r="M36" s="4"/>
      <c r="N36" s="4"/>
      <c r="O36" s="4"/>
      <c r="P36" s="4"/>
      <c r="Q36" s="4"/>
      <c r="R36" s="4"/>
      <c r="S36" s="4"/>
      <c r="T36" s="4"/>
      <c r="U36" s="4"/>
      <c r="V36" s="4"/>
      <c r="W36" s="4"/>
      <c r="X36" s="4"/>
      <c r="Y36" s="4"/>
      <c r="Z36" s="4"/>
    </row>
    <row r="37" spans="1:26" ht="15.75" x14ac:dyDescent="0.2">
      <c r="A37" s="291" t="s">
        <v>234</v>
      </c>
      <c r="B37" s="2"/>
      <c r="C37" s="81"/>
      <c r="D37" s="81"/>
      <c r="E37" s="217" t="s">
        <v>230</v>
      </c>
      <c r="F37" s="81"/>
      <c r="G37" s="82"/>
      <c r="H37" s="83"/>
      <c r="I37" s="217" t="s">
        <v>230</v>
      </c>
      <c r="J37" s="4"/>
      <c r="K37" s="4"/>
      <c r="L37" s="4"/>
      <c r="M37" s="4"/>
      <c r="N37" s="4"/>
      <c r="O37" s="4"/>
      <c r="P37" s="4"/>
      <c r="Q37" s="4"/>
      <c r="R37" s="4"/>
      <c r="S37" s="4"/>
      <c r="T37" s="4"/>
      <c r="U37" s="4"/>
      <c r="V37" s="4"/>
      <c r="W37" s="4"/>
      <c r="X37" s="4"/>
      <c r="Y37" s="4"/>
      <c r="Z37" s="4"/>
    </row>
    <row r="38" spans="1:26" x14ac:dyDescent="0.2">
      <c r="A38" s="4"/>
      <c r="B38" s="4"/>
      <c r="C38" s="24"/>
      <c r="D38" s="24"/>
      <c r="E38" s="84"/>
      <c r="F38" s="24"/>
      <c r="G38" s="24"/>
      <c r="H38" s="24"/>
      <c r="I38" s="24"/>
      <c r="J38" s="4"/>
      <c r="K38" s="4"/>
      <c r="L38" s="4"/>
      <c r="M38" s="4"/>
      <c r="N38" s="4"/>
      <c r="O38" s="4"/>
      <c r="P38" s="4"/>
      <c r="Q38" s="4"/>
      <c r="R38" s="4"/>
      <c r="S38" s="4"/>
      <c r="T38" s="4"/>
      <c r="U38" s="4"/>
      <c r="V38" s="4"/>
      <c r="W38" s="4"/>
      <c r="X38" s="4"/>
      <c r="Y38" s="4"/>
      <c r="Z38" s="4"/>
    </row>
    <row r="39" spans="1:26" ht="17.25" customHeight="1" x14ac:dyDescent="0.2">
      <c r="A39" s="85" t="s">
        <v>50</v>
      </c>
      <c r="B39" s="86"/>
      <c r="C39" s="329" t="s">
        <v>22</v>
      </c>
      <c r="D39" s="330"/>
      <c r="E39" s="330"/>
      <c r="F39" s="87"/>
      <c r="G39" s="329" t="s">
        <v>23</v>
      </c>
      <c r="H39" s="330"/>
      <c r="I39" s="330"/>
      <c r="J39" s="4"/>
      <c r="K39" s="4"/>
      <c r="L39" s="4"/>
      <c r="M39" s="4"/>
      <c r="N39" s="4"/>
      <c r="O39" s="4"/>
      <c r="P39" s="4"/>
      <c r="Q39" s="4"/>
      <c r="R39" s="4"/>
      <c r="S39" s="4"/>
      <c r="T39" s="4"/>
      <c r="U39" s="4"/>
      <c r="V39" s="4"/>
      <c r="W39" s="4"/>
      <c r="X39" s="4"/>
      <c r="Y39" s="4"/>
      <c r="Z39" s="4"/>
    </row>
    <row r="40" spans="1:26" x14ac:dyDescent="0.2">
      <c r="A40" s="88"/>
      <c r="B40" s="4"/>
      <c r="C40" s="331" t="s">
        <v>24</v>
      </c>
      <c r="D40" s="332"/>
      <c r="E40" s="332"/>
      <c r="F40" s="32"/>
      <c r="G40" s="331" t="s">
        <v>24</v>
      </c>
      <c r="H40" s="332"/>
      <c r="I40" s="332"/>
      <c r="J40" s="4"/>
      <c r="K40" s="4"/>
      <c r="L40" s="4"/>
      <c r="M40" s="4"/>
      <c r="N40" s="4"/>
      <c r="O40" s="4"/>
      <c r="P40" s="4"/>
      <c r="Q40" s="4"/>
      <c r="R40" s="4"/>
      <c r="S40" s="4"/>
      <c r="T40" s="4"/>
      <c r="U40" s="4"/>
      <c r="V40" s="4"/>
      <c r="W40" s="4"/>
      <c r="X40" s="4"/>
      <c r="Y40" s="4"/>
      <c r="Z40" s="4"/>
    </row>
    <row r="41" spans="1:26" x14ac:dyDescent="0.2">
      <c r="A41" s="47" t="s">
        <v>51</v>
      </c>
      <c r="B41" s="2"/>
      <c r="C41" s="35"/>
      <c r="D41" s="35"/>
      <c r="E41" s="35"/>
      <c r="F41" s="35"/>
      <c r="G41" s="35"/>
      <c r="H41" s="35"/>
      <c r="I41" s="35"/>
      <c r="J41" s="4"/>
      <c r="K41" s="4"/>
      <c r="L41" s="4"/>
      <c r="M41" s="4"/>
      <c r="N41" s="4"/>
      <c r="O41" s="4"/>
      <c r="P41" s="4"/>
      <c r="Q41" s="4"/>
      <c r="R41" s="4"/>
      <c r="S41" s="4"/>
      <c r="T41" s="4"/>
      <c r="U41" s="4"/>
      <c r="V41" s="4"/>
      <c r="W41" s="4"/>
      <c r="X41" s="4"/>
      <c r="Y41" s="4"/>
      <c r="Z41" s="4"/>
    </row>
    <row r="42" spans="1:26" ht="15.75" x14ac:dyDescent="0.2">
      <c r="A42" s="292" t="s">
        <v>235</v>
      </c>
      <c r="B42" s="4"/>
      <c r="C42" s="3" t="s">
        <v>52</v>
      </c>
      <c r="D42" s="18"/>
      <c r="E42" s="89">
        <v>106.41</v>
      </c>
      <c r="F42" s="90"/>
      <c r="G42" s="3" t="s">
        <v>52</v>
      </c>
      <c r="H42" s="78"/>
      <c r="I42" s="91">
        <v>106.56</v>
      </c>
      <c r="J42" s="4"/>
      <c r="K42" s="4"/>
      <c r="L42" s="4"/>
      <c r="M42" s="4"/>
      <c r="N42" s="4"/>
      <c r="O42" s="4"/>
      <c r="P42" s="4"/>
      <c r="Q42" s="4"/>
      <c r="R42" s="4"/>
      <c r="S42" s="4"/>
      <c r="T42" s="4"/>
      <c r="U42" s="4"/>
      <c r="V42" s="4"/>
      <c r="W42" s="4"/>
      <c r="X42" s="4"/>
      <c r="Y42" s="4"/>
      <c r="Z42" s="4"/>
    </row>
    <row r="43" spans="1:26" ht="15.75" x14ac:dyDescent="0.2">
      <c r="A43" s="293" t="s">
        <v>236</v>
      </c>
      <c r="B43" s="2"/>
      <c r="C43" s="11" t="s">
        <v>52</v>
      </c>
      <c r="D43" s="13"/>
      <c r="E43" s="92">
        <v>59.51</v>
      </c>
      <c r="F43" s="93"/>
      <c r="G43" s="11" t="s">
        <v>52</v>
      </c>
      <c r="H43" s="77"/>
      <c r="I43" s="94">
        <v>59.89</v>
      </c>
      <c r="J43" s="4"/>
      <c r="K43" s="4"/>
      <c r="L43" s="4"/>
      <c r="M43" s="4"/>
      <c r="N43" s="4"/>
      <c r="O43" s="4"/>
      <c r="P43" s="4"/>
      <c r="Q43" s="4"/>
      <c r="R43" s="4"/>
      <c r="S43" s="4"/>
      <c r="T43" s="4"/>
      <c r="U43" s="4"/>
      <c r="V43" s="4"/>
      <c r="W43" s="4"/>
      <c r="X43" s="4"/>
      <c r="Y43" s="4"/>
      <c r="Z43" s="4"/>
    </row>
    <row r="44" spans="1:26" x14ac:dyDescent="0.2">
      <c r="A44" s="50" t="s">
        <v>53</v>
      </c>
      <c r="B44" s="4"/>
      <c r="C44" s="32"/>
      <c r="D44" s="32"/>
      <c r="E44" s="95"/>
      <c r="F44" s="32"/>
      <c r="G44" s="32"/>
      <c r="H44" s="32"/>
      <c r="I44" s="32"/>
      <c r="J44" s="4"/>
      <c r="K44" s="4"/>
      <c r="L44" s="4"/>
      <c r="M44" s="4"/>
      <c r="N44" s="4"/>
      <c r="O44" s="4"/>
      <c r="P44" s="4"/>
      <c r="Q44" s="4"/>
      <c r="R44" s="4"/>
      <c r="S44" s="4"/>
      <c r="T44" s="4"/>
      <c r="U44" s="4"/>
      <c r="V44" s="4"/>
      <c r="W44" s="4"/>
      <c r="X44" s="4"/>
      <c r="Y44" s="4"/>
      <c r="Z44" s="4"/>
    </row>
    <row r="45" spans="1:26" x14ac:dyDescent="0.2">
      <c r="A45" s="61" t="s">
        <v>54</v>
      </c>
      <c r="B45" s="2"/>
      <c r="C45" s="15"/>
      <c r="D45" s="15"/>
      <c r="E45" s="16">
        <v>7.0000000000000007E-2</v>
      </c>
      <c r="F45" s="15"/>
      <c r="G45" s="75"/>
      <c r="H45" s="15"/>
      <c r="I45" s="16">
        <v>7.5999999999999998E-2</v>
      </c>
      <c r="J45" s="4"/>
      <c r="K45" s="4"/>
      <c r="L45" s="4"/>
      <c r="M45" s="4"/>
      <c r="N45" s="4"/>
      <c r="O45" s="4"/>
      <c r="P45" s="4"/>
      <c r="Q45" s="4"/>
      <c r="R45" s="4"/>
      <c r="S45" s="4"/>
      <c r="T45" s="4"/>
      <c r="U45" s="4"/>
      <c r="V45" s="4"/>
      <c r="W45" s="4"/>
      <c r="X45" s="4"/>
      <c r="Y45" s="4"/>
      <c r="Z45" s="4"/>
    </row>
    <row r="46" spans="1:26" x14ac:dyDescent="0.2">
      <c r="A46" s="42" t="s">
        <v>55</v>
      </c>
      <c r="B46" s="4"/>
      <c r="C46" s="20"/>
      <c r="D46" s="20"/>
      <c r="E46" s="21">
        <v>5.7000000000000002E-2</v>
      </c>
      <c r="F46" s="20"/>
      <c r="G46" s="76"/>
      <c r="H46" s="20"/>
      <c r="I46" s="21">
        <v>6.4000000000000001E-2</v>
      </c>
      <c r="J46" s="4"/>
      <c r="K46" s="4"/>
      <c r="L46" s="4"/>
      <c r="M46" s="4"/>
      <c r="N46" s="4"/>
      <c r="O46" s="4"/>
      <c r="P46" s="4"/>
      <c r="Q46" s="4"/>
      <c r="R46" s="4"/>
      <c r="S46" s="4"/>
      <c r="T46" s="4"/>
      <c r="U46" s="4"/>
      <c r="V46" s="4"/>
      <c r="W46" s="4"/>
      <c r="X46" s="4"/>
      <c r="Y46" s="4"/>
      <c r="Z46" s="4"/>
    </row>
    <row r="47" spans="1:26" ht="24" x14ac:dyDescent="0.2">
      <c r="A47" s="1" t="s">
        <v>56</v>
      </c>
      <c r="B47" s="2"/>
      <c r="C47" s="15"/>
      <c r="D47" s="15"/>
      <c r="E47" s="16">
        <v>0.86799999999999999</v>
      </c>
      <c r="F47" s="15"/>
      <c r="G47" s="75"/>
      <c r="H47" s="15"/>
      <c r="I47" s="16">
        <v>0.872</v>
      </c>
      <c r="J47" s="4"/>
      <c r="K47" s="4"/>
      <c r="L47" s="4"/>
      <c r="M47" s="4"/>
      <c r="N47" s="4"/>
      <c r="O47" s="4"/>
      <c r="P47" s="4"/>
      <c r="Q47" s="4"/>
      <c r="R47" s="4"/>
      <c r="S47" s="4"/>
      <c r="T47" s="4"/>
      <c r="U47" s="4"/>
      <c r="V47" s="4"/>
      <c r="W47" s="4"/>
      <c r="X47" s="4"/>
      <c r="Y47" s="4"/>
      <c r="Z47" s="4"/>
    </row>
    <row r="48" spans="1:26" ht="24" x14ac:dyDescent="0.2">
      <c r="A48" s="23" t="s">
        <v>57</v>
      </c>
      <c r="B48" s="4"/>
      <c r="C48" s="20"/>
      <c r="D48" s="20"/>
      <c r="E48" s="21">
        <v>0.13200000000000001</v>
      </c>
      <c r="F48" s="20"/>
      <c r="G48" s="76"/>
      <c r="H48" s="20"/>
      <c r="I48" s="21">
        <v>0.128</v>
      </c>
      <c r="J48" s="4"/>
      <c r="K48" s="4"/>
      <c r="L48" s="4"/>
      <c r="M48" s="4"/>
      <c r="N48" s="4"/>
      <c r="O48" s="4"/>
      <c r="P48" s="4"/>
      <c r="Q48" s="4"/>
      <c r="R48" s="4"/>
      <c r="S48" s="4"/>
      <c r="T48" s="4"/>
      <c r="U48" s="4"/>
      <c r="V48" s="4"/>
      <c r="W48" s="4"/>
      <c r="X48" s="4"/>
      <c r="Y48" s="4"/>
      <c r="Z48" s="4"/>
    </row>
    <row r="49" spans="1:26" x14ac:dyDescent="0.2">
      <c r="A49" s="2"/>
      <c r="B49" s="2"/>
      <c r="C49" s="15"/>
      <c r="D49" s="15"/>
      <c r="E49" s="15"/>
      <c r="F49" s="15"/>
      <c r="G49" s="75"/>
      <c r="H49" s="15"/>
      <c r="I49" s="15"/>
      <c r="J49" s="4"/>
      <c r="K49" s="4"/>
      <c r="L49" s="4"/>
      <c r="M49" s="4"/>
      <c r="N49" s="4"/>
      <c r="O49" s="4"/>
      <c r="P49" s="4"/>
      <c r="Q49" s="4"/>
      <c r="R49" s="4"/>
      <c r="S49" s="4"/>
      <c r="T49" s="4"/>
      <c r="U49" s="4"/>
      <c r="V49" s="4"/>
      <c r="W49" s="4"/>
      <c r="X49" s="4"/>
      <c r="Y49" s="4"/>
      <c r="Z49" s="4"/>
    </row>
    <row r="50" spans="1:26" ht="14.25" customHeight="1" x14ac:dyDescent="0.2">
      <c r="A50" s="333"/>
      <c r="B50" s="306"/>
      <c r="C50" s="334"/>
      <c r="D50" s="334"/>
      <c r="E50" s="334"/>
      <c r="F50" s="334"/>
      <c r="G50" s="334"/>
      <c r="H50" s="334"/>
      <c r="I50" s="334"/>
      <c r="J50" s="4"/>
      <c r="K50" s="4"/>
      <c r="L50" s="4"/>
      <c r="M50" s="4"/>
      <c r="N50" s="4"/>
      <c r="O50" s="4"/>
      <c r="P50" s="4"/>
      <c r="Q50" s="4"/>
      <c r="R50" s="4"/>
      <c r="S50" s="4"/>
      <c r="T50" s="4"/>
      <c r="U50" s="4"/>
      <c r="V50" s="4"/>
      <c r="W50" s="4"/>
      <c r="X50" s="4"/>
      <c r="Y50" s="4"/>
      <c r="Z50" s="4"/>
    </row>
    <row r="51" spans="1:26" ht="142.5" customHeight="1" x14ac:dyDescent="0.2">
      <c r="A51" s="327" t="s">
        <v>58</v>
      </c>
      <c r="B51" s="328"/>
      <c r="C51" s="328"/>
      <c r="D51" s="328"/>
      <c r="E51" s="328"/>
      <c r="F51" s="328"/>
      <c r="G51" s="328"/>
      <c r="H51" s="328"/>
      <c r="I51" s="328"/>
      <c r="J51" s="4"/>
      <c r="K51" s="4"/>
      <c r="L51" s="4"/>
      <c r="M51" s="4"/>
      <c r="N51" s="4"/>
      <c r="O51" s="4"/>
      <c r="P51" s="4"/>
      <c r="Q51" s="4"/>
      <c r="R51" s="4"/>
      <c r="S51" s="4"/>
      <c r="T51" s="4"/>
      <c r="U51" s="4"/>
      <c r="V51" s="4"/>
      <c r="W51" s="4"/>
      <c r="X51" s="4"/>
      <c r="Y51" s="4"/>
      <c r="Z51" s="4"/>
    </row>
    <row r="52" spans="1:26" ht="18.75" customHeight="1" x14ac:dyDescent="0.2">
      <c r="A52" s="96"/>
      <c r="B52" s="96"/>
      <c r="C52" s="96"/>
      <c r="D52" s="96"/>
      <c r="E52" s="96"/>
      <c r="F52" s="96"/>
      <c r="G52" s="96"/>
      <c r="H52" s="96"/>
      <c r="I52" s="96"/>
      <c r="J52" s="4"/>
      <c r="K52" s="4"/>
      <c r="L52" s="4"/>
      <c r="M52" s="4"/>
      <c r="N52" s="4"/>
      <c r="O52" s="4"/>
      <c r="P52" s="4"/>
      <c r="Q52" s="4"/>
      <c r="R52" s="4"/>
      <c r="S52" s="4"/>
      <c r="T52" s="4"/>
      <c r="U52" s="4"/>
      <c r="V52" s="4"/>
      <c r="W52" s="4"/>
      <c r="X52" s="4"/>
      <c r="Y52" s="4"/>
      <c r="Z52" s="4"/>
    </row>
    <row r="53" spans="1:26" ht="18.75" customHeight="1" x14ac:dyDescent="0.2">
      <c r="A53" s="96"/>
      <c r="B53" s="96"/>
      <c r="C53" s="96"/>
      <c r="D53" s="96"/>
      <c r="E53" s="96"/>
      <c r="F53" s="96"/>
      <c r="G53" s="96"/>
      <c r="H53" s="96"/>
      <c r="I53" s="96"/>
      <c r="J53" s="4"/>
      <c r="K53" s="4"/>
      <c r="L53" s="4"/>
      <c r="M53" s="4"/>
      <c r="N53" s="4"/>
      <c r="O53" s="4"/>
      <c r="P53" s="4"/>
      <c r="Q53" s="4"/>
      <c r="R53" s="4"/>
      <c r="S53" s="4"/>
      <c r="T53" s="4"/>
      <c r="U53" s="4"/>
      <c r="V53" s="4"/>
      <c r="W53" s="4"/>
      <c r="X53" s="4"/>
      <c r="Y53" s="4"/>
      <c r="Z53" s="4"/>
    </row>
    <row r="54" spans="1:26" ht="18.75" customHeight="1" x14ac:dyDescent="0.2">
      <c r="A54" s="96"/>
      <c r="B54" s="96"/>
      <c r="C54" s="96"/>
      <c r="D54" s="96"/>
      <c r="E54" s="96"/>
      <c r="F54" s="96"/>
      <c r="G54" s="96"/>
      <c r="H54" s="96"/>
      <c r="I54" s="96"/>
      <c r="J54" s="4"/>
      <c r="K54" s="4"/>
      <c r="L54" s="4"/>
      <c r="M54" s="4"/>
      <c r="N54" s="4"/>
      <c r="O54" s="4"/>
      <c r="P54" s="4"/>
      <c r="Q54" s="4"/>
      <c r="R54" s="4"/>
      <c r="S54" s="4"/>
      <c r="T54" s="4"/>
      <c r="U54" s="4"/>
      <c r="V54" s="4"/>
      <c r="W54" s="4"/>
      <c r="X54" s="4"/>
      <c r="Y54" s="4"/>
      <c r="Z54" s="4"/>
    </row>
  </sheetData>
  <mergeCells count="17">
    <mergeCell ref="A51:I51"/>
    <mergeCell ref="C39:E39"/>
    <mergeCell ref="G39:I39"/>
    <mergeCell ref="C40:E40"/>
    <mergeCell ref="G40:I40"/>
    <mergeCell ref="A50:I50"/>
    <mergeCell ref="C5:E5"/>
    <mergeCell ref="G5:I5"/>
    <mergeCell ref="C24:E24"/>
    <mergeCell ref="G24:I24"/>
    <mergeCell ref="C25:E25"/>
    <mergeCell ref="G25:I25"/>
    <mergeCell ref="A1:I1"/>
    <mergeCell ref="A2:I2"/>
    <mergeCell ref="A3:I3"/>
    <mergeCell ref="C4:E4"/>
    <mergeCell ref="G4:I4"/>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Normal="100" workbookViewId="0"/>
  </sheetViews>
  <sheetFormatPr defaultColWidth="21.5" defaultRowHeight="12.75" x14ac:dyDescent="0.2"/>
  <cols>
    <col min="1" max="1" width="54" customWidth="1"/>
    <col min="2" max="2" width="0.83203125" customWidth="1"/>
    <col min="3" max="3" width="19.83203125" customWidth="1"/>
    <col min="4" max="4" width="2.33203125" customWidth="1"/>
    <col min="5" max="5" width="23.83203125" customWidth="1"/>
  </cols>
  <sheetData>
    <row r="1" spans="1:26" ht="31.5" customHeight="1" x14ac:dyDescent="0.2">
      <c r="A1" s="4"/>
      <c r="B1" s="4"/>
      <c r="C1" s="69" t="s">
        <v>22</v>
      </c>
      <c r="D1" s="97"/>
      <c r="E1" s="69" t="s">
        <v>23</v>
      </c>
      <c r="F1" s="4"/>
      <c r="G1" s="4"/>
      <c r="H1" s="4"/>
      <c r="I1" s="4"/>
      <c r="J1" s="4"/>
      <c r="K1" s="4"/>
      <c r="L1" s="4"/>
      <c r="M1" s="4"/>
      <c r="N1" s="4"/>
      <c r="O1" s="4"/>
      <c r="P1" s="4"/>
      <c r="Q1" s="4"/>
      <c r="R1" s="4"/>
      <c r="S1" s="4"/>
      <c r="T1" s="4"/>
      <c r="U1" s="4"/>
      <c r="V1" s="4"/>
      <c r="W1" s="4"/>
      <c r="X1" s="4"/>
      <c r="Y1" s="4"/>
      <c r="Z1" s="4"/>
    </row>
    <row r="2" spans="1:26" ht="17.45" customHeight="1" x14ac:dyDescent="0.2">
      <c r="A2" s="98" t="s">
        <v>59</v>
      </c>
      <c r="B2" s="99"/>
      <c r="C2" s="100" t="s">
        <v>60</v>
      </c>
      <c r="D2" s="101"/>
      <c r="E2" s="102" t="s">
        <v>61</v>
      </c>
      <c r="F2" s="4"/>
      <c r="G2" s="4"/>
      <c r="H2" s="4"/>
      <c r="I2" s="4"/>
      <c r="J2" s="4"/>
      <c r="K2" s="4"/>
      <c r="L2" s="4"/>
      <c r="M2" s="4"/>
      <c r="N2" s="4"/>
      <c r="O2" s="4"/>
      <c r="P2" s="4"/>
      <c r="Q2" s="4"/>
      <c r="R2" s="4"/>
      <c r="S2" s="4"/>
      <c r="T2" s="4"/>
      <c r="U2" s="4"/>
      <c r="V2" s="4"/>
      <c r="W2" s="4"/>
      <c r="X2" s="4"/>
      <c r="Y2" s="4"/>
      <c r="Z2" s="4"/>
    </row>
    <row r="3" spans="1:26" x14ac:dyDescent="0.2">
      <c r="A3" s="23" t="s">
        <v>62</v>
      </c>
      <c r="B3" s="4"/>
      <c r="C3" s="4"/>
      <c r="D3" s="4"/>
      <c r="E3" s="4"/>
      <c r="F3" s="4"/>
      <c r="G3" s="4"/>
      <c r="H3" s="4"/>
      <c r="I3" s="4"/>
      <c r="J3" s="4"/>
      <c r="K3" s="4"/>
      <c r="L3" s="4"/>
      <c r="M3" s="4"/>
      <c r="N3" s="4"/>
      <c r="O3" s="4"/>
      <c r="P3" s="4"/>
      <c r="Q3" s="4"/>
      <c r="R3" s="4"/>
      <c r="S3" s="4"/>
      <c r="T3" s="4"/>
      <c r="U3" s="4"/>
      <c r="V3" s="4"/>
      <c r="W3" s="4"/>
      <c r="X3" s="4"/>
      <c r="Y3" s="4"/>
      <c r="Z3" s="4"/>
    </row>
    <row r="4" spans="1:26" x14ac:dyDescent="0.2">
      <c r="A4" s="103" t="s">
        <v>63</v>
      </c>
      <c r="B4" s="99"/>
      <c r="C4" s="104">
        <v>17731102</v>
      </c>
      <c r="D4" s="105"/>
      <c r="E4" s="104">
        <v>18610196</v>
      </c>
      <c r="F4" s="4"/>
      <c r="G4" s="4"/>
      <c r="H4" s="4"/>
      <c r="I4" s="4"/>
      <c r="J4" s="4"/>
      <c r="K4" s="4"/>
      <c r="L4" s="4"/>
      <c r="M4" s="4"/>
      <c r="N4" s="4"/>
      <c r="O4" s="4"/>
      <c r="P4" s="4"/>
      <c r="Q4" s="4"/>
      <c r="R4" s="4"/>
      <c r="S4" s="4"/>
      <c r="T4" s="4"/>
      <c r="U4" s="4"/>
      <c r="V4" s="4"/>
      <c r="W4" s="4"/>
      <c r="X4" s="4"/>
      <c r="Y4" s="4"/>
      <c r="Z4" s="4"/>
    </row>
    <row r="5" spans="1:26" x14ac:dyDescent="0.2">
      <c r="A5" s="50" t="s">
        <v>64</v>
      </c>
      <c r="B5" s="4"/>
      <c r="C5" s="106">
        <v>270000</v>
      </c>
      <c r="D5" s="107"/>
      <c r="E5" s="106">
        <v>132500</v>
      </c>
      <c r="F5" s="4"/>
      <c r="G5" s="4"/>
      <c r="H5" s="4"/>
      <c r="I5" s="4"/>
      <c r="J5" s="4"/>
      <c r="K5" s="4"/>
      <c r="L5" s="4"/>
      <c r="M5" s="4"/>
      <c r="N5" s="4"/>
      <c r="O5" s="4"/>
      <c r="P5" s="4"/>
      <c r="Q5" s="4"/>
      <c r="R5" s="4"/>
      <c r="S5" s="4"/>
      <c r="T5" s="4"/>
      <c r="U5" s="4"/>
      <c r="V5" s="4"/>
      <c r="W5" s="4"/>
      <c r="X5" s="4"/>
      <c r="Y5" s="4"/>
      <c r="Z5" s="4"/>
    </row>
    <row r="6" spans="1:26" x14ac:dyDescent="0.2">
      <c r="A6" s="103" t="s">
        <v>65</v>
      </c>
      <c r="B6" s="99"/>
      <c r="C6" s="108">
        <v>2032601</v>
      </c>
      <c r="D6" s="109"/>
      <c r="E6" s="108">
        <v>1943535</v>
      </c>
      <c r="F6" s="4"/>
      <c r="G6" s="4"/>
      <c r="H6" s="4"/>
      <c r="I6" s="4"/>
      <c r="J6" s="4"/>
      <c r="K6" s="4"/>
      <c r="L6" s="4"/>
      <c r="M6" s="4"/>
      <c r="N6" s="4"/>
      <c r="O6" s="4"/>
      <c r="P6" s="4"/>
      <c r="Q6" s="4"/>
      <c r="R6" s="4"/>
      <c r="S6" s="4"/>
      <c r="T6" s="4"/>
      <c r="U6" s="4"/>
      <c r="V6" s="4"/>
      <c r="W6" s="4"/>
      <c r="X6" s="4"/>
      <c r="Y6" s="4"/>
      <c r="Z6" s="4"/>
    </row>
    <row r="7" spans="1:26" ht="13.5" x14ac:dyDescent="0.2">
      <c r="A7" s="110" t="s">
        <v>66</v>
      </c>
      <c r="B7" s="4"/>
      <c r="C7" s="106">
        <v>283054</v>
      </c>
      <c r="D7" s="111"/>
      <c r="E7" s="112">
        <v>282827</v>
      </c>
      <c r="F7" s="4"/>
      <c r="G7" s="4"/>
      <c r="H7" s="4"/>
      <c r="I7" s="4"/>
      <c r="J7" s="4"/>
      <c r="K7" s="4"/>
      <c r="L7" s="4"/>
      <c r="M7" s="4"/>
      <c r="N7" s="4"/>
      <c r="O7" s="4"/>
      <c r="P7" s="4"/>
      <c r="Q7" s="4"/>
      <c r="R7" s="4"/>
      <c r="S7" s="4"/>
      <c r="T7" s="4"/>
      <c r="U7" s="4"/>
      <c r="V7" s="4"/>
      <c r="W7" s="4"/>
      <c r="X7" s="4"/>
      <c r="Y7" s="4"/>
      <c r="Z7" s="4"/>
    </row>
    <row r="8" spans="1:26" x14ac:dyDescent="0.2">
      <c r="A8" s="113"/>
      <c r="B8" s="113"/>
      <c r="C8" s="114">
        <v>20316757</v>
      </c>
      <c r="D8" s="115"/>
      <c r="E8" s="114">
        <v>20969058</v>
      </c>
      <c r="F8" s="4"/>
      <c r="G8" s="4"/>
      <c r="H8" s="4"/>
      <c r="I8" s="4"/>
      <c r="J8" s="4"/>
      <c r="K8" s="4"/>
      <c r="L8" s="4"/>
      <c r="M8" s="4"/>
      <c r="N8" s="4"/>
      <c r="O8" s="4"/>
      <c r="P8" s="4"/>
      <c r="Q8" s="4"/>
      <c r="R8" s="4"/>
      <c r="S8" s="4"/>
      <c r="T8" s="4"/>
      <c r="U8" s="4"/>
      <c r="V8" s="4"/>
      <c r="W8" s="4"/>
      <c r="X8" s="4"/>
      <c r="Y8" s="4"/>
      <c r="Z8" s="4"/>
    </row>
    <row r="9" spans="1:26" x14ac:dyDescent="0.2">
      <c r="A9" s="4"/>
      <c r="B9" s="4"/>
      <c r="C9" s="4"/>
      <c r="D9" s="4"/>
      <c r="E9" s="4"/>
      <c r="F9" s="4"/>
      <c r="G9" s="4"/>
      <c r="H9" s="4"/>
      <c r="I9" s="4"/>
      <c r="J9" s="4"/>
      <c r="K9" s="4"/>
      <c r="L9" s="4"/>
      <c r="M9" s="4"/>
      <c r="N9" s="4"/>
      <c r="O9" s="4"/>
      <c r="P9" s="4"/>
      <c r="Q9" s="4"/>
      <c r="R9" s="4"/>
      <c r="S9" s="4"/>
      <c r="T9" s="4"/>
      <c r="U9" s="4"/>
      <c r="V9" s="4"/>
      <c r="W9" s="4"/>
      <c r="X9" s="4"/>
      <c r="Y9" s="4"/>
      <c r="Z9" s="4"/>
    </row>
    <row r="10" spans="1:26" ht="24" x14ac:dyDescent="0.2">
      <c r="A10" s="116" t="s">
        <v>67</v>
      </c>
      <c r="B10" s="113"/>
      <c r="C10" s="117" t="s">
        <v>2</v>
      </c>
      <c r="D10" s="118"/>
      <c r="E10" s="117" t="s">
        <v>42</v>
      </c>
      <c r="F10" s="4"/>
      <c r="G10" s="4"/>
      <c r="H10" s="4"/>
      <c r="I10" s="4"/>
      <c r="J10" s="4"/>
      <c r="K10" s="4"/>
      <c r="L10" s="4"/>
      <c r="M10" s="4"/>
      <c r="N10" s="4"/>
      <c r="O10" s="4"/>
      <c r="P10" s="4"/>
      <c r="Q10" s="4"/>
      <c r="R10" s="4"/>
      <c r="S10" s="4"/>
      <c r="T10" s="4"/>
      <c r="U10" s="4"/>
      <c r="V10" s="4"/>
      <c r="W10" s="4"/>
      <c r="X10" s="4"/>
      <c r="Y10" s="4"/>
      <c r="Z10" s="4"/>
    </row>
    <row r="11" spans="1:26" x14ac:dyDescent="0.2">
      <c r="A11" s="4"/>
      <c r="B11" s="4"/>
      <c r="C11" s="30" t="s">
        <v>68</v>
      </c>
      <c r="D11" s="119"/>
      <c r="E11" s="120" t="s">
        <v>69</v>
      </c>
      <c r="F11" s="4"/>
      <c r="G11" s="4"/>
      <c r="H11" s="4"/>
      <c r="I11" s="4"/>
      <c r="J11" s="4"/>
      <c r="K11" s="4"/>
      <c r="L11" s="4"/>
      <c r="M11" s="4"/>
      <c r="N11" s="4"/>
      <c r="O11" s="4"/>
      <c r="P11" s="4"/>
      <c r="Q11" s="4"/>
      <c r="R11" s="4"/>
      <c r="S11" s="4"/>
      <c r="T11" s="4"/>
      <c r="U11" s="4"/>
      <c r="V11" s="4"/>
      <c r="W11" s="4"/>
      <c r="X11" s="4"/>
      <c r="Y11" s="4"/>
      <c r="Z11" s="4"/>
    </row>
    <row r="12" spans="1:26" ht="24" x14ac:dyDescent="0.2">
      <c r="A12" s="98" t="s">
        <v>70</v>
      </c>
      <c r="B12" s="99"/>
      <c r="C12" s="121">
        <v>1.9E-2</v>
      </c>
      <c r="D12" s="122"/>
      <c r="E12" s="121">
        <v>1.7999999999999999E-2</v>
      </c>
      <c r="F12" s="4"/>
      <c r="G12" s="4"/>
      <c r="H12" s="4"/>
      <c r="I12" s="4"/>
      <c r="J12" s="4"/>
      <c r="K12" s="4"/>
      <c r="L12" s="4"/>
      <c r="M12" s="4"/>
      <c r="N12" s="4"/>
      <c r="O12" s="4"/>
      <c r="P12" s="4"/>
      <c r="Q12" s="4"/>
      <c r="R12" s="4"/>
      <c r="S12" s="4"/>
      <c r="T12" s="4"/>
      <c r="U12" s="4"/>
      <c r="V12" s="4"/>
      <c r="W12" s="4"/>
      <c r="X12" s="4"/>
      <c r="Y12" s="4"/>
      <c r="Z12" s="4"/>
    </row>
    <row r="13" spans="1:26" x14ac:dyDescent="0.2">
      <c r="A13" s="50" t="s">
        <v>71</v>
      </c>
      <c r="B13" s="4"/>
      <c r="C13" s="21">
        <v>1.7000000000000001E-2</v>
      </c>
      <c r="D13" s="123"/>
      <c r="E13" s="21">
        <v>1.4999999999999999E-2</v>
      </c>
      <c r="F13" s="4"/>
      <c r="G13" s="4"/>
      <c r="H13" s="4"/>
      <c r="I13" s="4"/>
      <c r="J13" s="4"/>
      <c r="K13" s="4"/>
      <c r="L13" s="4"/>
      <c r="M13" s="4"/>
      <c r="N13" s="4"/>
      <c r="O13" s="4"/>
      <c r="P13" s="4"/>
      <c r="Q13" s="4"/>
      <c r="R13" s="4"/>
      <c r="S13" s="4"/>
      <c r="T13" s="4"/>
      <c r="U13" s="4"/>
      <c r="V13" s="4"/>
      <c r="W13" s="4"/>
      <c r="X13" s="4"/>
      <c r="Y13" s="4"/>
      <c r="Z13" s="4"/>
    </row>
    <row r="14" spans="1:26" ht="13.5" x14ac:dyDescent="0.2">
      <c r="A14" s="103" t="s">
        <v>72</v>
      </c>
      <c r="B14" s="99"/>
      <c r="C14" s="121">
        <v>5.1999999999999998E-2</v>
      </c>
      <c r="D14" s="122"/>
      <c r="E14" s="121">
        <v>5.8999999999999997E-2</v>
      </c>
      <c r="F14" s="4"/>
      <c r="G14" s="4"/>
      <c r="H14" s="4"/>
      <c r="I14" s="4"/>
      <c r="J14" s="4"/>
      <c r="K14" s="4"/>
      <c r="L14" s="4"/>
      <c r="M14" s="4"/>
      <c r="N14" s="4"/>
      <c r="O14" s="4"/>
      <c r="P14" s="4"/>
      <c r="Q14" s="4"/>
      <c r="R14" s="4"/>
      <c r="S14" s="4"/>
      <c r="T14" s="4"/>
      <c r="U14" s="4"/>
      <c r="V14" s="4"/>
      <c r="W14" s="4"/>
      <c r="X14" s="4"/>
      <c r="Y14" s="4"/>
      <c r="Z14" s="4"/>
    </row>
    <row r="15" spans="1:26" x14ac:dyDescent="0.2">
      <c r="A15" s="50" t="s">
        <v>73</v>
      </c>
      <c r="B15" s="4"/>
      <c r="C15" s="21">
        <v>3.1E-2</v>
      </c>
      <c r="D15" s="123"/>
      <c r="E15" s="79">
        <v>0.03</v>
      </c>
      <c r="F15" s="4"/>
      <c r="G15" s="4"/>
      <c r="H15" s="4"/>
      <c r="I15" s="4"/>
      <c r="J15" s="4"/>
      <c r="K15" s="4"/>
      <c r="L15" s="4"/>
      <c r="M15" s="4"/>
      <c r="N15" s="4"/>
      <c r="O15" s="4"/>
      <c r="P15" s="4"/>
      <c r="Q15" s="4"/>
      <c r="R15" s="4"/>
      <c r="S15" s="4"/>
      <c r="T15" s="4"/>
      <c r="U15" s="4"/>
      <c r="V15" s="4"/>
      <c r="W15" s="4"/>
      <c r="X15" s="4"/>
      <c r="Y15" s="4"/>
      <c r="Z15" s="4"/>
    </row>
    <row r="16" spans="1:26" ht="13.5" x14ac:dyDescent="0.2">
      <c r="A16" s="103" t="s">
        <v>74</v>
      </c>
      <c r="B16" s="99"/>
      <c r="C16" s="124">
        <v>0</v>
      </c>
      <c r="D16" s="125"/>
      <c r="E16" s="121">
        <v>2.7E-2</v>
      </c>
      <c r="F16" s="4"/>
      <c r="G16" s="4"/>
      <c r="H16" s="4"/>
      <c r="I16" s="4"/>
      <c r="J16" s="4"/>
      <c r="K16" s="4"/>
      <c r="L16" s="4"/>
      <c r="M16" s="4"/>
      <c r="N16" s="4"/>
      <c r="O16" s="4"/>
      <c r="P16" s="4"/>
      <c r="Q16" s="4"/>
      <c r="R16" s="4"/>
      <c r="S16" s="4"/>
      <c r="T16" s="4"/>
      <c r="U16" s="4"/>
      <c r="V16" s="4"/>
      <c r="W16" s="4"/>
      <c r="X16" s="4"/>
      <c r="Y16" s="4"/>
      <c r="Z16" s="4"/>
    </row>
    <row r="17" spans="1:26" ht="13.5" x14ac:dyDescent="0.2">
      <c r="A17" s="110" t="s">
        <v>75</v>
      </c>
      <c r="B17" s="4"/>
      <c r="C17" s="21">
        <v>6.7000000000000004E-2</v>
      </c>
      <c r="D17" s="20"/>
      <c r="E17" s="21">
        <v>6.8000000000000005E-2</v>
      </c>
      <c r="F17" s="4"/>
      <c r="G17" s="4"/>
      <c r="H17" s="4"/>
      <c r="I17" s="4"/>
      <c r="J17" s="4"/>
      <c r="K17" s="4"/>
      <c r="L17" s="4"/>
      <c r="M17" s="4"/>
      <c r="N17" s="4"/>
      <c r="O17" s="4"/>
      <c r="P17" s="4"/>
      <c r="Q17" s="4"/>
      <c r="R17" s="4"/>
      <c r="S17" s="4"/>
      <c r="T17" s="4"/>
      <c r="U17" s="4"/>
      <c r="V17" s="4"/>
      <c r="W17" s="4"/>
      <c r="X17" s="4"/>
      <c r="Y17" s="4"/>
      <c r="Z17" s="4"/>
    </row>
    <row r="18" spans="1:26" ht="106.5" customHeight="1" x14ac:dyDescent="0.2">
      <c r="A18" s="305" t="s">
        <v>76</v>
      </c>
      <c r="B18" s="307"/>
      <c r="C18" s="307"/>
      <c r="D18" s="307"/>
      <c r="E18" s="307"/>
      <c r="F18" s="4"/>
      <c r="G18" s="4"/>
      <c r="H18" s="4"/>
      <c r="I18" s="4"/>
      <c r="J18" s="4"/>
      <c r="K18" s="4"/>
      <c r="L18" s="4"/>
      <c r="M18" s="4"/>
      <c r="N18" s="4"/>
      <c r="O18" s="4"/>
      <c r="P18" s="4"/>
      <c r="Q18" s="4"/>
      <c r="R18" s="4"/>
      <c r="S18" s="4"/>
      <c r="T18" s="4"/>
      <c r="U18" s="4"/>
      <c r="V18" s="4"/>
      <c r="W18" s="4"/>
      <c r="X18" s="4"/>
      <c r="Y18" s="4"/>
      <c r="Z18" s="4"/>
    </row>
    <row r="19" spans="1:26" ht="17.45" customHeight="1" x14ac:dyDescent="0.2">
      <c r="A19" s="333"/>
      <c r="B19" s="307"/>
      <c r="C19" s="307"/>
      <c r="D19" s="307"/>
      <c r="E19" s="307"/>
      <c r="F19" s="4"/>
      <c r="G19" s="4"/>
      <c r="H19" s="4"/>
      <c r="I19" s="4"/>
      <c r="J19" s="4"/>
      <c r="K19" s="4"/>
      <c r="L19" s="4"/>
      <c r="M19" s="4"/>
      <c r="N19" s="4"/>
      <c r="O19" s="4"/>
      <c r="P19" s="4"/>
      <c r="Q19" s="4"/>
      <c r="R19" s="4"/>
      <c r="S19" s="4"/>
      <c r="T19" s="4"/>
      <c r="U19" s="4"/>
      <c r="V19" s="4"/>
      <c r="W19" s="4"/>
      <c r="X19" s="4"/>
      <c r="Y19" s="4"/>
      <c r="Z19" s="4"/>
    </row>
    <row r="20" spans="1:26" ht="17.45" customHeight="1" x14ac:dyDescent="0.2">
      <c r="A20" s="333"/>
      <c r="B20" s="311"/>
      <c r="C20" s="311"/>
      <c r="D20" s="311"/>
      <c r="E20" s="311"/>
      <c r="F20" s="4"/>
      <c r="G20" s="4"/>
      <c r="H20" s="4"/>
      <c r="I20" s="4"/>
      <c r="J20" s="4"/>
      <c r="K20" s="4"/>
      <c r="L20" s="4"/>
      <c r="M20" s="4"/>
      <c r="N20" s="4"/>
      <c r="O20" s="4"/>
      <c r="P20" s="4"/>
      <c r="Q20" s="4"/>
      <c r="R20" s="4"/>
      <c r="S20" s="4"/>
      <c r="T20" s="4"/>
      <c r="U20" s="4"/>
      <c r="V20" s="4"/>
      <c r="W20" s="4"/>
      <c r="X20" s="4"/>
      <c r="Y20" s="4"/>
      <c r="Z20" s="4"/>
    </row>
    <row r="21" spans="1:26" ht="17.45" customHeight="1" x14ac:dyDescent="0.2">
      <c r="A21" s="126"/>
      <c r="B21" s="4"/>
      <c r="C21" s="4"/>
      <c r="D21" s="4"/>
      <c r="E21" s="4"/>
      <c r="F21" s="4"/>
      <c r="G21" s="4"/>
      <c r="H21" s="4"/>
      <c r="I21" s="4"/>
      <c r="J21" s="4"/>
      <c r="K21" s="4"/>
      <c r="L21" s="4"/>
      <c r="M21" s="4"/>
      <c r="N21" s="4"/>
      <c r="O21" s="4"/>
      <c r="P21" s="4"/>
      <c r="Q21" s="4"/>
      <c r="R21" s="4"/>
      <c r="S21" s="4"/>
      <c r="T21" s="4"/>
      <c r="U21" s="4"/>
      <c r="V21" s="4"/>
      <c r="W21" s="4"/>
      <c r="X21" s="4"/>
      <c r="Y21" s="4"/>
      <c r="Z21" s="4"/>
    </row>
    <row r="22" spans="1:26" ht="9.9499999999999993"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6.350000000000001"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8.75"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8.75"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row r="101" spans="4:26" ht="18.75" customHeight="1" x14ac:dyDescent="0.2">
      <c r="D101" s="4"/>
      <c r="E101" s="4"/>
      <c r="F101" s="4"/>
      <c r="G101" s="4"/>
      <c r="H101" s="4"/>
      <c r="I101" s="4"/>
      <c r="J101" s="4"/>
      <c r="K101" s="4"/>
      <c r="L101" s="4"/>
      <c r="M101" s="4"/>
      <c r="N101" s="4"/>
      <c r="O101" s="4"/>
      <c r="P101" s="4"/>
      <c r="Q101" s="4"/>
      <c r="R101" s="4"/>
      <c r="S101" s="4"/>
      <c r="T101" s="4"/>
      <c r="U101" s="4"/>
      <c r="V101" s="4"/>
      <c r="W101" s="4"/>
      <c r="X101" s="4"/>
      <c r="Y101" s="4"/>
      <c r="Z101" s="4"/>
    </row>
  </sheetData>
  <mergeCells count="3">
    <mergeCell ref="A18:E18"/>
    <mergeCell ref="A19:E19"/>
    <mergeCell ref="A20:E2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election sqref="A1:D1"/>
    </sheetView>
  </sheetViews>
  <sheetFormatPr defaultColWidth="21.5" defaultRowHeight="12.75" x14ac:dyDescent="0.2"/>
  <cols>
    <col min="1" max="1" width="77.33203125" customWidth="1"/>
    <col min="2" max="2" width="15.6640625" bestFit="1" customWidth="1"/>
    <col min="3" max="3" width="0.6640625" customWidth="1"/>
    <col min="4" max="4" width="19.33203125" bestFit="1" customWidth="1"/>
  </cols>
  <sheetData>
    <row r="1" spans="1:27" x14ac:dyDescent="0.2">
      <c r="A1" s="335" t="s">
        <v>77</v>
      </c>
      <c r="B1" s="336"/>
      <c r="C1" s="336"/>
      <c r="D1" s="336"/>
      <c r="E1" s="4"/>
      <c r="F1" s="4"/>
      <c r="G1" s="4"/>
      <c r="H1" s="4"/>
      <c r="I1" s="4"/>
      <c r="J1" s="4"/>
      <c r="K1" s="4"/>
      <c r="L1" s="4"/>
      <c r="M1" s="4"/>
      <c r="N1" s="4"/>
      <c r="O1" s="4"/>
      <c r="P1" s="4"/>
      <c r="Q1" s="4"/>
      <c r="R1" s="4"/>
      <c r="S1" s="4"/>
      <c r="T1" s="4"/>
      <c r="U1" s="4"/>
      <c r="V1" s="4"/>
      <c r="W1" s="4"/>
      <c r="X1" s="4"/>
      <c r="Y1" s="4"/>
      <c r="Z1" s="4"/>
      <c r="AA1" s="4"/>
    </row>
    <row r="2" spans="1:27" s="233" customFormat="1" x14ac:dyDescent="0.2">
      <c r="A2" s="337" t="s">
        <v>78</v>
      </c>
      <c r="B2" s="338"/>
      <c r="C2" s="338"/>
      <c r="D2" s="338"/>
      <c r="E2" s="232"/>
      <c r="F2" s="232"/>
      <c r="G2" s="232"/>
      <c r="H2" s="232"/>
      <c r="I2" s="232"/>
      <c r="J2" s="232"/>
      <c r="K2" s="232"/>
      <c r="L2" s="232"/>
      <c r="M2" s="232"/>
      <c r="N2" s="232"/>
      <c r="O2" s="232"/>
      <c r="P2" s="232"/>
      <c r="Q2" s="232"/>
      <c r="R2" s="232"/>
      <c r="S2" s="232"/>
      <c r="T2" s="232"/>
      <c r="U2" s="232"/>
      <c r="V2" s="232"/>
      <c r="W2" s="232"/>
      <c r="X2" s="232"/>
      <c r="Y2" s="232"/>
      <c r="Z2" s="232"/>
      <c r="AA2" s="232"/>
    </row>
    <row r="3" spans="1:27" x14ac:dyDescent="0.2">
      <c r="A3" s="335" t="s">
        <v>79</v>
      </c>
      <c r="B3" s="336"/>
      <c r="C3" s="336"/>
      <c r="D3" s="336"/>
      <c r="E3" s="4"/>
      <c r="F3" s="4"/>
      <c r="G3" s="4"/>
      <c r="H3" s="4"/>
      <c r="I3" s="4"/>
      <c r="J3" s="4"/>
      <c r="K3" s="4"/>
      <c r="L3" s="4"/>
      <c r="M3" s="4"/>
      <c r="N3" s="4"/>
      <c r="O3" s="4"/>
      <c r="P3" s="4"/>
      <c r="Q3" s="4"/>
      <c r="R3" s="4"/>
      <c r="S3" s="4"/>
      <c r="T3" s="4"/>
      <c r="U3" s="4"/>
      <c r="V3" s="4"/>
      <c r="W3" s="4"/>
      <c r="X3" s="4"/>
      <c r="Y3" s="4"/>
      <c r="Z3" s="4"/>
      <c r="AA3" s="4"/>
    </row>
    <row r="4" spans="1:27" s="233" customFormat="1" ht="25.5" x14ac:dyDescent="0.2">
      <c r="A4" s="234"/>
      <c r="B4" s="235" t="s">
        <v>80</v>
      </c>
      <c r="C4" s="236" t="s">
        <v>81</v>
      </c>
      <c r="D4" s="235" t="s">
        <v>82</v>
      </c>
      <c r="E4" s="232"/>
      <c r="F4" s="232"/>
      <c r="G4" s="232"/>
      <c r="H4" s="232"/>
      <c r="I4" s="232"/>
      <c r="J4" s="232"/>
      <c r="K4" s="232"/>
      <c r="L4" s="232"/>
      <c r="M4" s="232"/>
      <c r="N4" s="232"/>
      <c r="O4" s="232"/>
      <c r="P4" s="232"/>
      <c r="Q4" s="232"/>
      <c r="R4" s="232"/>
      <c r="S4" s="232"/>
      <c r="T4" s="232"/>
      <c r="U4" s="232"/>
      <c r="V4" s="232"/>
      <c r="W4" s="232"/>
      <c r="X4" s="232"/>
      <c r="Y4" s="232"/>
      <c r="Z4" s="232"/>
      <c r="AA4" s="232"/>
    </row>
    <row r="5" spans="1:27" x14ac:dyDescent="0.2">
      <c r="A5" s="219"/>
      <c r="B5" s="221" t="s">
        <v>83</v>
      </c>
      <c r="C5" s="222"/>
      <c r="D5" s="222"/>
      <c r="E5" s="4"/>
      <c r="F5" s="4"/>
      <c r="G5" s="4"/>
      <c r="H5" s="4"/>
      <c r="I5" s="4"/>
      <c r="J5" s="4"/>
      <c r="K5" s="4"/>
      <c r="L5" s="4"/>
      <c r="M5" s="4"/>
      <c r="N5" s="4"/>
      <c r="O5" s="4"/>
      <c r="P5" s="4"/>
      <c r="Q5" s="4"/>
      <c r="R5" s="4"/>
      <c r="S5" s="4"/>
      <c r="T5" s="4"/>
      <c r="U5" s="4"/>
      <c r="V5" s="4"/>
      <c r="W5" s="4"/>
      <c r="X5" s="4"/>
      <c r="Y5" s="4"/>
      <c r="Z5" s="4"/>
      <c r="AA5" s="4"/>
    </row>
    <row r="6" spans="1:27" s="233" customFormat="1" x14ac:dyDescent="0.2">
      <c r="A6" s="237" t="s">
        <v>84</v>
      </c>
      <c r="B6" s="234"/>
      <c r="C6" s="234"/>
      <c r="D6" s="234"/>
      <c r="E6" s="232"/>
      <c r="F6" s="232"/>
      <c r="G6" s="232"/>
      <c r="H6" s="232"/>
      <c r="I6" s="232"/>
      <c r="J6" s="232"/>
      <c r="K6" s="232"/>
      <c r="L6" s="232"/>
      <c r="M6" s="232"/>
      <c r="N6" s="232"/>
      <c r="O6" s="232"/>
      <c r="P6" s="232"/>
      <c r="Q6" s="232"/>
      <c r="R6" s="232"/>
      <c r="S6" s="232"/>
      <c r="T6" s="232"/>
      <c r="U6" s="232"/>
      <c r="V6" s="232"/>
      <c r="W6" s="232"/>
      <c r="X6" s="232"/>
      <c r="Y6" s="232"/>
      <c r="Z6" s="232"/>
      <c r="AA6" s="232"/>
    </row>
    <row r="7" spans="1:27" x14ac:dyDescent="0.2">
      <c r="A7" s="218" t="s">
        <v>85</v>
      </c>
      <c r="B7" s="223">
        <v>21059377</v>
      </c>
      <c r="C7" s="224"/>
      <c r="D7" s="223">
        <v>21220819</v>
      </c>
      <c r="E7" s="4"/>
      <c r="F7" s="4"/>
      <c r="G7" s="4"/>
      <c r="H7" s="4"/>
      <c r="I7" s="4"/>
      <c r="J7" s="4"/>
      <c r="K7" s="4"/>
      <c r="L7" s="4"/>
      <c r="M7" s="4"/>
      <c r="N7" s="4"/>
      <c r="O7" s="4"/>
      <c r="P7" s="4"/>
      <c r="Q7" s="4"/>
      <c r="R7" s="4"/>
      <c r="S7" s="4"/>
      <c r="T7" s="4"/>
      <c r="U7" s="4"/>
      <c r="V7" s="4"/>
      <c r="W7" s="4"/>
      <c r="X7" s="4"/>
      <c r="Y7" s="4"/>
      <c r="Z7" s="4"/>
      <c r="AA7" s="4"/>
    </row>
    <row r="8" spans="1:27" s="233" customFormat="1" x14ac:dyDescent="0.2">
      <c r="A8" s="238" t="s">
        <v>86</v>
      </c>
      <c r="B8" s="239">
        <v>1301023</v>
      </c>
      <c r="C8" s="240"/>
      <c r="D8" s="239">
        <v>1086717</v>
      </c>
      <c r="E8" s="232"/>
      <c r="F8" s="232"/>
      <c r="G8" s="232"/>
      <c r="H8" s="232"/>
      <c r="I8" s="232"/>
      <c r="J8" s="232"/>
      <c r="K8" s="232"/>
      <c r="L8" s="232"/>
      <c r="M8" s="232"/>
      <c r="N8" s="232"/>
      <c r="O8" s="232"/>
      <c r="P8" s="232"/>
      <c r="Q8" s="232"/>
      <c r="R8" s="232"/>
      <c r="S8" s="232"/>
      <c r="T8" s="232"/>
      <c r="U8" s="232"/>
      <c r="V8" s="232"/>
      <c r="W8" s="232"/>
      <c r="X8" s="232"/>
      <c r="Y8" s="232"/>
      <c r="Z8" s="232"/>
      <c r="AA8" s="232"/>
    </row>
    <row r="9" spans="1:27" x14ac:dyDescent="0.2">
      <c r="A9" s="218" t="s">
        <v>87</v>
      </c>
      <c r="B9" s="225">
        <v>29428</v>
      </c>
      <c r="C9" s="226"/>
      <c r="D9" s="225">
        <v>30414</v>
      </c>
      <c r="E9" s="4"/>
      <c r="F9" s="4"/>
      <c r="G9" s="4"/>
      <c r="H9" s="4"/>
      <c r="I9" s="4"/>
      <c r="J9" s="4"/>
      <c r="K9" s="4"/>
      <c r="L9" s="4"/>
      <c r="M9" s="4"/>
      <c r="N9" s="4"/>
      <c r="O9" s="4"/>
      <c r="P9" s="4"/>
      <c r="Q9" s="4"/>
      <c r="R9" s="4"/>
      <c r="S9" s="4"/>
      <c r="T9" s="4"/>
      <c r="U9" s="4"/>
      <c r="V9" s="4"/>
      <c r="W9" s="4"/>
      <c r="X9" s="4"/>
      <c r="Y9" s="4"/>
      <c r="Z9" s="4"/>
      <c r="AA9" s="4"/>
    </row>
    <row r="10" spans="1:27" s="233" customFormat="1" x14ac:dyDescent="0.2">
      <c r="A10" s="238" t="s">
        <v>88</v>
      </c>
      <c r="B10" s="239">
        <v>388450</v>
      </c>
      <c r="C10" s="241"/>
      <c r="D10" s="239">
        <v>419159</v>
      </c>
      <c r="E10" s="232"/>
      <c r="F10" s="232"/>
      <c r="G10" s="232"/>
      <c r="H10" s="232"/>
      <c r="I10" s="232"/>
      <c r="J10" s="232"/>
      <c r="K10" s="232"/>
      <c r="L10" s="232"/>
      <c r="M10" s="232"/>
      <c r="N10" s="232"/>
      <c r="O10" s="232"/>
      <c r="P10" s="232"/>
      <c r="Q10" s="232"/>
      <c r="R10" s="232"/>
      <c r="S10" s="232"/>
      <c r="T10" s="232"/>
      <c r="U10" s="232"/>
      <c r="V10" s="232"/>
      <c r="W10" s="232"/>
      <c r="X10" s="232"/>
      <c r="Y10" s="232"/>
      <c r="Z10" s="232"/>
      <c r="AA10" s="232"/>
    </row>
    <row r="11" spans="1:27" x14ac:dyDescent="0.2">
      <c r="A11" s="218" t="s">
        <v>89</v>
      </c>
      <c r="B11" s="225">
        <v>712791</v>
      </c>
      <c r="C11" s="224"/>
      <c r="D11" s="225">
        <v>635836</v>
      </c>
      <c r="E11" s="4"/>
      <c r="F11" s="4"/>
      <c r="G11" s="4"/>
      <c r="H11" s="4"/>
      <c r="I11" s="4"/>
      <c r="J11" s="4"/>
      <c r="K11" s="4"/>
      <c r="L11" s="4"/>
      <c r="M11" s="4"/>
      <c r="N11" s="4"/>
      <c r="O11" s="4"/>
      <c r="P11" s="4"/>
      <c r="Q11" s="4"/>
      <c r="R11" s="4"/>
      <c r="S11" s="4"/>
      <c r="T11" s="4"/>
      <c r="U11" s="4"/>
      <c r="V11" s="4"/>
      <c r="W11" s="4"/>
      <c r="X11" s="4"/>
      <c r="Y11" s="4"/>
      <c r="Z11" s="4"/>
      <c r="AA11" s="4"/>
    </row>
    <row r="12" spans="1:27" s="233" customFormat="1" x14ac:dyDescent="0.2">
      <c r="A12" s="238" t="s">
        <v>90</v>
      </c>
      <c r="B12" s="239">
        <v>67370</v>
      </c>
      <c r="C12" s="241"/>
      <c r="D12" s="239">
        <v>68309</v>
      </c>
      <c r="E12" s="232"/>
      <c r="F12" s="232"/>
      <c r="G12" s="232"/>
      <c r="H12" s="232"/>
      <c r="I12" s="232"/>
      <c r="J12" s="232"/>
      <c r="K12" s="232"/>
      <c r="L12" s="232"/>
      <c r="M12" s="232"/>
      <c r="N12" s="232"/>
      <c r="O12" s="232"/>
      <c r="P12" s="232"/>
      <c r="Q12" s="232"/>
      <c r="R12" s="232"/>
      <c r="S12" s="232"/>
      <c r="T12" s="232"/>
      <c r="U12" s="232"/>
      <c r="V12" s="232"/>
      <c r="W12" s="232"/>
      <c r="X12" s="232"/>
      <c r="Y12" s="232"/>
      <c r="Z12" s="232"/>
      <c r="AA12" s="232"/>
    </row>
    <row r="13" spans="1:27" x14ac:dyDescent="0.2">
      <c r="A13" s="218" t="s">
        <v>91</v>
      </c>
      <c r="B13" s="225">
        <v>85319</v>
      </c>
      <c r="C13" s="224"/>
      <c r="D13" s="225">
        <v>842303</v>
      </c>
      <c r="E13" s="4"/>
      <c r="F13" s="4"/>
      <c r="G13" s="4"/>
      <c r="H13" s="4"/>
      <c r="I13" s="4"/>
      <c r="J13" s="4"/>
      <c r="K13" s="4"/>
      <c r="L13" s="4"/>
      <c r="M13" s="4"/>
      <c r="N13" s="4"/>
      <c r="O13" s="4"/>
      <c r="P13" s="4"/>
      <c r="Q13" s="4"/>
      <c r="R13" s="4"/>
      <c r="S13" s="4"/>
      <c r="T13" s="4"/>
      <c r="U13" s="4"/>
      <c r="V13" s="4"/>
      <c r="W13" s="4"/>
      <c r="X13" s="4"/>
      <c r="Y13" s="4"/>
      <c r="Z13" s="4"/>
      <c r="AA13" s="4"/>
    </row>
    <row r="14" spans="1:27" s="233" customFormat="1" x14ac:dyDescent="0.2">
      <c r="A14" s="238" t="s">
        <v>92</v>
      </c>
      <c r="B14" s="239">
        <v>274048</v>
      </c>
      <c r="C14" s="241"/>
      <c r="D14" s="239">
        <v>309918</v>
      </c>
      <c r="E14" s="232"/>
      <c r="F14" s="232"/>
      <c r="G14" s="232"/>
      <c r="H14" s="232"/>
      <c r="I14" s="232"/>
      <c r="J14" s="232"/>
      <c r="K14" s="232"/>
      <c r="L14" s="232"/>
      <c r="M14" s="232"/>
      <c r="N14" s="232"/>
      <c r="O14" s="232"/>
      <c r="P14" s="232"/>
      <c r="Q14" s="232"/>
      <c r="R14" s="232"/>
      <c r="S14" s="232"/>
      <c r="T14" s="232"/>
      <c r="U14" s="232"/>
      <c r="V14" s="232"/>
      <c r="W14" s="232"/>
      <c r="X14" s="232"/>
      <c r="Y14" s="232"/>
      <c r="Z14" s="232"/>
      <c r="AA14" s="232"/>
    </row>
    <row r="15" spans="1:27" x14ac:dyDescent="0.2">
      <c r="A15" s="218" t="s">
        <v>93</v>
      </c>
      <c r="B15" s="225">
        <v>159359</v>
      </c>
      <c r="C15" s="224"/>
      <c r="D15" s="225">
        <v>175838</v>
      </c>
      <c r="E15" s="4"/>
      <c r="F15" s="4"/>
      <c r="G15" s="4"/>
      <c r="H15" s="4"/>
      <c r="I15" s="4"/>
      <c r="J15" s="4"/>
      <c r="K15" s="4"/>
      <c r="L15" s="4"/>
      <c r="M15" s="4"/>
      <c r="N15" s="4"/>
      <c r="O15" s="4"/>
      <c r="P15" s="4"/>
      <c r="Q15" s="4"/>
      <c r="R15" s="4"/>
      <c r="S15" s="4"/>
      <c r="T15" s="4"/>
      <c r="U15" s="4"/>
      <c r="V15" s="4"/>
      <c r="W15" s="4"/>
      <c r="X15" s="4"/>
      <c r="Y15" s="4"/>
      <c r="Z15" s="4"/>
      <c r="AA15" s="4"/>
    </row>
    <row r="16" spans="1:27" s="233" customFormat="1" x14ac:dyDescent="0.2">
      <c r="A16" s="242" t="s">
        <v>94</v>
      </c>
      <c r="B16" s="243">
        <f>SUM(B7:B15)</f>
        <v>24077165</v>
      </c>
      <c r="C16" s="241"/>
      <c r="D16" s="243">
        <f>SUM(D7:D15)</f>
        <v>24789313</v>
      </c>
      <c r="E16" s="232"/>
      <c r="F16" s="232"/>
      <c r="G16" s="232"/>
      <c r="H16" s="232"/>
      <c r="I16" s="232"/>
      <c r="J16" s="232"/>
      <c r="K16" s="232"/>
      <c r="L16" s="232"/>
      <c r="M16" s="232"/>
      <c r="N16" s="232"/>
      <c r="O16" s="232"/>
      <c r="P16" s="232"/>
      <c r="Q16" s="232"/>
      <c r="R16" s="232"/>
      <c r="S16" s="232"/>
      <c r="T16" s="232"/>
      <c r="U16" s="232"/>
      <c r="V16" s="232"/>
      <c r="W16" s="232"/>
      <c r="X16" s="232"/>
      <c r="Y16" s="232"/>
      <c r="Z16" s="232"/>
      <c r="AA16" s="232"/>
    </row>
    <row r="17" spans="1:27" x14ac:dyDescent="0.2">
      <c r="A17" s="220" t="s">
        <v>95</v>
      </c>
      <c r="B17" s="224"/>
      <c r="C17" s="224"/>
      <c r="D17" s="224"/>
      <c r="E17" s="4"/>
      <c r="F17" s="4"/>
      <c r="G17" s="4"/>
      <c r="H17" s="4"/>
      <c r="I17" s="4"/>
      <c r="J17" s="4"/>
      <c r="K17" s="4"/>
      <c r="L17" s="4"/>
      <c r="M17" s="4"/>
      <c r="N17" s="4"/>
      <c r="O17" s="4"/>
      <c r="P17" s="4"/>
      <c r="Q17" s="4"/>
      <c r="R17" s="4"/>
      <c r="S17" s="4"/>
      <c r="T17" s="4"/>
      <c r="U17" s="4"/>
      <c r="V17" s="4"/>
      <c r="W17" s="4"/>
      <c r="X17" s="4"/>
      <c r="Y17" s="4"/>
      <c r="Z17" s="4"/>
      <c r="AA17" s="4"/>
    </row>
    <row r="18" spans="1:27" s="233" customFormat="1" x14ac:dyDescent="0.2">
      <c r="A18" s="244" t="s">
        <v>96</v>
      </c>
      <c r="B18" s="241"/>
      <c r="C18" s="241"/>
      <c r="D18" s="241"/>
      <c r="E18" s="232"/>
      <c r="F18" s="232"/>
      <c r="G18" s="232"/>
      <c r="H18" s="232"/>
      <c r="I18" s="232"/>
      <c r="J18" s="232"/>
      <c r="K18" s="232"/>
      <c r="L18" s="232"/>
      <c r="M18" s="232"/>
      <c r="N18" s="232"/>
      <c r="O18" s="232"/>
      <c r="P18" s="232"/>
      <c r="Q18" s="232"/>
      <c r="R18" s="232"/>
      <c r="S18" s="232"/>
      <c r="T18" s="232"/>
      <c r="U18" s="232"/>
      <c r="V18" s="232"/>
      <c r="W18" s="232"/>
      <c r="X18" s="232"/>
      <c r="Y18" s="232"/>
      <c r="Z18" s="232"/>
      <c r="AA18" s="232"/>
    </row>
    <row r="19" spans="1:27" x14ac:dyDescent="0.2">
      <c r="A19" s="218" t="s">
        <v>97</v>
      </c>
      <c r="B19" s="223">
        <v>19148679</v>
      </c>
      <c r="C19" s="224"/>
      <c r="D19" s="223">
        <v>19451207</v>
      </c>
      <c r="E19" s="4"/>
      <c r="F19" s="4"/>
      <c r="G19" s="4"/>
      <c r="H19" s="4"/>
      <c r="I19" s="4"/>
      <c r="J19" s="4"/>
      <c r="K19" s="4"/>
      <c r="L19" s="4"/>
      <c r="M19" s="4"/>
      <c r="N19" s="4"/>
      <c r="O19" s="4"/>
      <c r="P19" s="4"/>
      <c r="Q19" s="4"/>
      <c r="R19" s="4"/>
      <c r="S19" s="4"/>
      <c r="T19" s="4"/>
      <c r="U19" s="4"/>
      <c r="V19" s="4"/>
      <c r="W19" s="4"/>
      <c r="X19" s="4"/>
      <c r="Y19" s="4"/>
      <c r="Z19" s="4"/>
      <c r="AA19" s="4"/>
    </row>
    <row r="20" spans="1:27" s="233" customFormat="1" x14ac:dyDescent="0.2">
      <c r="A20" s="238" t="s">
        <v>98</v>
      </c>
      <c r="B20" s="239">
        <v>865024</v>
      </c>
      <c r="C20" s="241"/>
      <c r="D20" s="239">
        <v>1215024</v>
      </c>
      <c r="E20" s="232"/>
      <c r="F20" s="232"/>
      <c r="G20" s="232"/>
      <c r="H20" s="232"/>
      <c r="I20" s="232"/>
      <c r="J20" s="232"/>
      <c r="K20" s="232"/>
      <c r="L20" s="232"/>
      <c r="M20" s="232"/>
      <c r="N20" s="232"/>
      <c r="O20" s="232"/>
      <c r="P20" s="232"/>
      <c r="Q20" s="232"/>
      <c r="R20" s="232"/>
      <c r="S20" s="232"/>
      <c r="T20" s="232"/>
      <c r="U20" s="232"/>
      <c r="V20" s="232"/>
      <c r="W20" s="232"/>
      <c r="X20" s="232"/>
      <c r="Y20" s="232"/>
      <c r="Z20" s="232"/>
      <c r="AA20" s="232"/>
    </row>
    <row r="21" spans="1:27" x14ac:dyDescent="0.2">
      <c r="A21" s="218" t="s">
        <v>99</v>
      </c>
      <c r="B21" s="225">
        <v>20000</v>
      </c>
      <c r="C21" s="224"/>
      <c r="D21" s="225">
        <v>20000</v>
      </c>
      <c r="E21" s="4"/>
      <c r="F21" s="4"/>
      <c r="G21" s="4"/>
      <c r="H21" s="4"/>
      <c r="I21" s="4"/>
      <c r="J21" s="4"/>
      <c r="K21" s="4"/>
      <c r="L21" s="4"/>
      <c r="M21" s="4"/>
      <c r="N21" s="4"/>
      <c r="O21" s="4"/>
      <c r="P21" s="4"/>
      <c r="Q21" s="4"/>
      <c r="R21" s="4"/>
      <c r="S21" s="4"/>
      <c r="T21" s="4"/>
      <c r="U21" s="4"/>
      <c r="V21" s="4"/>
      <c r="W21" s="4"/>
      <c r="X21" s="4"/>
      <c r="Y21" s="4"/>
      <c r="Z21" s="4"/>
      <c r="AA21" s="4"/>
    </row>
    <row r="22" spans="1:27" s="233" customFormat="1" x14ac:dyDescent="0.2">
      <c r="A22" s="238" t="s">
        <v>100</v>
      </c>
      <c r="B22" s="239">
        <v>283054</v>
      </c>
      <c r="C22" s="241"/>
      <c r="D22" s="239">
        <v>282827</v>
      </c>
      <c r="E22" s="232"/>
      <c r="F22" s="232"/>
      <c r="G22" s="232"/>
      <c r="H22" s="232"/>
      <c r="I22" s="232"/>
      <c r="J22" s="232"/>
      <c r="K22" s="232"/>
      <c r="L22" s="232"/>
      <c r="M22" s="232"/>
      <c r="N22" s="232"/>
      <c r="O22" s="232"/>
      <c r="P22" s="232"/>
      <c r="Q22" s="232"/>
      <c r="R22" s="232"/>
      <c r="S22" s="232"/>
      <c r="T22" s="232"/>
      <c r="U22" s="232"/>
      <c r="V22" s="232"/>
      <c r="W22" s="232"/>
      <c r="X22" s="232"/>
      <c r="Y22" s="232"/>
      <c r="Z22" s="232"/>
      <c r="AA22" s="232"/>
    </row>
    <row r="23" spans="1:27" x14ac:dyDescent="0.2">
      <c r="A23" s="218" t="s">
        <v>101</v>
      </c>
      <c r="B23" s="225">
        <v>46074</v>
      </c>
      <c r="C23" s="224"/>
      <c r="D23" s="225">
        <v>31903</v>
      </c>
      <c r="E23" s="4"/>
      <c r="F23" s="4"/>
      <c r="G23" s="4"/>
      <c r="H23" s="4"/>
      <c r="I23" s="4"/>
      <c r="J23" s="4"/>
      <c r="K23" s="4"/>
      <c r="L23" s="4"/>
      <c r="M23" s="4"/>
      <c r="N23" s="4"/>
      <c r="O23" s="4"/>
      <c r="P23" s="4"/>
      <c r="Q23" s="4"/>
      <c r="R23" s="4"/>
      <c r="S23" s="4"/>
      <c r="T23" s="4"/>
      <c r="U23" s="4"/>
      <c r="V23" s="4"/>
      <c r="W23" s="4"/>
      <c r="X23" s="4"/>
      <c r="Y23" s="4"/>
      <c r="Z23" s="4"/>
      <c r="AA23" s="4"/>
    </row>
    <row r="24" spans="1:27" s="233" customFormat="1" x14ac:dyDescent="0.2">
      <c r="A24" s="238" t="s">
        <v>102</v>
      </c>
      <c r="B24" s="239">
        <v>39809</v>
      </c>
      <c r="C24" s="241"/>
      <c r="D24" s="239">
        <v>88898</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row>
    <row r="25" spans="1:27" x14ac:dyDescent="0.2">
      <c r="A25" s="218" t="s">
        <v>103</v>
      </c>
      <c r="B25" s="225">
        <v>96201</v>
      </c>
      <c r="C25" s="224"/>
      <c r="D25" s="225">
        <v>12552</v>
      </c>
      <c r="E25" s="4"/>
      <c r="F25" s="4"/>
      <c r="G25" s="4"/>
      <c r="H25" s="4"/>
      <c r="I25" s="4"/>
      <c r="J25" s="4"/>
      <c r="K25" s="4"/>
      <c r="L25" s="4"/>
      <c r="M25" s="4"/>
      <c r="N25" s="4"/>
      <c r="O25" s="4"/>
      <c r="P25" s="4"/>
      <c r="Q25" s="4"/>
      <c r="R25" s="4"/>
      <c r="S25" s="4"/>
      <c r="T25" s="4"/>
      <c r="U25" s="4"/>
      <c r="V25" s="4"/>
      <c r="W25" s="4"/>
      <c r="X25" s="4"/>
      <c r="Y25" s="4"/>
      <c r="Z25" s="4"/>
      <c r="AA25" s="4"/>
    </row>
    <row r="26" spans="1:27" s="233" customFormat="1" x14ac:dyDescent="0.2">
      <c r="A26" s="238" t="s">
        <v>104</v>
      </c>
      <c r="B26" s="239">
        <v>85405</v>
      </c>
      <c r="C26" s="241"/>
      <c r="D26" s="239">
        <v>87698</v>
      </c>
      <c r="E26" s="232"/>
      <c r="F26" s="232"/>
      <c r="G26" s="232"/>
      <c r="H26" s="232"/>
      <c r="I26" s="232"/>
      <c r="J26" s="232"/>
      <c r="K26" s="232"/>
      <c r="L26" s="232"/>
      <c r="M26" s="232"/>
      <c r="N26" s="232"/>
      <c r="O26" s="232"/>
      <c r="P26" s="232"/>
      <c r="Q26" s="232"/>
      <c r="R26" s="232"/>
      <c r="S26" s="232"/>
      <c r="T26" s="232"/>
      <c r="U26" s="232"/>
      <c r="V26" s="232"/>
      <c r="W26" s="232"/>
      <c r="X26" s="232"/>
      <c r="Y26" s="232"/>
      <c r="Z26" s="232"/>
      <c r="AA26" s="232"/>
    </row>
    <row r="27" spans="1:27" x14ac:dyDescent="0.2">
      <c r="A27" s="218" t="s">
        <v>105</v>
      </c>
      <c r="B27" s="225">
        <v>25234</v>
      </c>
      <c r="C27" s="224"/>
      <c r="D27" s="225">
        <v>27780</v>
      </c>
      <c r="E27" s="4"/>
      <c r="F27" s="4"/>
      <c r="G27" s="4"/>
      <c r="H27" s="4"/>
      <c r="I27" s="4"/>
      <c r="J27" s="4"/>
      <c r="K27" s="4"/>
      <c r="L27" s="4"/>
      <c r="M27" s="4"/>
      <c r="N27" s="4"/>
      <c r="O27" s="4"/>
      <c r="P27" s="4"/>
      <c r="Q27" s="4"/>
      <c r="R27" s="4"/>
      <c r="S27" s="4"/>
      <c r="T27" s="4"/>
      <c r="U27" s="4"/>
      <c r="V27" s="4"/>
      <c r="W27" s="4"/>
      <c r="X27" s="4"/>
      <c r="Y27" s="4"/>
      <c r="Z27" s="4"/>
      <c r="AA27" s="4"/>
    </row>
    <row r="28" spans="1:27" s="233" customFormat="1" x14ac:dyDescent="0.2">
      <c r="A28" s="245" t="s">
        <v>106</v>
      </c>
      <c r="B28" s="246">
        <f>SUM(B19:B27)</f>
        <v>20609480</v>
      </c>
      <c r="C28" s="240"/>
      <c r="D28" s="246">
        <f>SUM(D19:D27)</f>
        <v>21217889</v>
      </c>
      <c r="E28" s="232"/>
      <c r="F28" s="232"/>
      <c r="G28" s="232"/>
      <c r="H28" s="232"/>
      <c r="I28" s="232"/>
      <c r="J28" s="232"/>
      <c r="K28" s="232"/>
      <c r="L28" s="232"/>
      <c r="M28" s="232"/>
      <c r="N28" s="232"/>
      <c r="O28" s="232"/>
      <c r="P28" s="232"/>
      <c r="Q28" s="232"/>
      <c r="R28" s="232"/>
      <c r="S28" s="232"/>
      <c r="T28" s="232"/>
      <c r="U28" s="232"/>
      <c r="V28" s="232"/>
      <c r="W28" s="232"/>
      <c r="X28" s="232"/>
      <c r="Y28" s="232"/>
      <c r="Z28" s="232"/>
      <c r="AA28" s="232"/>
    </row>
    <row r="29" spans="1:27" x14ac:dyDescent="0.2">
      <c r="A29" s="227" t="s">
        <v>107</v>
      </c>
      <c r="B29" s="224"/>
      <c r="C29" s="224"/>
      <c r="D29" s="224"/>
      <c r="E29" s="4"/>
      <c r="F29" s="4"/>
      <c r="G29" s="4"/>
      <c r="H29" s="4"/>
      <c r="I29" s="4"/>
      <c r="J29" s="4"/>
      <c r="K29" s="4"/>
      <c r="L29" s="4"/>
      <c r="M29" s="4"/>
      <c r="N29" s="4"/>
      <c r="O29" s="4"/>
      <c r="P29" s="4"/>
      <c r="Q29" s="4"/>
      <c r="R29" s="4"/>
      <c r="S29" s="4"/>
      <c r="T29" s="4"/>
      <c r="U29" s="4"/>
      <c r="V29" s="4"/>
      <c r="W29" s="4"/>
      <c r="X29" s="4"/>
      <c r="Y29" s="4"/>
      <c r="Z29" s="4"/>
      <c r="AA29" s="4"/>
    </row>
    <row r="30" spans="1:27" s="233" customFormat="1" x14ac:dyDescent="0.2">
      <c r="A30" s="247" t="s">
        <v>108</v>
      </c>
      <c r="B30" s="241"/>
      <c r="C30" s="241"/>
      <c r="D30" s="241"/>
      <c r="E30" s="232"/>
      <c r="F30" s="232"/>
      <c r="G30" s="232"/>
      <c r="H30" s="232"/>
      <c r="I30" s="232"/>
      <c r="J30" s="232"/>
      <c r="K30" s="232"/>
      <c r="L30" s="232"/>
      <c r="M30" s="232"/>
      <c r="N30" s="232"/>
      <c r="O30" s="232"/>
      <c r="P30" s="232"/>
      <c r="Q30" s="232"/>
      <c r="R30" s="232"/>
      <c r="S30" s="232"/>
      <c r="T30" s="232"/>
      <c r="U30" s="232"/>
      <c r="V30" s="232"/>
      <c r="W30" s="232"/>
      <c r="X30" s="232"/>
      <c r="Y30" s="232"/>
      <c r="Z30" s="232"/>
      <c r="AA30" s="232"/>
    </row>
    <row r="31" spans="1:27" ht="25.5" x14ac:dyDescent="0.2">
      <c r="A31" s="229" t="s">
        <v>109</v>
      </c>
      <c r="B31" s="225">
        <v>138872</v>
      </c>
      <c r="C31" s="224"/>
      <c r="D31" s="225">
        <v>138872</v>
      </c>
      <c r="E31" s="4"/>
      <c r="F31" s="4"/>
      <c r="G31" s="4"/>
      <c r="H31" s="4"/>
      <c r="I31" s="4"/>
      <c r="J31" s="4"/>
      <c r="K31" s="4"/>
      <c r="L31" s="4"/>
      <c r="M31" s="4"/>
      <c r="N31" s="4"/>
      <c r="O31" s="4"/>
      <c r="P31" s="4"/>
      <c r="Q31" s="4"/>
      <c r="R31" s="4"/>
      <c r="S31" s="4"/>
      <c r="T31" s="4"/>
      <c r="U31" s="4"/>
      <c r="V31" s="4"/>
      <c r="W31" s="4"/>
      <c r="X31" s="4"/>
      <c r="Y31" s="4"/>
      <c r="Z31" s="4"/>
      <c r="AA31" s="4"/>
    </row>
    <row r="32" spans="1:27" s="233" customFormat="1" ht="25.5" x14ac:dyDescent="0.2">
      <c r="A32" s="248" t="s">
        <v>110</v>
      </c>
      <c r="B32" s="239">
        <v>278094</v>
      </c>
      <c r="C32" s="241"/>
      <c r="D32" s="239">
        <v>278094</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row>
    <row r="33" spans="1:27" ht="25.5" x14ac:dyDescent="0.2">
      <c r="A33" s="229" t="s">
        <v>111</v>
      </c>
      <c r="B33" s="225">
        <v>285584</v>
      </c>
      <c r="C33" s="224"/>
      <c r="D33" s="225">
        <v>285571</v>
      </c>
      <c r="E33" s="4"/>
      <c r="F33" s="4"/>
      <c r="G33" s="4"/>
      <c r="H33" s="4"/>
      <c r="I33" s="4"/>
      <c r="J33" s="4"/>
      <c r="K33" s="4"/>
      <c r="L33" s="4"/>
      <c r="M33" s="4"/>
      <c r="N33" s="4"/>
      <c r="O33" s="4"/>
      <c r="P33" s="4"/>
      <c r="Q33" s="4"/>
      <c r="R33" s="4"/>
      <c r="S33" s="4"/>
      <c r="T33" s="4"/>
      <c r="U33" s="4"/>
      <c r="V33" s="4"/>
      <c r="W33" s="4"/>
      <c r="X33" s="4"/>
      <c r="Y33" s="4"/>
      <c r="Z33" s="4"/>
      <c r="AA33" s="4"/>
    </row>
    <row r="34" spans="1:27" s="233" customFormat="1" ht="25.5" x14ac:dyDescent="0.2">
      <c r="A34" s="249" t="s">
        <v>112</v>
      </c>
      <c r="B34" s="239">
        <v>1754</v>
      </c>
      <c r="C34" s="241"/>
      <c r="D34" s="239">
        <v>1745</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row>
    <row r="35" spans="1:27" x14ac:dyDescent="0.2">
      <c r="A35" s="218" t="s">
        <v>113</v>
      </c>
      <c r="B35" s="225">
        <v>3674411</v>
      </c>
      <c r="C35" s="224"/>
      <c r="D35" s="225">
        <v>3672003</v>
      </c>
      <c r="E35" s="4"/>
      <c r="F35" s="4"/>
      <c r="G35" s="4"/>
      <c r="H35" s="4"/>
      <c r="I35" s="4"/>
      <c r="J35" s="4"/>
      <c r="K35" s="4"/>
      <c r="L35" s="4"/>
      <c r="M35" s="4"/>
      <c r="N35" s="4"/>
      <c r="O35" s="4"/>
      <c r="P35" s="4"/>
      <c r="Q35" s="4"/>
      <c r="R35" s="4"/>
      <c r="S35" s="4"/>
      <c r="T35" s="4"/>
      <c r="U35" s="4"/>
      <c r="V35" s="4"/>
      <c r="W35" s="4"/>
      <c r="X35" s="4"/>
      <c r="Y35" s="4"/>
      <c r="Z35" s="4"/>
      <c r="AA35" s="4"/>
    </row>
    <row r="36" spans="1:27" s="233" customFormat="1" x14ac:dyDescent="0.2">
      <c r="A36" s="238" t="s">
        <v>114</v>
      </c>
      <c r="B36" s="239">
        <v>-46</v>
      </c>
      <c r="C36" s="241"/>
      <c r="D36" s="239">
        <v>334813</v>
      </c>
      <c r="E36" s="232"/>
      <c r="F36" s="232"/>
      <c r="G36" s="232"/>
      <c r="H36" s="232"/>
      <c r="I36" s="232"/>
      <c r="J36" s="232"/>
      <c r="K36" s="232"/>
      <c r="L36" s="232"/>
      <c r="M36" s="232"/>
      <c r="N36" s="232"/>
      <c r="O36" s="232"/>
      <c r="P36" s="232"/>
      <c r="Q36" s="232"/>
      <c r="R36" s="232"/>
      <c r="S36" s="232"/>
      <c r="T36" s="232"/>
      <c r="U36" s="232"/>
      <c r="V36" s="232"/>
      <c r="W36" s="232"/>
      <c r="X36" s="232"/>
      <c r="Y36" s="232"/>
      <c r="Z36" s="232"/>
      <c r="AA36" s="232"/>
    </row>
    <row r="37" spans="1:27" x14ac:dyDescent="0.2">
      <c r="A37" s="218" t="s">
        <v>115</v>
      </c>
      <c r="B37" s="225">
        <v>2711495</v>
      </c>
      <c r="C37" s="224"/>
      <c r="D37" s="225">
        <v>2386604</v>
      </c>
      <c r="E37" s="4"/>
      <c r="F37" s="4"/>
      <c r="G37" s="4"/>
      <c r="H37" s="4"/>
      <c r="I37" s="4"/>
      <c r="J37" s="4"/>
      <c r="K37" s="4"/>
      <c r="L37" s="4"/>
      <c r="M37" s="4"/>
      <c r="N37" s="4"/>
      <c r="O37" s="4"/>
      <c r="P37" s="4"/>
      <c r="Q37" s="4"/>
      <c r="R37" s="4"/>
      <c r="S37" s="4"/>
      <c r="T37" s="4"/>
      <c r="U37" s="4"/>
      <c r="V37" s="4"/>
      <c r="W37" s="4"/>
      <c r="X37" s="4"/>
      <c r="Y37" s="4"/>
      <c r="Z37" s="4"/>
      <c r="AA37" s="4"/>
    </row>
    <row r="38" spans="1:27" s="233" customFormat="1" x14ac:dyDescent="0.2">
      <c r="A38" s="238" t="s">
        <v>116</v>
      </c>
      <c r="B38" s="239">
        <v>-3622479</v>
      </c>
      <c r="C38" s="241"/>
      <c r="D38" s="239">
        <v>-3526278</v>
      </c>
      <c r="E38" s="232"/>
      <c r="F38" s="232"/>
      <c r="G38" s="232"/>
      <c r="H38" s="232"/>
      <c r="I38" s="232"/>
      <c r="J38" s="232"/>
      <c r="K38" s="232"/>
      <c r="L38" s="232"/>
      <c r="M38" s="232"/>
      <c r="N38" s="232"/>
      <c r="O38" s="232"/>
      <c r="P38" s="232"/>
      <c r="Q38" s="232"/>
      <c r="R38" s="232"/>
      <c r="S38" s="232"/>
      <c r="T38" s="232"/>
      <c r="U38" s="232"/>
      <c r="V38" s="232"/>
      <c r="W38" s="232"/>
      <c r="X38" s="232"/>
      <c r="Y38" s="232"/>
      <c r="Z38" s="232"/>
      <c r="AA38" s="232"/>
    </row>
    <row r="39" spans="1:27" x14ac:dyDescent="0.2">
      <c r="A39" s="230" t="s">
        <v>117</v>
      </c>
      <c r="B39" s="231">
        <f>SUM(B31:B38)</f>
        <v>3467685</v>
      </c>
      <c r="C39" s="224"/>
      <c r="D39" s="228">
        <f>SUM(D31:D38)</f>
        <v>3571424</v>
      </c>
      <c r="E39" s="4"/>
      <c r="F39" s="4"/>
      <c r="G39" s="4"/>
      <c r="H39" s="4"/>
      <c r="I39" s="4"/>
      <c r="J39" s="4"/>
      <c r="K39" s="4"/>
      <c r="L39" s="4"/>
      <c r="M39" s="4"/>
      <c r="N39" s="4"/>
      <c r="O39" s="4"/>
      <c r="P39" s="4"/>
      <c r="Q39" s="4"/>
      <c r="R39" s="4"/>
      <c r="S39" s="4"/>
      <c r="T39" s="4"/>
      <c r="U39" s="4"/>
      <c r="V39" s="4"/>
      <c r="W39" s="4"/>
      <c r="X39" s="4"/>
      <c r="Y39" s="4"/>
      <c r="Z39" s="4"/>
      <c r="AA39" s="4"/>
    </row>
    <row r="40" spans="1:27" s="233" customFormat="1" x14ac:dyDescent="0.2">
      <c r="A40" s="250" t="s">
        <v>118</v>
      </c>
      <c r="B40" s="251">
        <f>SUM(B28+B39)</f>
        <v>24077165</v>
      </c>
      <c r="C40" s="241"/>
      <c r="D40" s="243">
        <f>SUM(D28+D39)</f>
        <v>24789313</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row>
    <row r="41" spans="1:27"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sheetData>
  <mergeCells count="3">
    <mergeCell ref="A1:D1"/>
    <mergeCell ref="A2:D2"/>
    <mergeCell ref="A3:D3"/>
  </mergeCells>
  <pageMargins left="0.7" right="0.7" top="0.75" bottom="0.75" header="0.3" footer="0.3"/>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zoomScaleNormal="100" workbookViewId="0">
      <selection sqref="A1:D1"/>
    </sheetView>
  </sheetViews>
  <sheetFormatPr defaultColWidth="21.5" defaultRowHeight="12.75" x14ac:dyDescent="0.2"/>
  <cols>
    <col min="1" max="1" width="68.5" customWidth="1"/>
    <col min="2" max="2" width="16.5" bestFit="1" customWidth="1"/>
    <col min="3" max="3" width="0.83203125" customWidth="1"/>
    <col min="4" max="4" width="16.83203125" bestFit="1" customWidth="1"/>
  </cols>
  <sheetData>
    <row r="1" spans="1:11" x14ac:dyDescent="0.2">
      <c r="A1" s="339" t="s">
        <v>119</v>
      </c>
      <c r="B1" s="340"/>
      <c r="C1" s="340"/>
      <c r="D1" s="340"/>
      <c r="E1" s="135"/>
      <c r="F1" s="135"/>
      <c r="G1" s="135"/>
      <c r="H1" s="135"/>
      <c r="I1" s="135"/>
      <c r="J1" s="135"/>
      <c r="K1" s="135"/>
    </row>
    <row r="2" spans="1:11" x14ac:dyDescent="0.2">
      <c r="A2" s="343" t="s">
        <v>120</v>
      </c>
      <c r="B2" s="340"/>
      <c r="C2" s="340"/>
      <c r="D2" s="340"/>
      <c r="E2" s="135"/>
      <c r="F2" s="135"/>
      <c r="G2" s="135"/>
      <c r="H2" s="135"/>
      <c r="I2" s="135"/>
      <c r="J2" s="135"/>
      <c r="K2" s="135"/>
    </row>
    <row r="3" spans="1:11" x14ac:dyDescent="0.2">
      <c r="A3" s="339" t="s">
        <v>121</v>
      </c>
      <c r="B3" s="340"/>
      <c r="C3" s="340"/>
      <c r="D3" s="340"/>
      <c r="E3" s="135"/>
      <c r="F3" s="135"/>
      <c r="G3" s="135"/>
      <c r="H3" s="135"/>
      <c r="I3" s="135"/>
      <c r="J3" s="135"/>
      <c r="K3" s="135"/>
    </row>
    <row r="4" spans="1:11" x14ac:dyDescent="0.2">
      <c r="A4" s="344" t="s">
        <v>122</v>
      </c>
      <c r="B4" s="340"/>
      <c r="C4" s="340"/>
      <c r="D4" s="340"/>
      <c r="E4" s="135"/>
      <c r="F4" s="135"/>
      <c r="G4" s="135"/>
      <c r="H4" s="135"/>
      <c r="I4" s="135"/>
      <c r="J4" s="135"/>
      <c r="K4" s="135"/>
    </row>
    <row r="5" spans="1:11" ht="33" customHeight="1" x14ac:dyDescent="0.2">
      <c r="A5" s="128"/>
      <c r="B5" s="345" t="s">
        <v>123</v>
      </c>
      <c r="C5" s="346"/>
      <c r="D5" s="346"/>
      <c r="E5" s="135"/>
      <c r="F5" s="135"/>
      <c r="G5" s="135"/>
      <c r="H5" s="135"/>
      <c r="I5" s="135"/>
      <c r="J5" s="135"/>
      <c r="K5" s="135"/>
    </row>
    <row r="6" spans="1:11" x14ac:dyDescent="0.2">
      <c r="A6" s="5"/>
      <c r="B6" s="136">
        <v>43190</v>
      </c>
      <c r="C6" s="127" t="s">
        <v>81</v>
      </c>
      <c r="D6" s="136">
        <v>42825</v>
      </c>
      <c r="E6" s="135"/>
      <c r="F6" s="135"/>
      <c r="G6" s="135"/>
      <c r="H6" s="135"/>
      <c r="I6" s="135"/>
      <c r="J6" s="135"/>
      <c r="K6" s="135"/>
    </row>
    <row r="7" spans="1:11" x14ac:dyDescent="0.2">
      <c r="A7" s="128"/>
      <c r="B7" s="339" t="s">
        <v>124</v>
      </c>
      <c r="C7" s="340"/>
      <c r="D7" s="340"/>
      <c r="E7" s="135"/>
      <c r="F7" s="135"/>
      <c r="G7" s="135"/>
      <c r="H7" s="135"/>
      <c r="I7" s="135"/>
      <c r="J7" s="135"/>
      <c r="K7" s="135"/>
    </row>
    <row r="8" spans="1:11" x14ac:dyDescent="0.2">
      <c r="A8" s="133" t="s">
        <v>125</v>
      </c>
      <c r="B8" s="341"/>
      <c r="C8" s="342"/>
      <c r="D8" s="342"/>
      <c r="E8" s="135"/>
      <c r="F8" s="135"/>
      <c r="G8" s="135"/>
      <c r="H8" s="135"/>
      <c r="I8" s="135"/>
      <c r="J8" s="135"/>
      <c r="K8" s="135"/>
    </row>
    <row r="9" spans="1:11" x14ac:dyDescent="0.2">
      <c r="A9" s="129" t="s">
        <v>126</v>
      </c>
      <c r="B9" s="253">
        <v>190716</v>
      </c>
      <c r="C9" s="254"/>
      <c r="D9" s="253">
        <v>135327</v>
      </c>
      <c r="E9" s="135"/>
      <c r="F9" s="135"/>
      <c r="G9" s="135"/>
      <c r="H9" s="135"/>
      <c r="I9" s="135"/>
      <c r="J9" s="135"/>
      <c r="K9" s="135"/>
    </row>
    <row r="10" spans="1:11" s="233" customFormat="1" x14ac:dyDescent="0.2">
      <c r="A10" s="249" t="s">
        <v>127</v>
      </c>
      <c r="B10" s="255">
        <v>0</v>
      </c>
      <c r="C10" s="256"/>
      <c r="D10" s="255">
        <v>31628</v>
      </c>
      <c r="E10" s="252"/>
      <c r="F10" s="252"/>
      <c r="G10" s="252"/>
      <c r="H10" s="252"/>
      <c r="I10" s="252"/>
      <c r="J10" s="252"/>
      <c r="K10" s="252"/>
    </row>
    <row r="11" spans="1:11" x14ac:dyDescent="0.2">
      <c r="A11" s="129" t="s">
        <v>128</v>
      </c>
      <c r="B11" s="257">
        <v>307</v>
      </c>
      <c r="C11" s="254"/>
      <c r="D11" s="257">
        <v>398</v>
      </c>
      <c r="E11" s="135"/>
      <c r="F11" s="135"/>
      <c r="G11" s="135"/>
      <c r="H11" s="135"/>
      <c r="I11" s="135"/>
      <c r="J11" s="135"/>
      <c r="K11" s="135"/>
    </row>
    <row r="12" spans="1:11" x14ac:dyDescent="0.2">
      <c r="A12" s="130" t="s">
        <v>129</v>
      </c>
      <c r="B12" s="258">
        <v>2996</v>
      </c>
      <c r="C12" s="259"/>
      <c r="D12" s="258">
        <v>1801</v>
      </c>
      <c r="E12" s="135"/>
      <c r="F12" s="135"/>
      <c r="G12" s="135"/>
      <c r="H12" s="135"/>
      <c r="I12" s="135"/>
      <c r="J12" s="135"/>
      <c r="K12" s="135"/>
    </row>
    <row r="13" spans="1:11" x14ac:dyDescent="0.2">
      <c r="A13" s="131" t="s">
        <v>130</v>
      </c>
      <c r="B13" s="260">
        <f>SUM(B9:B12)</f>
        <v>194019</v>
      </c>
      <c r="C13" s="254"/>
      <c r="D13" s="260">
        <f>SUM(D9:D12)</f>
        <v>169154</v>
      </c>
      <c r="E13" s="135"/>
      <c r="F13" s="135"/>
      <c r="G13" s="135"/>
      <c r="H13" s="135"/>
      <c r="I13" s="135"/>
      <c r="J13" s="135"/>
      <c r="K13" s="135"/>
    </row>
    <row r="14" spans="1:11" x14ac:dyDescent="0.2">
      <c r="A14" s="133" t="s">
        <v>131</v>
      </c>
      <c r="B14" s="259"/>
      <c r="C14" s="259"/>
      <c r="D14" s="259"/>
      <c r="E14" s="135"/>
      <c r="F14" s="135"/>
      <c r="G14" s="135"/>
      <c r="H14" s="135"/>
      <c r="I14" s="135"/>
      <c r="J14" s="135"/>
      <c r="K14" s="135"/>
    </row>
    <row r="15" spans="1:11" x14ac:dyDescent="0.2">
      <c r="A15" s="129" t="s">
        <v>97</v>
      </c>
      <c r="B15" s="257">
        <v>86580</v>
      </c>
      <c r="C15" s="254"/>
      <c r="D15" s="257">
        <v>32256</v>
      </c>
      <c r="E15" s="135"/>
      <c r="F15" s="135"/>
      <c r="G15" s="135"/>
      <c r="H15" s="135"/>
      <c r="I15" s="135"/>
      <c r="J15" s="135"/>
      <c r="K15" s="135"/>
    </row>
    <row r="16" spans="1:11" x14ac:dyDescent="0.2">
      <c r="A16" s="130" t="s">
        <v>132</v>
      </c>
      <c r="B16" s="261">
        <v>0</v>
      </c>
      <c r="C16" s="259"/>
      <c r="D16" s="261">
        <v>25386</v>
      </c>
      <c r="E16" s="135"/>
      <c r="F16" s="135"/>
      <c r="G16" s="135"/>
      <c r="H16" s="135"/>
      <c r="I16" s="135"/>
      <c r="J16" s="135"/>
      <c r="K16" s="135"/>
    </row>
    <row r="17" spans="1:11" x14ac:dyDescent="0.2">
      <c r="A17" s="129" t="s">
        <v>98</v>
      </c>
      <c r="B17" s="257">
        <v>4458</v>
      </c>
      <c r="C17" s="254"/>
      <c r="D17" s="257">
        <v>8793</v>
      </c>
      <c r="E17" s="135"/>
      <c r="F17" s="135"/>
      <c r="G17" s="135"/>
      <c r="H17" s="135"/>
      <c r="I17" s="135"/>
      <c r="J17" s="135"/>
      <c r="K17" s="135"/>
    </row>
    <row r="18" spans="1:11" x14ac:dyDescent="0.2">
      <c r="A18" s="130" t="s">
        <v>99</v>
      </c>
      <c r="B18" s="261">
        <v>804</v>
      </c>
      <c r="C18" s="259"/>
      <c r="D18" s="261">
        <v>429</v>
      </c>
      <c r="E18" s="135"/>
      <c r="F18" s="135"/>
      <c r="G18" s="135"/>
      <c r="H18" s="135"/>
      <c r="I18" s="135"/>
      <c r="J18" s="135"/>
      <c r="K18" s="135"/>
    </row>
    <row r="19" spans="1:11" x14ac:dyDescent="0.2">
      <c r="A19" s="129" t="s">
        <v>100</v>
      </c>
      <c r="B19" s="262">
        <v>4718</v>
      </c>
      <c r="C19" s="254"/>
      <c r="D19" s="262">
        <v>3821</v>
      </c>
      <c r="E19" s="135"/>
      <c r="F19" s="135"/>
      <c r="G19" s="135"/>
      <c r="H19" s="135"/>
      <c r="I19" s="135"/>
      <c r="J19" s="135"/>
      <c r="K19" s="135"/>
    </row>
    <row r="20" spans="1:11" x14ac:dyDescent="0.2">
      <c r="A20" s="137" t="s">
        <v>133</v>
      </c>
      <c r="B20" s="261">
        <f>SUM(B15:B19)</f>
        <v>96560</v>
      </c>
      <c r="C20" s="259"/>
      <c r="D20" s="261">
        <f>SUM(D15:D19)</f>
        <v>70685</v>
      </c>
      <c r="E20" s="135"/>
      <c r="F20" s="135"/>
      <c r="G20" s="135"/>
      <c r="H20" s="135"/>
      <c r="I20" s="135"/>
      <c r="J20" s="135"/>
      <c r="K20" s="135"/>
    </row>
    <row r="21" spans="1:11" x14ac:dyDescent="0.2">
      <c r="A21" s="138" t="s">
        <v>134</v>
      </c>
      <c r="B21" s="260">
        <f>B13-B20</f>
        <v>97459</v>
      </c>
      <c r="C21" s="254"/>
      <c r="D21" s="260">
        <f>D13-D20</f>
        <v>98469</v>
      </c>
      <c r="E21" s="135"/>
      <c r="F21" s="135"/>
      <c r="G21" s="135"/>
      <c r="H21" s="135"/>
      <c r="I21" s="135"/>
      <c r="J21" s="135"/>
      <c r="K21" s="135"/>
    </row>
    <row r="22" spans="1:11" x14ac:dyDescent="0.2">
      <c r="A22" s="130" t="s">
        <v>135</v>
      </c>
      <c r="B22" s="261">
        <v>-94</v>
      </c>
      <c r="C22" s="259"/>
      <c r="D22" s="261">
        <v>0</v>
      </c>
      <c r="E22" s="135"/>
      <c r="F22" s="135"/>
      <c r="G22" s="135"/>
      <c r="H22" s="135"/>
      <c r="I22" s="135"/>
      <c r="J22" s="135"/>
      <c r="K22" s="135"/>
    </row>
    <row r="23" spans="1:11" x14ac:dyDescent="0.2">
      <c r="A23" s="132" t="s">
        <v>136</v>
      </c>
      <c r="B23" s="254"/>
      <c r="C23" s="254"/>
      <c r="D23" s="254"/>
      <c r="E23" s="135"/>
      <c r="F23" s="135"/>
      <c r="G23" s="135"/>
      <c r="H23" s="135"/>
      <c r="I23" s="135"/>
      <c r="J23" s="135"/>
      <c r="K23" s="135"/>
    </row>
    <row r="24" spans="1:11" x14ac:dyDescent="0.2">
      <c r="A24" s="130" t="s">
        <v>137</v>
      </c>
      <c r="B24" s="261">
        <v>-20671</v>
      </c>
      <c r="C24" s="259"/>
      <c r="D24" s="261">
        <v>-52352</v>
      </c>
      <c r="E24" s="135"/>
      <c r="F24" s="135"/>
      <c r="G24" s="135"/>
      <c r="H24" s="135"/>
      <c r="I24" s="135"/>
      <c r="J24" s="135"/>
      <c r="K24" s="135"/>
    </row>
    <row r="25" spans="1:11" x14ac:dyDescent="0.2">
      <c r="A25" s="129" t="s">
        <v>138</v>
      </c>
      <c r="B25" s="257">
        <v>71190</v>
      </c>
      <c r="C25" s="263"/>
      <c r="D25" s="257">
        <v>39773</v>
      </c>
      <c r="E25" s="135"/>
      <c r="F25" s="135"/>
      <c r="G25" s="135"/>
      <c r="H25" s="135"/>
      <c r="I25" s="135"/>
      <c r="J25" s="135"/>
      <c r="K25" s="135"/>
    </row>
    <row r="26" spans="1:11" x14ac:dyDescent="0.2">
      <c r="A26" s="130" t="s">
        <v>139</v>
      </c>
      <c r="B26" s="261">
        <v>71807</v>
      </c>
      <c r="C26" s="264"/>
      <c r="D26" s="261">
        <v>-14565</v>
      </c>
      <c r="E26" s="135"/>
      <c r="F26" s="135"/>
      <c r="G26" s="135"/>
      <c r="H26" s="135"/>
      <c r="I26" s="135"/>
      <c r="J26" s="135"/>
      <c r="K26" s="135"/>
    </row>
    <row r="27" spans="1:11" x14ac:dyDescent="0.2">
      <c r="A27" s="129" t="s">
        <v>140</v>
      </c>
      <c r="B27" s="257">
        <v>150545</v>
      </c>
      <c r="C27" s="254"/>
      <c r="D27" s="257">
        <v>9927</v>
      </c>
      <c r="E27" s="135"/>
      <c r="F27" s="135"/>
      <c r="G27" s="135"/>
      <c r="H27" s="135"/>
      <c r="I27" s="135"/>
      <c r="J27" s="135"/>
      <c r="K27" s="135"/>
    </row>
    <row r="28" spans="1:11" x14ac:dyDescent="0.2">
      <c r="A28" s="130" t="s">
        <v>141</v>
      </c>
      <c r="B28" s="261">
        <v>8053</v>
      </c>
      <c r="C28" s="259"/>
      <c r="D28" s="261">
        <v>-27864</v>
      </c>
      <c r="E28" s="135"/>
      <c r="F28" s="135"/>
      <c r="G28" s="135"/>
      <c r="H28" s="135"/>
      <c r="I28" s="135"/>
      <c r="J28" s="135"/>
      <c r="K28" s="135"/>
    </row>
    <row r="29" spans="1:11" x14ac:dyDescent="0.2">
      <c r="A29" s="129" t="s">
        <v>142</v>
      </c>
      <c r="B29" s="262">
        <v>1058</v>
      </c>
      <c r="C29" s="254"/>
      <c r="D29" s="262">
        <v>9496</v>
      </c>
      <c r="E29" s="135"/>
      <c r="F29" s="135"/>
      <c r="G29" s="135"/>
      <c r="H29" s="135"/>
      <c r="I29" s="135"/>
      <c r="J29" s="135"/>
      <c r="K29" s="135"/>
    </row>
    <row r="30" spans="1:11" x14ac:dyDescent="0.2">
      <c r="A30" s="137" t="s">
        <v>143</v>
      </c>
      <c r="B30" s="265">
        <f>SUM(B24:B29)</f>
        <v>281982</v>
      </c>
      <c r="C30" s="259"/>
      <c r="D30" s="265">
        <f>SUM(D24:D29)</f>
        <v>-35585</v>
      </c>
      <c r="E30" s="135"/>
      <c r="F30" s="135"/>
      <c r="G30" s="135"/>
      <c r="H30" s="135"/>
      <c r="I30" s="135"/>
      <c r="J30" s="135"/>
      <c r="K30" s="135"/>
    </row>
    <row r="31" spans="1:11" x14ac:dyDescent="0.2">
      <c r="A31" s="132" t="s">
        <v>144</v>
      </c>
      <c r="B31" s="254"/>
      <c r="C31" s="254"/>
      <c r="D31" s="254"/>
      <c r="E31" s="135"/>
      <c r="F31" s="135"/>
      <c r="G31" s="135"/>
      <c r="H31" s="135"/>
      <c r="I31" s="135"/>
      <c r="J31" s="135"/>
      <c r="K31" s="135"/>
    </row>
    <row r="32" spans="1:11" x14ac:dyDescent="0.2">
      <c r="A32" s="130" t="s">
        <v>145</v>
      </c>
      <c r="B32" s="261">
        <v>11708</v>
      </c>
      <c r="C32" s="259"/>
      <c r="D32" s="261">
        <v>9808</v>
      </c>
      <c r="E32" s="135"/>
      <c r="F32" s="135"/>
      <c r="G32" s="135"/>
      <c r="H32" s="135"/>
      <c r="I32" s="135"/>
      <c r="J32" s="135"/>
      <c r="K32" s="135"/>
    </row>
    <row r="33" spans="1:11" x14ac:dyDescent="0.2">
      <c r="A33" s="129" t="s">
        <v>146</v>
      </c>
      <c r="B33" s="257">
        <v>14554</v>
      </c>
      <c r="C33" s="254"/>
      <c r="D33" s="257">
        <v>5298</v>
      </c>
      <c r="E33" s="135"/>
      <c r="F33" s="135"/>
      <c r="G33" s="135"/>
      <c r="H33" s="135"/>
      <c r="I33" s="135"/>
      <c r="J33" s="135"/>
      <c r="K33" s="135"/>
    </row>
    <row r="34" spans="1:11" s="358" customFormat="1" x14ac:dyDescent="0.2">
      <c r="A34" s="354" t="s">
        <v>147</v>
      </c>
      <c r="B34" s="355">
        <v>14492</v>
      </c>
      <c r="C34" s="356"/>
      <c r="D34" s="355">
        <v>13764</v>
      </c>
      <c r="E34" s="357"/>
      <c r="F34" s="357"/>
      <c r="G34" s="357"/>
      <c r="H34" s="357"/>
      <c r="I34" s="357"/>
      <c r="J34" s="357"/>
      <c r="K34" s="357"/>
    </row>
    <row r="35" spans="1:11" x14ac:dyDescent="0.2">
      <c r="A35" s="131" t="s">
        <v>148</v>
      </c>
      <c r="B35" s="266">
        <f>SUM(B32:B34)</f>
        <v>40754</v>
      </c>
      <c r="C35" s="254"/>
      <c r="D35" s="266">
        <f>SUM(D32:D34)</f>
        <v>28870</v>
      </c>
      <c r="E35" s="135"/>
      <c r="F35" s="135"/>
      <c r="G35" s="135"/>
      <c r="H35" s="135"/>
      <c r="I35" s="135"/>
      <c r="J35" s="135"/>
      <c r="K35" s="135"/>
    </row>
    <row r="36" spans="1:11" x14ac:dyDescent="0.2">
      <c r="A36" s="133" t="s">
        <v>149</v>
      </c>
      <c r="B36" s="265">
        <f>B21+B22+B30-B35</f>
        <v>338593</v>
      </c>
      <c r="C36" s="264"/>
      <c r="D36" s="265">
        <f>D21+D22+D30-D35</f>
        <v>34014</v>
      </c>
      <c r="E36" s="135"/>
      <c r="F36" s="135"/>
      <c r="G36" s="135"/>
      <c r="H36" s="135"/>
      <c r="I36" s="135"/>
      <c r="J36" s="135"/>
      <c r="K36" s="135"/>
    </row>
    <row r="37" spans="1:11" x14ac:dyDescent="0.2">
      <c r="A37" s="129" t="s">
        <v>150</v>
      </c>
      <c r="B37" s="262">
        <v>3784</v>
      </c>
      <c r="C37" s="254"/>
      <c r="D37" s="262">
        <v>-24517</v>
      </c>
      <c r="E37" s="135"/>
      <c r="F37" s="135"/>
      <c r="G37" s="135"/>
      <c r="H37" s="135"/>
      <c r="I37" s="135"/>
      <c r="J37" s="135"/>
      <c r="K37" s="135"/>
    </row>
    <row r="38" spans="1:11" x14ac:dyDescent="0.2">
      <c r="A38" s="133" t="s">
        <v>151</v>
      </c>
      <c r="B38" s="265">
        <f>B36-B37</f>
        <v>334809</v>
      </c>
      <c r="C38" s="264"/>
      <c r="D38" s="265">
        <f>D36-D37</f>
        <v>58531</v>
      </c>
      <c r="E38" s="135"/>
      <c r="F38" s="135"/>
      <c r="G38" s="135"/>
      <c r="H38" s="135"/>
      <c r="I38" s="135"/>
      <c r="J38" s="135"/>
      <c r="K38" s="135"/>
    </row>
    <row r="39" spans="1:11" x14ac:dyDescent="0.2">
      <c r="A39" s="129" t="s">
        <v>152</v>
      </c>
      <c r="B39" s="262">
        <v>0</v>
      </c>
      <c r="C39" s="254"/>
      <c r="D39" s="262">
        <v>13454</v>
      </c>
      <c r="E39" s="135"/>
      <c r="F39" s="135"/>
      <c r="G39" s="135"/>
      <c r="H39" s="135"/>
      <c r="I39" s="135"/>
      <c r="J39" s="135"/>
      <c r="K39" s="135"/>
    </row>
    <row r="40" spans="1:11" x14ac:dyDescent="0.2">
      <c r="A40" s="133" t="s">
        <v>153</v>
      </c>
      <c r="B40" s="265">
        <f>B38+B39</f>
        <v>334809</v>
      </c>
      <c r="C40" s="264"/>
      <c r="D40" s="265">
        <f>D38+D39</f>
        <v>71985</v>
      </c>
      <c r="E40" s="135"/>
      <c r="F40" s="135"/>
      <c r="G40" s="135"/>
      <c r="H40" s="135"/>
      <c r="I40" s="135"/>
      <c r="J40" s="135"/>
      <c r="K40" s="135"/>
    </row>
    <row r="41" spans="1:11" x14ac:dyDescent="0.2">
      <c r="A41" s="129" t="s">
        <v>154</v>
      </c>
      <c r="B41" s="257">
        <v>13747</v>
      </c>
      <c r="C41" s="254"/>
      <c r="D41" s="257">
        <v>0</v>
      </c>
      <c r="E41" s="135"/>
      <c r="F41" s="135"/>
      <c r="G41" s="135"/>
      <c r="H41" s="135"/>
      <c r="I41" s="135"/>
      <c r="J41" s="135"/>
      <c r="K41" s="135"/>
    </row>
    <row r="42" spans="1:11" ht="13.5" thickBot="1" x14ac:dyDescent="0.25">
      <c r="A42" s="133" t="s">
        <v>155</v>
      </c>
      <c r="B42" s="267">
        <f>B40-B41</f>
        <v>321062</v>
      </c>
      <c r="C42" s="264"/>
      <c r="D42" s="267">
        <f>D40-D41</f>
        <v>71985</v>
      </c>
      <c r="E42" s="135"/>
      <c r="F42" s="135"/>
      <c r="G42" s="135"/>
      <c r="H42" s="135"/>
      <c r="I42" s="135"/>
      <c r="J42" s="135"/>
      <c r="K42" s="135"/>
    </row>
    <row r="43" spans="1:11" ht="13.5" thickTop="1" x14ac:dyDescent="0.2">
      <c r="A43" s="359" t="s">
        <v>156</v>
      </c>
      <c r="B43" s="268"/>
      <c r="C43" s="269"/>
      <c r="D43" s="268"/>
      <c r="E43" s="135"/>
      <c r="F43" s="135"/>
      <c r="G43" s="135"/>
      <c r="H43" s="135"/>
      <c r="I43" s="135"/>
      <c r="J43" s="135"/>
      <c r="K43" s="135"/>
    </row>
    <row r="44" spans="1:11" x14ac:dyDescent="0.2">
      <c r="A44" s="134" t="s">
        <v>157</v>
      </c>
      <c r="B44" s="270">
        <v>1.83</v>
      </c>
      <c r="C44" s="271"/>
      <c r="D44" s="270">
        <v>0.33</v>
      </c>
      <c r="E44" s="135"/>
      <c r="F44" s="135"/>
      <c r="G44" s="135"/>
      <c r="H44" s="135"/>
      <c r="I44" s="135"/>
      <c r="J44" s="135"/>
      <c r="K44" s="135"/>
    </row>
    <row r="45" spans="1:11" x14ac:dyDescent="0.2">
      <c r="A45" s="139" t="s">
        <v>158</v>
      </c>
      <c r="B45" s="272">
        <v>0</v>
      </c>
      <c r="C45" s="269"/>
      <c r="D45" s="272">
        <v>0.08</v>
      </c>
      <c r="E45" s="135"/>
      <c r="F45" s="135"/>
      <c r="G45" s="135"/>
      <c r="H45" s="135"/>
      <c r="I45" s="135"/>
      <c r="J45" s="135"/>
      <c r="K45" s="135"/>
    </row>
    <row r="46" spans="1:11" x14ac:dyDescent="0.2">
      <c r="A46" s="134" t="s">
        <v>153</v>
      </c>
      <c r="B46" s="273">
        <v>1.83</v>
      </c>
      <c r="C46" s="271"/>
      <c r="D46" s="273">
        <v>0.41</v>
      </c>
      <c r="E46" s="135"/>
      <c r="F46" s="135"/>
      <c r="G46" s="135"/>
      <c r="H46" s="135"/>
      <c r="I46" s="135"/>
      <c r="J46" s="135"/>
      <c r="K46" s="135"/>
    </row>
    <row r="47" spans="1:11" x14ac:dyDescent="0.2">
      <c r="A47" s="359" t="s">
        <v>159</v>
      </c>
      <c r="B47" s="268"/>
      <c r="C47" s="269"/>
      <c r="D47" s="268"/>
      <c r="E47" s="135"/>
      <c r="F47" s="135"/>
      <c r="G47" s="135"/>
      <c r="H47" s="135"/>
      <c r="I47" s="135"/>
      <c r="J47" s="135"/>
      <c r="K47" s="135"/>
    </row>
    <row r="48" spans="1:11" x14ac:dyDescent="0.2">
      <c r="A48" s="140" t="s">
        <v>157</v>
      </c>
      <c r="B48" s="270">
        <v>1.69</v>
      </c>
      <c r="C48" s="271"/>
      <c r="D48" s="270">
        <v>0.33</v>
      </c>
      <c r="E48" s="135"/>
      <c r="F48" s="135"/>
      <c r="G48" s="135"/>
      <c r="H48" s="135"/>
      <c r="I48" s="135"/>
      <c r="J48" s="135"/>
      <c r="K48" s="135"/>
    </row>
    <row r="49" spans="1:11" x14ac:dyDescent="0.2">
      <c r="A49" s="141" t="s">
        <v>158</v>
      </c>
      <c r="B49" s="272">
        <v>0</v>
      </c>
      <c r="C49" s="269"/>
      <c r="D49" s="272">
        <v>0.08</v>
      </c>
      <c r="E49" s="135"/>
      <c r="F49" s="135"/>
      <c r="G49" s="135"/>
      <c r="H49" s="135"/>
      <c r="I49" s="135"/>
      <c r="J49" s="135"/>
      <c r="K49" s="135"/>
    </row>
    <row r="50" spans="1:11" x14ac:dyDescent="0.2">
      <c r="A50" s="140" t="s">
        <v>160</v>
      </c>
      <c r="B50" s="273">
        <v>1.69</v>
      </c>
      <c r="C50" s="271"/>
      <c r="D50" s="273">
        <v>0.41</v>
      </c>
      <c r="E50" s="135"/>
      <c r="F50" s="135"/>
      <c r="G50" s="135"/>
      <c r="H50" s="135"/>
      <c r="I50" s="135"/>
      <c r="J50" s="135"/>
      <c r="K50" s="135"/>
    </row>
    <row r="51" spans="1:11" x14ac:dyDescent="0.2">
      <c r="A51" s="142" t="s">
        <v>161</v>
      </c>
      <c r="B51" s="274">
        <v>0.47</v>
      </c>
      <c r="C51" s="269"/>
      <c r="D51" s="274">
        <v>0.5</v>
      </c>
      <c r="E51" s="135"/>
      <c r="F51" s="135"/>
      <c r="G51" s="135"/>
      <c r="H51" s="135"/>
      <c r="I51" s="135"/>
      <c r="J51" s="135"/>
      <c r="K51" s="135"/>
    </row>
    <row r="52" spans="1:11" x14ac:dyDescent="0.2">
      <c r="A52" s="130" t="s">
        <v>162</v>
      </c>
      <c r="B52" s="275"/>
      <c r="C52" s="271"/>
      <c r="D52" s="275"/>
      <c r="E52" s="135"/>
      <c r="F52" s="135"/>
      <c r="G52" s="135"/>
      <c r="H52" s="135"/>
      <c r="I52" s="135"/>
      <c r="J52" s="135"/>
      <c r="K52" s="135"/>
    </row>
    <row r="53" spans="1:11" x14ac:dyDescent="0.2">
      <c r="A53" s="141" t="s">
        <v>163</v>
      </c>
      <c r="B53" s="276">
        <v>175145964</v>
      </c>
      <c r="C53" s="269"/>
      <c r="D53" s="276">
        <v>174281965</v>
      </c>
      <c r="E53" s="135"/>
      <c r="F53" s="135"/>
      <c r="G53" s="135"/>
      <c r="H53" s="135"/>
      <c r="I53" s="135"/>
      <c r="J53" s="135"/>
      <c r="K53" s="135"/>
    </row>
    <row r="54" spans="1:11" x14ac:dyDescent="0.2">
      <c r="A54" s="134" t="s">
        <v>164</v>
      </c>
      <c r="B54" s="277">
        <v>192818531</v>
      </c>
      <c r="C54" s="264"/>
      <c r="D54" s="277">
        <v>174281965</v>
      </c>
      <c r="E54" s="135"/>
      <c r="F54" s="135"/>
      <c r="G54" s="135"/>
      <c r="H54" s="135"/>
      <c r="I54" s="135"/>
      <c r="J54" s="135"/>
      <c r="K54" s="135"/>
    </row>
    <row r="55" spans="1:11" x14ac:dyDescent="0.2">
      <c r="A55" s="143" t="s">
        <v>165</v>
      </c>
      <c r="B55" s="278"/>
      <c r="C55" s="278"/>
      <c r="D55" s="278"/>
      <c r="E55" s="135"/>
      <c r="F55" s="135"/>
      <c r="G55" s="135"/>
      <c r="H55" s="135"/>
      <c r="I55" s="135"/>
      <c r="J55" s="135"/>
      <c r="K55" s="135"/>
    </row>
    <row r="56" spans="1:11" x14ac:dyDescent="0.2">
      <c r="A56" s="133" t="s">
        <v>160</v>
      </c>
      <c r="B56" s="279">
        <v>334809</v>
      </c>
      <c r="C56" s="280"/>
      <c r="D56" s="279">
        <v>71985</v>
      </c>
      <c r="E56" s="135"/>
      <c r="F56" s="135"/>
      <c r="G56" s="135"/>
      <c r="H56" s="135"/>
      <c r="I56" s="135"/>
      <c r="J56" s="135"/>
      <c r="K56" s="135"/>
    </row>
    <row r="57" spans="1:11" x14ac:dyDescent="0.2">
      <c r="A57" s="142" t="s">
        <v>166</v>
      </c>
      <c r="B57" s="278"/>
      <c r="C57" s="278"/>
      <c r="D57" s="278"/>
      <c r="E57" s="135"/>
      <c r="F57" s="135"/>
      <c r="G57" s="135"/>
      <c r="H57" s="135"/>
      <c r="I57" s="135"/>
      <c r="J57" s="135"/>
      <c r="K57" s="135"/>
    </row>
    <row r="58" spans="1:11" x14ac:dyDescent="0.2">
      <c r="A58" s="140" t="s">
        <v>167</v>
      </c>
      <c r="B58" s="258">
        <v>-344777</v>
      </c>
      <c r="C58" s="264"/>
      <c r="D58" s="258">
        <v>73762</v>
      </c>
      <c r="E58" s="135"/>
      <c r="F58" s="135"/>
      <c r="G58" s="135"/>
      <c r="H58" s="135"/>
      <c r="I58" s="135"/>
      <c r="J58" s="135"/>
      <c r="K58" s="135"/>
    </row>
    <row r="59" spans="1:11" x14ac:dyDescent="0.2">
      <c r="A59" s="144" t="s">
        <v>168</v>
      </c>
      <c r="B59" s="281">
        <f>B58</f>
        <v>-344777</v>
      </c>
      <c r="C59" s="278"/>
      <c r="D59" s="281">
        <f>D58</f>
        <v>73762</v>
      </c>
      <c r="E59" s="135"/>
      <c r="F59" s="135"/>
      <c r="G59" s="135"/>
      <c r="H59" s="135"/>
      <c r="I59" s="135"/>
      <c r="J59" s="135"/>
      <c r="K59" s="135"/>
    </row>
    <row r="60" spans="1:11" x14ac:dyDescent="0.2">
      <c r="A60" s="130" t="s">
        <v>169</v>
      </c>
      <c r="B60" s="261">
        <f>B59+B56</f>
        <v>-9968</v>
      </c>
      <c r="C60" s="264"/>
      <c r="D60" s="261">
        <f>D59+D56</f>
        <v>145747</v>
      </c>
      <c r="E60" s="135"/>
      <c r="F60" s="135"/>
      <c r="G60" s="135"/>
      <c r="H60" s="135"/>
      <c r="I60" s="135"/>
      <c r="J60" s="135"/>
      <c r="K60" s="135"/>
    </row>
    <row r="61" spans="1:11" x14ac:dyDescent="0.2">
      <c r="A61" s="143" t="s">
        <v>154</v>
      </c>
      <c r="B61" s="282">
        <v>13747</v>
      </c>
      <c r="C61" s="278"/>
      <c r="D61" s="282">
        <v>0</v>
      </c>
      <c r="E61" s="135"/>
      <c r="F61" s="135"/>
      <c r="G61" s="135"/>
      <c r="H61" s="135"/>
      <c r="I61" s="135"/>
      <c r="J61" s="135"/>
      <c r="K61" s="135"/>
    </row>
    <row r="62" spans="1:11" x14ac:dyDescent="0.2">
      <c r="A62" s="130" t="s">
        <v>170</v>
      </c>
      <c r="B62" s="267">
        <f>B60-B61</f>
        <v>-23715</v>
      </c>
      <c r="C62" s="280"/>
      <c r="D62" s="267">
        <f>D60-D61</f>
        <v>145747</v>
      </c>
      <c r="E62" s="135"/>
      <c r="F62" s="135"/>
      <c r="G62" s="135"/>
      <c r="H62" s="135"/>
      <c r="I62" s="135"/>
      <c r="J62" s="135"/>
      <c r="K62" s="135"/>
    </row>
  </sheetData>
  <mergeCells count="7">
    <mergeCell ref="B7:D7"/>
    <mergeCell ref="B8:D8"/>
    <mergeCell ref="A1:D1"/>
    <mergeCell ref="A2:D2"/>
    <mergeCell ref="A3:D3"/>
    <mergeCell ref="A4:D4"/>
    <mergeCell ref="B5:D5"/>
  </mergeCells>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opLeftCell="A2" zoomScaleNormal="100" workbookViewId="0">
      <selection activeCell="G37" sqref="G37"/>
    </sheetView>
  </sheetViews>
  <sheetFormatPr defaultColWidth="21.5" defaultRowHeight="12.75" x14ac:dyDescent="0.2"/>
  <cols>
    <col min="1" max="1" width="77" customWidth="1"/>
    <col min="2" max="2" width="13.5" bestFit="1" customWidth="1"/>
    <col min="3" max="3" width="0.83203125" customWidth="1"/>
    <col min="4" max="4" width="14.33203125" customWidth="1"/>
    <col min="5" max="5" width="0.83203125" hidden="1" customWidth="1"/>
  </cols>
  <sheetData>
    <row r="1" spans="1:18" x14ac:dyDescent="0.2">
      <c r="A1" s="347" t="s">
        <v>171</v>
      </c>
      <c r="B1" s="307"/>
      <c r="C1" s="307"/>
      <c r="D1" s="307"/>
      <c r="E1" s="307"/>
      <c r="F1" s="4"/>
      <c r="G1" s="4"/>
      <c r="H1" s="4"/>
      <c r="I1" s="4"/>
      <c r="J1" s="4"/>
      <c r="K1" s="4"/>
      <c r="L1" s="4"/>
      <c r="M1" s="4"/>
      <c r="N1" s="4"/>
      <c r="O1" s="4"/>
      <c r="P1" s="4"/>
      <c r="Q1" s="4"/>
      <c r="R1" s="4"/>
    </row>
    <row r="2" spans="1:18" x14ac:dyDescent="0.2">
      <c r="A2" s="348" t="s">
        <v>172</v>
      </c>
      <c r="B2" s="307"/>
      <c r="C2" s="307"/>
      <c r="D2" s="307"/>
      <c r="E2" s="307"/>
      <c r="F2" s="4"/>
      <c r="G2" s="4"/>
      <c r="H2" s="4"/>
      <c r="I2" s="4"/>
      <c r="J2" s="4"/>
      <c r="K2" s="4"/>
      <c r="L2" s="4"/>
      <c r="M2" s="4"/>
      <c r="N2" s="4"/>
      <c r="O2" s="4"/>
      <c r="P2" s="4"/>
      <c r="Q2" s="4"/>
      <c r="R2" s="4"/>
    </row>
    <row r="3" spans="1:18" x14ac:dyDescent="0.2">
      <c r="A3" s="315" t="s">
        <v>173</v>
      </c>
      <c r="B3" s="307"/>
      <c r="C3" s="307"/>
      <c r="D3" s="307"/>
      <c r="E3" s="307"/>
      <c r="F3" s="4"/>
      <c r="G3" s="4"/>
      <c r="H3" s="4"/>
      <c r="I3" s="4"/>
      <c r="J3" s="4"/>
      <c r="K3" s="4"/>
      <c r="L3" s="4"/>
      <c r="M3" s="4"/>
      <c r="N3" s="4"/>
      <c r="O3" s="4"/>
      <c r="P3" s="4"/>
      <c r="Q3" s="4"/>
      <c r="R3" s="4"/>
    </row>
    <row r="4" spans="1:18" x14ac:dyDescent="0.2">
      <c r="A4" s="349" t="s">
        <v>174</v>
      </c>
      <c r="B4" s="307"/>
      <c r="C4" s="307"/>
      <c r="D4" s="307"/>
      <c r="E4" s="307"/>
      <c r="F4" s="4"/>
      <c r="G4" s="4"/>
      <c r="H4" s="4"/>
      <c r="I4" s="4"/>
      <c r="J4" s="4"/>
      <c r="K4" s="4"/>
      <c r="L4" s="4"/>
      <c r="M4" s="4"/>
      <c r="N4" s="4"/>
      <c r="O4" s="4"/>
      <c r="P4" s="4"/>
      <c r="Q4" s="4"/>
      <c r="R4" s="4"/>
    </row>
    <row r="5" spans="1:18" ht="36" customHeight="1" x14ac:dyDescent="0.2">
      <c r="A5" s="147"/>
      <c r="B5" s="350" t="s">
        <v>175</v>
      </c>
      <c r="C5" s="323"/>
      <c r="D5" s="323"/>
      <c r="E5" s="148"/>
      <c r="F5" s="4"/>
      <c r="G5" s="4"/>
      <c r="H5" s="4"/>
      <c r="I5" s="4"/>
      <c r="J5" s="4"/>
      <c r="K5" s="4"/>
      <c r="L5" s="4"/>
      <c r="M5" s="4"/>
      <c r="N5" s="4"/>
      <c r="O5" s="4"/>
      <c r="P5" s="4"/>
      <c r="Q5" s="4"/>
      <c r="R5" s="4"/>
    </row>
    <row r="6" spans="1:18" x14ac:dyDescent="0.2">
      <c r="A6" s="6"/>
      <c r="B6" s="149">
        <v>43190</v>
      </c>
      <c r="C6" s="146" t="s">
        <v>81</v>
      </c>
      <c r="D6" s="149">
        <v>42825</v>
      </c>
      <c r="E6" s="150" t="s">
        <v>81</v>
      </c>
      <c r="F6" s="4"/>
      <c r="G6" s="4"/>
      <c r="H6" s="4"/>
      <c r="I6" s="4"/>
      <c r="J6" s="4"/>
      <c r="K6" s="4"/>
      <c r="L6" s="4"/>
      <c r="M6" s="4"/>
      <c r="N6" s="4"/>
      <c r="O6" s="4"/>
      <c r="P6" s="4"/>
      <c r="Q6" s="4"/>
      <c r="R6" s="4"/>
    </row>
    <row r="7" spans="1:18" x14ac:dyDescent="0.2">
      <c r="A7" s="147"/>
      <c r="B7" s="315" t="s">
        <v>176</v>
      </c>
      <c r="C7" s="311"/>
      <c r="D7" s="311"/>
      <c r="E7" s="151"/>
      <c r="F7" s="4"/>
      <c r="G7" s="4"/>
      <c r="H7" s="4"/>
      <c r="I7" s="4"/>
      <c r="J7" s="4"/>
      <c r="K7" s="4"/>
      <c r="L7" s="4"/>
      <c r="M7" s="4"/>
      <c r="N7" s="4"/>
      <c r="O7" s="4"/>
      <c r="P7" s="4"/>
      <c r="Q7" s="4"/>
      <c r="R7" s="4"/>
    </row>
    <row r="8" spans="1:18" x14ac:dyDescent="0.2">
      <c r="A8" s="3" t="s">
        <v>177</v>
      </c>
      <c r="B8" s="6"/>
      <c r="C8" s="6"/>
      <c r="D8" s="6"/>
      <c r="E8" s="6"/>
      <c r="F8" s="4"/>
      <c r="G8" s="4"/>
      <c r="H8" s="4"/>
      <c r="I8" s="4"/>
      <c r="J8" s="4"/>
      <c r="K8" s="4"/>
      <c r="L8" s="4"/>
      <c r="M8" s="4"/>
      <c r="N8" s="4"/>
      <c r="O8" s="4"/>
      <c r="P8" s="4"/>
      <c r="Q8" s="4"/>
      <c r="R8" s="4"/>
    </row>
    <row r="9" spans="1:18" x14ac:dyDescent="0.2">
      <c r="A9" s="152"/>
      <c r="B9" s="152"/>
      <c r="C9" s="153"/>
      <c r="D9" s="153"/>
      <c r="E9" s="153"/>
      <c r="F9" s="4"/>
      <c r="G9" s="4"/>
      <c r="H9" s="4"/>
      <c r="I9" s="4"/>
      <c r="J9" s="4"/>
      <c r="K9" s="4"/>
      <c r="L9" s="4"/>
      <c r="M9" s="4"/>
      <c r="N9" s="4"/>
      <c r="O9" s="4"/>
      <c r="P9" s="4"/>
      <c r="Q9" s="4"/>
      <c r="R9" s="4"/>
    </row>
    <row r="10" spans="1:18" x14ac:dyDescent="0.2">
      <c r="A10" s="3" t="s">
        <v>178</v>
      </c>
      <c r="B10" s="17">
        <v>-23715</v>
      </c>
      <c r="C10" s="154"/>
      <c r="D10" s="17">
        <v>145747</v>
      </c>
      <c r="E10" s="154"/>
      <c r="F10" s="4"/>
      <c r="G10" s="4"/>
      <c r="H10" s="4"/>
      <c r="I10" s="4"/>
      <c r="J10" s="4"/>
      <c r="K10" s="4"/>
      <c r="L10" s="4"/>
      <c r="M10" s="4"/>
      <c r="N10" s="4"/>
      <c r="O10" s="4"/>
      <c r="P10" s="4"/>
      <c r="Q10" s="4"/>
      <c r="R10" s="4"/>
    </row>
    <row r="11" spans="1:18" x14ac:dyDescent="0.2">
      <c r="A11" s="147"/>
      <c r="B11" s="66"/>
      <c r="C11" s="155"/>
      <c r="D11" s="66"/>
      <c r="E11" s="155"/>
      <c r="F11" s="4"/>
      <c r="G11" s="4"/>
      <c r="H11" s="4"/>
      <c r="I11" s="4"/>
      <c r="J11" s="4"/>
      <c r="K11" s="4"/>
      <c r="L11" s="4"/>
      <c r="M11" s="4"/>
      <c r="N11" s="4"/>
      <c r="O11" s="4"/>
      <c r="P11" s="4"/>
      <c r="Q11" s="4"/>
      <c r="R11" s="4"/>
    </row>
    <row r="12" spans="1:18" x14ac:dyDescent="0.2">
      <c r="A12" s="28" t="s">
        <v>179</v>
      </c>
      <c r="B12" s="68"/>
      <c r="C12" s="154"/>
      <c r="D12" s="68"/>
      <c r="E12" s="154"/>
      <c r="F12" s="4"/>
      <c r="G12" s="4"/>
      <c r="H12" s="4"/>
      <c r="I12" s="4"/>
      <c r="J12" s="4"/>
      <c r="K12" s="4"/>
      <c r="L12" s="4"/>
      <c r="M12" s="4"/>
      <c r="N12" s="4"/>
      <c r="O12" s="4"/>
      <c r="P12" s="4"/>
      <c r="Q12" s="4"/>
      <c r="R12" s="4"/>
    </row>
    <row r="13" spans="1:18" x14ac:dyDescent="0.2">
      <c r="A13" s="156" t="s">
        <v>180</v>
      </c>
      <c r="B13" s="40">
        <v>344777</v>
      </c>
      <c r="C13" s="155"/>
      <c r="D13" s="48">
        <v>-73762</v>
      </c>
      <c r="E13" s="155"/>
      <c r="F13" s="4"/>
      <c r="G13" s="4"/>
      <c r="H13" s="4"/>
      <c r="I13" s="4"/>
      <c r="J13" s="4"/>
      <c r="K13" s="4"/>
      <c r="L13" s="4"/>
      <c r="M13" s="4"/>
      <c r="N13" s="4"/>
      <c r="O13" s="4"/>
      <c r="P13" s="4"/>
      <c r="Q13" s="4"/>
      <c r="R13" s="4"/>
    </row>
    <row r="14" spans="1:18" x14ac:dyDescent="0.2">
      <c r="A14" s="3" t="s">
        <v>155</v>
      </c>
      <c r="B14" s="157">
        <v>321062</v>
      </c>
      <c r="C14" s="154"/>
      <c r="D14" s="157">
        <v>71985</v>
      </c>
      <c r="E14" s="154"/>
      <c r="F14" s="4"/>
      <c r="G14" s="4"/>
      <c r="H14" s="4"/>
      <c r="I14" s="4"/>
      <c r="J14" s="4"/>
      <c r="K14" s="4"/>
      <c r="L14" s="4"/>
      <c r="M14" s="4"/>
      <c r="N14" s="4"/>
      <c r="O14" s="4"/>
      <c r="P14" s="4"/>
      <c r="Q14" s="4"/>
      <c r="R14" s="4"/>
    </row>
    <row r="15" spans="1:18" x14ac:dyDescent="0.2">
      <c r="A15" s="147"/>
      <c r="B15" s="152"/>
      <c r="C15" s="152"/>
      <c r="D15" s="152"/>
      <c r="E15" s="152"/>
      <c r="F15" s="4"/>
      <c r="G15" s="4"/>
      <c r="H15" s="4"/>
      <c r="I15" s="4"/>
      <c r="J15" s="4"/>
      <c r="K15" s="4"/>
      <c r="L15" s="4"/>
      <c r="M15" s="4"/>
      <c r="N15" s="4"/>
      <c r="O15" s="4"/>
      <c r="P15" s="4"/>
      <c r="Q15" s="4"/>
      <c r="R15" s="4"/>
    </row>
    <row r="16" spans="1:18" x14ac:dyDescent="0.2">
      <c r="A16" s="23" t="s">
        <v>181</v>
      </c>
      <c r="B16" s="6"/>
      <c r="C16" s="158"/>
      <c r="D16" s="158"/>
      <c r="E16" s="159"/>
      <c r="F16" s="4"/>
      <c r="G16" s="4"/>
      <c r="H16" s="4"/>
      <c r="I16" s="4"/>
      <c r="J16" s="4"/>
      <c r="K16" s="4"/>
      <c r="L16" s="4"/>
      <c r="M16" s="4"/>
      <c r="N16" s="4"/>
      <c r="O16" s="4"/>
      <c r="P16" s="4"/>
      <c r="Q16" s="4"/>
      <c r="R16" s="4"/>
    </row>
    <row r="17" spans="1:18" x14ac:dyDescent="0.2">
      <c r="A17" s="160" t="s">
        <v>182</v>
      </c>
      <c r="B17" s="161">
        <v>19731</v>
      </c>
      <c r="C17" s="162"/>
      <c r="D17" s="161">
        <v>49049</v>
      </c>
      <c r="E17" s="163"/>
      <c r="F17" s="4"/>
      <c r="G17" s="4"/>
      <c r="H17" s="4"/>
      <c r="I17" s="4"/>
      <c r="J17" s="4"/>
      <c r="K17" s="4"/>
      <c r="L17" s="4"/>
      <c r="M17" s="4"/>
      <c r="N17" s="4"/>
      <c r="O17" s="4"/>
      <c r="P17" s="4"/>
      <c r="Q17" s="4"/>
      <c r="R17" s="4"/>
    </row>
    <row r="18" spans="1:18" x14ac:dyDescent="0.2">
      <c r="A18" s="8" t="s">
        <v>183</v>
      </c>
      <c r="B18" s="106">
        <v>1253</v>
      </c>
      <c r="C18" s="158"/>
      <c r="D18" s="106">
        <v>1842</v>
      </c>
      <c r="E18" s="158"/>
      <c r="F18" s="4"/>
      <c r="G18" s="4"/>
      <c r="H18" s="4"/>
      <c r="I18" s="4"/>
      <c r="J18" s="4"/>
      <c r="K18" s="4"/>
      <c r="L18" s="4"/>
      <c r="M18" s="4"/>
      <c r="N18" s="4"/>
      <c r="O18" s="4"/>
      <c r="P18" s="4"/>
      <c r="Q18" s="4"/>
      <c r="R18" s="4"/>
    </row>
    <row r="19" spans="1:18" x14ac:dyDescent="0.2">
      <c r="A19" s="47" t="s">
        <v>184</v>
      </c>
      <c r="B19" s="161">
        <v>94</v>
      </c>
      <c r="C19" s="163"/>
      <c r="D19" s="161">
        <v>0</v>
      </c>
      <c r="E19" s="162"/>
      <c r="F19" s="4"/>
      <c r="G19" s="4"/>
      <c r="H19" s="4"/>
      <c r="I19" s="4"/>
      <c r="J19" s="4"/>
      <c r="K19" s="4"/>
      <c r="L19" s="4"/>
      <c r="M19" s="4"/>
      <c r="N19" s="4"/>
      <c r="O19" s="4"/>
      <c r="P19" s="4"/>
      <c r="Q19" s="4"/>
      <c r="R19" s="4"/>
    </row>
    <row r="20" spans="1:18" x14ac:dyDescent="0.2">
      <c r="A20" s="8" t="s">
        <v>185</v>
      </c>
      <c r="B20" s="106">
        <v>-92479</v>
      </c>
      <c r="C20" s="159"/>
      <c r="D20" s="106">
        <v>-66031</v>
      </c>
      <c r="E20" s="159"/>
      <c r="F20" s="4"/>
      <c r="G20" s="4"/>
      <c r="H20" s="4"/>
      <c r="I20" s="4"/>
      <c r="J20" s="4"/>
      <c r="K20" s="4"/>
      <c r="L20" s="4"/>
      <c r="M20" s="4"/>
      <c r="N20" s="4"/>
      <c r="O20" s="4"/>
      <c r="P20" s="4"/>
      <c r="Q20" s="4"/>
      <c r="R20" s="4"/>
    </row>
    <row r="21" spans="1:18" ht="24" x14ac:dyDescent="0.2">
      <c r="A21" s="160" t="s">
        <v>186</v>
      </c>
      <c r="B21" s="161">
        <v>-54257</v>
      </c>
      <c r="C21" s="162"/>
      <c r="D21" s="161">
        <v>48200</v>
      </c>
      <c r="E21" s="163"/>
      <c r="F21" s="4"/>
      <c r="G21" s="4"/>
      <c r="H21" s="4"/>
      <c r="I21" s="4"/>
      <c r="J21" s="4"/>
      <c r="K21" s="4"/>
      <c r="L21" s="4"/>
      <c r="M21" s="4"/>
      <c r="N21" s="4"/>
      <c r="O21" s="4"/>
      <c r="P21" s="4"/>
      <c r="Q21" s="4"/>
      <c r="R21" s="4"/>
    </row>
    <row r="22" spans="1:18" x14ac:dyDescent="0.2">
      <c r="A22" s="110" t="s">
        <v>239</v>
      </c>
      <c r="B22" s="106">
        <v>-5599</v>
      </c>
      <c r="C22" s="158"/>
      <c r="D22" s="106">
        <v>31689</v>
      </c>
      <c r="E22" s="158"/>
      <c r="F22" s="4"/>
      <c r="G22" s="4"/>
      <c r="H22" s="4"/>
      <c r="I22" s="4"/>
      <c r="J22" s="4"/>
      <c r="K22" s="4"/>
      <c r="L22" s="4"/>
      <c r="M22" s="4"/>
      <c r="N22" s="4"/>
      <c r="O22" s="4"/>
      <c r="P22" s="4"/>
      <c r="Q22" s="4"/>
      <c r="R22" s="4"/>
    </row>
    <row r="23" spans="1:18" x14ac:dyDescent="0.2">
      <c r="A23" s="160" t="s">
        <v>187</v>
      </c>
      <c r="B23" s="161">
        <v>0</v>
      </c>
      <c r="C23" s="163"/>
      <c r="D23" s="161">
        <v>-6577</v>
      </c>
      <c r="E23" s="163"/>
      <c r="F23" s="4"/>
      <c r="G23" s="4"/>
      <c r="H23" s="4"/>
      <c r="I23" s="4"/>
      <c r="J23" s="4"/>
      <c r="K23" s="4"/>
      <c r="L23" s="4"/>
      <c r="M23" s="4"/>
      <c r="N23" s="4"/>
      <c r="O23" s="4"/>
      <c r="P23" s="4"/>
      <c r="Q23" s="4"/>
      <c r="R23" s="4"/>
    </row>
    <row r="24" spans="1:18" x14ac:dyDescent="0.2">
      <c r="A24" s="8" t="s">
        <v>188</v>
      </c>
      <c r="B24" s="106">
        <v>-114692</v>
      </c>
      <c r="C24" s="158"/>
      <c r="D24" s="106">
        <v>-11996</v>
      </c>
      <c r="E24" s="158"/>
      <c r="F24" s="4"/>
      <c r="G24" s="4"/>
      <c r="H24" s="4"/>
      <c r="I24" s="4"/>
      <c r="J24" s="4"/>
      <c r="K24" s="4"/>
      <c r="L24" s="4"/>
      <c r="M24" s="4"/>
      <c r="N24" s="4"/>
      <c r="O24" s="4"/>
      <c r="P24" s="4"/>
      <c r="Q24" s="4"/>
      <c r="R24" s="4"/>
    </row>
    <row r="25" spans="1:18" x14ac:dyDescent="0.2">
      <c r="A25" s="33" t="s">
        <v>189</v>
      </c>
      <c r="B25" s="161">
        <v>265</v>
      </c>
      <c r="C25" s="164"/>
      <c r="D25" s="161">
        <v>-2823</v>
      </c>
      <c r="E25" s="164"/>
      <c r="F25" s="4"/>
      <c r="G25" s="4"/>
      <c r="H25" s="4"/>
      <c r="I25" s="4"/>
      <c r="J25" s="4"/>
      <c r="K25" s="4"/>
      <c r="L25" s="4"/>
      <c r="M25" s="4"/>
      <c r="N25" s="4"/>
      <c r="O25" s="4"/>
      <c r="P25" s="4"/>
      <c r="Q25" s="4"/>
      <c r="R25" s="4"/>
    </row>
    <row r="26" spans="1:18" x14ac:dyDescent="0.2">
      <c r="A26" s="294" t="s">
        <v>237</v>
      </c>
      <c r="B26" s="166">
        <v>2341</v>
      </c>
      <c r="C26" s="111"/>
      <c r="D26" s="106">
        <v>3955</v>
      </c>
      <c r="E26" s="111"/>
      <c r="F26" s="4"/>
      <c r="G26" s="4"/>
      <c r="H26" s="4"/>
      <c r="I26" s="4"/>
      <c r="J26" s="4"/>
      <c r="K26" s="4"/>
      <c r="L26" s="4"/>
      <c r="M26" s="4"/>
      <c r="N26" s="4"/>
      <c r="O26" s="4"/>
      <c r="P26" s="4"/>
      <c r="Q26" s="4"/>
      <c r="R26" s="4"/>
    </row>
    <row r="27" spans="1:18" x14ac:dyDescent="0.2">
      <c r="A27" s="284" t="s">
        <v>190</v>
      </c>
      <c r="B27" s="285">
        <v>2652</v>
      </c>
      <c r="C27" s="286"/>
      <c r="D27" s="287">
        <v>-24335</v>
      </c>
      <c r="E27" s="165"/>
      <c r="F27" s="4"/>
      <c r="G27" s="4"/>
      <c r="H27" s="4"/>
      <c r="I27" s="4"/>
      <c r="J27" s="4"/>
      <c r="K27" s="4"/>
      <c r="L27" s="4"/>
      <c r="M27" s="4"/>
      <c r="N27" s="4"/>
      <c r="O27" s="4"/>
      <c r="P27" s="4"/>
      <c r="Q27" s="4"/>
      <c r="R27" s="4"/>
    </row>
    <row r="28" spans="1:18" ht="13.5" x14ac:dyDescent="0.2">
      <c r="A28" s="23" t="s">
        <v>191</v>
      </c>
      <c r="B28" s="167">
        <v>80371</v>
      </c>
      <c r="C28" s="168"/>
      <c r="D28" s="169">
        <v>94958</v>
      </c>
      <c r="E28" s="154"/>
      <c r="F28" s="4"/>
      <c r="G28" s="4"/>
      <c r="H28" s="4"/>
      <c r="I28" s="4"/>
      <c r="J28" s="4"/>
      <c r="K28" s="4"/>
      <c r="L28" s="4"/>
      <c r="M28" s="4"/>
      <c r="N28" s="4"/>
      <c r="O28" s="4"/>
      <c r="P28" s="4"/>
      <c r="Q28" s="4"/>
      <c r="R28" s="4"/>
    </row>
    <row r="29" spans="1:18" x14ac:dyDescent="0.2">
      <c r="A29" s="47" t="s">
        <v>192</v>
      </c>
      <c r="B29" s="161">
        <v>3454</v>
      </c>
      <c r="C29" s="147"/>
      <c r="D29" s="170"/>
      <c r="E29" s="171"/>
      <c r="F29" s="4"/>
      <c r="G29" s="4"/>
      <c r="H29" s="4"/>
      <c r="I29" s="4"/>
      <c r="J29" s="4"/>
      <c r="K29" s="4"/>
      <c r="L29" s="4"/>
      <c r="M29" s="4"/>
      <c r="N29" s="4"/>
      <c r="O29" s="4"/>
      <c r="P29" s="4"/>
      <c r="Q29" s="4"/>
      <c r="R29" s="4"/>
    </row>
    <row r="30" spans="1:18" ht="13.5" x14ac:dyDescent="0.2">
      <c r="A30" s="23" t="s">
        <v>193</v>
      </c>
      <c r="B30" s="172">
        <f>B28+B29</f>
        <v>83825</v>
      </c>
      <c r="C30" s="173"/>
      <c r="D30" s="283"/>
      <c r="E30" s="283"/>
      <c r="F30" s="4"/>
      <c r="G30" s="4"/>
      <c r="H30" s="4"/>
      <c r="I30" s="4"/>
      <c r="J30" s="4"/>
      <c r="K30" s="4"/>
      <c r="L30" s="4"/>
      <c r="M30" s="4"/>
      <c r="N30" s="4"/>
      <c r="O30" s="4"/>
      <c r="P30" s="4"/>
      <c r="Q30" s="4"/>
      <c r="R30" s="4"/>
    </row>
    <row r="31" spans="1:18" x14ac:dyDescent="0.2">
      <c r="A31" s="174"/>
      <c r="B31" s="174"/>
      <c r="C31" s="171"/>
      <c r="D31" s="171"/>
      <c r="E31" s="171"/>
      <c r="F31" s="4"/>
      <c r="G31" s="4"/>
      <c r="H31" s="4"/>
      <c r="I31" s="4"/>
      <c r="J31" s="4"/>
      <c r="K31" s="4"/>
      <c r="L31" s="4"/>
      <c r="M31" s="4"/>
      <c r="N31" s="4"/>
      <c r="O31" s="4"/>
      <c r="P31" s="4"/>
      <c r="Q31" s="4"/>
      <c r="R31" s="4"/>
    </row>
    <row r="32" spans="1:18" x14ac:dyDescent="0.2">
      <c r="A32" s="3" t="s">
        <v>194</v>
      </c>
      <c r="B32" s="175">
        <v>175145964</v>
      </c>
      <c r="C32" s="176"/>
      <c r="D32" s="177">
        <v>174281965</v>
      </c>
      <c r="E32" s="176"/>
      <c r="F32" s="4"/>
      <c r="G32" s="4"/>
      <c r="H32" s="4"/>
      <c r="I32" s="4"/>
      <c r="J32" s="4"/>
      <c r="K32" s="4"/>
      <c r="L32" s="4"/>
      <c r="M32" s="4"/>
      <c r="N32" s="4"/>
      <c r="O32" s="4"/>
      <c r="P32" s="4"/>
      <c r="Q32" s="4"/>
      <c r="R32" s="4"/>
    </row>
    <row r="33" spans="1:18" ht="24" x14ac:dyDescent="0.2">
      <c r="A33" s="178" t="s">
        <v>195</v>
      </c>
      <c r="B33" s="179">
        <v>0.46</v>
      </c>
      <c r="C33" s="180"/>
      <c r="D33" s="179">
        <v>0.54</v>
      </c>
      <c r="E33" s="180"/>
      <c r="F33" s="4"/>
      <c r="G33" s="4"/>
      <c r="H33" s="4"/>
      <c r="I33" s="4"/>
      <c r="J33" s="4"/>
      <c r="K33" s="4"/>
      <c r="L33" s="4"/>
      <c r="M33" s="4"/>
      <c r="N33" s="4"/>
      <c r="O33" s="4"/>
      <c r="P33" s="4"/>
      <c r="Q33" s="4"/>
      <c r="R33" s="4"/>
    </row>
    <row r="34" spans="1:18" x14ac:dyDescent="0.2">
      <c r="A34" s="181" t="s">
        <v>196</v>
      </c>
      <c r="B34" s="89">
        <v>0.02</v>
      </c>
      <c r="C34" s="182"/>
      <c r="D34" s="182"/>
      <c r="E34" s="180"/>
      <c r="F34" s="4"/>
      <c r="G34" s="4"/>
      <c r="H34" s="4"/>
      <c r="I34" s="4"/>
      <c r="J34" s="4"/>
      <c r="K34" s="4"/>
      <c r="L34" s="4"/>
      <c r="M34" s="4"/>
      <c r="N34" s="4"/>
      <c r="O34" s="4"/>
      <c r="P34" s="4"/>
      <c r="Q34" s="4"/>
      <c r="R34" s="4"/>
    </row>
    <row r="35" spans="1:18" ht="24" x14ac:dyDescent="0.2">
      <c r="A35" s="160" t="s">
        <v>197</v>
      </c>
      <c r="B35" s="183">
        <v>0.48</v>
      </c>
      <c r="C35" s="93"/>
      <c r="D35" s="13"/>
      <c r="E35" s="180"/>
      <c r="F35" s="4"/>
      <c r="G35" s="4"/>
      <c r="H35" s="4"/>
      <c r="I35" s="4"/>
      <c r="J35" s="4"/>
      <c r="K35" s="4"/>
      <c r="L35" s="4"/>
      <c r="M35" s="4"/>
      <c r="N35" s="4"/>
      <c r="O35" s="4"/>
      <c r="P35" s="4"/>
      <c r="Q35" s="4"/>
      <c r="R35" s="4"/>
    </row>
    <row r="36" spans="1:18" x14ac:dyDescent="0.2">
      <c r="A36" s="4"/>
      <c r="B36" s="4"/>
      <c r="C36" s="4"/>
      <c r="D36" s="4"/>
      <c r="E36" s="4"/>
      <c r="F36" s="4"/>
      <c r="G36" s="4"/>
      <c r="H36" s="4"/>
      <c r="I36" s="4"/>
      <c r="J36" s="4"/>
      <c r="K36" s="4"/>
      <c r="L36" s="4"/>
      <c r="M36" s="4"/>
      <c r="N36" s="4"/>
      <c r="O36" s="4"/>
      <c r="P36" s="4"/>
      <c r="Q36" s="4"/>
      <c r="R36" s="4"/>
    </row>
    <row r="37" spans="1:18" ht="108" customHeight="1" x14ac:dyDescent="0.2">
      <c r="A37" s="353" t="s">
        <v>198</v>
      </c>
      <c r="B37" s="307"/>
      <c r="C37" s="307"/>
      <c r="D37" s="307"/>
      <c r="E37" s="307"/>
      <c r="F37" s="4"/>
      <c r="G37" s="4"/>
      <c r="H37" s="4"/>
      <c r="I37" s="4"/>
      <c r="J37" s="4"/>
      <c r="K37" s="4"/>
      <c r="L37" s="4"/>
      <c r="M37" s="4"/>
      <c r="N37" s="4"/>
      <c r="O37" s="4"/>
      <c r="P37" s="4"/>
      <c r="Q37" s="4"/>
      <c r="R37" s="4"/>
    </row>
    <row r="38" spans="1:18" ht="18.75" customHeight="1" x14ac:dyDescent="0.2">
      <c r="A38" s="4"/>
      <c r="B38" s="4"/>
      <c r="C38" s="4"/>
      <c r="D38" s="4"/>
      <c r="E38" s="4"/>
      <c r="F38" s="4"/>
      <c r="G38" s="4"/>
      <c r="H38" s="4"/>
      <c r="I38" s="4"/>
      <c r="J38" s="4"/>
      <c r="K38" s="4"/>
      <c r="L38" s="4"/>
      <c r="M38" s="4"/>
      <c r="N38" s="4"/>
      <c r="O38" s="4"/>
      <c r="P38" s="4"/>
      <c r="Q38" s="4"/>
      <c r="R38" s="4"/>
    </row>
    <row r="39" spans="1:18" ht="18.75" customHeight="1" x14ac:dyDescent="0.2">
      <c r="A39" s="4"/>
      <c r="B39" s="4"/>
      <c r="C39" s="4"/>
      <c r="D39" s="4"/>
      <c r="E39" s="4"/>
      <c r="F39" s="4"/>
      <c r="G39" s="4"/>
      <c r="H39" s="4"/>
      <c r="I39" s="4"/>
      <c r="J39" s="4"/>
      <c r="K39" s="4"/>
      <c r="L39" s="4"/>
      <c r="M39" s="4"/>
      <c r="N39" s="4"/>
      <c r="O39" s="4"/>
      <c r="P39" s="4"/>
      <c r="Q39" s="4"/>
      <c r="R39" s="4"/>
    </row>
    <row r="40" spans="1:18" ht="18.75" customHeight="1" x14ac:dyDescent="0.2">
      <c r="A40" s="4"/>
      <c r="B40" s="4"/>
      <c r="C40" s="4"/>
      <c r="D40" s="4"/>
      <c r="E40" s="4"/>
      <c r="F40" s="4"/>
      <c r="G40" s="4"/>
      <c r="H40" s="4"/>
      <c r="I40" s="4"/>
      <c r="J40" s="4"/>
      <c r="K40" s="4"/>
      <c r="L40" s="4"/>
      <c r="M40" s="4"/>
      <c r="N40" s="4"/>
      <c r="O40" s="4"/>
      <c r="P40" s="4"/>
      <c r="Q40" s="4"/>
      <c r="R40" s="4"/>
    </row>
    <row r="41" spans="1:18" ht="18.75" customHeight="1" x14ac:dyDescent="0.2">
      <c r="A41" s="4"/>
      <c r="B41" s="4"/>
      <c r="C41" s="4"/>
      <c r="D41" s="4"/>
      <c r="E41" s="4"/>
      <c r="F41" s="4"/>
      <c r="G41" s="4"/>
      <c r="H41" s="4"/>
      <c r="I41" s="4"/>
      <c r="J41" s="4"/>
      <c r="K41" s="4"/>
      <c r="L41" s="4"/>
      <c r="M41" s="4"/>
      <c r="N41" s="4"/>
      <c r="O41" s="4"/>
      <c r="P41" s="4"/>
      <c r="Q41" s="4"/>
      <c r="R41" s="4"/>
    </row>
    <row r="42" spans="1:18" ht="18.75" customHeight="1" x14ac:dyDescent="0.2">
      <c r="A42" s="4"/>
      <c r="B42" s="4"/>
      <c r="C42" s="4"/>
      <c r="D42" s="4"/>
      <c r="E42" s="4"/>
      <c r="F42" s="4"/>
      <c r="G42" s="4"/>
      <c r="H42" s="4"/>
      <c r="I42" s="4"/>
      <c r="J42" s="4"/>
      <c r="K42" s="4"/>
      <c r="L42" s="4"/>
      <c r="M42" s="4"/>
      <c r="N42" s="4"/>
      <c r="O42" s="4"/>
      <c r="P42" s="4"/>
      <c r="Q42" s="4"/>
      <c r="R42" s="4"/>
    </row>
    <row r="43" spans="1:18" ht="18.75" customHeight="1" x14ac:dyDescent="0.2">
      <c r="A43" s="4"/>
      <c r="B43" s="4"/>
      <c r="C43" s="4"/>
      <c r="D43" s="4"/>
      <c r="E43" s="4"/>
      <c r="F43" s="4"/>
      <c r="G43" s="4"/>
      <c r="H43" s="4"/>
      <c r="I43" s="4"/>
      <c r="J43" s="4"/>
      <c r="K43" s="4"/>
      <c r="L43" s="4"/>
      <c r="M43" s="4"/>
      <c r="N43" s="4"/>
      <c r="O43" s="4"/>
      <c r="P43" s="4"/>
      <c r="Q43" s="4"/>
      <c r="R43" s="4"/>
    </row>
    <row r="44" spans="1:18" ht="18.75" customHeight="1" x14ac:dyDescent="0.2">
      <c r="A44" s="4"/>
      <c r="B44" s="4"/>
      <c r="C44" s="4"/>
      <c r="D44" s="4"/>
      <c r="E44" s="4"/>
      <c r="F44" s="4"/>
      <c r="G44" s="4"/>
      <c r="H44" s="4"/>
      <c r="I44" s="4"/>
      <c r="J44" s="4"/>
      <c r="K44" s="4"/>
      <c r="L44" s="4"/>
      <c r="M44" s="4"/>
      <c r="N44" s="4"/>
      <c r="O44" s="4"/>
      <c r="P44" s="4"/>
      <c r="Q44" s="4"/>
      <c r="R44" s="4"/>
    </row>
    <row r="45" spans="1:18" ht="18.75" customHeight="1" x14ac:dyDescent="0.2">
      <c r="A45" s="4"/>
      <c r="B45" s="4"/>
      <c r="C45" s="4"/>
      <c r="D45" s="4"/>
      <c r="E45" s="4"/>
      <c r="F45" s="4"/>
      <c r="G45" s="4"/>
      <c r="H45" s="4"/>
      <c r="I45" s="4"/>
      <c r="J45" s="4"/>
      <c r="K45" s="4"/>
      <c r="L45" s="4"/>
      <c r="M45" s="4"/>
      <c r="N45" s="4"/>
      <c r="O45" s="4"/>
      <c r="P45" s="4"/>
      <c r="Q45" s="4"/>
      <c r="R45" s="4"/>
    </row>
    <row r="46" spans="1:18" ht="18.75" customHeight="1" x14ac:dyDescent="0.2">
      <c r="A46" s="4"/>
      <c r="B46" s="4"/>
      <c r="C46" s="4"/>
      <c r="D46" s="4"/>
      <c r="E46" s="4"/>
      <c r="F46" s="4"/>
      <c r="G46" s="4"/>
      <c r="H46" s="4"/>
      <c r="I46" s="4"/>
      <c r="J46" s="4"/>
      <c r="K46" s="4"/>
      <c r="L46" s="4"/>
      <c r="M46" s="4"/>
      <c r="N46" s="4"/>
      <c r="O46" s="4"/>
      <c r="P46" s="4"/>
      <c r="Q46" s="4"/>
      <c r="R46" s="4"/>
    </row>
    <row r="47" spans="1:18" ht="18.75" customHeight="1" x14ac:dyDescent="0.2">
      <c r="A47" s="4"/>
      <c r="B47" s="4"/>
      <c r="C47" s="4"/>
      <c r="D47" s="4"/>
      <c r="E47" s="4"/>
      <c r="F47" s="4"/>
      <c r="G47" s="4"/>
      <c r="H47" s="4"/>
      <c r="I47" s="4"/>
      <c r="J47" s="4"/>
      <c r="K47" s="4"/>
      <c r="L47" s="4"/>
      <c r="M47" s="4"/>
      <c r="N47" s="4"/>
      <c r="O47" s="4"/>
      <c r="P47" s="4"/>
      <c r="Q47" s="4"/>
      <c r="R47" s="4"/>
    </row>
    <row r="48" spans="1:18" ht="18.75" customHeight="1" x14ac:dyDescent="0.2">
      <c r="A48" s="4"/>
      <c r="B48" s="4"/>
      <c r="C48" s="4"/>
      <c r="D48" s="4"/>
      <c r="E48" s="4"/>
      <c r="F48" s="4"/>
      <c r="G48" s="4"/>
      <c r="H48" s="4"/>
      <c r="I48" s="4"/>
      <c r="J48" s="4"/>
      <c r="K48" s="4"/>
      <c r="L48" s="4"/>
      <c r="M48" s="4"/>
      <c r="N48" s="4"/>
      <c r="O48" s="4"/>
      <c r="P48" s="4"/>
      <c r="Q48" s="4"/>
      <c r="R48" s="4"/>
    </row>
    <row r="49" spans="1:18" ht="18.75" customHeight="1" x14ac:dyDescent="0.2">
      <c r="A49" s="4"/>
      <c r="B49" s="4"/>
      <c r="C49" s="4"/>
      <c r="D49" s="4"/>
      <c r="E49" s="4"/>
      <c r="F49" s="4"/>
      <c r="G49" s="4"/>
      <c r="H49" s="4"/>
      <c r="I49" s="4"/>
      <c r="J49" s="4"/>
      <c r="K49" s="4"/>
      <c r="L49" s="4"/>
      <c r="M49" s="4"/>
      <c r="N49" s="4"/>
      <c r="O49" s="4"/>
      <c r="P49" s="4"/>
      <c r="Q49" s="4"/>
      <c r="R49" s="4"/>
    </row>
    <row r="50" spans="1:18" ht="18.75" customHeight="1" x14ac:dyDescent="0.2">
      <c r="A50" s="4"/>
      <c r="B50" s="4"/>
      <c r="C50" s="4"/>
      <c r="D50" s="4"/>
      <c r="E50" s="4"/>
      <c r="F50" s="4"/>
      <c r="G50" s="4"/>
      <c r="H50" s="4"/>
      <c r="I50" s="4"/>
      <c r="J50" s="4"/>
      <c r="K50" s="4"/>
      <c r="L50" s="4"/>
      <c r="M50" s="4"/>
      <c r="N50" s="4"/>
      <c r="O50" s="4"/>
      <c r="P50" s="4"/>
      <c r="Q50" s="4"/>
      <c r="R50" s="4"/>
    </row>
    <row r="51" spans="1:18" ht="18.75" customHeight="1" x14ac:dyDescent="0.2">
      <c r="A51" s="4"/>
      <c r="B51" s="4"/>
      <c r="C51" s="4"/>
      <c r="D51" s="4"/>
      <c r="E51" s="4"/>
      <c r="F51" s="4"/>
      <c r="G51" s="4"/>
      <c r="H51" s="4"/>
      <c r="I51" s="4"/>
      <c r="J51" s="4"/>
      <c r="K51" s="4"/>
      <c r="L51" s="4"/>
      <c r="M51" s="4"/>
      <c r="N51" s="4"/>
      <c r="O51" s="4"/>
      <c r="P51" s="4"/>
      <c r="Q51" s="4"/>
      <c r="R51" s="4"/>
    </row>
    <row r="52" spans="1:18" ht="18.75" customHeight="1" x14ac:dyDescent="0.2">
      <c r="A52" s="4"/>
      <c r="B52" s="4"/>
      <c r="C52" s="4"/>
      <c r="D52" s="4"/>
      <c r="E52" s="4"/>
      <c r="F52" s="4"/>
      <c r="G52" s="4"/>
      <c r="H52" s="4"/>
      <c r="I52" s="4"/>
      <c r="J52" s="4"/>
      <c r="K52" s="4"/>
      <c r="L52" s="4"/>
      <c r="M52" s="4"/>
      <c r="N52" s="4"/>
      <c r="O52" s="4"/>
      <c r="P52" s="4"/>
      <c r="Q52" s="4"/>
      <c r="R52" s="4"/>
    </row>
    <row r="53" spans="1:18" ht="18.75" customHeight="1" x14ac:dyDescent="0.2">
      <c r="A53" s="4"/>
      <c r="B53" s="4"/>
      <c r="C53" s="4"/>
      <c r="D53" s="4"/>
      <c r="E53" s="4"/>
      <c r="F53" s="4"/>
      <c r="G53" s="4"/>
      <c r="H53" s="4"/>
      <c r="I53" s="4"/>
      <c r="J53" s="4"/>
      <c r="K53" s="4"/>
      <c r="L53" s="4"/>
      <c r="M53" s="4"/>
      <c r="N53" s="4"/>
      <c r="O53" s="4"/>
      <c r="P53" s="4"/>
      <c r="Q53" s="4"/>
      <c r="R53" s="4"/>
    </row>
    <row r="54" spans="1:18" ht="18.75" customHeight="1" x14ac:dyDescent="0.2">
      <c r="A54" s="4"/>
      <c r="B54" s="4"/>
      <c r="C54" s="4"/>
      <c r="D54" s="4"/>
      <c r="E54" s="4"/>
      <c r="F54" s="4"/>
      <c r="G54" s="4"/>
      <c r="H54" s="4"/>
      <c r="I54" s="4"/>
      <c r="J54" s="4"/>
      <c r="K54" s="4"/>
      <c r="L54" s="4"/>
      <c r="M54" s="4"/>
      <c r="N54" s="4"/>
      <c r="O54" s="4"/>
      <c r="P54" s="4"/>
      <c r="Q54" s="4"/>
      <c r="R54" s="4"/>
    </row>
  </sheetData>
  <mergeCells count="7">
    <mergeCell ref="B7:D7"/>
    <mergeCell ref="A37:E37"/>
    <mergeCell ref="A1:E1"/>
    <mergeCell ref="A2:E2"/>
    <mergeCell ref="A3:E3"/>
    <mergeCell ref="A4:E4"/>
    <mergeCell ref="B5:D5"/>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Normal="100" workbookViewId="0">
      <selection sqref="A1:J1"/>
    </sheetView>
  </sheetViews>
  <sheetFormatPr defaultColWidth="21.5" defaultRowHeight="12.75" x14ac:dyDescent="0.2"/>
  <cols>
    <col min="1" max="1" width="52" customWidth="1"/>
    <col min="2" max="2" width="12.1640625" customWidth="1"/>
    <col min="3" max="3" width="1" customWidth="1"/>
    <col min="4" max="4" width="13" customWidth="1"/>
    <col min="5" max="5" width="4.1640625" customWidth="1"/>
    <col min="6" max="6" width="13.83203125" customWidth="1"/>
    <col min="7" max="7" width="0.6640625" customWidth="1"/>
    <col min="8" max="8" width="9.6640625" customWidth="1"/>
    <col min="9" max="9" width="0.6640625" customWidth="1"/>
    <col min="10" max="10" width="9.83203125" customWidth="1"/>
  </cols>
  <sheetData>
    <row r="1" spans="1:30" x14ac:dyDescent="0.2">
      <c r="A1" s="347" t="s">
        <v>171</v>
      </c>
      <c r="B1" s="311"/>
      <c r="C1" s="311"/>
      <c r="D1" s="311"/>
      <c r="E1" s="311"/>
      <c r="F1" s="311"/>
      <c r="G1" s="311"/>
      <c r="H1" s="311"/>
      <c r="I1" s="311"/>
      <c r="J1" s="311"/>
      <c r="K1" s="4"/>
      <c r="L1" s="4"/>
      <c r="M1" s="4"/>
      <c r="N1" s="4"/>
      <c r="O1" s="4"/>
      <c r="P1" s="4"/>
      <c r="Q1" s="4"/>
      <c r="R1" s="4"/>
      <c r="S1" s="4"/>
      <c r="T1" s="4"/>
      <c r="U1" s="4"/>
      <c r="V1" s="4"/>
      <c r="W1" s="4"/>
      <c r="X1" s="4"/>
      <c r="Y1" s="4"/>
      <c r="Z1" s="4"/>
      <c r="AA1" s="4"/>
      <c r="AB1" s="4"/>
      <c r="AC1" s="4"/>
      <c r="AD1" s="4"/>
    </row>
    <row r="2" spans="1:30" x14ac:dyDescent="0.2">
      <c r="A2" s="348" t="s">
        <v>199</v>
      </c>
      <c r="B2" s="311"/>
      <c r="C2" s="311"/>
      <c r="D2" s="311"/>
      <c r="E2" s="311"/>
      <c r="F2" s="311"/>
      <c r="G2" s="311"/>
      <c r="H2" s="311"/>
      <c r="I2" s="311"/>
      <c r="J2" s="311"/>
      <c r="K2" s="4"/>
      <c r="L2" s="4"/>
      <c r="M2" s="4"/>
      <c r="N2" s="4"/>
      <c r="O2" s="4"/>
      <c r="P2" s="4"/>
      <c r="Q2" s="4"/>
      <c r="R2" s="4"/>
      <c r="S2" s="4"/>
      <c r="T2" s="4"/>
      <c r="U2" s="4"/>
      <c r="V2" s="4"/>
      <c r="W2" s="4"/>
      <c r="X2" s="4"/>
      <c r="Y2" s="4"/>
      <c r="Z2" s="4"/>
      <c r="AA2" s="4"/>
      <c r="AB2" s="4"/>
      <c r="AC2" s="4"/>
      <c r="AD2" s="4"/>
    </row>
    <row r="3" spans="1:30" x14ac:dyDescent="0.2">
      <c r="A3" s="315" t="s">
        <v>200</v>
      </c>
      <c r="B3" s="311"/>
      <c r="C3" s="311"/>
      <c r="D3" s="311"/>
      <c r="E3" s="311"/>
      <c r="F3" s="311"/>
      <c r="G3" s="311"/>
      <c r="H3" s="311"/>
      <c r="I3" s="311"/>
      <c r="J3" s="311"/>
      <c r="K3" s="4"/>
      <c r="L3" s="4"/>
      <c r="M3" s="4"/>
      <c r="N3" s="4"/>
      <c r="O3" s="4"/>
      <c r="P3" s="4"/>
      <c r="Q3" s="4"/>
      <c r="R3" s="4"/>
      <c r="S3" s="4"/>
      <c r="T3" s="4"/>
      <c r="U3" s="4"/>
      <c r="V3" s="4"/>
      <c r="W3" s="4"/>
      <c r="X3" s="4"/>
      <c r="Y3" s="4"/>
      <c r="Z3" s="4"/>
      <c r="AA3" s="4"/>
      <c r="AB3" s="4"/>
      <c r="AC3" s="4"/>
      <c r="AD3" s="4"/>
    </row>
    <row r="4" spans="1:30" x14ac:dyDescent="0.2">
      <c r="A4" s="316" t="s">
        <v>201</v>
      </c>
      <c r="B4" s="311"/>
      <c r="C4" s="311"/>
      <c r="D4" s="311"/>
      <c r="E4" s="311"/>
      <c r="F4" s="311"/>
      <c r="G4" s="311"/>
      <c r="H4" s="311"/>
      <c r="I4" s="311"/>
      <c r="J4" s="311"/>
      <c r="K4" s="4"/>
      <c r="L4" s="4"/>
      <c r="M4" s="4"/>
      <c r="N4" s="4"/>
      <c r="O4" s="4"/>
      <c r="P4" s="4"/>
      <c r="Q4" s="4"/>
      <c r="R4" s="4"/>
      <c r="S4" s="4"/>
      <c r="T4" s="4"/>
      <c r="U4" s="4"/>
      <c r="V4" s="4"/>
      <c r="W4" s="4"/>
      <c r="X4" s="4"/>
      <c r="Y4" s="4"/>
      <c r="Z4" s="4"/>
      <c r="AA4" s="4"/>
      <c r="AB4" s="4"/>
      <c r="AC4" s="4"/>
      <c r="AD4" s="4"/>
    </row>
    <row r="5" spans="1:30" x14ac:dyDescent="0.2">
      <c r="A5" s="352"/>
      <c r="B5" s="311"/>
      <c r="C5" s="311"/>
      <c r="D5" s="311"/>
      <c r="E5" s="311"/>
      <c r="F5" s="311"/>
      <c r="G5" s="311"/>
      <c r="H5" s="311"/>
      <c r="I5" s="311"/>
      <c r="J5" s="311"/>
      <c r="K5" s="4"/>
      <c r="L5" s="4"/>
      <c r="M5" s="4"/>
      <c r="N5" s="4"/>
      <c r="O5" s="4"/>
      <c r="P5" s="4"/>
      <c r="Q5" s="4"/>
      <c r="R5" s="4"/>
      <c r="S5" s="4"/>
      <c r="T5" s="4"/>
      <c r="U5" s="4"/>
      <c r="V5" s="4"/>
      <c r="W5" s="4"/>
      <c r="X5" s="4"/>
      <c r="Y5" s="4"/>
      <c r="Z5" s="4"/>
      <c r="AA5" s="4"/>
      <c r="AB5" s="4"/>
      <c r="AC5" s="4"/>
      <c r="AD5" s="4"/>
    </row>
    <row r="6" spans="1:30" ht="17.25" customHeight="1" x14ac:dyDescent="0.2">
      <c r="A6" s="173"/>
      <c r="B6" s="321" t="s">
        <v>202</v>
      </c>
      <c r="C6" s="323"/>
      <c r="D6" s="323"/>
      <c r="E6" s="323"/>
      <c r="F6" s="323"/>
      <c r="G6" s="323"/>
      <c r="H6" s="323"/>
      <c r="I6" s="323"/>
      <c r="J6" s="323"/>
      <c r="K6" s="4"/>
      <c r="L6" s="4"/>
      <c r="M6" s="4"/>
      <c r="N6" s="4"/>
      <c r="O6" s="4"/>
      <c r="P6" s="4"/>
      <c r="Q6" s="4"/>
      <c r="R6" s="4"/>
      <c r="S6" s="4"/>
      <c r="T6" s="4"/>
      <c r="U6" s="4"/>
      <c r="V6" s="4"/>
      <c r="W6" s="4"/>
      <c r="X6" s="4"/>
      <c r="Y6" s="4"/>
      <c r="Z6" s="4"/>
      <c r="AA6" s="4"/>
      <c r="AB6" s="4"/>
      <c r="AC6" s="4"/>
      <c r="AD6" s="4"/>
    </row>
    <row r="7" spans="1:30" ht="24" x14ac:dyDescent="0.2">
      <c r="A7" s="2"/>
      <c r="B7" s="85" t="s">
        <v>80</v>
      </c>
      <c r="C7" s="145" t="s">
        <v>81</v>
      </c>
      <c r="D7" s="85" t="s">
        <v>82</v>
      </c>
      <c r="E7" s="145" t="s">
        <v>81</v>
      </c>
      <c r="F7" s="85" t="s">
        <v>203</v>
      </c>
      <c r="G7" s="145" t="s">
        <v>81</v>
      </c>
      <c r="H7" s="85" t="s">
        <v>204</v>
      </c>
      <c r="I7" s="145" t="s">
        <v>81</v>
      </c>
      <c r="J7" s="85" t="s">
        <v>205</v>
      </c>
      <c r="K7" s="4"/>
      <c r="L7" s="4"/>
      <c r="M7" s="4"/>
      <c r="N7" s="4"/>
      <c r="O7" s="4"/>
      <c r="P7" s="4"/>
      <c r="Q7" s="4"/>
      <c r="R7" s="4"/>
      <c r="S7" s="4"/>
      <c r="T7" s="4"/>
      <c r="U7" s="4"/>
      <c r="V7" s="4"/>
      <c r="W7" s="4"/>
      <c r="X7" s="4"/>
      <c r="Y7" s="4"/>
      <c r="Z7" s="4"/>
      <c r="AA7" s="4"/>
      <c r="AB7" s="4"/>
      <c r="AC7" s="4"/>
      <c r="AD7" s="4"/>
    </row>
    <row r="8" spans="1:30" x14ac:dyDescent="0.2">
      <c r="A8" s="173"/>
      <c r="B8" s="351" t="s">
        <v>24</v>
      </c>
      <c r="C8" s="311"/>
      <c r="D8" s="311"/>
      <c r="E8" s="311"/>
      <c r="F8" s="311"/>
      <c r="G8" s="311"/>
      <c r="H8" s="311"/>
      <c r="I8" s="311"/>
      <c r="J8" s="311"/>
      <c r="K8" s="4"/>
      <c r="L8" s="4"/>
      <c r="M8" s="4"/>
      <c r="N8" s="4"/>
      <c r="O8" s="4"/>
      <c r="P8" s="4"/>
      <c r="Q8" s="4"/>
      <c r="R8" s="4"/>
      <c r="S8" s="4"/>
      <c r="T8" s="4"/>
      <c r="U8" s="4"/>
      <c r="V8" s="4"/>
      <c r="W8" s="4"/>
      <c r="X8" s="4"/>
      <c r="Y8" s="4"/>
      <c r="Z8" s="4"/>
      <c r="AA8" s="4"/>
      <c r="AB8" s="4"/>
      <c r="AC8" s="4"/>
      <c r="AD8" s="4"/>
    </row>
    <row r="9" spans="1:30" x14ac:dyDescent="0.2">
      <c r="A9" s="11" t="s">
        <v>206</v>
      </c>
      <c r="B9" s="184"/>
      <c r="C9" s="184"/>
      <c r="D9" s="184"/>
      <c r="E9" s="184"/>
      <c r="F9" s="184"/>
      <c r="G9" s="185"/>
      <c r="H9" s="185"/>
      <c r="I9" s="184"/>
      <c r="J9" s="184"/>
      <c r="K9" s="4"/>
      <c r="L9" s="4"/>
      <c r="M9" s="4"/>
      <c r="N9" s="4"/>
      <c r="O9" s="4"/>
      <c r="P9" s="4"/>
      <c r="Q9" s="4"/>
      <c r="R9" s="4"/>
      <c r="S9" s="4"/>
      <c r="T9" s="4"/>
      <c r="U9" s="4"/>
      <c r="V9" s="4"/>
      <c r="W9" s="4"/>
      <c r="X9" s="4"/>
      <c r="Y9" s="4"/>
      <c r="Z9" s="4"/>
      <c r="AA9" s="4"/>
      <c r="AB9" s="4"/>
      <c r="AC9" s="4"/>
      <c r="AD9" s="4"/>
    </row>
    <row r="10" spans="1:30" x14ac:dyDescent="0.2">
      <c r="A10" s="110" t="s">
        <v>207</v>
      </c>
      <c r="B10" s="186">
        <v>194</v>
      </c>
      <c r="C10" s="187"/>
      <c r="D10" s="186">
        <v>195.1</v>
      </c>
      <c r="E10" s="187"/>
      <c r="F10" s="186">
        <v>195.6</v>
      </c>
      <c r="G10" s="187"/>
      <c r="H10" s="186">
        <v>184.7</v>
      </c>
      <c r="I10" s="187"/>
      <c r="J10" s="186">
        <v>169.2</v>
      </c>
      <c r="K10" s="4"/>
      <c r="L10" s="4"/>
      <c r="M10" s="4"/>
      <c r="N10" s="4"/>
      <c r="O10" s="4"/>
      <c r="P10" s="4"/>
      <c r="Q10" s="4"/>
      <c r="R10" s="4"/>
      <c r="S10" s="4"/>
      <c r="T10" s="4"/>
      <c r="U10" s="4"/>
      <c r="V10" s="4"/>
      <c r="W10" s="4"/>
      <c r="X10" s="4"/>
      <c r="Y10" s="4"/>
      <c r="Z10" s="4"/>
      <c r="AA10" s="4"/>
      <c r="AB10" s="4"/>
      <c r="AC10" s="4"/>
      <c r="AD10" s="4"/>
    </row>
    <row r="11" spans="1:30" x14ac:dyDescent="0.2">
      <c r="A11" s="33" t="s">
        <v>208</v>
      </c>
      <c r="B11" s="188">
        <v>96.6</v>
      </c>
      <c r="C11" s="189"/>
      <c r="D11" s="188">
        <v>94.8</v>
      </c>
      <c r="E11" s="189"/>
      <c r="F11" s="188">
        <v>99</v>
      </c>
      <c r="G11" s="189"/>
      <c r="H11" s="188">
        <v>85.3</v>
      </c>
      <c r="I11" s="189"/>
      <c r="J11" s="190">
        <v>70.7</v>
      </c>
      <c r="K11" s="4"/>
      <c r="L11" s="4"/>
      <c r="M11" s="4"/>
      <c r="N11" s="4"/>
      <c r="O11" s="4"/>
      <c r="P11" s="4"/>
      <c r="Q11" s="4"/>
      <c r="R11" s="4"/>
      <c r="S11" s="4"/>
      <c r="T11" s="4"/>
      <c r="U11" s="4"/>
      <c r="V11" s="4"/>
      <c r="W11" s="4"/>
      <c r="X11" s="4"/>
      <c r="Y11" s="4"/>
      <c r="Z11" s="4"/>
      <c r="AA11" s="4"/>
      <c r="AB11" s="4"/>
      <c r="AC11" s="4"/>
      <c r="AD11" s="4"/>
    </row>
    <row r="12" spans="1:30" x14ac:dyDescent="0.2">
      <c r="A12" s="36" t="s">
        <v>209</v>
      </c>
      <c r="B12" s="191">
        <v>97.4</v>
      </c>
      <c r="C12" s="192"/>
      <c r="D12" s="193">
        <v>100.3</v>
      </c>
      <c r="E12" s="192"/>
      <c r="F12" s="191">
        <v>96.6</v>
      </c>
      <c r="G12" s="192"/>
      <c r="H12" s="191">
        <v>99.4</v>
      </c>
      <c r="I12" s="192"/>
      <c r="J12" s="191">
        <v>98.5</v>
      </c>
      <c r="K12" s="232"/>
      <c r="L12" s="232"/>
      <c r="M12" s="232"/>
      <c r="N12" s="232"/>
      <c r="O12" s="232"/>
      <c r="P12" s="232"/>
      <c r="Q12" s="232"/>
      <c r="R12" s="232"/>
      <c r="S12" s="232"/>
      <c r="T12" s="232"/>
      <c r="U12" s="232"/>
      <c r="V12" s="232"/>
      <c r="W12" s="232"/>
      <c r="X12" s="232"/>
      <c r="Y12" s="232"/>
      <c r="Z12" s="232"/>
      <c r="AA12" s="232"/>
      <c r="AB12" s="232"/>
      <c r="AC12" s="232"/>
      <c r="AD12" s="232"/>
    </row>
    <row r="13" spans="1:30" x14ac:dyDescent="0.2">
      <c r="A13" s="11" t="s">
        <v>210</v>
      </c>
      <c r="B13" s="194"/>
      <c r="C13" s="194"/>
      <c r="D13" s="194"/>
      <c r="E13" s="194"/>
      <c r="F13" s="194"/>
      <c r="G13" s="194"/>
      <c r="H13" s="194"/>
      <c r="I13" s="194"/>
      <c r="J13" s="194"/>
      <c r="K13" s="232"/>
      <c r="L13" s="232"/>
      <c r="M13" s="232"/>
      <c r="N13" s="232"/>
      <c r="O13" s="232"/>
      <c r="P13" s="232"/>
      <c r="Q13" s="232"/>
      <c r="R13" s="232"/>
      <c r="S13" s="232"/>
      <c r="T13" s="232"/>
      <c r="U13" s="232"/>
      <c r="V13" s="232"/>
      <c r="W13" s="232"/>
      <c r="X13" s="232"/>
      <c r="Y13" s="232"/>
      <c r="Z13" s="232"/>
      <c r="AA13" s="232"/>
      <c r="AB13" s="232"/>
      <c r="AC13" s="232"/>
      <c r="AD13" s="232"/>
    </row>
    <row r="14" spans="1:30" x14ac:dyDescent="0.2">
      <c r="A14" s="50" t="s">
        <v>211</v>
      </c>
      <c r="B14" s="195">
        <v>0.6</v>
      </c>
      <c r="C14" s="192"/>
      <c r="D14" s="196">
        <v>0.7</v>
      </c>
      <c r="E14" s="192"/>
      <c r="F14" s="196">
        <v>0</v>
      </c>
      <c r="G14" s="192"/>
      <c r="H14" s="196">
        <v>0</v>
      </c>
      <c r="I14" s="192"/>
      <c r="J14" s="196">
        <v>0</v>
      </c>
      <c r="K14" s="232"/>
      <c r="L14" s="232"/>
      <c r="M14" s="232"/>
      <c r="N14" s="232"/>
      <c r="O14" s="232"/>
      <c r="P14" s="232"/>
      <c r="Q14" s="232"/>
      <c r="R14" s="232"/>
      <c r="S14" s="232"/>
      <c r="T14" s="232"/>
      <c r="U14" s="232"/>
      <c r="V14" s="232"/>
      <c r="W14" s="232"/>
      <c r="X14" s="232"/>
      <c r="Y14" s="232"/>
      <c r="Z14" s="232"/>
      <c r="AA14" s="232"/>
      <c r="AB14" s="232"/>
      <c r="AC14" s="232"/>
      <c r="AD14" s="232"/>
    </row>
    <row r="15" spans="1:30" ht="13.5" x14ac:dyDescent="0.2">
      <c r="A15" s="47" t="s">
        <v>214</v>
      </c>
      <c r="B15" s="197">
        <v>28.3</v>
      </c>
      <c r="C15" s="189"/>
      <c r="D15" s="197">
        <v>19.8</v>
      </c>
      <c r="E15" s="189"/>
      <c r="F15" s="197">
        <v>18</v>
      </c>
      <c r="G15" s="189"/>
      <c r="H15" s="197">
        <v>19.399999999999999</v>
      </c>
      <c r="I15" s="189"/>
      <c r="J15" s="197">
        <v>13.2</v>
      </c>
      <c r="K15" s="232"/>
      <c r="L15" s="232"/>
      <c r="M15" s="232"/>
      <c r="N15" s="232"/>
      <c r="O15" s="232"/>
      <c r="P15" s="232"/>
      <c r="Q15" s="232"/>
      <c r="R15" s="232"/>
      <c r="S15" s="232"/>
      <c r="T15" s="232"/>
      <c r="U15" s="232"/>
      <c r="V15" s="232"/>
      <c r="W15" s="232"/>
      <c r="X15" s="232"/>
      <c r="Y15" s="232"/>
      <c r="Z15" s="232"/>
      <c r="AA15" s="232"/>
      <c r="AB15" s="232"/>
      <c r="AC15" s="232"/>
      <c r="AD15" s="232"/>
    </row>
    <row r="16" spans="1:30" s="233" customFormat="1" x14ac:dyDescent="0.2">
      <c r="A16" s="299" t="s">
        <v>212</v>
      </c>
      <c r="B16" s="300">
        <v>3.8</v>
      </c>
      <c r="C16" s="301"/>
      <c r="D16" s="300">
        <v>2</v>
      </c>
      <c r="E16" s="301"/>
      <c r="F16" s="300">
        <v>-0.4</v>
      </c>
      <c r="G16" s="301"/>
      <c r="H16" s="300">
        <v>-2.6</v>
      </c>
      <c r="I16" s="301"/>
      <c r="J16" s="300">
        <v>-7.9</v>
      </c>
      <c r="K16" s="232"/>
      <c r="L16" s="232"/>
      <c r="M16" s="232"/>
      <c r="N16" s="232"/>
      <c r="O16" s="232"/>
      <c r="P16" s="232"/>
      <c r="Q16" s="232"/>
      <c r="R16" s="232"/>
      <c r="S16" s="232"/>
      <c r="T16" s="232"/>
      <c r="U16" s="232"/>
      <c r="V16" s="232"/>
      <c r="W16" s="232"/>
      <c r="X16" s="232"/>
      <c r="Y16" s="232"/>
      <c r="Z16" s="232"/>
      <c r="AA16" s="232"/>
      <c r="AB16" s="232"/>
      <c r="AC16" s="232"/>
      <c r="AD16" s="232"/>
    </row>
    <row r="17" spans="1:30" s="297" customFormat="1" x14ac:dyDescent="0.2">
      <c r="A17" s="295" t="s">
        <v>213</v>
      </c>
      <c r="B17" s="296">
        <v>2.5</v>
      </c>
      <c r="C17" s="298"/>
      <c r="D17" s="296">
        <v>2.8</v>
      </c>
      <c r="E17" s="298"/>
      <c r="F17" s="296">
        <v>2.8</v>
      </c>
      <c r="G17" s="298"/>
      <c r="H17" s="296">
        <v>3.3</v>
      </c>
      <c r="I17" s="298"/>
      <c r="J17" s="296">
        <v>3.8</v>
      </c>
      <c r="K17" s="232"/>
      <c r="L17" s="232"/>
      <c r="M17" s="232"/>
      <c r="N17" s="232"/>
      <c r="O17" s="232"/>
      <c r="P17" s="232"/>
      <c r="Q17" s="232"/>
      <c r="R17" s="232"/>
      <c r="S17" s="232"/>
      <c r="T17" s="232"/>
      <c r="U17" s="232"/>
      <c r="V17" s="232"/>
      <c r="W17" s="232"/>
      <c r="X17" s="232"/>
      <c r="Y17" s="232"/>
      <c r="Z17" s="232"/>
      <c r="AA17" s="232"/>
      <c r="AB17" s="232"/>
      <c r="AC17" s="232"/>
      <c r="AD17" s="232"/>
    </row>
    <row r="18" spans="1:30" s="233" customFormat="1" x14ac:dyDescent="0.2">
      <c r="A18" s="302" t="s">
        <v>142</v>
      </c>
      <c r="B18" s="300">
        <v>0.7</v>
      </c>
      <c r="C18" s="301"/>
      <c r="D18" s="300">
        <v>1.1000000000000001</v>
      </c>
      <c r="E18" s="301"/>
      <c r="F18" s="300">
        <v>1.2</v>
      </c>
      <c r="G18" s="301"/>
      <c r="H18" s="300">
        <v>1.4</v>
      </c>
      <c r="I18" s="301"/>
      <c r="J18" s="300">
        <v>1.4</v>
      </c>
      <c r="K18" s="232"/>
      <c r="L18" s="232"/>
      <c r="M18" s="232"/>
      <c r="N18" s="232"/>
      <c r="O18" s="232"/>
      <c r="P18" s="232"/>
      <c r="Q18" s="232"/>
      <c r="R18" s="232"/>
      <c r="S18" s="232"/>
      <c r="T18" s="232"/>
      <c r="U18" s="232"/>
      <c r="V18" s="232"/>
      <c r="W18" s="232"/>
      <c r="X18" s="232"/>
      <c r="Y18" s="232"/>
      <c r="Z18" s="232"/>
      <c r="AA18" s="232"/>
      <c r="AB18" s="232"/>
      <c r="AC18" s="232"/>
      <c r="AD18" s="232"/>
    </row>
    <row r="19" spans="1:30" x14ac:dyDescent="0.2">
      <c r="A19" s="38" t="s">
        <v>215</v>
      </c>
      <c r="B19" s="198">
        <v>35.9</v>
      </c>
      <c r="C19" s="199"/>
      <c r="D19" s="198">
        <v>26.4</v>
      </c>
      <c r="E19" s="199"/>
      <c r="F19" s="198">
        <v>21.6</v>
      </c>
      <c r="G19" s="199"/>
      <c r="H19" s="198">
        <v>21.5</v>
      </c>
      <c r="I19" s="199"/>
      <c r="J19" s="198">
        <v>10.5</v>
      </c>
      <c r="K19" s="232"/>
      <c r="L19" s="232"/>
      <c r="M19" s="232"/>
      <c r="N19" s="232"/>
      <c r="O19" s="232"/>
      <c r="P19" s="232"/>
      <c r="Q19" s="232"/>
      <c r="R19" s="232"/>
      <c r="S19" s="232"/>
      <c r="T19" s="232"/>
      <c r="U19" s="232"/>
      <c r="V19" s="232"/>
      <c r="W19" s="232"/>
      <c r="X19" s="232"/>
      <c r="Y19" s="232"/>
      <c r="Z19" s="232"/>
      <c r="AA19" s="232"/>
      <c r="AB19" s="232"/>
      <c r="AC19" s="232"/>
      <c r="AD19" s="232"/>
    </row>
    <row r="20" spans="1:30" x14ac:dyDescent="0.2">
      <c r="A20" s="23" t="s">
        <v>216</v>
      </c>
      <c r="B20" s="200">
        <v>38.1</v>
      </c>
      <c r="C20" s="192"/>
      <c r="D20" s="200">
        <v>31.1</v>
      </c>
      <c r="E20" s="192"/>
      <c r="F20" s="200">
        <v>28.8</v>
      </c>
      <c r="G20" s="192"/>
      <c r="H20" s="200">
        <v>32.700000000000003</v>
      </c>
      <c r="I20" s="192"/>
      <c r="J20" s="200">
        <v>27.7</v>
      </c>
      <c r="K20" s="232"/>
      <c r="L20" s="232"/>
      <c r="M20" s="232"/>
      <c r="N20" s="232"/>
      <c r="O20" s="232"/>
      <c r="P20" s="232"/>
      <c r="Q20" s="232"/>
      <c r="R20" s="232"/>
      <c r="S20" s="232"/>
      <c r="T20" s="232"/>
      <c r="U20" s="232"/>
      <c r="V20" s="232"/>
      <c r="W20" s="232"/>
      <c r="X20" s="232"/>
      <c r="Y20" s="232"/>
      <c r="Z20" s="232"/>
      <c r="AA20" s="232"/>
      <c r="AB20" s="232"/>
      <c r="AC20" s="232"/>
      <c r="AD20" s="232"/>
    </row>
    <row r="21" spans="1:30" x14ac:dyDescent="0.2">
      <c r="A21" s="1" t="s">
        <v>217</v>
      </c>
      <c r="B21" s="201">
        <v>95.2</v>
      </c>
      <c r="C21" s="189"/>
      <c r="D21" s="201">
        <v>95.6</v>
      </c>
      <c r="E21" s="189"/>
      <c r="F21" s="201">
        <v>89.4</v>
      </c>
      <c r="G21" s="189"/>
      <c r="H21" s="201">
        <v>88.2</v>
      </c>
      <c r="I21" s="189"/>
      <c r="J21" s="201">
        <v>81.3</v>
      </c>
      <c r="K21" s="232"/>
      <c r="L21" s="232"/>
      <c r="M21" s="232"/>
      <c r="N21" s="232"/>
      <c r="O21" s="232"/>
      <c r="P21" s="232"/>
      <c r="Q21" s="232"/>
      <c r="R21" s="232"/>
      <c r="S21" s="232"/>
      <c r="T21" s="232"/>
      <c r="U21" s="232"/>
      <c r="V21" s="232"/>
      <c r="W21" s="232"/>
      <c r="X21" s="232"/>
      <c r="Y21" s="232"/>
      <c r="Z21" s="232"/>
      <c r="AA21" s="232"/>
      <c r="AB21" s="232"/>
      <c r="AC21" s="232"/>
      <c r="AD21" s="232"/>
    </row>
    <row r="22" spans="1:30" x14ac:dyDescent="0.2">
      <c r="A22" s="23" t="s">
        <v>218</v>
      </c>
      <c r="B22" s="196">
        <v>1.1000000000000001</v>
      </c>
      <c r="C22" s="192"/>
      <c r="D22" s="196">
        <v>2.4</v>
      </c>
      <c r="E22" s="192"/>
      <c r="F22" s="196">
        <v>2</v>
      </c>
      <c r="G22" s="192"/>
      <c r="H22" s="196">
        <v>0.6</v>
      </c>
      <c r="I22" s="192"/>
      <c r="J22" s="196">
        <v>-0.2</v>
      </c>
      <c r="K22" s="232"/>
      <c r="L22" s="232"/>
      <c r="M22" s="232"/>
      <c r="N22" s="232"/>
      <c r="O22" s="232"/>
      <c r="P22" s="232"/>
      <c r="Q22" s="232"/>
      <c r="R22" s="232"/>
      <c r="S22" s="232"/>
      <c r="T22" s="232"/>
      <c r="U22" s="232"/>
      <c r="V22" s="232"/>
      <c r="W22" s="232"/>
      <c r="X22" s="232"/>
      <c r="Y22" s="232"/>
      <c r="Z22" s="232"/>
      <c r="AA22" s="232"/>
      <c r="AB22" s="232"/>
      <c r="AC22" s="232"/>
      <c r="AD22" s="232"/>
    </row>
    <row r="23" spans="1:30" x14ac:dyDescent="0.2">
      <c r="A23" s="1" t="s">
        <v>219</v>
      </c>
      <c r="B23" s="202">
        <v>94.1</v>
      </c>
      <c r="C23" s="189"/>
      <c r="D23" s="202">
        <v>93.2</v>
      </c>
      <c r="E23" s="189"/>
      <c r="F23" s="202">
        <v>87.4</v>
      </c>
      <c r="G23" s="189"/>
      <c r="H23" s="202">
        <v>87.6</v>
      </c>
      <c r="I23" s="189"/>
      <c r="J23" s="202">
        <v>81.5</v>
      </c>
      <c r="K23" s="232"/>
      <c r="L23" s="232"/>
      <c r="M23" s="232"/>
      <c r="N23" s="232"/>
      <c r="O23" s="232"/>
      <c r="P23" s="232"/>
      <c r="Q23" s="232"/>
      <c r="R23" s="232"/>
      <c r="S23" s="232"/>
      <c r="T23" s="232"/>
      <c r="U23" s="232"/>
      <c r="V23" s="232"/>
      <c r="W23" s="232"/>
      <c r="X23" s="232"/>
      <c r="Y23" s="232"/>
      <c r="Z23" s="232"/>
      <c r="AA23" s="232"/>
      <c r="AB23" s="232"/>
      <c r="AC23" s="232"/>
      <c r="AD23" s="232"/>
    </row>
    <row r="24" spans="1:30" ht="15.75" x14ac:dyDescent="0.2">
      <c r="A24" s="363" t="s">
        <v>220</v>
      </c>
      <c r="B24" s="196">
        <v>0</v>
      </c>
      <c r="C24" s="192"/>
      <c r="D24" s="196">
        <v>0</v>
      </c>
      <c r="E24" s="203"/>
      <c r="F24" s="196">
        <v>10.7</v>
      </c>
      <c r="G24" s="192"/>
      <c r="H24" s="204">
        <v>14.2</v>
      </c>
      <c r="I24" s="192"/>
      <c r="J24" s="196">
        <v>13.5</v>
      </c>
      <c r="K24" s="232"/>
      <c r="L24" s="232"/>
      <c r="M24" s="232"/>
      <c r="N24" s="232"/>
      <c r="O24" s="232"/>
      <c r="P24" s="232"/>
      <c r="Q24" s="232"/>
      <c r="R24" s="232"/>
      <c r="S24" s="232"/>
      <c r="T24" s="232"/>
      <c r="U24" s="232"/>
      <c r="V24" s="232"/>
      <c r="W24" s="232"/>
      <c r="X24" s="232"/>
      <c r="Y24" s="232"/>
      <c r="Z24" s="232"/>
      <c r="AA24" s="232"/>
      <c r="AB24" s="232"/>
      <c r="AC24" s="232"/>
      <c r="AD24" s="232"/>
    </row>
    <row r="25" spans="1:30" x14ac:dyDescent="0.2">
      <c r="A25" s="1" t="s">
        <v>221</v>
      </c>
      <c r="B25" s="202">
        <v>94.1</v>
      </c>
      <c r="C25" s="189"/>
      <c r="D25" s="202">
        <v>93.2</v>
      </c>
      <c r="E25" s="189"/>
      <c r="F25" s="202">
        <v>98.1</v>
      </c>
      <c r="G25" s="189"/>
      <c r="H25" s="202">
        <v>101.8</v>
      </c>
      <c r="I25" s="189"/>
      <c r="J25" s="205">
        <v>95</v>
      </c>
      <c r="K25" s="232"/>
      <c r="L25" s="232"/>
      <c r="M25" s="232"/>
      <c r="N25" s="232"/>
      <c r="O25" s="232"/>
      <c r="P25" s="232"/>
      <c r="Q25" s="232"/>
      <c r="R25" s="232"/>
      <c r="S25" s="232"/>
      <c r="T25" s="232"/>
      <c r="U25" s="232"/>
      <c r="V25" s="232"/>
      <c r="W25" s="232"/>
      <c r="X25" s="232"/>
      <c r="Y25" s="232"/>
      <c r="Z25" s="232"/>
      <c r="AA25" s="232"/>
      <c r="AB25" s="232"/>
      <c r="AC25" s="232"/>
      <c r="AD25" s="232"/>
    </row>
    <row r="26" spans="1:30" x14ac:dyDescent="0.2">
      <c r="A26" s="23" t="s">
        <v>222</v>
      </c>
      <c r="B26" s="303">
        <v>13.7</v>
      </c>
      <c r="C26" s="192"/>
      <c r="D26" s="196">
        <v>11.9</v>
      </c>
      <c r="E26" s="192"/>
      <c r="F26" s="196">
        <v>8.9</v>
      </c>
      <c r="G26" s="192"/>
      <c r="H26" s="200">
        <v>4.3</v>
      </c>
      <c r="I26" s="192"/>
      <c r="J26" s="196">
        <v>0</v>
      </c>
      <c r="K26" s="232"/>
      <c r="L26" s="232"/>
      <c r="M26" s="232"/>
      <c r="N26" s="232"/>
      <c r="O26" s="232"/>
      <c r="P26" s="232"/>
      <c r="Q26" s="232"/>
      <c r="R26" s="232"/>
      <c r="S26" s="232"/>
      <c r="T26" s="232"/>
      <c r="U26" s="232"/>
      <c r="V26" s="232"/>
      <c r="W26" s="232"/>
      <c r="X26" s="232"/>
      <c r="Y26" s="232"/>
      <c r="Z26" s="232"/>
      <c r="AA26" s="232"/>
      <c r="AB26" s="232"/>
      <c r="AC26" s="232"/>
      <c r="AD26" s="232"/>
    </row>
    <row r="27" spans="1:30" ht="14.25" x14ac:dyDescent="0.2">
      <c r="A27" s="361" t="s">
        <v>223</v>
      </c>
      <c r="B27" s="304">
        <v>80.400000000000006</v>
      </c>
      <c r="C27" s="194"/>
      <c r="D27" s="206">
        <v>81.3</v>
      </c>
      <c r="E27" s="194"/>
      <c r="F27" s="206">
        <v>89.2</v>
      </c>
      <c r="G27" s="194"/>
      <c r="H27" s="206">
        <v>97.5</v>
      </c>
      <c r="I27" s="194"/>
      <c r="J27" s="207">
        <v>95</v>
      </c>
      <c r="K27" s="232"/>
      <c r="L27" s="232"/>
      <c r="M27" s="232"/>
      <c r="N27" s="232"/>
      <c r="O27" s="232"/>
      <c r="P27" s="232"/>
      <c r="Q27" s="232"/>
      <c r="R27" s="232"/>
      <c r="S27" s="232"/>
      <c r="T27" s="232"/>
      <c r="U27" s="232"/>
      <c r="V27" s="232"/>
      <c r="W27" s="232"/>
      <c r="X27" s="232"/>
      <c r="Y27" s="232"/>
      <c r="Z27" s="232"/>
      <c r="AA27" s="232"/>
      <c r="AB27" s="232"/>
      <c r="AC27" s="232"/>
      <c r="AD27" s="232"/>
    </row>
    <row r="28" spans="1:30" x14ac:dyDescent="0.2">
      <c r="A28" s="362" t="s">
        <v>224</v>
      </c>
      <c r="B28" s="200">
        <v>3.4</v>
      </c>
      <c r="C28" s="90"/>
      <c r="D28" s="90"/>
      <c r="E28" s="90"/>
      <c r="F28" s="90"/>
      <c r="G28" s="90"/>
      <c r="H28" s="90"/>
      <c r="I28" s="90"/>
      <c r="J28" s="90"/>
      <c r="K28" s="232"/>
      <c r="L28" s="232"/>
      <c r="M28" s="232"/>
      <c r="N28" s="232"/>
      <c r="O28" s="232"/>
      <c r="P28" s="232"/>
      <c r="Q28" s="232"/>
      <c r="R28" s="232"/>
      <c r="S28" s="232"/>
      <c r="T28" s="232"/>
      <c r="U28" s="232"/>
      <c r="V28" s="232"/>
      <c r="W28" s="232"/>
      <c r="X28" s="232"/>
      <c r="Y28" s="232"/>
      <c r="Z28" s="232"/>
      <c r="AA28" s="232"/>
      <c r="AB28" s="232"/>
      <c r="AC28" s="232"/>
      <c r="AD28" s="232"/>
    </row>
    <row r="29" spans="1:30" ht="26.25" x14ac:dyDescent="0.2">
      <c r="A29" s="1" t="s">
        <v>225</v>
      </c>
      <c r="B29" s="208">
        <f>SUM(B27:B28)</f>
        <v>83.800000000000011</v>
      </c>
      <c r="C29" s="93"/>
      <c r="D29" s="93"/>
      <c r="E29" s="93"/>
      <c r="F29" s="93"/>
      <c r="G29" s="93"/>
      <c r="H29" s="93"/>
      <c r="I29" s="93"/>
      <c r="J29" s="93"/>
      <c r="K29" s="232"/>
      <c r="L29" s="232"/>
      <c r="M29" s="232"/>
      <c r="N29" s="232"/>
      <c r="O29" s="232"/>
      <c r="P29" s="232"/>
      <c r="Q29" s="232"/>
      <c r="R29" s="232"/>
      <c r="S29" s="232"/>
      <c r="T29" s="232"/>
      <c r="U29" s="232"/>
      <c r="V29" s="232"/>
      <c r="W29" s="232"/>
      <c r="X29" s="232"/>
      <c r="Y29" s="232"/>
      <c r="Z29" s="232"/>
      <c r="AA29" s="232"/>
      <c r="AB29" s="232"/>
      <c r="AC29" s="232"/>
      <c r="AD29" s="232"/>
    </row>
    <row r="30" spans="1:30" x14ac:dyDescent="0.2">
      <c r="A30" s="4"/>
      <c r="B30" s="90"/>
      <c r="C30" s="90"/>
      <c r="D30" s="90"/>
      <c r="E30" s="90"/>
      <c r="F30" s="90"/>
      <c r="G30" s="90"/>
      <c r="H30" s="90"/>
      <c r="I30" s="90"/>
      <c r="J30" s="90"/>
      <c r="K30" s="232"/>
      <c r="L30" s="232"/>
      <c r="M30" s="232"/>
      <c r="N30" s="232"/>
      <c r="O30" s="232"/>
      <c r="P30" s="232"/>
      <c r="Q30" s="232"/>
      <c r="R30" s="232"/>
      <c r="S30" s="232"/>
      <c r="T30" s="232"/>
      <c r="U30" s="232"/>
      <c r="V30" s="232"/>
      <c r="W30" s="232"/>
      <c r="X30" s="232"/>
      <c r="Y30" s="232"/>
      <c r="Z30" s="232"/>
      <c r="AA30" s="232"/>
      <c r="AB30" s="232"/>
      <c r="AC30" s="232"/>
      <c r="AD30" s="232"/>
    </row>
    <row r="31" spans="1:30" x14ac:dyDescent="0.2">
      <c r="A31" s="1" t="s">
        <v>226</v>
      </c>
      <c r="B31" s="209">
        <v>0.46</v>
      </c>
      <c r="C31" s="93"/>
      <c r="D31" s="209">
        <v>0.47</v>
      </c>
      <c r="E31" s="93"/>
      <c r="F31" s="209">
        <v>0.51</v>
      </c>
      <c r="G31" s="93"/>
      <c r="H31" s="209">
        <v>0.56000000000000005</v>
      </c>
      <c r="I31" s="93"/>
      <c r="J31" s="209">
        <v>0.54</v>
      </c>
      <c r="K31" s="232"/>
      <c r="L31" s="232"/>
      <c r="M31" s="232"/>
      <c r="N31" s="232"/>
      <c r="O31" s="232"/>
      <c r="P31" s="232"/>
      <c r="Q31" s="232"/>
      <c r="R31" s="232"/>
      <c r="S31" s="232"/>
      <c r="T31" s="232"/>
      <c r="U31" s="232"/>
      <c r="V31" s="232"/>
      <c r="W31" s="232"/>
      <c r="X31" s="232"/>
      <c r="Y31" s="232"/>
      <c r="Z31" s="232"/>
      <c r="AA31" s="232"/>
      <c r="AB31" s="232"/>
      <c r="AC31" s="232"/>
      <c r="AD31" s="232"/>
    </row>
    <row r="32" spans="1:30" ht="13.5" x14ac:dyDescent="0.2">
      <c r="A32" s="3" t="s">
        <v>227</v>
      </c>
      <c r="B32" s="210">
        <v>0.48</v>
      </c>
      <c r="C32" s="211"/>
      <c r="D32" s="32"/>
      <c r="E32" s="90"/>
      <c r="F32" s="32"/>
      <c r="G32" s="90"/>
      <c r="H32" s="32"/>
      <c r="I32" s="90"/>
      <c r="J32" s="32"/>
      <c r="K32" s="4"/>
      <c r="L32" s="4"/>
      <c r="M32" s="4"/>
      <c r="N32" s="4"/>
      <c r="O32" s="4"/>
      <c r="P32" s="4"/>
      <c r="Q32" s="4"/>
      <c r="R32" s="4"/>
      <c r="S32" s="4"/>
      <c r="T32" s="4"/>
      <c r="U32" s="4"/>
      <c r="V32" s="4"/>
      <c r="W32" s="4"/>
      <c r="X32" s="4"/>
      <c r="Y32" s="4"/>
      <c r="Z32" s="4"/>
      <c r="AA32" s="4"/>
      <c r="AB32" s="4"/>
      <c r="AC32" s="4"/>
      <c r="AD32" s="4"/>
    </row>
    <row r="33" spans="1:30" ht="13.5" x14ac:dyDescent="0.2">
      <c r="A33" s="71"/>
      <c r="B33" s="35"/>
      <c r="C33" s="212"/>
      <c r="D33" s="35"/>
      <c r="E33" s="213"/>
      <c r="F33" s="35"/>
      <c r="G33" s="39"/>
      <c r="H33" s="35"/>
      <c r="I33" s="39"/>
      <c r="J33" s="35"/>
      <c r="K33" s="4"/>
      <c r="L33" s="4"/>
      <c r="M33" s="4"/>
      <c r="N33" s="4"/>
      <c r="O33" s="4"/>
      <c r="P33" s="4"/>
      <c r="Q33" s="4"/>
      <c r="R33" s="4"/>
      <c r="S33" s="4"/>
      <c r="T33" s="4"/>
      <c r="U33" s="4"/>
      <c r="V33" s="4"/>
      <c r="W33" s="4"/>
      <c r="X33" s="4"/>
      <c r="Y33" s="4"/>
      <c r="Z33" s="4"/>
      <c r="AA33" s="4"/>
      <c r="AB33" s="4"/>
      <c r="AC33" s="4"/>
      <c r="AD33" s="4"/>
    </row>
    <row r="34" spans="1:30" ht="13.5" x14ac:dyDescent="0.2">
      <c r="A34" s="8" t="s">
        <v>228</v>
      </c>
      <c r="B34" s="21">
        <v>0.113</v>
      </c>
      <c r="C34" s="214"/>
      <c r="D34" s="21">
        <v>0.113</v>
      </c>
      <c r="E34" s="215">
        <v>-4</v>
      </c>
      <c r="F34" s="21">
        <v>0.10199999999999999</v>
      </c>
      <c r="G34" s="43"/>
      <c r="H34" s="21">
        <v>0.112</v>
      </c>
      <c r="I34" s="43"/>
      <c r="J34" s="79">
        <v>0.11</v>
      </c>
      <c r="K34" s="4"/>
      <c r="L34" s="4"/>
      <c r="M34" s="4"/>
      <c r="N34" s="4"/>
      <c r="O34" s="4"/>
      <c r="P34" s="4"/>
      <c r="Q34" s="4"/>
      <c r="R34" s="4"/>
      <c r="S34" s="4"/>
      <c r="T34" s="4"/>
      <c r="U34" s="4"/>
      <c r="V34" s="4"/>
      <c r="W34" s="4"/>
      <c r="X34" s="4"/>
      <c r="Y34" s="4"/>
      <c r="Z34" s="4"/>
      <c r="AA34" s="4"/>
      <c r="AB34" s="4"/>
      <c r="AC34" s="4"/>
      <c r="AD34" s="4"/>
    </row>
    <row r="35" spans="1:30" ht="24" x14ac:dyDescent="0.2">
      <c r="A35" s="160" t="s">
        <v>229</v>
      </c>
      <c r="B35" s="16">
        <v>0.11799999999999999</v>
      </c>
      <c r="C35" s="212"/>
      <c r="D35" s="39"/>
      <c r="E35" s="39"/>
      <c r="F35" s="39"/>
      <c r="G35" s="39"/>
      <c r="H35" s="39"/>
      <c r="I35" s="39"/>
      <c r="J35" s="39"/>
      <c r="K35" s="4"/>
      <c r="L35" s="4"/>
      <c r="M35" s="4"/>
      <c r="N35" s="4"/>
      <c r="O35" s="4"/>
      <c r="P35" s="4"/>
      <c r="Q35" s="4"/>
      <c r="R35" s="4"/>
      <c r="S35" s="4"/>
      <c r="T35" s="4"/>
      <c r="U35" s="4"/>
      <c r="V35" s="4"/>
      <c r="W35" s="4"/>
      <c r="X35" s="4"/>
      <c r="Y35" s="4"/>
      <c r="Z35" s="4"/>
      <c r="AA35" s="4"/>
      <c r="AB35" s="4"/>
      <c r="AC35" s="4"/>
      <c r="AD35" s="4"/>
    </row>
    <row r="36" spans="1:30" ht="282" customHeight="1" x14ac:dyDescent="0.2">
      <c r="A36" s="360" t="s">
        <v>240</v>
      </c>
      <c r="B36" s="311"/>
      <c r="C36" s="311"/>
      <c r="D36" s="311"/>
      <c r="E36" s="311"/>
      <c r="F36" s="311"/>
      <c r="G36" s="311"/>
      <c r="H36" s="311"/>
      <c r="I36" s="311"/>
      <c r="J36" s="311"/>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sheetData>
  <mergeCells count="8">
    <mergeCell ref="B6:J6"/>
    <mergeCell ref="B8:J8"/>
    <mergeCell ref="A36:J36"/>
    <mergeCell ref="A1:J1"/>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TWO Q1-2018 Earnings and Operating Metrics (Downloadable File)</dc:title>
  <dc:creator>Workiva - Maggie Field</dc:creator>
  <cp:lastModifiedBy>Margaret Field</cp:lastModifiedBy>
  <cp:lastPrinted>2018-05-08T13:16:02Z</cp:lastPrinted>
  <dcterms:created xsi:type="dcterms:W3CDTF">2018-05-08T13:04:34Z</dcterms:created>
  <dcterms:modified xsi:type="dcterms:W3CDTF">2018-05-08T17:40:42Z</dcterms:modified>
</cp:coreProperties>
</file>