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rbrir\Documents\Q2 2022\Earnings Release\"/>
    </mc:Choice>
  </mc:AlternateContent>
  <xr:revisionPtr revIDLastSave="0" documentId="8_{929CBA27-001A-4F6E-A658-B6AC477BB39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TL" sheetId="2" r:id="rId1"/>
    <sheet name="Intermodal" sheetId="12" r:id="rId2"/>
    <sheet name="Pool" sheetId="13" state="hidden" r:id="rId3"/>
  </sheets>
  <calcPr calcId="191029" calcMode="manual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L8" i="13" l="1"/>
  <c r="D15" i="2" l="1"/>
  <c r="H15" i="2"/>
  <c r="P11" i="2" l="1"/>
  <c r="B11" i="2" l="1"/>
  <c r="D11" i="2"/>
  <c r="F11" i="2"/>
  <c r="H11" i="2"/>
  <c r="L11" i="2"/>
  <c r="N11" i="2"/>
  <c r="B15" i="2"/>
  <c r="F15" i="2"/>
  <c r="L15" i="2"/>
</calcChain>
</file>

<file path=xl/sharedStrings.xml><?xml version="1.0" encoding="utf-8"?>
<sst xmlns="http://schemas.openxmlformats.org/spreadsheetml/2006/main" count="142" uniqueCount="35">
  <si>
    <t>Weight per shipment</t>
  </si>
  <si>
    <t>September 30,</t>
  </si>
  <si>
    <t>Three months ended</t>
  </si>
  <si>
    <t>Revenue per Carton</t>
  </si>
  <si>
    <t>Terminals</t>
  </si>
  <si>
    <t>March 31,</t>
  </si>
  <si>
    <t>June 30,</t>
  </si>
  <si>
    <t>December 31,</t>
  </si>
  <si>
    <t>* Does not reflect impact of ASC 606, Revenue from Contracts with Customers</t>
  </si>
  <si>
    <t>Drayage shipments</t>
  </si>
  <si>
    <t>Drayage revenue per shipment</t>
  </si>
  <si>
    <t>2016*</t>
  </si>
  <si>
    <t>Intermodal Operating Statistics</t>
  </si>
  <si>
    <t>Pool Operating Statistics</t>
  </si>
  <si>
    <t>2017</t>
  </si>
  <si>
    <t>2018</t>
  </si>
  <si>
    <t>2019</t>
  </si>
  <si>
    <t>Pounds per day</t>
  </si>
  <si>
    <t>Total shipments</t>
  </si>
  <si>
    <t>Shipments per day</t>
  </si>
  <si>
    <r>
      <t xml:space="preserve">Shipments </t>
    </r>
    <r>
      <rPr>
        <vertAlign val="superscript"/>
        <sz val="11"/>
        <color theme="1"/>
        <rFont val="Calibri"/>
        <family val="2"/>
        <scheme val="minor"/>
      </rPr>
      <t>1,2</t>
    </r>
  </si>
  <si>
    <t xml:space="preserve">Total pounds </t>
  </si>
  <si>
    <r>
      <t xml:space="preserve">Tonnage </t>
    </r>
    <r>
      <rPr>
        <vertAlign val="superscript"/>
        <sz val="11"/>
        <color theme="1"/>
        <rFont val="Calibri"/>
        <family val="2"/>
        <scheme val="minor"/>
      </rPr>
      <t>1,2</t>
    </r>
  </si>
  <si>
    <t>Expedited Freight: LTL Operating Statistics</t>
  </si>
  <si>
    <t>2020</t>
  </si>
  <si>
    <t>Business days</t>
  </si>
  <si>
    <r>
      <t xml:space="preserve">Revenue per hundredweight </t>
    </r>
    <r>
      <rPr>
        <vertAlign val="superscript"/>
        <sz val="11"/>
        <color theme="1"/>
        <rFont val="Calibri"/>
        <family val="2"/>
        <scheme val="minor"/>
      </rPr>
      <t>3</t>
    </r>
  </si>
  <si>
    <r>
      <t xml:space="preserve">Revenue per hundredweight, ex fuel </t>
    </r>
    <r>
      <rPr>
        <vertAlign val="superscript"/>
        <sz val="11"/>
        <color theme="1"/>
        <rFont val="Calibri"/>
        <family val="2"/>
        <scheme val="minor"/>
      </rPr>
      <t>3</t>
    </r>
  </si>
  <si>
    <r>
      <t xml:space="preserve">Revenue per shipment </t>
    </r>
    <r>
      <rPr>
        <vertAlign val="superscript"/>
        <sz val="11"/>
        <color theme="1"/>
        <rFont val="Calibri"/>
        <family val="2"/>
        <scheme val="minor"/>
      </rPr>
      <t>3</t>
    </r>
  </si>
  <si>
    <r>
      <t xml:space="preserve">Revenue per shipment, ex fuel </t>
    </r>
    <r>
      <rPr>
        <vertAlign val="superscript"/>
        <sz val="11"/>
        <color theme="1"/>
        <rFont val="Calibri"/>
        <family val="2"/>
        <scheme val="minor"/>
      </rPr>
      <t>3</t>
    </r>
  </si>
  <si>
    <r>
      <t xml:space="preserve">Network Gross Margin </t>
    </r>
    <r>
      <rPr>
        <vertAlign val="superscript"/>
        <sz val="11"/>
        <color theme="1"/>
        <rFont val="Calibri"/>
        <family val="2"/>
        <scheme val="minor"/>
      </rPr>
      <t>6</t>
    </r>
    <r>
      <rPr>
        <sz val="11"/>
        <color theme="1"/>
        <rFont val="Calibri"/>
        <family val="2"/>
        <scheme val="minor"/>
      </rPr>
      <t xml:space="preserve"> 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</si>
  <si>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In thousands</t>
    </r>
  </si>
  <si>
    <r>
      <rPr>
        <vertAlign val="super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Excludes accessorial, full Truckload and Final Mile products</t>
    </r>
  </si>
  <si>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Includes intercompany revenue between the Network and Truckload revenue streams</t>
    </r>
  </si>
  <si>
    <t xml:space="preserve">Cartons 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</si>
</sst>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_(&quot;$&quot;* #,##0_);_(&quot;$&quot;* \(#,##0\);_(&quot;$&quot;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/>
    <xf numFmtId="0" fontId="2" fillId="0" borderId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horizontal="left" indent="1"/>
    </xf>
    <xf numFmtId="164" fontId="0" fillId="0" borderId="0" xfId="1" applyNumberFormat="1" applyFont="1"/>
    <xf numFmtId="16" fontId="1" fillId="0" borderId="0" xfId="0" quotePrefix="1" applyNumberFormat="1" applyFont="1" applyAlignment="1">
      <alignment horizontal="center"/>
    </xf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164" fontId="0" fillId="0" borderId="5" xfId="1" applyNumberFormat="1" applyFont="1" applyBorder="1"/>
    <xf numFmtId="0" fontId="4" fillId="0" borderId="0" xfId="0" applyFont="1" applyBorder="1" applyAlignment="1">
      <alignment horizontal="center"/>
    </xf>
    <xf numFmtId="0" fontId="0" fillId="2" borderId="0" xfId="0" applyFill="1"/>
    <xf numFmtId="164" fontId="0" fillId="2" borderId="0" xfId="1" applyNumberFormat="1" applyFont="1" applyFill="1"/>
    <xf numFmtId="44" fontId="0" fillId="2" borderId="0" xfId="3" applyFont="1" applyFill="1"/>
    <xf numFmtId="0" fontId="0" fillId="2" borderId="0" xfId="0" applyFill="1" applyAlignment="1">
      <alignment horizontal="left" indent="1"/>
    </xf>
    <xf numFmtId="43" fontId="0" fillId="2" borderId="0" xfId="1" applyFont="1" applyFill="1"/>
    <xf numFmtId="166" fontId="0" fillId="2" borderId="0" xfId="3" applyNumberFormat="1" applyFont="1" applyFill="1"/>
    <xf numFmtId="0" fontId="1" fillId="0" borderId="0" xfId="0" quotePrefix="1" applyFont="1" applyBorder="1" applyAlignment="1">
      <alignment horizontal="center"/>
    </xf>
    <xf numFmtId="0" fontId="0" fillId="0" borderId="0" xfId="0" applyBorder="1"/>
    <xf numFmtId="0" fontId="1" fillId="0" borderId="0" xfId="0" applyFont="1" applyAlignment="1">
      <alignment horizontal="center"/>
    </xf>
    <xf numFmtId="0" fontId="0" fillId="0" borderId="0" xfId="0" applyFill="1" applyAlignment="1">
      <alignment horizontal="left" indent="1"/>
    </xf>
    <xf numFmtId="164" fontId="0" fillId="0" borderId="0" xfId="1" applyNumberFormat="1" applyFont="1" applyFill="1"/>
    <xf numFmtId="0" fontId="0" fillId="0" borderId="0" xfId="0" applyFill="1"/>
    <xf numFmtId="8" fontId="0" fillId="0" borderId="0" xfId="1" applyNumberFormat="1" applyFont="1" applyFill="1"/>
    <xf numFmtId="165" fontId="0" fillId="0" borderId="0" xfId="2" applyNumberFormat="1" applyFont="1" applyFill="1"/>
    <xf numFmtId="0" fontId="0" fillId="0" borderId="0" xfId="0" applyFill="1" applyAlignment="1">
      <alignment horizontal="left" vertical="center" indent="1"/>
    </xf>
    <xf numFmtId="44" fontId="0" fillId="0" borderId="0" xfId="3" applyNumberFormat="1" applyFont="1" applyFill="1"/>
    <xf numFmtId="0" fontId="6" fillId="0" borderId="0" xfId="0" applyFont="1"/>
    <xf numFmtId="0" fontId="6" fillId="0" borderId="0" xfId="0" applyFont="1" applyAlignment="1">
      <alignment horizontal="left"/>
    </xf>
    <xf numFmtId="0" fontId="0" fillId="0" borderId="0" xfId="0" applyFill="1" applyBorder="1"/>
    <xf numFmtId="0" fontId="1" fillId="0" borderId="0" xfId="0" quotePrefix="1" applyFont="1" applyAlignment="1">
      <alignment horizontal="center"/>
    </xf>
    <xf numFmtId="0" fontId="1" fillId="0" borderId="1" xfId="0" quotePrefix="1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" fillId="0" borderId="0" xfId="0" applyFont="1" applyBorder="1" applyAlignment="1"/>
  </cellXfs>
  <cellStyles count="10">
    <cellStyle name="Comma" xfId="1" builtinId="3"/>
    <cellStyle name="Comma 2" xfId="6" xr:uid="{00000000-0005-0000-0000-000001000000}"/>
    <cellStyle name="Comma 3" xfId="7" xr:uid="{00000000-0005-0000-0000-000002000000}"/>
    <cellStyle name="Currency" xfId="3" builtinId="4"/>
    <cellStyle name="Currency 2" xfId="8" xr:uid="{00000000-0005-0000-0000-000004000000}"/>
    <cellStyle name="Normal" xfId="0" builtinId="0"/>
    <cellStyle name="Normal 2" xfId="4" xr:uid="{00000000-0005-0000-0000-000006000000}"/>
    <cellStyle name="Normal 3" xfId="5" xr:uid="{00000000-0005-0000-0000-000007000000}"/>
    <cellStyle name="Percent" xfId="2" builtinId="5"/>
    <cellStyle name="Percent 2" xfId="9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Z43"/>
  <sheetViews>
    <sheetView tabSelected="1" workbookViewId="0">
      <selection activeCell="A26" sqref="A26"/>
    </sheetView>
  </sheetViews>
  <sheetFormatPr defaultColWidth="9.109375" defaultRowHeight="14.4" zeroHeight="1" x14ac:dyDescent="0.3"/>
  <cols>
    <col min="1" max="1" width="49.5546875" customWidth="1"/>
    <col min="2" max="2" width="13.6640625" hidden="1" customWidth="1"/>
    <col min="3" max="3" width="1.6640625" hidden="1" customWidth="1"/>
    <col min="4" max="4" width="13.6640625" hidden="1" customWidth="1"/>
    <col min="5" max="5" width="1.6640625" hidden="1" customWidth="1"/>
    <col min="6" max="6" width="13.6640625" hidden="1" customWidth="1"/>
    <col min="7" max="7" width="1.6640625" hidden="1" customWidth="1"/>
    <col min="8" max="8" width="13.6640625" hidden="1" customWidth="1"/>
    <col min="9" max="9" width="1.6640625" hidden="1" customWidth="1"/>
    <col min="10" max="10" width="13.6640625" hidden="1" customWidth="1"/>
    <col min="11" max="11" width="1.6640625" hidden="1" customWidth="1"/>
    <col min="12" max="12" width="13.6640625" hidden="1" customWidth="1"/>
    <col min="13" max="13" width="1.6640625" hidden="1" customWidth="1"/>
    <col min="14" max="14" width="13.6640625" hidden="1" customWidth="1"/>
    <col min="15" max="15" width="1.6640625" hidden="1" customWidth="1"/>
    <col min="16" max="16" width="13.6640625" hidden="1" customWidth="1"/>
    <col min="17" max="17" width="1.6640625" hidden="1" customWidth="1"/>
    <col min="18" max="18" width="13.6640625" hidden="1" customWidth="1"/>
    <col min="19" max="19" width="1.6640625" hidden="1" customWidth="1"/>
    <col min="20" max="20" width="13.6640625" hidden="1" customWidth="1"/>
    <col min="21" max="21" width="1.6640625" hidden="1" customWidth="1"/>
    <col min="22" max="22" width="13.6640625" hidden="1" customWidth="1"/>
    <col min="23" max="23" width="1.6640625" hidden="1" customWidth="1"/>
    <col min="24" max="24" width="13.6640625" hidden="1" customWidth="1"/>
    <col min="25" max="25" width="1.6640625" hidden="1" customWidth="1"/>
    <col min="26" max="26" width="13.6640625" hidden="1" customWidth="1"/>
    <col min="27" max="27" width="1.6640625" customWidth="1"/>
    <col min="28" max="28" width="13.6640625" customWidth="1"/>
    <col min="29" max="29" width="1.6640625" customWidth="1"/>
    <col min="30" max="30" width="13.6640625" customWidth="1"/>
    <col min="31" max="31" width="1.6640625" customWidth="1"/>
    <col min="32" max="32" width="13.6640625" customWidth="1"/>
    <col min="33" max="33" width="1.6640625" customWidth="1"/>
    <col min="34" max="34" width="13.6640625" customWidth="1"/>
    <col min="35" max="35" width="1.6640625" customWidth="1"/>
    <col min="36" max="36" width="13.6640625" customWidth="1"/>
    <col min="37" max="37" width="1.6640625" customWidth="1"/>
    <col min="38" max="38" width="13.6640625" customWidth="1"/>
    <col min="39" max="39" width="1.6640625" customWidth="1"/>
    <col min="40" max="40" width="13.6640625" customWidth="1"/>
    <col min="41" max="41" width="1.6640625" customWidth="1"/>
    <col min="42" max="42" width="13.6640625" customWidth="1"/>
    <col min="43" max="43" width="1.6640625" customWidth="1"/>
    <col min="44" max="44" width="13.6640625" customWidth="1"/>
    <col min="45" max="45" width="1.6640625" customWidth="1"/>
    <col min="46" max="46" width="13.6640625" customWidth="1"/>
    <col min="47" max="47" width="1.6640625" customWidth="1"/>
    <col min="48" max="48" width="13.6640625" customWidth="1"/>
    <col min="49" max="49" width="1.6640625" customWidth="1"/>
    <col min="50" max="50" width="13.6640625" customWidth="1"/>
    <col min="51" max="51" width="1.6640625" customWidth="1"/>
    <col min="52" max="52" width="13.6640625" customWidth="1"/>
  </cols>
  <sheetData>
    <row r="1" spans="1:52" ht="15" thickBot="1" x14ac:dyDescent="0.35"/>
    <row r="2" spans="1:52" ht="15" thickBot="1" x14ac:dyDescent="0.35">
      <c r="A2" s="30" t="s">
        <v>23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2"/>
    </row>
    <row r="3" spans="1:52" x14ac:dyDescent="0.3"/>
    <row r="4" spans="1:52" x14ac:dyDescent="0.3">
      <c r="A4" s="29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</row>
    <row r="5" spans="1:52" x14ac:dyDescent="0.3">
      <c r="B5" s="3" t="s">
        <v>5</v>
      </c>
      <c r="C5" s="4"/>
      <c r="D5" s="3" t="s">
        <v>6</v>
      </c>
      <c r="E5" s="4"/>
      <c r="F5" s="3" t="s">
        <v>1</v>
      </c>
      <c r="G5" s="4"/>
      <c r="H5" s="3" t="s">
        <v>7</v>
      </c>
      <c r="I5" s="4"/>
      <c r="J5" s="3" t="s">
        <v>5</v>
      </c>
      <c r="K5" s="4"/>
      <c r="L5" s="3" t="s">
        <v>6</v>
      </c>
      <c r="M5" s="4"/>
      <c r="N5" s="3" t="s">
        <v>1</v>
      </c>
      <c r="O5" s="4"/>
      <c r="P5" s="3" t="s">
        <v>7</v>
      </c>
      <c r="Q5" s="4"/>
      <c r="R5" s="3" t="s">
        <v>5</v>
      </c>
      <c r="S5" s="4"/>
      <c r="T5" s="3" t="s">
        <v>6</v>
      </c>
      <c r="U5" s="4"/>
      <c r="V5" s="3" t="s">
        <v>1</v>
      </c>
      <c r="W5" s="4"/>
      <c r="X5" s="3" t="s">
        <v>7</v>
      </c>
      <c r="Y5" s="4"/>
      <c r="Z5" s="3" t="s">
        <v>5</v>
      </c>
      <c r="AA5" s="4"/>
      <c r="AB5" s="3" t="s">
        <v>6</v>
      </c>
      <c r="AC5" s="4"/>
      <c r="AD5" s="3" t="s">
        <v>1</v>
      </c>
      <c r="AE5" s="4"/>
      <c r="AF5" s="3" t="s">
        <v>7</v>
      </c>
      <c r="AG5" s="4"/>
      <c r="AH5" s="3" t="s">
        <v>5</v>
      </c>
      <c r="AI5" s="4"/>
      <c r="AJ5" s="3" t="s">
        <v>6</v>
      </c>
      <c r="AK5" s="4"/>
      <c r="AL5" s="3" t="s">
        <v>1</v>
      </c>
      <c r="AM5" s="4"/>
      <c r="AN5" s="3" t="s">
        <v>7</v>
      </c>
      <c r="AO5" s="4"/>
      <c r="AP5" s="3" t="s">
        <v>5</v>
      </c>
      <c r="AQ5" s="4"/>
      <c r="AR5" s="3" t="s">
        <v>6</v>
      </c>
      <c r="AS5" s="4"/>
      <c r="AT5" s="3" t="s">
        <v>1</v>
      </c>
      <c r="AU5" s="4"/>
      <c r="AV5" s="3" t="s">
        <v>7</v>
      </c>
      <c r="AW5" s="4"/>
      <c r="AX5" s="3" t="s">
        <v>5</v>
      </c>
      <c r="AY5" s="4"/>
      <c r="AZ5" s="3" t="s">
        <v>6</v>
      </c>
    </row>
    <row r="6" spans="1:52" x14ac:dyDescent="0.3">
      <c r="B6" s="5" t="s">
        <v>11</v>
      </c>
      <c r="C6" s="4"/>
      <c r="D6" s="5" t="s">
        <v>11</v>
      </c>
      <c r="E6" s="4"/>
      <c r="F6" s="5" t="s">
        <v>11</v>
      </c>
      <c r="G6" s="4"/>
      <c r="H6" s="5" t="s">
        <v>11</v>
      </c>
      <c r="I6" s="4"/>
      <c r="J6" s="5" t="s">
        <v>14</v>
      </c>
      <c r="K6" s="4"/>
      <c r="L6" s="5" t="s">
        <v>14</v>
      </c>
      <c r="M6" s="4"/>
      <c r="N6" s="5" t="s">
        <v>14</v>
      </c>
      <c r="O6" s="4"/>
      <c r="P6" s="5" t="s">
        <v>14</v>
      </c>
      <c r="Q6" s="4"/>
      <c r="R6" s="5" t="s">
        <v>15</v>
      </c>
      <c r="S6" s="4"/>
      <c r="T6" s="5" t="s">
        <v>15</v>
      </c>
      <c r="U6" s="4"/>
      <c r="V6" s="5" t="s">
        <v>15</v>
      </c>
      <c r="W6" s="4"/>
      <c r="X6" s="5" t="s">
        <v>15</v>
      </c>
      <c r="Y6" s="4"/>
      <c r="Z6" s="5" t="s">
        <v>16</v>
      </c>
      <c r="AA6" s="4"/>
      <c r="AB6" s="5" t="s">
        <v>16</v>
      </c>
      <c r="AC6" s="4"/>
      <c r="AD6" s="5" t="s">
        <v>16</v>
      </c>
      <c r="AE6" s="4"/>
      <c r="AF6" s="5" t="s">
        <v>16</v>
      </c>
      <c r="AG6" s="4"/>
      <c r="AH6" s="5" t="s">
        <v>24</v>
      </c>
      <c r="AI6" s="4"/>
      <c r="AJ6" s="5" t="s">
        <v>24</v>
      </c>
      <c r="AK6" s="4"/>
      <c r="AL6" s="28">
        <v>2020</v>
      </c>
      <c r="AM6" s="4"/>
      <c r="AN6" s="28">
        <v>2020</v>
      </c>
      <c r="AO6" s="4"/>
      <c r="AP6" s="5">
        <v>2021</v>
      </c>
      <c r="AQ6" s="4"/>
      <c r="AR6" s="5">
        <v>2021</v>
      </c>
      <c r="AS6" s="4"/>
      <c r="AT6" s="5">
        <v>2021</v>
      </c>
      <c r="AU6" s="4"/>
      <c r="AV6" s="5">
        <v>2021</v>
      </c>
      <c r="AW6" s="4"/>
      <c r="AX6" s="5">
        <v>2022</v>
      </c>
      <c r="AY6" s="4"/>
      <c r="AZ6" s="5">
        <v>2022</v>
      </c>
    </row>
    <row r="7" spans="1:52" x14ac:dyDescent="0.3">
      <c r="A7" t="s">
        <v>25</v>
      </c>
      <c r="B7">
        <v>64</v>
      </c>
      <c r="D7">
        <v>64</v>
      </c>
      <c r="F7">
        <v>64</v>
      </c>
      <c r="H7">
        <v>63</v>
      </c>
      <c r="J7">
        <v>64</v>
      </c>
      <c r="L7">
        <v>64</v>
      </c>
      <c r="N7">
        <v>63</v>
      </c>
      <c r="P7">
        <v>63</v>
      </c>
      <c r="R7">
        <v>64</v>
      </c>
      <c r="T7">
        <v>64</v>
      </c>
      <c r="V7">
        <v>63</v>
      </c>
      <c r="X7">
        <v>64</v>
      </c>
      <c r="Z7">
        <v>63</v>
      </c>
      <c r="AB7">
        <v>64</v>
      </c>
      <c r="AD7">
        <v>64</v>
      </c>
      <c r="AF7">
        <v>64</v>
      </c>
      <c r="AH7">
        <v>64</v>
      </c>
      <c r="AJ7">
        <v>64</v>
      </c>
      <c r="AL7">
        <v>64</v>
      </c>
      <c r="AN7">
        <v>64</v>
      </c>
      <c r="AP7">
        <v>63</v>
      </c>
      <c r="AR7">
        <v>64</v>
      </c>
      <c r="AT7">
        <v>64</v>
      </c>
      <c r="AV7">
        <v>63</v>
      </c>
      <c r="AX7">
        <v>64</v>
      </c>
      <c r="AZ7">
        <v>64</v>
      </c>
    </row>
    <row r="8" spans="1:52" x14ac:dyDescent="0.3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</row>
    <row r="9" spans="1:52" ht="16.2" x14ac:dyDescent="0.3">
      <c r="A9" t="s">
        <v>22</v>
      </c>
      <c r="B9" s="2"/>
      <c r="D9" s="2"/>
      <c r="F9" s="2"/>
      <c r="H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</row>
    <row r="10" spans="1:52" x14ac:dyDescent="0.3">
      <c r="A10" s="11" t="s">
        <v>21</v>
      </c>
      <c r="B10" s="9">
        <v>563727</v>
      </c>
      <c r="C10" s="8"/>
      <c r="D10" s="9">
        <v>606033</v>
      </c>
      <c r="E10" s="8"/>
      <c r="F10" s="9">
        <v>588929</v>
      </c>
      <c r="G10" s="8"/>
      <c r="H10" s="9">
        <v>612098</v>
      </c>
      <c r="I10" s="8"/>
      <c r="J10" s="9">
        <v>565682</v>
      </c>
      <c r="K10" s="9"/>
      <c r="L10" s="9">
        <v>615315</v>
      </c>
      <c r="M10" s="9"/>
      <c r="N10" s="9">
        <v>630753</v>
      </c>
      <c r="O10" s="9"/>
      <c r="P10" s="9">
        <v>666308</v>
      </c>
      <c r="Q10" s="9"/>
      <c r="R10" s="9">
        <v>608822</v>
      </c>
      <c r="S10" s="9"/>
      <c r="T10" s="9">
        <v>668129</v>
      </c>
      <c r="U10" s="9"/>
      <c r="V10" s="9">
        <v>636831</v>
      </c>
      <c r="W10" s="9"/>
      <c r="X10" s="9">
        <v>648423</v>
      </c>
      <c r="Y10" s="9"/>
      <c r="Z10" s="9">
        <v>596640</v>
      </c>
      <c r="AA10" s="9"/>
      <c r="AB10" s="9">
        <v>626748</v>
      </c>
      <c r="AC10" s="9"/>
      <c r="AD10" s="9">
        <v>613812</v>
      </c>
      <c r="AE10" s="9"/>
      <c r="AF10" s="9">
        <v>642092</v>
      </c>
      <c r="AG10" s="9"/>
      <c r="AH10" s="9">
        <v>569956</v>
      </c>
      <c r="AI10" s="9"/>
      <c r="AJ10" s="9">
        <v>522031</v>
      </c>
      <c r="AK10" s="9"/>
      <c r="AL10" s="9">
        <v>636194</v>
      </c>
      <c r="AM10" s="9"/>
      <c r="AN10" s="9">
        <v>641370</v>
      </c>
      <c r="AO10" s="9"/>
      <c r="AP10" s="9">
        <v>651339</v>
      </c>
      <c r="AQ10" s="9"/>
      <c r="AR10" s="9">
        <v>728191</v>
      </c>
      <c r="AS10" s="9"/>
      <c r="AT10" s="9">
        <v>687816</v>
      </c>
      <c r="AU10" s="9"/>
      <c r="AV10" s="9">
        <v>744725</v>
      </c>
      <c r="AW10" s="9"/>
      <c r="AX10" s="9">
        <v>717611</v>
      </c>
      <c r="AY10" s="9"/>
      <c r="AZ10" s="9">
        <v>730128</v>
      </c>
    </row>
    <row r="11" spans="1:52" x14ac:dyDescent="0.3">
      <c r="A11" s="1" t="s">
        <v>17</v>
      </c>
      <c r="B11" s="2">
        <f>+B10/B7</f>
        <v>8808.234375</v>
      </c>
      <c r="D11" s="2">
        <f>+D10/D7</f>
        <v>9469.265625</v>
      </c>
      <c r="F11" s="2">
        <f>+F10/F7</f>
        <v>9202.015625</v>
      </c>
      <c r="H11" s="2">
        <f>+H10/H7</f>
        <v>9715.8412698412703</v>
      </c>
      <c r="J11" s="2">
        <v>8839</v>
      </c>
      <c r="K11" s="2"/>
      <c r="L11" s="2">
        <f>+L10/L7</f>
        <v>9614.296875</v>
      </c>
      <c r="M11" s="2"/>
      <c r="N11" s="2">
        <f>+N10/N7</f>
        <v>10011.952380952382</v>
      </c>
      <c r="O11" s="2"/>
      <c r="P11" s="2">
        <f>+P10/P7</f>
        <v>10576.317460317461</v>
      </c>
      <c r="Q11" s="2"/>
      <c r="R11" s="2">
        <v>9513</v>
      </c>
      <c r="S11" s="2"/>
      <c r="T11" s="2">
        <v>10440</v>
      </c>
      <c r="U11" s="2"/>
      <c r="V11" s="2">
        <v>10108</v>
      </c>
      <c r="W11" s="2"/>
      <c r="X11" s="2">
        <v>10132</v>
      </c>
      <c r="Y11" s="2"/>
      <c r="Z11" s="2">
        <v>9470</v>
      </c>
      <c r="AA11" s="2"/>
      <c r="AB11" s="2">
        <v>9793</v>
      </c>
      <c r="AC11" s="2"/>
      <c r="AD11" s="2">
        <v>9591</v>
      </c>
      <c r="AE11" s="2"/>
      <c r="AF11" s="2">
        <v>10033</v>
      </c>
      <c r="AG11" s="2"/>
      <c r="AH11" s="2">
        <v>8906</v>
      </c>
      <c r="AI11" s="2"/>
      <c r="AJ11" s="2">
        <v>8157</v>
      </c>
      <c r="AK11" s="2"/>
      <c r="AL11" s="2">
        <v>9941</v>
      </c>
      <c r="AM11" s="2"/>
      <c r="AN11" s="2">
        <v>10021</v>
      </c>
      <c r="AO11" s="2"/>
      <c r="AP11" s="2">
        <v>10339</v>
      </c>
      <c r="AQ11" s="2"/>
      <c r="AR11" s="2">
        <v>11378</v>
      </c>
      <c r="AS11" s="2"/>
      <c r="AT11" s="2">
        <v>10747</v>
      </c>
      <c r="AU11" s="2"/>
      <c r="AV11" s="2">
        <v>11821</v>
      </c>
      <c r="AW11" s="2"/>
      <c r="AX11" s="2">
        <v>11213</v>
      </c>
      <c r="AY11" s="2"/>
      <c r="AZ11" s="2">
        <v>11408</v>
      </c>
    </row>
    <row r="12" spans="1:52" x14ac:dyDescent="0.3">
      <c r="A12" s="8"/>
      <c r="B12" s="9"/>
      <c r="C12" s="8"/>
      <c r="D12" s="9"/>
      <c r="E12" s="8"/>
      <c r="F12" s="9"/>
      <c r="G12" s="8"/>
      <c r="H12" s="9"/>
      <c r="I12" s="8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</row>
    <row r="13" spans="1:52" ht="16.2" x14ac:dyDescent="0.3">
      <c r="A13" t="s">
        <v>20</v>
      </c>
      <c r="B13" s="2"/>
      <c r="D13" s="2"/>
      <c r="F13" s="2"/>
      <c r="H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</row>
    <row r="14" spans="1:52" x14ac:dyDescent="0.3">
      <c r="A14" s="11" t="s">
        <v>18</v>
      </c>
      <c r="B14" s="9">
        <v>876</v>
      </c>
      <c r="C14" s="8"/>
      <c r="D14" s="9">
        <v>965</v>
      </c>
      <c r="E14" s="8"/>
      <c r="F14" s="9">
        <v>910</v>
      </c>
      <c r="G14" s="8"/>
      <c r="H14" s="9">
        <v>1006</v>
      </c>
      <c r="I14" s="8"/>
      <c r="J14" s="9">
        <v>902</v>
      </c>
      <c r="K14" s="9"/>
      <c r="L14" s="9">
        <v>1012</v>
      </c>
      <c r="M14" s="9"/>
      <c r="N14" s="9">
        <v>998</v>
      </c>
      <c r="O14" s="9"/>
      <c r="P14" s="9">
        <v>1136</v>
      </c>
      <c r="Q14" s="9"/>
      <c r="R14" s="9">
        <v>970.8</v>
      </c>
      <c r="S14" s="9"/>
      <c r="T14" s="9">
        <v>1095</v>
      </c>
      <c r="U14" s="9"/>
      <c r="V14" s="9">
        <v>1003</v>
      </c>
      <c r="W14" s="9"/>
      <c r="X14" s="9">
        <v>1104</v>
      </c>
      <c r="Y14" s="9"/>
      <c r="Z14" s="9">
        <v>929.6</v>
      </c>
      <c r="AA14" s="9"/>
      <c r="AB14" s="9">
        <v>1014.3</v>
      </c>
      <c r="AC14" s="9"/>
      <c r="AD14" s="9">
        <v>977</v>
      </c>
      <c r="AE14" s="9"/>
      <c r="AF14" s="9">
        <v>1069</v>
      </c>
      <c r="AG14" s="9"/>
      <c r="AH14" s="9">
        <v>885</v>
      </c>
      <c r="AI14" s="9"/>
      <c r="AJ14" s="9">
        <v>963</v>
      </c>
      <c r="AK14" s="9"/>
      <c r="AL14" s="9">
        <v>1018</v>
      </c>
      <c r="AM14" s="9"/>
      <c r="AN14" s="9">
        <v>1052</v>
      </c>
      <c r="AO14" s="9"/>
      <c r="AP14" s="9">
        <v>1026</v>
      </c>
      <c r="AQ14" s="9"/>
      <c r="AR14" s="9">
        <v>1096</v>
      </c>
      <c r="AS14" s="9"/>
      <c r="AT14" s="9">
        <v>845</v>
      </c>
      <c r="AU14" s="9"/>
      <c r="AV14" s="9">
        <v>889</v>
      </c>
      <c r="AW14" s="9"/>
      <c r="AX14" s="9">
        <v>892</v>
      </c>
      <c r="AY14" s="9"/>
      <c r="AZ14" s="9">
        <v>961</v>
      </c>
    </row>
    <row r="15" spans="1:52" x14ac:dyDescent="0.3">
      <c r="A15" s="1" t="s">
        <v>19</v>
      </c>
      <c r="B15" s="2">
        <f>+B14/B7</f>
        <v>13.6875</v>
      </c>
      <c r="D15" s="2">
        <f>+D14/D7</f>
        <v>15.078125</v>
      </c>
      <c r="F15" s="2">
        <f>+F14/F7</f>
        <v>14.21875</v>
      </c>
      <c r="H15" s="2">
        <f>+H14/H7</f>
        <v>15.968253968253968</v>
      </c>
      <c r="J15" s="2">
        <v>14.1</v>
      </c>
      <c r="K15" s="2"/>
      <c r="L15" s="2">
        <f>+L14/L7</f>
        <v>15.8125</v>
      </c>
      <c r="M15" s="2"/>
      <c r="N15" s="2">
        <v>15.8</v>
      </c>
      <c r="O15" s="2"/>
      <c r="P15" s="2">
        <v>18</v>
      </c>
      <c r="Q15" s="2"/>
      <c r="R15" s="2">
        <v>15.2</v>
      </c>
      <c r="S15" s="2"/>
      <c r="T15" s="2">
        <v>17</v>
      </c>
      <c r="U15" s="2"/>
      <c r="V15" s="2">
        <v>15.9</v>
      </c>
      <c r="W15" s="2"/>
      <c r="X15" s="2">
        <v>17</v>
      </c>
      <c r="Y15" s="2"/>
      <c r="Z15" s="2">
        <v>14.8</v>
      </c>
      <c r="AA15" s="2"/>
      <c r="AB15" s="2">
        <v>15.8</v>
      </c>
      <c r="AC15" s="2"/>
      <c r="AD15" s="2">
        <v>15.3</v>
      </c>
      <c r="AE15" s="2"/>
      <c r="AF15" s="2">
        <v>16.7</v>
      </c>
      <c r="AG15" s="2"/>
      <c r="AH15" s="2">
        <v>14</v>
      </c>
      <c r="AI15" s="2"/>
      <c r="AJ15" s="2">
        <v>15</v>
      </c>
      <c r="AK15" s="2"/>
      <c r="AL15" s="2">
        <v>15.9</v>
      </c>
      <c r="AM15" s="2"/>
      <c r="AN15" s="2">
        <v>16.399999999999999</v>
      </c>
      <c r="AO15" s="2"/>
      <c r="AP15" s="2">
        <v>16.399999999999999</v>
      </c>
      <c r="AQ15" s="2"/>
      <c r="AR15" s="2">
        <v>17</v>
      </c>
      <c r="AS15" s="2"/>
      <c r="AT15" s="2">
        <v>13.2</v>
      </c>
      <c r="AU15" s="2"/>
      <c r="AV15" s="2">
        <v>14.1</v>
      </c>
      <c r="AW15" s="2"/>
      <c r="AX15" s="2">
        <v>13.9</v>
      </c>
      <c r="AY15" s="2"/>
      <c r="AZ15" s="2">
        <v>15</v>
      </c>
    </row>
    <row r="16" spans="1:52" x14ac:dyDescent="0.3">
      <c r="A16" s="11"/>
      <c r="B16" s="9"/>
      <c r="C16" s="8"/>
      <c r="D16" s="9"/>
      <c r="E16" s="8"/>
      <c r="F16" s="9"/>
      <c r="G16" s="8"/>
      <c r="H16" s="9"/>
      <c r="I16" s="8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</row>
    <row r="17" spans="1:52" x14ac:dyDescent="0.3">
      <c r="A17" s="17" t="s">
        <v>0</v>
      </c>
      <c r="B17" s="18">
        <v>643</v>
      </c>
      <c r="C17" s="19"/>
      <c r="D17" s="18">
        <v>628</v>
      </c>
      <c r="E17" s="19"/>
      <c r="F17" s="18">
        <v>647</v>
      </c>
      <c r="G17" s="19"/>
      <c r="H17" s="18">
        <v>608</v>
      </c>
      <c r="I17" s="19"/>
      <c r="J17" s="18">
        <v>627</v>
      </c>
      <c r="K17" s="18"/>
      <c r="L17" s="18">
        <v>608</v>
      </c>
      <c r="M17" s="18"/>
      <c r="N17" s="18">
        <v>632</v>
      </c>
      <c r="O17" s="18"/>
      <c r="P17" s="18">
        <v>587</v>
      </c>
      <c r="Q17" s="18"/>
      <c r="R17" s="18">
        <v>627</v>
      </c>
      <c r="S17" s="18"/>
      <c r="T17" s="18">
        <v>610</v>
      </c>
      <c r="U17" s="18"/>
      <c r="V17" s="18">
        <v>635</v>
      </c>
      <c r="W17" s="18"/>
      <c r="X17" s="18">
        <v>587</v>
      </c>
      <c r="Y17" s="18"/>
      <c r="Z17" s="18">
        <v>642</v>
      </c>
      <c r="AA17" s="18"/>
      <c r="AB17" s="18">
        <v>618</v>
      </c>
      <c r="AC17" s="18"/>
      <c r="AD17" s="18">
        <v>628</v>
      </c>
      <c r="AE17" s="18"/>
      <c r="AF17" s="18">
        <v>601</v>
      </c>
      <c r="AG17" s="18"/>
      <c r="AH17" s="18">
        <v>644</v>
      </c>
      <c r="AI17" s="18"/>
      <c r="AJ17" s="18">
        <v>542</v>
      </c>
      <c r="AK17" s="18"/>
      <c r="AL17" s="18">
        <v>625</v>
      </c>
      <c r="AM17" s="18"/>
      <c r="AN17" s="18">
        <v>610</v>
      </c>
      <c r="AO17" s="18"/>
      <c r="AP17" s="18">
        <v>635</v>
      </c>
      <c r="AQ17" s="18"/>
      <c r="AR17" s="18">
        <v>664</v>
      </c>
      <c r="AS17" s="18"/>
      <c r="AT17" s="18">
        <v>814</v>
      </c>
      <c r="AU17" s="18"/>
      <c r="AV17" s="18">
        <v>838</v>
      </c>
      <c r="AW17" s="18"/>
      <c r="AX17" s="18">
        <v>804</v>
      </c>
      <c r="AY17" s="18"/>
      <c r="AZ17" s="18">
        <v>760</v>
      </c>
    </row>
    <row r="18" spans="1:52" x14ac:dyDescent="0.3">
      <c r="A18" s="11"/>
      <c r="B18" s="9"/>
      <c r="C18" s="8"/>
      <c r="D18" s="9"/>
      <c r="E18" s="8"/>
      <c r="F18" s="9"/>
      <c r="G18" s="8"/>
      <c r="H18" s="9"/>
      <c r="I18" s="8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</row>
    <row r="19" spans="1:52" ht="16.2" x14ac:dyDescent="0.3">
      <c r="A19" s="17" t="s">
        <v>26</v>
      </c>
      <c r="B19" s="20">
        <v>21.73</v>
      </c>
      <c r="C19" s="19"/>
      <c r="D19" s="20">
        <v>21.83</v>
      </c>
      <c r="E19" s="19"/>
      <c r="F19" s="20">
        <v>22.26</v>
      </c>
      <c r="G19" s="19"/>
      <c r="H19" s="20">
        <v>21.87</v>
      </c>
      <c r="I19" s="19"/>
      <c r="J19" s="23">
        <v>24.01</v>
      </c>
      <c r="K19" s="23"/>
      <c r="L19" s="23">
        <v>23.69</v>
      </c>
      <c r="M19" s="23"/>
      <c r="N19" s="23">
        <v>23.67</v>
      </c>
      <c r="O19" s="23"/>
      <c r="P19" s="23">
        <v>24.25</v>
      </c>
      <c r="Q19" s="23"/>
      <c r="R19" s="23">
        <v>25.27</v>
      </c>
      <c r="S19" s="23"/>
      <c r="T19" s="23">
        <v>25.91</v>
      </c>
      <c r="U19" s="23"/>
      <c r="V19" s="23">
        <v>26.56</v>
      </c>
      <c r="W19" s="23"/>
      <c r="X19" s="23">
        <v>26.81</v>
      </c>
      <c r="Y19" s="23"/>
      <c r="Z19" s="23">
        <v>26.78</v>
      </c>
      <c r="AA19" s="23"/>
      <c r="AB19" s="23">
        <v>27.39</v>
      </c>
      <c r="AC19" s="23"/>
      <c r="AD19" s="23">
        <v>27.65</v>
      </c>
      <c r="AE19" s="23"/>
      <c r="AF19" s="23">
        <v>27.02</v>
      </c>
      <c r="AG19" s="23"/>
      <c r="AH19" s="23">
        <v>27.16</v>
      </c>
      <c r="AI19" s="23"/>
      <c r="AJ19" s="23">
        <v>26.32</v>
      </c>
      <c r="AK19" s="23"/>
      <c r="AL19" s="23">
        <v>26.84</v>
      </c>
      <c r="AM19" s="23"/>
      <c r="AN19" s="23">
        <v>26.65</v>
      </c>
      <c r="AO19" s="23"/>
      <c r="AP19" s="23">
        <v>27.56</v>
      </c>
      <c r="AQ19" s="23"/>
      <c r="AR19" s="23">
        <v>29.45</v>
      </c>
      <c r="AS19" s="23"/>
      <c r="AT19" s="23">
        <v>29.01</v>
      </c>
      <c r="AU19" s="23"/>
      <c r="AV19" s="23">
        <v>30.23</v>
      </c>
      <c r="AW19" s="23"/>
      <c r="AX19" s="23">
        <v>32.67</v>
      </c>
      <c r="AY19" s="23"/>
      <c r="AZ19" s="23">
        <v>35.99</v>
      </c>
    </row>
    <row r="20" spans="1:52" ht="16.2" x14ac:dyDescent="0.3">
      <c r="A20" s="11" t="s">
        <v>27</v>
      </c>
      <c r="B20" s="9">
        <v>20.93</v>
      </c>
      <c r="C20" s="8"/>
      <c r="D20" s="9">
        <v>20.89</v>
      </c>
      <c r="E20" s="8"/>
      <c r="F20" s="9">
        <v>21.2</v>
      </c>
      <c r="G20" s="8"/>
      <c r="H20" s="9">
        <v>20.85</v>
      </c>
      <c r="I20" s="8"/>
      <c r="J20" s="12">
        <v>21.46</v>
      </c>
      <c r="K20" s="12"/>
      <c r="L20" s="12">
        <v>21.22</v>
      </c>
      <c r="M20" s="12"/>
      <c r="N20" s="12">
        <v>21.23</v>
      </c>
      <c r="O20" s="12"/>
      <c r="P20" s="12">
        <v>21.28</v>
      </c>
      <c r="Q20" s="12"/>
      <c r="R20" s="12">
        <v>21.75</v>
      </c>
      <c r="S20" s="12"/>
      <c r="T20" s="12">
        <v>21.89</v>
      </c>
      <c r="U20" s="12"/>
      <c r="V20" s="12">
        <v>22.31</v>
      </c>
      <c r="W20" s="12"/>
      <c r="X20" s="12">
        <v>22.42</v>
      </c>
      <c r="Y20" s="12"/>
      <c r="Z20" s="12">
        <v>22.74</v>
      </c>
      <c r="AA20" s="12"/>
      <c r="AB20" s="12">
        <v>22.91</v>
      </c>
      <c r="AC20" s="12"/>
      <c r="AD20" s="12">
        <v>23.23</v>
      </c>
      <c r="AE20" s="12"/>
      <c r="AF20" s="12">
        <v>22.72</v>
      </c>
      <c r="AG20" s="12"/>
      <c r="AH20" s="12">
        <v>23.09</v>
      </c>
      <c r="AI20" s="12"/>
      <c r="AJ20" s="12">
        <v>23.09</v>
      </c>
      <c r="AK20" s="12"/>
      <c r="AL20" s="12">
        <v>23.41</v>
      </c>
      <c r="AM20" s="12"/>
      <c r="AN20" s="12">
        <v>23.23</v>
      </c>
      <c r="AO20" s="12"/>
      <c r="AP20" s="12">
        <v>23.86</v>
      </c>
      <c r="AQ20" s="12"/>
      <c r="AR20" s="12">
        <v>24.68</v>
      </c>
      <c r="AS20" s="12"/>
      <c r="AT20" s="12">
        <v>24.73</v>
      </c>
      <c r="AU20" s="12"/>
      <c r="AV20" s="12">
        <v>25.41</v>
      </c>
      <c r="AW20" s="12"/>
      <c r="AX20" s="12">
        <v>26.74</v>
      </c>
      <c r="AY20" s="12"/>
      <c r="AZ20" s="12">
        <v>27.13</v>
      </c>
    </row>
    <row r="21" spans="1:52" x14ac:dyDescent="0.3">
      <c r="A21" s="17"/>
      <c r="B21" s="18"/>
      <c r="C21" s="19"/>
      <c r="D21" s="18"/>
      <c r="E21" s="19"/>
      <c r="F21" s="18"/>
      <c r="G21" s="19"/>
      <c r="H21" s="18"/>
      <c r="I21" s="19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</row>
    <row r="22" spans="1:52" ht="16.2" x14ac:dyDescent="0.3">
      <c r="A22" s="11" t="s">
        <v>28</v>
      </c>
      <c r="B22" s="9">
        <v>139.74</v>
      </c>
      <c r="C22" s="8"/>
      <c r="D22" s="9">
        <v>137.15</v>
      </c>
      <c r="E22" s="8"/>
      <c r="F22" s="9">
        <v>144.12</v>
      </c>
      <c r="G22" s="8"/>
      <c r="H22" s="9">
        <v>133.05000000000001</v>
      </c>
      <c r="I22" s="8"/>
      <c r="J22" s="13">
        <v>151</v>
      </c>
      <c r="K22" s="9"/>
      <c r="L22" s="13">
        <v>144</v>
      </c>
      <c r="M22" s="9"/>
      <c r="N22" s="13">
        <v>150</v>
      </c>
      <c r="O22" s="9"/>
      <c r="P22" s="13">
        <v>142</v>
      </c>
      <c r="Q22" s="9"/>
      <c r="R22" s="13">
        <v>161</v>
      </c>
      <c r="S22" s="9"/>
      <c r="T22" s="13">
        <v>160</v>
      </c>
      <c r="U22" s="9"/>
      <c r="V22" s="13">
        <v>171</v>
      </c>
      <c r="W22" s="9"/>
      <c r="X22" s="13">
        <v>160</v>
      </c>
      <c r="Y22" s="9"/>
      <c r="Z22" s="13">
        <v>174</v>
      </c>
      <c r="AA22" s="9"/>
      <c r="AB22" s="13">
        <v>171</v>
      </c>
      <c r="AC22" s="9"/>
      <c r="AD22" s="13">
        <v>176</v>
      </c>
      <c r="AE22" s="9"/>
      <c r="AF22" s="13">
        <v>164</v>
      </c>
      <c r="AG22" s="9"/>
      <c r="AH22" s="13">
        <v>172</v>
      </c>
      <c r="AI22" s="9"/>
      <c r="AJ22" s="13">
        <v>139</v>
      </c>
      <c r="AK22" s="9"/>
      <c r="AL22" s="13">
        <v>166</v>
      </c>
      <c r="AM22" s="9"/>
      <c r="AN22" s="13">
        <v>162</v>
      </c>
      <c r="AO22" s="9"/>
      <c r="AP22" s="13">
        <v>174</v>
      </c>
      <c r="AQ22" s="9"/>
      <c r="AR22" s="13">
        <v>195.64</v>
      </c>
      <c r="AS22" s="9"/>
      <c r="AT22" s="13">
        <v>240.27</v>
      </c>
      <c r="AU22" s="9"/>
      <c r="AV22" s="13">
        <v>258</v>
      </c>
      <c r="AW22" s="9"/>
      <c r="AX22" s="13">
        <v>265.23</v>
      </c>
      <c r="AY22" s="9"/>
      <c r="AZ22" s="13">
        <v>273.52</v>
      </c>
    </row>
    <row r="23" spans="1:52" ht="21" customHeight="1" x14ac:dyDescent="0.3">
      <c r="A23" s="22" t="s">
        <v>29</v>
      </c>
      <c r="B23" s="18">
        <v>134.61000000000001</v>
      </c>
      <c r="C23" s="19"/>
      <c r="D23" s="18">
        <v>131.27000000000001</v>
      </c>
      <c r="E23" s="19"/>
      <c r="F23" s="18">
        <v>137.29</v>
      </c>
      <c r="G23" s="19"/>
      <c r="H23" s="18">
        <v>126.86</v>
      </c>
      <c r="I23" s="19"/>
      <c r="J23" s="18">
        <v>135</v>
      </c>
      <c r="K23" s="18"/>
      <c r="L23" s="18">
        <v>128.97999999999999</v>
      </c>
      <c r="M23" s="18"/>
      <c r="N23" s="18">
        <v>134</v>
      </c>
      <c r="O23" s="18"/>
      <c r="P23" s="18">
        <v>125</v>
      </c>
      <c r="Q23" s="18"/>
      <c r="R23" s="18">
        <v>139</v>
      </c>
      <c r="S23" s="18"/>
      <c r="T23" s="18">
        <v>136</v>
      </c>
      <c r="U23" s="18"/>
      <c r="V23" s="18">
        <v>144</v>
      </c>
      <c r="W23" s="18"/>
      <c r="X23" s="18">
        <v>134</v>
      </c>
      <c r="Y23" s="18"/>
      <c r="Z23" s="18">
        <v>148</v>
      </c>
      <c r="AA23" s="18"/>
      <c r="AB23" s="18">
        <v>144</v>
      </c>
      <c r="AC23" s="18"/>
      <c r="AD23" s="18">
        <v>148</v>
      </c>
      <c r="AE23" s="18"/>
      <c r="AF23" s="18">
        <v>139</v>
      </c>
      <c r="AG23" s="18"/>
      <c r="AH23" s="18">
        <v>145</v>
      </c>
      <c r="AI23" s="18"/>
      <c r="AJ23" s="18">
        <v>122</v>
      </c>
      <c r="AK23" s="18"/>
      <c r="AL23" s="18">
        <v>144.66</v>
      </c>
      <c r="AM23" s="18"/>
      <c r="AN23" s="18">
        <v>141</v>
      </c>
      <c r="AO23" s="18"/>
      <c r="AP23" s="18">
        <v>151</v>
      </c>
      <c r="AQ23" s="18"/>
      <c r="AR23" s="18">
        <v>163.97</v>
      </c>
      <c r="AS23" s="18"/>
      <c r="AT23" s="18">
        <v>205.42</v>
      </c>
      <c r="AU23" s="18"/>
      <c r="AV23" s="18">
        <v>218</v>
      </c>
      <c r="AW23" s="18"/>
      <c r="AX23" s="18">
        <v>217.53</v>
      </c>
      <c r="AY23" s="18"/>
      <c r="AZ23" s="18">
        <v>206.21</v>
      </c>
    </row>
    <row r="24" spans="1:52" ht="16.2" hidden="1" x14ac:dyDescent="0.3">
      <c r="A24" s="17" t="s">
        <v>30</v>
      </c>
      <c r="B24" s="18"/>
      <c r="C24" s="19"/>
      <c r="D24" s="18"/>
      <c r="E24" s="19"/>
      <c r="F24" s="18"/>
      <c r="G24" s="19"/>
      <c r="H24" s="18"/>
      <c r="I24" s="19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>
        <v>0.52700000000000002</v>
      </c>
      <c r="Y24" s="21"/>
      <c r="Z24" s="21">
        <v>0.54300000000000004</v>
      </c>
      <c r="AA24" s="21"/>
      <c r="AB24" s="21">
        <v>0.55800000000000005</v>
      </c>
      <c r="AC24" s="21"/>
      <c r="AD24" s="21">
        <v>0.55600000000000005</v>
      </c>
      <c r="AE24" s="21"/>
      <c r="AF24" s="21">
        <v>0.53800000000000003</v>
      </c>
      <c r="AG24" s="21"/>
      <c r="AH24" s="21">
        <v>0.53400000000000003</v>
      </c>
      <c r="AI24" s="21"/>
      <c r="AJ24" s="21">
        <v>0.50600000000000001</v>
      </c>
      <c r="AK24" s="21"/>
      <c r="AL24" s="21">
        <v>0.497</v>
      </c>
      <c r="AM24" s="21"/>
      <c r="AN24" s="21">
        <v>0.496</v>
      </c>
      <c r="AO24" s="21"/>
      <c r="AP24" s="21">
        <v>0.51900000000000002</v>
      </c>
      <c r="AQ24" s="21"/>
      <c r="AR24" s="21">
        <v>0.51900000000000002</v>
      </c>
      <c r="AS24" s="21"/>
      <c r="AT24" s="21">
        <v>0.51900000000000002</v>
      </c>
      <c r="AU24" s="21"/>
      <c r="AV24" s="21">
        <v>0.51900000000000002</v>
      </c>
      <c r="AW24" s="21"/>
      <c r="AX24" s="21">
        <v>0.51900000000000002</v>
      </c>
      <c r="AY24" s="21"/>
      <c r="AZ24" s="21">
        <v>0.51900000000000002</v>
      </c>
    </row>
    <row r="25" spans="1:52" s="19" customFormat="1" x14ac:dyDescent="0.3">
      <c r="B25" s="18"/>
      <c r="D25" s="18"/>
      <c r="F25" s="18"/>
      <c r="H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</row>
    <row r="26" spans="1:52" ht="15" x14ac:dyDescent="0.3">
      <c r="A26" s="25" t="s">
        <v>31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</row>
    <row r="27" spans="1:52" ht="15" x14ac:dyDescent="0.3">
      <c r="A27" s="24" t="s">
        <v>32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</row>
    <row r="28" spans="1:52" ht="15" x14ac:dyDescent="0.3">
      <c r="A28" s="24" t="s">
        <v>33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</row>
    <row r="29" spans="1:52" x14ac:dyDescent="0.3"/>
    <row r="30" spans="1:52" x14ac:dyDescent="0.3"/>
    <row r="31" spans="1:52" x14ac:dyDescent="0.3"/>
    <row r="32" spans="1:52" x14ac:dyDescent="0.3"/>
    <row r="33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</sheetData>
  <mergeCells count="2">
    <mergeCell ref="A2:AZ2"/>
    <mergeCell ref="A4:AZ4"/>
  </mergeCells>
  <pageMargins left="0.7" right="0.7" top="0.75" bottom="0.75" header="0.3" footer="0.3"/>
  <pageSetup scale="52" orientation="landscape" r:id="rId1"/>
  <ignoredErrors>
    <ignoredError sqref="J6:Z6 AB6 AD6 AF6 AH6 AJ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Z12"/>
  <sheetViews>
    <sheetView workbookViewId="0">
      <selection activeCell="A12" sqref="A12"/>
    </sheetView>
  </sheetViews>
  <sheetFormatPr defaultColWidth="9.109375" defaultRowHeight="14.4" zeroHeight="1" x14ac:dyDescent="0.3"/>
  <cols>
    <col min="1" max="1" width="29" customWidth="1"/>
    <col min="2" max="2" width="15.109375" hidden="1" customWidth="1"/>
    <col min="3" max="3" width="1.6640625" hidden="1" customWidth="1"/>
    <col min="4" max="4" width="15.109375" hidden="1" customWidth="1"/>
    <col min="5" max="5" width="1.6640625" hidden="1" customWidth="1"/>
    <col min="6" max="6" width="15.109375" hidden="1" customWidth="1"/>
    <col min="7" max="7" width="1.6640625" hidden="1" customWidth="1"/>
    <col min="8" max="8" width="13.6640625" hidden="1" customWidth="1"/>
    <col min="9" max="9" width="1.6640625" hidden="1" customWidth="1"/>
    <col min="10" max="10" width="13.6640625" hidden="1" customWidth="1"/>
    <col min="11" max="11" width="1.6640625" hidden="1" customWidth="1"/>
    <col min="12" max="12" width="13.6640625" hidden="1" customWidth="1"/>
    <col min="13" max="13" width="1.6640625" hidden="1" customWidth="1"/>
    <col min="14" max="14" width="15.109375" hidden="1" customWidth="1"/>
    <col min="15" max="15" width="1.6640625" hidden="1" customWidth="1"/>
    <col min="16" max="16" width="13.6640625" hidden="1" customWidth="1"/>
    <col min="17" max="17" width="1.6640625" hidden="1" customWidth="1"/>
    <col min="18" max="18" width="13.6640625" hidden="1" customWidth="1"/>
    <col min="19" max="19" width="1.6640625" hidden="1" customWidth="1"/>
    <col min="20" max="20" width="13.6640625" hidden="1" customWidth="1"/>
    <col min="21" max="21" width="1.6640625" hidden="1" customWidth="1"/>
    <col min="22" max="22" width="13.6640625" hidden="1" customWidth="1"/>
    <col min="23" max="23" width="1.6640625" hidden="1" customWidth="1"/>
    <col min="24" max="24" width="13.6640625" hidden="1" customWidth="1"/>
    <col min="25" max="25" width="1.6640625" hidden="1" customWidth="1"/>
    <col min="26" max="26" width="13.6640625" hidden="1" customWidth="1"/>
    <col min="27" max="27" width="1.6640625" hidden="1" customWidth="1"/>
    <col min="28" max="28" width="13.6640625" customWidth="1"/>
    <col min="29" max="29" width="1.6640625" customWidth="1"/>
    <col min="30" max="30" width="13.6640625" customWidth="1"/>
    <col min="31" max="31" width="1.6640625" customWidth="1"/>
    <col min="32" max="32" width="13.6640625" customWidth="1"/>
    <col min="33" max="33" width="1.6640625" customWidth="1"/>
    <col min="34" max="34" width="13.6640625" customWidth="1"/>
    <col min="35" max="35" width="1.6640625" customWidth="1"/>
    <col min="36" max="36" width="13.6640625" customWidth="1"/>
    <col min="37" max="37" width="1.6640625" customWidth="1"/>
    <col min="38" max="38" width="13.6640625" customWidth="1"/>
    <col min="39" max="39" width="1.6640625" customWidth="1"/>
    <col min="40" max="40" width="13.6640625" customWidth="1"/>
    <col min="41" max="41" width="1.6640625" customWidth="1"/>
    <col min="42" max="42" width="13.6640625" customWidth="1"/>
    <col min="43" max="43" width="1.6640625" customWidth="1"/>
    <col min="44" max="44" width="13.6640625" customWidth="1"/>
    <col min="45" max="45" width="1.6640625" customWidth="1"/>
    <col min="46" max="46" width="13.6640625" customWidth="1"/>
    <col min="47" max="47" width="1.6640625" customWidth="1"/>
    <col min="48" max="48" width="13.6640625" customWidth="1"/>
    <col min="49" max="49" width="1.6640625" customWidth="1"/>
    <col min="50" max="50" width="13.6640625" customWidth="1"/>
    <col min="51" max="51" width="1.6640625" customWidth="1"/>
    <col min="52" max="52" width="13.6640625" customWidth="1"/>
  </cols>
  <sheetData>
    <row r="1" spans="1:52" ht="15" thickBot="1" x14ac:dyDescent="0.35"/>
    <row r="2" spans="1:52" ht="15" thickBot="1" x14ac:dyDescent="0.35">
      <c r="A2" s="30" t="s">
        <v>12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2"/>
    </row>
    <row r="3" spans="1:52" x14ac:dyDescent="0.3">
      <c r="A3" s="7"/>
      <c r="B3" s="7"/>
      <c r="D3" s="7"/>
      <c r="E3" s="7"/>
      <c r="F3" s="7"/>
      <c r="N3" s="7"/>
    </row>
    <row r="4" spans="1:52" x14ac:dyDescent="0.3">
      <c r="A4" s="33" t="s">
        <v>2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</row>
    <row r="5" spans="1:52" x14ac:dyDescent="0.3">
      <c r="B5" s="3" t="s">
        <v>5</v>
      </c>
      <c r="C5" s="4"/>
      <c r="D5" s="3" t="s">
        <v>6</v>
      </c>
      <c r="F5" s="3" t="s">
        <v>1</v>
      </c>
      <c r="G5" s="4"/>
      <c r="H5" s="3" t="s">
        <v>7</v>
      </c>
      <c r="I5" s="4"/>
      <c r="J5" s="3" t="s">
        <v>5</v>
      </c>
      <c r="K5" s="4"/>
      <c r="L5" s="3" t="s">
        <v>6</v>
      </c>
      <c r="M5" s="4"/>
      <c r="N5" s="3" t="s">
        <v>1</v>
      </c>
      <c r="O5" s="4"/>
      <c r="P5" s="3" t="s">
        <v>7</v>
      </c>
      <c r="Q5" s="4"/>
      <c r="R5" s="3" t="s">
        <v>5</v>
      </c>
      <c r="S5" s="4"/>
      <c r="T5" s="3" t="s">
        <v>6</v>
      </c>
      <c r="U5" s="4"/>
      <c r="V5" s="3" t="s">
        <v>1</v>
      </c>
      <c r="W5" s="3"/>
      <c r="X5" s="4" t="s">
        <v>7</v>
      </c>
      <c r="Y5" s="3"/>
      <c r="Z5" s="16" t="s">
        <v>5</v>
      </c>
      <c r="AA5" s="3"/>
      <c r="AB5" s="16" t="s">
        <v>6</v>
      </c>
      <c r="AC5" s="3"/>
      <c r="AD5" s="16" t="s">
        <v>1</v>
      </c>
      <c r="AE5" s="3"/>
      <c r="AF5" s="16" t="s">
        <v>7</v>
      </c>
      <c r="AG5" s="3"/>
      <c r="AH5" s="16" t="s">
        <v>5</v>
      </c>
      <c r="AI5" s="3"/>
      <c r="AJ5" s="16" t="s">
        <v>6</v>
      </c>
      <c r="AK5" s="3"/>
      <c r="AL5" s="16" t="s">
        <v>1</v>
      </c>
      <c r="AM5" s="3"/>
      <c r="AN5" s="27" t="s">
        <v>7</v>
      </c>
      <c r="AO5" s="3"/>
      <c r="AP5" s="27" t="s">
        <v>5</v>
      </c>
      <c r="AQ5" s="3"/>
      <c r="AR5" s="27" t="s">
        <v>6</v>
      </c>
      <c r="AS5" s="3"/>
      <c r="AT5" s="27" t="s">
        <v>1</v>
      </c>
      <c r="AU5" s="3"/>
      <c r="AV5" s="27" t="s">
        <v>7</v>
      </c>
      <c r="AW5" s="3"/>
      <c r="AX5" s="27" t="s">
        <v>5</v>
      </c>
      <c r="AY5" s="3"/>
      <c r="AZ5" s="27" t="s">
        <v>6</v>
      </c>
    </row>
    <row r="6" spans="1:52" x14ac:dyDescent="0.3">
      <c r="B6" s="5" t="s">
        <v>11</v>
      </c>
      <c r="C6" s="4"/>
      <c r="D6" s="5" t="s">
        <v>11</v>
      </c>
      <c r="E6" s="4"/>
      <c r="F6" s="5" t="s">
        <v>11</v>
      </c>
      <c r="G6" s="4"/>
      <c r="H6" s="5" t="s">
        <v>11</v>
      </c>
      <c r="I6" s="4"/>
      <c r="J6" s="5" t="s">
        <v>14</v>
      </c>
      <c r="K6" s="4"/>
      <c r="L6" s="5" t="s">
        <v>14</v>
      </c>
      <c r="M6" s="4"/>
      <c r="N6" s="5" t="s">
        <v>14</v>
      </c>
      <c r="O6" s="4"/>
      <c r="P6" s="5" t="s">
        <v>14</v>
      </c>
      <c r="Q6" s="4"/>
      <c r="R6" s="5" t="s">
        <v>15</v>
      </c>
      <c r="S6" s="4"/>
      <c r="T6" s="5" t="s">
        <v>15</v>
      </c>
      <c r="U6" s="4"/>
      <c r="V6" s="5" t="s">
        <v>15</v>
      </c>
      <c r="W6" s="14"/>
      <c r="X6" s="16">
        <v>2018</v>
      </c>
      <c r="Y6" s="14"/>
      <c r="Z6" s="16">
        <v>2019</v>
      </c>
      <c r="AA6" s="14"/>
      <c r="AB6" s="16">
        <v>2019</v>
      </c>
      <c r="AC6" s="14"/>
      <c r="AD6" s="16">
        <v>2019</v>
      </c>
      <c r="AE6" s="14"/>
      <c r="AF6" s="16">
        <v>2019</v>
      </c>
      <c r="AG6" s="14"/>
      <c r="AH6" s="16">
        <v>2020</v>
      </c>
      <c r="AI6" s="14"/>
      <c r="AJ6" s="16">
        <v>2020</v>
      </c>
      <c r="AK6" s="14"/>
      <c r="AL6" s="16">
        <v>2020</v>
      </c>
      <c r="AM6" s="14"/>
      <c r="AN6" s="16">
        <v>2020</v>
      </c>
      <c r="AO6" s="14"/>
      <c r="AP6" s="16">
        <v>2021</v>
      </c>
      <c r="AQ6" s="14"/>
      <c r="AR6" s="16">
        <v>2021</v>
      </c>
      <c r="AS6" s="14"/>
      <c r="AT6" s="16">
        <v>2021</v>
      </c>
      <c r="AU6" s="14"/>
      <c r="AV6" s="16">
        <v>2021</v>
      </c>
      <c r="AW6" s="14"/>
      <c r="AX6" s="16">
        <v>2022</v>
      </c>
      <c r="AY6" s="14"/>
      <c r="AZ6" s="16">
        <v>2022</v>
      </c>
    </row>
    <row r="7" spans="1:52" x14ac:dyDescent="0.3">
      <c r="A7" t="s">
        <v>9</v>
      </c>
      <c r="B7" s="6">
        <v>29401</v>
      </c>
      <c r="D7" s="6">
        <v>30004</v>
      </c>
      <c r="F7" s="6">
        <v>33948</v>
      </c>
      <c r="H7" s="6">
        <v>34363</v>
      </c>
      <c r="J7" s="6">
        <v>34754</v>
      </c>
      <c r="L7" s="6">
        <v>57591</v>
      </c>
      <c r="N7" s="6">
        <v>72476</v>
      </c>
      <c r="P7" s="6">
        <v>76007</v>
      </c>
      <c r="R7" s="6">
        <v>73671</v>
      </c>
      <c r="T7" s="6">
        <v>74021</v>
      </c>
      <c r="V7" s="6">
        <v>75981</v>
      </c>
      <c r="W7" s="15"/>
      <c r="X7" s="6">
        <v>81566</v>
      </c>
      <c r="Y7" s="15"/>
      <c r="Z7" s="6">
        <v>75607</v>
      </c>
      <c r="AA7" s="15"/>
      <c r="AB7" s="6">
        <v>76074</v>
      </c>
      <c r="AC7" s="15"/>
      <c r="AD7" s="6">
        <v>84230</v>
      </c>
      <c r="AE7" s="15"/>
      <c r="AF7" s="6">
        <v>77906</v>
      </c>
      <c r="AG7" s="15"/>
      <c r="AH7" s="6">
        <v>82474</v>
      </c>
      <c r="AI7" s="15"/>
      <c r="AJ7" s="6">
        <v>68974</v>
      </c>
      <c r="AK7" s="15"/>
      <c r="AL7" s="6">
        <v>74506</v>
      </c>
      <c r="AM7" s="15"/>
      <c r="AN7" s="6">
        <v>75500</v>
      </c>
      <c r="AO7" s="15"/>
      <c r="AP7" s="6">
        <v>89909</v>
      </c>
      <c r="AQ7" s="15"/>
      <c r="AR7" s="6">
        <v>96805</v>
      </c>
      <c r="AS7" s="15"/>
      <c r="AT7" s="6">
        <v>91774</v>
      </c>
      <c r="AU7" s="15"/>
      <c r="AV7" s="6">
        <v>91113</v>
      </c>
      <c r="AW7" s="15"/>
      <c r="AX7" s="6">
        <v>88312</v>
      </c>
      <c r="AY7" s="15"/>
      <c r="AZ7" s="6">
        <v>92786</v>
      </c>
    </row>
    <row r="8" spans="1:52" x14ac:dyDescent="0.3">
      <c r="A8" s="8" t="s">
        <v>10</v>
      </c>
      <c r="B8" s="13">
        <v>525.64987585456277</v>
      </c>
      <c r="C8" s="13"/>
      <c r="D8" s="13">
        <v>507.71350486601784</v>
      </c>
      <c r="E8" s="13"/>
      <c r="F8" s="13">
        <v>523.64522210439497</v>
      </c>
      <c r="G8" s="13"/>
      <c r="H8" s="13">
        <v>512.73293949887966</v>
      </c>
      <c r="I8" s="13"/>
      <c r="J8" s="13">
        <v>663</v>
      </c>
      <c r="K8" s="13"/>
      <c r="L8" s="13">
        <v>535</v>
      </c>
      <c r="M8" s="13"/>
      <c r="N8" s="13">
        <v>535</v>
      </c>
      <c r="O8" s="13"/>
      <c r="P8" s="13">
        <v>519.11278400196022</v>
      </c>
      <c r="Q8" s="13"/>
      <c r="R8" s="13">
        <v>571</v>
      </c>
      <c r="S8" s="13"/>
      <c r="T8" s="13">
        <v>565</v>
      </c>
      <c r="U8" s="13"/>
      <c r="V8" s="13">
        <v>574</v>
      </c>
      <c r="W8" s="13"/>
      <c r="X8" s="13">
        <v>560</v>
      </c>
      <c r="Y8" s="13"/>
      <c r="Z8" s="13">
        <v>625</v>
      </c>
      <c r="AA8" s="13"/>
      <c r="AB8" s="13">
        <v>571</v>
      </c>
      <c r="AC8" s="13"/>
      <c r="AD8" s="13">
        <v>597</v>
      </c>
      <c r="AE8" s="13"/>
      <c r="AF8" s="13">
        <v>603</v>
      </c>
      <c r="AG8" s="13"/>
      <c r="AH8" s="13">
        <v>551</v>
      </c>
      <c r="AI8" s="13"/>
      <c r="AJ8" s="13">
        <v>556</v>
      </c>
      <c r="AK8" s="13"/>
      <c r="AL8" s="13">
        <v>562</v>
      </c>
      <c r="AM8" s="13"/>
      <c r="AN8" s="13">
        <v>583</v>
      </c>
      <c r="AO8" s="13"/>
      <c r="AP8" s="13">
        <v>553</v>
      </c>
      <c r="AQ8" s="13"/>
      <c r="AR8" s="13">
        <v>618</v>
      </c>
      <c r="AS8" s="13"/>
      <c r="AT8" s="13">
        <v>723</v>
      </c>
      <c r="AU8" s="13"/>
      <c r="AV8" s="13">
        <v>777</v>
      </c>
      <c r="AW8" s="13"/>
      <c r="AX8" s="13">
        <v>890</v>
      </c>
      <c r="AY8" s="13"/>
      <c r="AZ8" s="13">
        <v>979</v>
      </c>
    </row>
    <row r="9" spans="1:52" x14ac:dyDescent="0.3">
      <c r="B9" s="2"/>
      <c r="D9" s="2"/>
      <c r="F9" s="2"/>
      <c r="H9" s="2"/>
      <c r="J9" s="2"/>
      <c r="L9" s="2"/>
      <c r="N9" s="2"/>
      <c r="P9" s="2"/>
      <c r="R9" s="2"/>
      <c r="T9" s="2"/>
      <c r="V9" s="2"/>
      <c r="X9" s="2"/>
      <c r="Z9" s="2"/>
      <c r="AB9" s="2"/>
      <c r="AD9" s="2"/>
      <c r="AF9" s="2"/>
      <c r="AH9" s="2"/>
      <c r="AJ9" s="2"/>
      <c r="AL9" s="2"/>
      <c r="AN9" s="2"/>
      <c r="AP9" s="2"/>
      <c r="AR9" s="2"/>
      <c r="AT9" s="2"/>
      <c r="AV9" s="2"/>
      <c r="AX9" s="2"/>
      <c r="AZ9" s="2"/>
    </row>
    <row r="10" spans="1:52" hidden="1" x14ac:dyDescent="0.3">
      <c r="A10" t="s">
        <v>8</v>
      </c>
    </row>
    <row r="11" spans="1:52" x14ac:dyDescent="0.3"/>
    <row r="12" spans="1:52" x14ac:dyDescent="0.3"/>
  </sheetData>
  <mergeCells count="1">
    <mergeCell ref="A2:AZ2"/>
  </mergeCells>
  <pageMargins left="0.7" right="0.7" top="0.75" bottom="0.75" header="0.3" footer="0.3"/>
  <pageSetup scale="57" orientation="landscape" r:id="rId1"/>
  <ignoredErrors>
    <ignoredError sqref="J6:Z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O22"/>
  <sheetViews>
    <sheetView workbookViewId="0">
      <selection activeCell="AQ8" sqref="AQ8"/>
    </sheetView>
  </sheetViews>
  <sheetFormatPr defaultColWidth="9.109375" defaultRowHeight="14.4" zeroHeight="1" x14ac:dyDescent="0.3"/>
  <cols>
    <col min="1" max="1" width="25.5546875" bestFit="1" customWidth="1"/>
    <col min="2" max="2" width="15.109375" hidden="1" customWidth="1"/>
    <col min="3" max="3" width="1.6640625" hidden="1" customWidth="1"/>
    <col min="4" max="4" width="15.109375" hidden="1" customWidth="1"/>
    <col min="5" max="5" width="1.6640625" hidden="1" customWidth="1"/>
    <col min="6" max="6" width="15.109375" hidden="1" customWidth="1"/>
    <col min="7" max="7" width="1.6640625" hidden="1" customWidth="1"/>
    <col min="8" max="8" width="13.6640625" hidden="1" customWidth="1"/>
    <col min="9" max="9" width="1.6640625" hidden="1" customWidth="1"/>
    <col min="10" max="10" width="13.6640625" hidden="1" customWidth="1"/>
    <col min="11" max="11" width="1.6640625" hidden="1" customWidth="1"/>
    <col min="12" max="12" width="13.6640625" hidden="1" customWidth="1"/>
    <col min="13" max="13" width="1.6640625" hidden="1" customWidth="1"/>
    <col min="14" max="14" width="15.109375" customWidth="1"/>
    <col min="15" max="15" width="1.6640625" customWidth="1"/>
    <col min="16" max="16" width="13.6640625" customWidth="1"/>
    <col min="17" max="17" width="1.6640625" customWidth="1"/>
    <col min="18" max="18" width="13.6640625" customWidth="1"/>
    <col min="19" max="19" width="1.6640625" customWidth="1"/>
    <col min="20" max="20" width="13.6640625" customWidth="1"/>
    <col min="21" max="21" width="1.6640625" customWidth="1"/>
    <col min="22" max="22" width="13.6640625" customWidth="1"/>
    <col min="23" max="23" width="1.6640625" customWidth="1"/>
    <col min="24" max="24" width="13.6640625" customWidth="1"/>
    <col min="25" max="25" width="1.6640625" customWidth="1"/>
    <col min="26" max="26" width="13.6640625" customWidth="1"/>
    <col min="27" max="27" width="1.6640625" customWidth="1"/>
    <col min="28" max="28" width="13.6640625" customWidth="1"/>
    <col min="29" max="29" width="1.6640625" customWidth="1"/>
    <col min="30" max="30" width="13.6640625" customWidth="1"/>
    <col min="31" max="31" width="1.6640625" customWidth="1"/>
    <col min="32" max="32" width="13.6640625" customWidth="1"/>
    <col min="33" max="33" width="1.6640625" customWidth="1"/>
    <col min="34" max="34" width="13.6640625" customWidth="1"/>
    <col min="35" max="35" width="1.6640625" customWidth="1"/>
    <col min="36" max="36" width="13.6640625" customWidth="1"/>
    <col min="37" max="37" width="1.6640625" customWidth="1"/>
    <col min="38" max="38" width="13.6640625" customWidth="1"/>
    <col min="39" max="39" width="1.6640625" customWidth="1"/>
    <col min="40" max="40" width="13.6640625" customWidth="1"/>
  </cols>
  <sheetData>
    <row r="1" spans="1:41" ht="15" thickBot="1" x14ac:dyDescent="0.35"/>
    <row r="2" spans="1:41" ht="15" thickBot="1" x14ac:dyDescent="0.35">
      <c r="A2" s="30" t="s">
        <v>13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2"/>
    </row>
    <row r="3" spans="1:41" x14ac:dyDescent="0.3">
      <c r="A3" s="7"/>
      <c r="B3" s="7"/>
      <c r="D3" s="7"/>
      <c r="E3" s="7"/>
      <c r="F3" s="7"/>
      <c r="N3" s="7"/>
    </row>
    <row r="4" spans="1:41" x14ac:dyDescent="0.3">
      <c r="A4" s="29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</row>
    <row r="5" spans="1:41" x14ac:dyDescent="0.3">
      <c r="B5" s="3" t="s">
        <v>5</v>
      </c>
      <c r="C5" s="4"/>
      <c r="D5" s="3" t="s">
        <v>6</v>
      </c>
      <c r="F5" s="3" t="s">
        <v>1</v>
      </c>
      <c r="G5" s="4"/>
      <c r="H5" s="3" t="s">
        <v>7</v>
      </c>
      <c r="I5" s="4"/>
      <c r="J5" s="3" t="s">
        <v>5</v>
      </c>
      <c r="K5" s="4"/>
      <c r="L5" s="3" t="s">
        <v>6</v>
      </c>
      <c r="M5" s="4"/>
      <c r="N5" s="3" t="s">
        <v>1</v>
      </c>
      <c r="O5" s="4"/>
      <c r="P5" s="3" t="s">
        <v>7</v>
      </c>
      <c r="Q5" s="4"/>
      <c r="R5" s="3" t="s">
        <v>5</v>
      </c>
      <c r="S5" s="4"/>
      <c r="T5" s="3" t="s">
        <v>6</v>
      </c>
      <c r="U5" s="4"/>
      <c r="V5" s="3" t="s">
        <v>1</v>
      </c>
      <c r="W5" s="3"/>
      <c r="X5" s="4" t="s">
        <v>7</v>
      </c>
      <c r="Y5" s="3"/>
      <c r="Z5" s="16" t="s">
        <v>5</v>
      </c>
      <c r="AA5" s="3"/>
      <c r="AB5" s="16" t="s">
        <v>6</v>
      </c>
      <c r="AC5" s="3"/>
      <c r="AD5" s="16" t="s">
        <v>1</v>
      </c>
      <c r="AE5" s="3"/>
      <c r="AF5" s="16" t="s">
        <v>7</v>
      </c>
      <c r="AG5" s="3"/>
      <c r="AH5" s="16" t="s">
        <v>5</v>
      </c>
      <c r="AI5" s="3"/>
      <c r="AJ5" s="16" t="s">
        <v>6</v>
      </c>
      <c r="AK5" s="3"/>
      <c r="AL5" s="16" t="s">
        <v>1</v>
      </c>
      <c r="AM5" s="3"/>
      <c r="AN5" s="27" t="s">
        <v>7</v>
      </c>
    </row>
    <row r="6" spans="1:41" x14ac:dyDescent="0.3">
      <c r="B6" s="5" t="s">
        <v>11</v>
      </c>
      <c r="C6" s="4"/>
      <c r="D6" s="5" t="s">
        <v>11</v>
      </c>
      <c r="E6" s="4"/>
      <c r="F6" s="5" t="s">
        <v>11</v>
      </c>
      <c r="G6" s="4"/>
      <c r="H6" s="5" t="s">
        <v>11</v>
      </c>
      <c r="I6" s="4"/>
      <c r="J6" s="5" t="s">
        <v>14</v>
      </c>
      <c r="K6" s="4"/>
      <c r="L6" s="5" t="s">
        <v>14</v>
      </c>
      <c r="M6" s="4"/>
      <c r="N6" s="5" t="s">
        <v>14</v>
      </c>
      <c r="O6" s="4"/>
      <c r="P6" s="5" t="s">
        <v>14</v>
      </c>
      <c r="Q6" s="4"/>
      <c r="R6" s="5" t="s">
        <v>15</v>
      </c>
      <c r="S6" s="4"/>
      <c r="T6" s="5" t="s">
        <v>15</v>
      </c>
      <c r="U6" s="4"/>
      <c r="V6" s="5" t="s">
        <v>15</v>
      </c>
      <c r="W6" s="14"/>
      <c r="X6" s="16">
        <v>2018</v>
      </c>
      <c r="Y6" s="14"/>
      <c r="Z6" s="16">
        <v>2019</v>
      </c>
      <c r="AA6" s="14"/>
      <c r="AB6" s="16">
        <v>2019</v>
      </c>
      <c r="AC6" s="14"/>
      <c r="AD6" s="16">
        <v>2019</v>
      </c>
      <c r="AE6" s="14"/>
      <c r="AF6" s="16">
        <v>2019</v>
      </c>
      <c r="AG6" s="14"/>
      <c r="AH6" s="16">
        <v>2020</v>
      </c>
      <c r="AI6" s="14"/>
      <c r="AJ6" s="16">
        <v>2020</v>
      </c>
      <c r="AK6" s="14"/>
      <c r="AL6" s="16">
        <v>2020</v>
      </c>
      <c r="AM6" s="14"/>
      <c r="AN6" s="16">
        <v>2020</v>
      </c>
    </row>
    <row r="7" spans="1:41" x14ac:dyDescent="0.3">
      <c r="A7" t="s">
        <v>34</v>
      </c>
      <c r="B7" s="6">
        <v>13541</v>
      </c>
      <c r="D7" s="6">
        <v>14107</v>
      </c>
      <c r="F7" s="6">
        <v>17950</v>
      </c>
      <c r="H7" s="6">
        <v>24144</v>
      </c>
      <c r="J7" s="6">
        <v>18691</v>
      </c>
      <c r="L7" s="6">
        <v>18078</v>
      </c>
      <c r="N7" s="6">
        <v>19256</v>
      </c>
      <c r="P7" s="6">
        <v>26172</v>
      </c>
      <c r="R7" s="6">
        <v>20223</v>
      </c>
      <c r="T7" s="6">
        <v>20101</v>
      </c>
      <c r="V7" s="6">
        <v>22218</v>
      </c>
      <c r="W7" s="15"/>
      <c r="X7" s="6">
        <v>30435</v>
      </c>
      <c r="Y7" s="15"/>
      <c r="Z7" s="6">
        <v>22316</v>
      </c>
      <c r="AA7" s="15"/>
      <c r="AB7" s="6">
        <v>23031</v>
      </c>
      <c r="AC7" s="15"/>
      <c r="AD7" s="6">
        <v>25692</v>
      </c>
      <c r="AE7" s="15"/>
      <c r="AF7" s="6">
        <v>33563</v>
      </c>
      <c r="AG7" s="15"/>
      <c r="AH7" s="6">
        <v>18701</v>
      </c>
      <c r="AI7" s="15"/>
      <c r="AJ7" s="6">
        <v>6251.58</v>
      </c>
      <c r="AK7" s="15"/>
      <c r="AL7" s="6">
        <v>17673</v>
      </c>
      <c r="AM7" s="15"/>
      <c r="AN7" s="6">
        <v>23502.596000000001</v>
      </c>
      <c r="AO7" s="26"/>
    </row>
    <row r="8" spans="1:41" x14ac:dyDescent="0.3">
      <c r="A8" s="8" t="s">
        <v>3</v>
      </c>
      <c r="B8" s="10">
        <v>2.4500000000000002</v>
      </c>
      <c r="C8" s="10"/>
      <c r="D8" s="10">
        <v>2.23</v>
      </c>
      <c r="E8" s="10"/>
      <c r="F8" s="10">
        <v>2.0299999999999998</v>
      </c>
      <c r="G8" s="10"/>
      <c r="H8" s="10">
        <v>1.97</v>
      </c>
      <c r="I8" s="10"/>
      <c r="J8" s="10">
        <v>2.08</v>
      </c>
      <c r="K8" s="10"/>
      <c r="L8" s="10">
        <v>2.09</v>
      </c>
      <c r="M8" s="10"/>
      <c r="N8" s="10">
        <v>2.09</v>
      </c>
      <c r="O8" s="10"/>
      <c r="P8" s="10">
        <v>1.98</v>
      </c>
      <c r="Q8" s="10"/>
      <c r="R8" s="10">
        <v>2.11</v>
      </c>
      <c r="S8" s="10"/>
      <c r="T8" s="10">
        <v>2.15</v>
      </c>
      <c r="U8" s="10"/>
      <c r="V8" s="10">
        <v>2.13</v>
      </c>
      <c r="W8" s="10"/>
      <c r="X8" s="10">
        <v>2</v>
      </c>
      <c r="Y8" s="10"/>
      <c r="Z8" s="10">
        <v>2.02</v>
      </c>
      <c r="AA8" s="10"/>
      <c r="AB8" s="10">
        <v>1.99</v>
      </c>
      <c r="AC8" s="10"/>
      <c r="AD8" s="10">
        <v>1.98</v>
      </c>
      <c r="AE8" s="10"/>
      <c r="AF8" s="10">
        <v>1.95</v>
      </c>
      <c r="AG8" s="10"/>
      <c r="AH8" s="10">
        <v>2.11</v>
      </c>
      <c r="AI8" s="10"/>
      <c r="AJ8" s="10">
        <v>2.2400000000000002</v>
      </c>
      <c r="AK8" s="10"/>
      <c r="AL8" s="10">
        <f>37521/AL7</f>
        <v>2.1230690884399932</v>
      </c>
      <c r="AM8" s="10"/>
      <c r="AN8" s="10">
        <v>2.25</v>
      </c>
    </row>
    <row r="9" spans="1:41" x14ac:dyDescent="0.3">
      <c r="A9" t="s">
        <v>4</v>
      </c>
      <c r="B9" s="2">
        <v>29</v>
      </c>
      <c r="D9" s="2">
        <v>28</v>
      </c>
      <c r="F9" s="2">
        <v>28</v>
      </c>
      <c r="H9" s="2">
        <v>28</v>
      </c>
      <c r="J9" s="2">
        <v>28</v>
      </c>
      <c r="L9" s="2">
        <v>28</v>
      </c>
      <c r="N9" s="2">
        <v>28</v>
      </c>
      <c r="P9" s="2">
        <v>28</v>
      </c>
      <c r="R9" s="2">
        <v>28</v>
      </c>
      <c r="T9" s="2">
        <v>28</v>
      </c>
      <c r="V9" s="2">
        <v>28</v>
      </c>
      <c r="X9" s="2">
        <v>28</v>
      </c>
      <c r="Z9" s="2">
        <v>28</v>
      </c>
      <c r="AB9" s="2">
        <v>28</v>
      </c>
      <c r="AD9" s="2">
        <v>30</v>
      </c>
      <c r="AF9" s="2">
        <v>30</v>
      </c>
      <c r="AH9" s="2">
        <v>30</v>
      </c>
      <c r="AJ9" s="2">
        <v>29</v>
      </c>
      <c r="AL9" s="2">
        <v>29</v>
      </c>
      <c r="AN9" s="2">
        <v>29</v>
      </c>
    </row>
    <row r="10" spans="1:41" x14ac:dyDescent="0.3">
      <c r="B10" s="2"/>
      <c r="D10" s="2"/>
      <c r="F10" s="2"/>
      <c r="H10" s="2"/>
      <c r="J10" s="2"/>
      <c r="L10" s="2"/>
      <c r="N10" s="2"/>
      <c r="P10" s="2"/>
      <c r="R10" s="2"/>
      <c r="T10" s="2"/>
      <c r="V10" s="2"/>
      <c r="X10" s="2"/>
      <c r="Z10" s="2"/>
      <c r="AB10" s="2"/>
      <c r="AD10" s="2"/>
      <c r="AF10" s="2"/>
      <c r="AH10" s="2"/>
      <c r="AJ10" s="2"/>
      <c r="AL10" s="2"/>
      <c r="AN10" s="2"/>
    </row>
    <row r="11" spans="1:41" hidden="1" x14ac:dyDescent="0.3">
      <c r="A11" t="s">
        <v>8</v>
      </c>
    </row>
    <row r="12" spans="1:41" ht="15" x14ac:dyDescent="0.3">
      <c r="A12" s="24" t="s">
        <v>31</v>
      </c>
    </row>
    <row r="22" x14ac:dyDescent="0.3"/>
  </sheetData>
  <mergeCells count="2">
    <mergeCell ref="A2:AN2"/>
    <mergeCell ref="A4:AN4"/>
  </mergeCells>
  <pageMargins left="0.7" right="0.7" top="0.75" bottom="0.75" header="0.3" footer="0.3"/>
  <pageSetup scale="58" orientation="landscape" r:id="rId1"/>
  <ignoredErrors>
    <ignoredError sqref="J6:Z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LTL</vt:lpstr>
      <vt:lpstr>Intermodal</vt:lpstr>
      <vt:lpstr>Pool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Morris</dc:creator>
  <cp:lastModifiedBy>Rebecca Garbrick</cp:lastModifiedBy>
  <cp:lastPrinted>2020-02-05T20:08:11Z</cp:lastPrinted>
  <dcterms:created xsi:type="dcterms:W3CDTF">2017-11-20T22:19:51Z</dcterms:created>
  <dcterms:modified xsi:type="dcterms:W3CDTF">2022-07-27T19:00:53Z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