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INANCESHARE\Finance$\AGM\Financial Reporting\Financial Reporting\2021\Q4\Earnings Release\Final sent to IR\"/>
    </mc:Choice>
  </mc:AlternateContent>
  <xr:revisionPtr revIDLastSave="0" documentId="13_ncr:1_{D5316481-4C9E-492F-B5A8-03784FEA970F}" xr6:coauthVersionLast="45" xr6:coauthVersionMax="46" xr10:uidLastSave="{00000000-0000-0000-0000-000000000000}"/>
  <bookViews>
    <workbookView xWindow="-120" yWindow="-120" windowWidth="29040" windowHeight="15840" tabRatio="925" xr2:uid="{00000000-000D-0000-FFFF-FFFF00000000}"/>
  </bookViews>
  <sheets>
    <sheet name="Cover" sheetId="2" r:id="rId1"/>
    <sheet name="Summary" sheetId="1" r:id="rId2"/>
    <sheet name="Segment Details" sheetId="3" r:id="rId3"/>
    <sheet name="Fee Related Revenues" sheetId="4" r:id="rId4"/>
    <sheet name="AUM &amp; FGAUM 2019" sheetId="5" r:id="rId5"/>
    <sheet name="AUM &amp; FGAUM 2020" sheetId="6" r:id="rId6"/>
    <sheet name="AUM &amp; FGAUM 2021" sheetId="7" r:id="rId7"/>
    <sheet name="RS Flows &amp; Invested Assets" sheetId="8" r:id="rId8"/>
    <sheet name="Reconciliation_Apollo" sheetId="9" r:id="rId9"/>
    <sheet name="Reconciliation_Apollo_contd" sheetId="11" r:id="rId10"/>
    <sheet name="Reconciliation_Athene" sheetId="10" r:id="rId1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23" i="3" l="1"/>
  <c r="AV23" i="3"/>
  <c r="AU23" i="3"/>
  <c r="AW28" i="3"/>
  <c r="AW27" i="3"/>
  <c r="AW26" i="3"/>
  <c r="AW25" i="3"/>
  <c r="AW24" i="3"/>
  <c r="AV28" i="3"/>
  <c r="AV27" i="3"/>
  <c r="AV26" i="3"/>
  <c r="AV25" i="3"/>
  <c r="AV24" i="3"/>
  <c r="AU28" i="3"/>
  <c r="AU27" i="3"/>
  <c r="AU26" i="3"/>
  <c r="AU25" i="3"/>
  <c r="AU24" i="3"/>
  <c r="AT28" i="3"/>
  <c r="AS28" i="3"/>
  <c r="AR28" i="3"/>
  <c r="AQ28" i="3"/>
  <c r="AP28" i="3"/>
  <c r="AO28" i="3"/>
  <c r="AN28" i="3"/>
  <c r="AM28" i="3"/>
  <c r="AL28" i="3"/>
  <c r="AK28" i="3"/>
  <c r="AJ28" i="3"/>
  <c r="AT27" i="3"/>
  <c r="AS27" i="3"/>
  <c r="AR27" i="3"/>
  <c r="AQ27" i="3"/>
  <c r="AP27" i="3"/>
  <c r="AO27" i="3"/>
  <c r="AN27" i="3"/>
  <c r="AM27" i="3"/>
  <c r="AL27" i="3"/>
  <c r="AK27" i="3"/>
  <c r="AJ27" i="3"/>
  <c r="AT26" i="3"/>
  <c r="AS26" i="3"/>
  <c r="AR26" i="3"/>
  <c r="AQ26" i="3"/>
  <c r="AP26" i="3"/>
  <c r="AO26" i="3"/>
  <c r="AN26" i="3"/>
  <c r="AM26" i="3"/>
  <c r="AL26" i="3"/>
  <c r="AK26" i="3"/>
  <c r="AJ26" i="3"/>
  <c r="AT25" i="3"/>
  <c r="AS25" i="3"/>
  <c r="AR25" i="3"/>
  <c r="AQ25" i="3"/>
  <c r="AP25" i="3"/>
  <c r="AO25" i="3"/>
  <c r="AN25" i="3"/>
  <c r="AM25" i="3"/>
  <c r="AL25" i="3"/>
  <c r="AK25" i="3"/>
  <c r="AJ25" i="3"/>
  <c r="AT24" i="3"/>
  <c r="AS24" i="3"/>
  <c r="AR24" i="3"/>
  <c r="AQ24" i="3"/>
  <c r="AP24" i="3"/>
  <c r="AO24" i="3"/>
  <c r="AN24" i="3"/>
  <c r="AM24" i="3"/>
  <c r="AL24" i="3"/>
  <c r="AK24" i="3"/>
  <c r="AJ24" i="3"/>
  <c r="AT23" i="3"/>
  <c r="AS23" i="3"/>
  <c r="AR23" i="3"/>
  <c r="AQ23" i="3"/>
  <c r="AP23" i="3"/>
  <c r="AO23" i="3"/>
  <c r="AN23" i="3"/>
  <c r="AM23" i="3"/>
  <c r="AL23" i="3"/>
  <c r="AK23" i="3"/>
  <c r="AJ23" i="3"/>
  <c r="AI28" i="3"/>
  <c r="AI27" i="3"/>
  <c r="AI26" i="3"/>
  <c r="AI25" i="3"/>
  <c r="AI24" i="3"/>
  <c r="AI23" i="3"/>
</calcChain>
</file>

<file path=xl/sharedStrings.xml><?xml version="1.0" encoding="utf-8"?>
<sst xmlns="http://schemas.openxmlformats.org/spreadsheetml/2006/main" count="505" uniqueCount="165">
  <si>
    <t>($ in millions, except per share data)</t>
  </si>
  <si>
    <t>1Q'19</t>
  </si>
  <si>
    <t>2Q'19</t>
  </si>
  <si>
    <t>3Q'19</t>
  </si>
  <si>
    <t>4Q'19</t>
  </si>
  <si>
    <t>1Q'20</t>
  </si>
  <si>
    <t>2Q'20</t>
  </si>
  <si>
    <t>3Q'20</t>
  </si>
  <si>
    <t>4Q'20</t>
  </si>
  <si>
    <t>1Q'21</t>
  </si>
  <si>
    <t>2Q'21</t>
  </si>
  <si>
    <t>3Q'21</t>
  </si>
  <si>
    <t>FY'19</t>
  </si>
  <si>
    <t>FY'20</t>
  </si>
  <si>
    <t>Management fees</t>
  </si>
  <si>
    <t>Advisory and transaction fees, net</t>
  </si>
  <si>
    <t>Fee-related compensation</t>
  </si>
  <si>
    <t>Other operating expenses</t>
  </si>
  <si>
    <t>Placement fees</t>
  </si>
  <si>
    <t>Pre-Tax Distributable Earnings</t>
  </si>
  <si>
    <t>Taxes and related payables</t>
  </si>
  <si>
    <t>Distributable Earnings (DE)</t>
  </si>
  <si>
    <t>Total Segment Earnings (Unaudited)</t>
  </si>
  <si>
    <t>Asset Management</t>
  </si>
  <si>
    <t>Financial Presentation of New Segments</t>
  </si>
  <si>
    <t>($ in millions)</t>
  </si>
  <si>
    <t>Fee Related Earnings (FRE)</t>
  </si>
  <si>
    <t>Retirement Services</t>
  </si>
  <si>
    <t>Fixed income and other investment income, net</t>
  </si>
  <si>
    <t>Alternative investment income, net</t>
  </si>
  <si>
    <t>Strategic capital management fees</t>
  </si>
  <si>
    <t>Cost of funds</t>
  </si>
  <si>
    <t>Interest and other financing costs</t>
  </si>
  <si>
    <t>Principal Investing</t>
  </si>
  <si>
    <t>Realized performance fees</t>
  </si>
  <si>
    <t>Principal Investing Income (PII)</t>
  </si>
  <si>
    <t>Management fees - Yield</t>
  </si>
  <si>
    <t>Management fees - Hybrid</t>
  </si>
  <si>
    <t>Management fees - Equity</t>
  </si>
  <si>
    <t>Management Fees</t>
  </si>
  <si>
    <t>Total Fee Related Revenues</t>
  </si>
  <si>
    <t>Fee Related Revenues by Asset Management Strategy</t>
  </si>
  <si>
    <t>4Q'18</t>
  </si>
  <si>
    <t>Inflows</t>
  </si>
  <si>
    <t>Outflows</t>
  </si>
  <si>
    <t>Net Flows</t>
  </si>
  <si>
    <t>Realizations</t>
  </si>
  <si>
    <t>Market Activity</t>
  </si>
  <si>
    <t>Yield</t>
  </si>
  <si>
    <t>Hybrid</t>
  </si>
  <si>
    <t>Equity</t>
  </si>
  <si>
    <t>Total</t>
  </si>
  <si>
    <t>Total AUM &amp; Fee-Generating AUM</t>
  </si>
  <si>
    <t>Retail</t>
  </si>
  <si>
    <t>Flow reinsurance</t>
  </si>
  <si>
    <t>Pension group annuities</t>
  </si>
  <si>
    <t>Net flows</t>
  </si>
  <si>
    <t>Inflows attributable to Athene</t>
  </si>
  <si>
    <t>Inflows attributable to third-party sidecar (ADIP)</t>
  </si>
  <si>
    <t>Total gross inflows</t>
  </si>
  <si>
    <t>Outflows attributable to Athene</t>
  </si>
  <si>
    <t>Outflows attributable to third-party sidecar (ADIP)</t>
  </si>
  <si>
    <t>Total gross outflows</t>
  </si>
  <si>
    <t>Gross Invested Assets</t>
  </si>
  <si>
    <t>Invested assets attributable to third-party sidecar (ADIP)</t>
  </si>
  <si>
    <t>Retirement Services Flows &amp; Invested Assets</t>
  </si>
  <si>
    <t>Reconciliation of GAAP to Non-GAAP Financial Measures - Apollo</t>
  </si>
  <si>
    <t>GAAP Net Income (Loss) Attributable to Apollo Global Management, Inc. Class A Common Stockholders</t>
  </si>
  <si>
    <t>Preferred dividends</t>
  </si>
  <si>
    <t>Net income (loss) attributable to Non-Controlling Interests in consolidated entities</t>
  </si>
  <si>
    <t>Net income (loss) attributable to Non-Controlling Interests in the Apollo Operating Group</t>
  </si>
  <si>
    <t>GAAP Net Income (Loss)</t>
  </si>
  <si>
    <t>Income tax provision (benefit)</t>
  </si>
  <si>
    <t>GAAP Income (Loss) Before Income Tax Provision (Benefit)</t>
  </si>
  <si>
    <t>Charges associated with corporate conversion</t>
  </si>
  <si>
    <t>(Gains) losses from changes in tax receivable agreement liability</t>
  </si>
  <si>
    <t>Net (income) loss attributable to Non-Controlling Interests in consolidated entities</t>
  </si>
  <si>
    <t>Unrealized performance fees</t>
  </si>
  <si>
    <t>Unrealized profit sharing expense</t>
  </si>
  <si>
    <t>Equity-based compensation</t>
  </si>
  <si>
    <t>Unrealized principal investment (income) loss</t>
  </si>
  <si>
    <t>Unrealized net (gains) losses from investment activities and other</t>
  </si>
  <si>
    <t>Distributable Earnings</t>
  </si>
  <si>
    <t>GAAP Net Income (Loss) Attributable to Athene Holding Ltd. common shareholders</t>
  </si>
  <si>
    <t>Non-operating adjustments</t>
  </si>
  <si>
    <t>Investment (gains) losses, net of offsets</t>
  </si>
  <si>
    <t>Change in fair values of derivatives and embedded derivatives – FIAs, net of offsets</t>
  </si>
  <si>
    <t>Integration, restructuring and other non-operating expenses</t>
  </si>
  <si>
    <t>Stock compensation expense</t>
  </si>
  <si>
    <t>Total non-operating adjustments</t>
  </si>
  <si>
    <t>Adjusted operating income (loss) available to common shareholders</t>
  </si>
  <si>
    <t>LTIP stock compensation</t>
  </si>
  <si>
    <t>Change in fair value of Apollo investment, net of tax</t>
  </si>
  <si>
    <t>Income tax expense – operating</t>
  </si>
  <si>
    <t>Spread Related Earnings (SRE)</t>
  </si>
  <si>
    <t>Reconciliation of GAAP to Non-GAAP Financial Measures - Athene</t>
  </si>
  <si>
    <t>Total investments, including related parties</t>
  </si>
  <si>
    <t>Derivative assets</t>
  </si>
  <si>
    <t>Cash and cash equivalents (including restricted cash)</t>
  </si>
  <si>
    <t>Accrued investment income</t>
  </si>
  <si>
    <t>Payables for collateral on derivatives</t>
  </si>
  <si>
    <t>Reinsurance funds withheld and modified coinsurance</t>
  </si>
  <si>
    <t>VIE and VOE assets, liabilities and noncontrolling interest</t>
  </si>
  <si>
    <t>Unrealized (gains)/losses</t>
  </si>
  <si>
    <t>Ceded policy loans</t>
  </si>
  <si>
    <t>Net investment receivables (payables)</t>
  </si>
  <si>
    <t>Allowance for credit losses</t>
  </si>
  <si>
    <t>Total adjustments to arrive at gross invested assets</t>
  </si>
  <si>
    <t>Gross invested assets</t>
  </si>
  <si>
    <t>Net Invested Assets</t>
  </si>
  <si>
    <t>Total Consolidated Revenues (GAAP)</t>
  </si>
  <si>
    <t>Equity awards granted by unconsolidated related parties, reimbursable expenses and other</t>
  </si>
  <si>
    <t>Adjustments related to consolidated funds and VIEs</t>
  </si>
  <si>
    <t>Principal investment (income) loss</t>
  </si>
  <si>
    <t>Total Asset Management Fee Related Revenue</t>
  </si>
  <si>
    <t>Reconciliation of GAAP to Non-GAAP Financial Measures - Apollo cont’d</t>
  </si>
  <si>
    <t>Share Reconciliation</t>
  </si>
  <si>
    <t>Total GAAP Class A Common Stock Outstanding</t>
  </si>
  <si>
    <t>Non-GAAP Adjustments:</t>
  </si>
  <si>
    <t>Participating Apollo Operating Group Units</t>
  </si>
  <si>
    <t>Vested RSUs</t>
  </si>
  <si>
    <t>Unvested RSUs Eligible for Dividend Equivalents</t>
  </si>
  <si>
    <t>Distributable Earnings Shares Outstanding</t>
  </si>
  <si>
    <t>Realized investment income</t>
  </si>
  <si>
    <t>1. Represents certain fee-related performance fees attributable to business development companies, Redding Ridge Holdings LP (“Redding Ridge Holdings”), an affiliate of Redding Ridge Asset Management, LLC (“Redding Ridge”), and MidCap.</t>
  </si>
  <si>
    <t xml:space="preserve">2. Represents Athene’s adjusted operating income available to common shareholders excluding the change in fair value of AOG units, equity based compensation related to Athene’s long-term incentive plan, and operating income tax. </t>
  </si>
  <si>
    <t>Principal investing compensation</t>
  </si>
  <si>
    <r>
      <t>Fee-related performance fees</t>
    </r>
    <r>
      <rPr>
        <vertAlign val="superscript"/>
        <sz val="10"/>
        <color theme="1"/>
        <rFont val="Arial Nova"/>
        <family val="2"/>
      </rPr>
      <t>1</t>
    </r>
  </si>
  <si>
    <r>
      <t>Spread Related Earnings (SRE)</t>
    </r>
    <r>
      <rPr>
        <b/>
        <vertAlign val="superscript"/>
        <sz val="10"/>
        <color theme="0"/>
        <rFont val="Arial Nova"/>
        <family val="2"/>
      </rPr>
      <t>2</t>
    </r>
  </si>
  <si>
    <t>1. Represents certain fee-related performance fees attributable to business development companies, Redding Ridge Holdings, an affiliate of Redding Ridge, and MidCap.</t>
  </si>
  <si>
    <r>
      <t>Total AUM Rollforward</t>
    </r>
    <r>
      <rPr>
        <b/>
        <vertAlign val="superscript"/>
        <sz val="10"/>
        <color theme="1"/>
        <rFont val="Arial Nova"/>
        <family val="2"/>
      </rPr>
      <t>1</t>
    </r>
  </si>
  <si>
    <r>
      <t>Fee-Generating AUM Rollforward</t>
    </r>
    <r>
      <rPr>
        <b/>
        <vertAlign val="superscript"/>
        <sz val="10"/>
        <color theme="1"/>
        <rFont val="Arial Nova"/>
        <family val="2"/>
      </rPr>
      <t>1</t>
    </r>
  </si>
  <si>
    <t>1. Inflows at the individual strategy level represent subscriptions, commitments, and other increases in available capital, such as acquisitions or leverage, net of inter-strategy transfers. Outflows represent redemptions, outflows related to our Retirement Services segment, and other decreases in available capital. Realizations represent fund distributions of realized proceeds. Market activity represents gains (losses), the impact of foreign exchange rate fluctuations and other income. Inflows and outflows have been recast to conform with the Company’s realignment of its segment strategies and Athene’s historical reporting conventions.</t>
  </si>
  <si>
    <t>3. Inorganic inflows represents acquisitions and block reinsurance transactions.</t>
  </si>
  <si>
    <t xml:space="preserve">4. Gross outflows include full surrenders, partial withdrawals, death benefits, annuitization benefits and interest payments and maturities on funding agreement products. </t>
  </si>
  <si>
    <t>5. See below for supplementary presentation of gross inflows and outflows attributable to Athene and ADIP. Flows attributable to ADIP include the proportionate share of flows associated with the noncontrolling interest.</t>
  </si>
  <si>
    <r>
      <t>Funding agreements</t>
    </r>
    <r>
      <rPr>
        <vertAlign val="superscript"/>
        <sz val="10"/>
        <color theme="1"/>
        <rFont val="Arial Nova"/>
        <family val="2"/>
      </rPr>
      <t>1</t>
    </r>
  </si>
  <si>
    <r>
      <t>Organic inflows</t>
    </r>
    <r>
      <rPr>
        <vertAlign val="superscript"/>
        <sz val="10"/>
        <color theme="1"/>
        <rFont val="Arial Nova"/>
        <family val="2"/>
      </rPr>
      <t>2</t>
    </r>
  </si>
  <si>
    <r>
      <t>Inorganic inflows</t>
    </r>
    <r>
      <rPr>
        <vertAlign val="superscript"/>
        <sz val="10"/>
        <color theme="1"/>
        <rFont val="Arial Nova"/>
        <family val="2"/>
      </rPr>
      <t>3</t>
    </r>
  </si>
  <si>
    <r>
      <t>Total gross inflows</t>
    </r>
    <r>
      <rPr>
        <vertAlign val="superscript"/>
        <sz val="10"/>
        <color theme="1"/>
        <rFont val="Arial Nova"/>
        <family val="2"/>
      </rPr>
      <t>5</t>
    </r>
  </si>
  <si>
    <r>
      <t>Gross outflows</t>
    </r>
    <r>
      <rPr>
        <vertAlign val="superscript"/>
        <sz val="10"/>
        <color theme="1"/>
        <rFont val="Arial Nova"/>
        <family val="2"/>
      </rPr>
      <t>4,5</t>
    </r>
  </si>
  <si>
    <r>
      <t>Net Invested Assets</t>
    </r>
    <r>
      <rPr>
        <vertAlign val="superscript"/>
        <sz val="10"/>
        <color theme="1"/>
        <rFont val="Arial Nova"/>
        <family val="2"/>
      </rPr>
      <t>1</t>
    </r>
  </si>
  <si>
    <t>1. Transaction related charges include contingent consideration, equity-based compensation charges and the amortization of intangible assets and certain other charges associated with acquisitions, and restructuring charges.</t>
  </si>
  <si>
    <t>3. Equity-based profit sharing expense and other includes certain profit sharing arrangements in which a portion of performance fees distributed to the general partner are allocated by issuance of equity-based awards, rather than cash, to employees of Apollo. Equity-based profit sharing expense and other also includes non-cash expenses related to equity awards in unconsolidated related parties granted to employees of Apollo.</t>
  </si>
  <si>
    <r>
      <t xml:space="preserve">Transaction related charges </t>
    </r>
    <r>
      <rPr>
        <vertAlign val="superscript"/>
        <sz val="10"/>
        <color theme="1"/>
        <rFont val="Arial Nova"/>
        <family val="2"/>
      </rPr>
      <t>1</t>
    </r>
  </si>
  <si>
    <r>
      <t>Merger-related transaction and integration costs</t>
    </r>
    <r>
      <rPr>
        <vertAlign val="superscript"/>
        <sz val="10"/>
        <color theme="1"/>
        <rFont val="Arial Nova"/>
        <family val="2"/>
      </rPr>
      <t>2</t>
    </r>
  </si>
  <si>
    <r>
      <t>Equity-based profit sharing expense and other</t>
    </r>
    <r>
      <rPr>
        <vertAlign val="superscript"/>
        <sz val="10"/>
        <color theme="1"/>
        <rFont val="Arial Nova"/>
        <family val="2"/>
      </rPr>
      <t>3</t>
    </r>
  </si>
  <si>
    <t>1. Excludes certain fee-related performance fees attributable to business development companies, Redding Ridge Holdings and MidCap.</t>
  </si>
  <si>
    <r>
      <t>Performance fees</t>
    </r>
    <r>
      <rPr>
        <vertAlign val="superscript"/>
        <sz val="10"/>
        <color theme="1"/>
        <rFont val="Arial Nova"/>
        <family val="2"/>
      </rPr>
      <t>1</t>
    </r>
  </si>
  <si>
    <r>
      <t>FRE per Share</t>
    </r>
    <r>
      <rPr>
        <vertAlign val="superscript"/>
        <sz val="10"/>
        <color theme="1"/>
        <rFont val="Arial Nova"/>
        <family val="2"/>
      </rPr>
      <t>1</t>
    </r>
  </si>
  <si>
    <r>
      <t>DE per Share</t>
    </r>
    <r>
      <rPr>
        <vertAlign val="superscript"/>
        <sz val="10"/>
        <color theme="1"/>
        <rFont val="Arial Nova"/>
        <family val="2"/>
      </rPr>
      <t>1</t>
    </r>
  </si>
  <si>
    <t xml:space="preserve">1. Net Invested Assets represent the investments that directly back Athene’s net reserve liabilities as well as surplus assets. Net invested assets are a component of Apollo’s total AUM reported under the Asset Management segment and should not be viewed as additive to total AUM disclosed previously. </t>
  </si>
  <si>
    <t>Note: Apollo historical amounts have been converted from thousands to millions. Athene amounts may vary from historically reported balances due to updated presentation in millions. As a result, rounding differences may exist in the recast financial information.</t>
  </si>
  <si>
    <t>1. Funding agreements are comprised of funding agreements issued under Athene's funding agreement backed notes (“FABN”) and funding agreement backed repurchase agreements (“FABR”) programs, funding agreements issued to the Federal Home Loan Bank (“FHLB”) and long-term repurchase agreements.</t>
  </si>
  <si>
    <t>2. Organic inflows equal inflows from Athene's retail, flow reinsurance and institutional channels. Organic inflows include all inflows sourced by Athene, including all of the inflows reinsured to third-party sidecar (“ADIP”).</t>
  </si>
  <si>
    <t>FY'21</t>
  </si>
  <si>
    <t>4Q'21</t>
  </si>
  <si>
    <r>
      <t>One-time equity-based compensation and other charges</t>
    </r>
    <r>
      <rPr>
        <vertAlign val="superscript"/>
        <sz val="10"/>
        <color theme="1"/>
        <rFont val="Arial Nova"/>
        <family val="2"/>
      </rPr>
      <t>4</t>
    </r>
  </si>
  <si>
    <t>4. Includes one-time equity-based compensation expense and associated taxes related to the previously announced reset of the Company’s compensation structure.</t>
  </si>
  <si>
    <t>Memo:</t>
  </si>
  <si>
    <t>Fixed income and other investments</t>
  </si>
  <si>
    <t>Alternative investments</t>
  </si>
  <si>
    <t>Investment in Apollo</t>
  </si>
  <si>
    <t xml:space="preserve">1. Per share calculations are based on end of period Distributable Earnings Shares Outstanding, which consist of total shares of Class A Common Stock outstanding, Apollo Operating Group Units that participate in dividends and RSUs that participate in dividends. FY per share amounts represent the sum of the respective year’s last four quarters. </t>
  </si>
  <si>
    <t>2. Merger-related transaction and integration costs includes advisory services, technology integration, and other costs associated with the Company’s merger with Athene.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</si>
</sst>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quot;$&quot;* #,##0.0_);_(&quot;$&quot;* \(#,##0.0\);_(&quot;$&quot;* &quot;-&quot;??_);_(@_)"/>
    <numFmt numFmtId="165" formatCode="_(&quot;$&quot;* #,##0_);_(&quot;$&quot;* \(#,##0\);_(&quot;$&quot;* &quot;-&quot;??_);_(@_)"/>
    <numFmt numFmtId="166" formatCode="_(* #,##0.0_);_(* \(#,##0.0\);_(* &quot;-&quot;??_);_(@_)"/>
    <numFmt numFmtId="167" formatCode="_(* #,##0_);_(* \(#,##0\);_(* &quot;-&quot;??_);_(@_)"/>
    <numFmt numFmtId="168" formatCode="0.0"/>
  </numFmts>
  <fonts count="10" x14ac:knownFonts="1">
    <font>
      <sz val="11"/>
      <color theme="1"/>
      <name val="Segoe UI"/>
      <family val="2"/>
      <scheme val="minor"/>
    </font>
    <font>
      <sz val="11"/>
      <color theme="1"/>
      <name val="Segoe UI"/>
      <family val="2"/>
      <scheme val="minor"/>
    </font>
    <font>
      <b/>
      <sz val="10"/>
      <color theme="1"/>
      <name val="Arial Nova"/>
      <family val="2"/>
    </font>
    <font>
      <sz val="10"/>
      <color theme="1"/>
      <name val="Arial Nova"/>
      <family val="2"/>
    </font>
    <font>
      <b/>
      <sz val="10"/>
      <color theme="0"/>
      <name val="Arial Nova"/>
      <family val="2"/>
    </font>
    <font>
      <b/>
      <sz val="10"/>
      <color rgb="FF007D55"/>
      <name val="Arial Nova"/>
      <family val="2"/>
    </font>
    <font>
      <vertAlign val="superscript"/>
      <sz val="10"/>
      <color theme="1"/>
      <name val="Arial Nova"/>
      <family val="2"/>
    </font>
    <font>
      <b/>
      <vertAlign val="superscript"/>
      <sz val="10"/>
      <color theme="0"/>
      <name val="Arial Nova"/>
      <family val="2"/>
    </font>
    <font>
      <b/>
      <vertAlign val="superscript"/>
      <sz val="10"/>
      <color theme="1"/>
      <name val="Arial Nova"/>
      <family val="2"/>
    </font>
    <font>
      <sz val="9"/>
      <color theme="1"/>
      <name val="Arial Nova"/>
      <family val="2"/>
    </font>
  </fonts>
  <fills count="8">
    <fill>
      <patternFill patternType="none"/>
    </fill>
    <fill>
      <patternFill patternType="gray125"/>
    </fill>
    <fill>
      <patternFill patternType="solid">
        <fgColor rgb="FFF1F0EE"/>
        <bgColor indexed="64"/>
      </patternFill>
    </fill>
    <fill>
      <patternFill patternType="solid">
        <fgColor rgb="FF007D55"/>
        <bgColor indexed="64"/>
      </patternFill>
    </fill>
    <fill>
      <patternFill patternType="solid">
        <fgColor theme="0"/>
        <bgColor indexed="64"/>
      </patternFill>
    </fill>
    <fill>
      <patternFill patternType="solid">
        <fgColor rgb="FF223C47"/>
        <bgColor indexed="64"/>
      </patternFill>
    </fill>
    <fill>
      <patternFill patternType="solid">
        <fgColor rgb="FF89B94F"/>
        <bgColor indexed="64"/>
      </patternFill>
    </fill>
    <fill>
      <patternFill patternType="solid">
        <fgColor rgb="FF233B47"/>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0" borderId="0" xfId="0" applyFont="1"/>
    <xf numFmtId="0" fontId="3" fillId="0" borderId="0" xfId="0" applyFont="1" applyAlignment="1">
      <alignment vertical="center" wrapText="1"/>
    </xf>
    <xf numFmtId="164" fontId="3" fillId="0" borderId="0" xfId="2" applyNumberFormat="1" applyFont="1" applyAlignment="1">
      <alignment vertical="center" wrapText="1"/>
    </xf>
    <xf numFmtId="166" fontId="3" fillId="0" borderId="0" xfId="1" applyNumberFormat="1" applyFont="1" applyAlignment="1">
      <alignment vertical="center" wrapText="1"/>
    </xf>
    <xf numFmtId="166" fontId="2" fillId="0" borderId="0" xfId="1" applyNumberFormat="1" applyFont="1" applyAlignment="1">
      <alignment horizontal="center" vertical="center" wrapText="1"/>
    </xf>
    <xf numFmtId="0" fontId="4" fillId="3" borderId="0" xfId="0" applyFont="1" applyFill="1" applyAlignment="1">
      <alignment vertical="center" wrapText="1"/>
    </xf>
    <xf numFmtId="164" fontId="4" fillId="3" borderId="0" xfId="2" applyNumberFormat="1" applyFont="1" applyFill="1" applyAlignment="1">
      <alignment vertical="center" wrapText="1"/>
    </xf>
    <xf numFmtId="164" fontId="4" fillId="3" borderId="0" xfId="2" applyNumberFormat="1" applyFont="1" applyFill="1" applyAlignment="1">
      <alignment horizontal="center" vertical="center" wrapText="1"/>
    </xf>
    <xf numFmtId="0" fontId="2" fillId="0" borderId="0" xfId="0" applyFont="1" applyAlignment="1">
      <alignment horizontal="center" vertical="center" wrapText="1"/>
    </xf>
    <xf numFmtId="0" fontId="5" fillId="4" borderId="0" xfId="0" applyFont="1" applyFill="1" applyAlignment="1">
      <alignment vertical="center" wrapText="1"/>
    </xf>
    <xf numFmtId="164" fontId="5" fillId="4" borderId="0" xfId="2" applyNumberFormat="1" applyFont="1" applyFill="1" applyAlignment="1">
      <alignment vertical="center" wrapText="1"/>
    </xf>
    <xf numFmtId="164" fontId="5" fillId="4" borderId="0" xfId="2" applyNumberFormat="1" applyFont="1" applyFill="1" applyAlignment="1">
      <alignment horizontal="center" vertical="center" wrapText="1"/>
    </xf>
    <xf numFmtId="0" fontId="3" fillId="3" borderId="0" xfId="0" applyFont="1" applyFill="1" applyAlignment="1">
      <alignment vertical="center" wrapText="1"/>
    </xf>
    <xf numFmtId="0" fontId="4" fillId="3" borderId="0" xfId="0" applyFont="1" applyFill="1" applyAlignment="1">
      <alignment horizontal="center" vertical="center" wrapText="1"/>
    </xf>
    <xf numFmtId="44" fontId="3" fillId="0" borderId="0" xfId="2" applyFont="1" applyAlignment="1">
      <alignment vertical="center" wrapText="1"/>
    </xf>
    <xf numFmtId="0" fontId="3" fillId="2" borderId="0" xfId="0" applyFont="1" applyFill="1" applyAlignment="1">
      <alignment vertical="center" wrapText="1"/>
    </xf>
    <xf numFmtId="44" fontId="3" fillId="2" borderId="0" xfId="2" applyFont="1" applyFill="1" applyAlignment="1">
      <alignment vertical="center" wrapText="1"/>
    </xf>
    <xf numFmtId="0" fontId="2" fillId="2" borderId="0" xfId="0" applyFont="1" applyFill="1" applyAlignment="1">
      <alignment horizontal="left" vertical="center" wrapText="1"/>
    </xf>
    <xf numFmtId="0" fontId="5" fillId="0" borderId="0" xfId="0" applyFont="1" applyAlignment="1">
      <alignment vertical="center" wrapText="1"/>
    </xf>
    <xf numFmtId="167" fontId="3" fillId="0" borderId="0" xfId="1" applyNumberFormat="1" applyFont="1" applyAlignment="1">
      <alignment vertical="center" wrapText="1"/>
    </xf>
    <xf numFmtId="0" fontId="0" fillId="5" borderId="0" xfId="0" applyFill="1"/>
    <xf numFmtId="0" fontId="3" fillId="0" borderId="0" xfId="0" applyFont="1" applyAlignment="1">
      <alignment horizontal="left" vertical="center" wrapText="1" indent="1"/>
    </xf>
    <xf numFmtId="0" fontId="2" fillId="0" borderId="0" xfId="0" applyFont="1" applyAlignment="1">
      <alignment vertical="center" wrapText="1"/>
    </xf>
    <xf numFmtId="0" fontId="3" fillId="0" borderId="0" xfId="0" applyFont="1" applyAlignment="1">
      <alignment horizontal="center" vertical="center" wrapText="1"/>
    </xf>
    <xf numFmtId="0" fontId="2" fillId="2" borderId="0" xfId="0" applyFont="1" applyFill="1" applyAlignment="1">
      <alignment vertical="center" wrapText="1"/>
    </xf>
    <xf numFmtId="167" fontId="3" fillId="0" borderId="1" xfId="1" applyNumberFormat="1" applyFont="1" applyBorder="1" applyAlignment="1">
      <alignment vertical="center" wrapText="1"/>
    </xf>
    <xf numFmtId="167" fontId="2" fillId="0" borderId="0" xfId="1" applyNumberFormat="1" applyFont="1" applyAlignment="1">
      <alignment vertical="center" wrapText="1"/>
    </xf>
    <xf numFmtId="165" fontId="2" fillId="2" borderId="0" xfId="2" applyNumberFormat="1" applyFont="1" applyFill="1" applyAlignment="1">
      <alignment vertical="center" wrapText="1"/>
    </xf>
    <xf numFmtId="0" fontId="4" fillId="6" borderId="0" xfId="0" applyFont="1" applyFill="1" applyAlignment="1">
      <alignment horizontal="center" vertical="center" wrapText="1"/>
    </xf>
    <xf numFmtId="0" fontId="4" fillId="7" borderId="0" xfId="0" applyFont="1" applyFill="1" applyAlignment="1">
      <alignment horizontal="center" vertical="center" wrapText="1"/>
    </xf>
    <xf numFmtId="167" fontId="3" fillId="0" borderId="0" xfId="1" applyNumberFormat="1" applyFont="1"/>
    <xf numFmtId="165" fontId="3" fillId="0" borderId="0" xfId="2" applyNumberFormat="1" applyFont="1" applyAlignment="1">
      <alignment vertical="center" wrapText="1"/>
    </xf>
    <xf numFmtId="43" fontId="3" fillId="0" borderId="0" xfId="1" applyFont="1"/>
    <xf numFmtId="165" fontId="3" fillId="0" borderId="0" xfId="0" applyNumberFormat="1" applyFont="1"/>
    <xf numFmtId="0" fontId="2" fillId="2" borderId="0" xfId="0" applyFont="1" applyFill="1" applyAlignment="1">
      <alignment horizontal="center" vertical="center" wrapText="1"/>
    </xf>
    <xf numFmtId="0" fontId="3" fillId="0" borderId="1" xfId="0" applyFont="1" applyBorder="1" applyAlignment="1">
      <alignment vertical="center" wrapText="1"/>
    </xf>
    <xf numFmtId="168" fontId="3" fillId="0" borderId="0" xfId="0" applyNumberFormat="1" applyFont="1" applyAlignment="1">
      <alignment vertical="center" wrapText="1"/>
    </xf>
    <xf numFmtId="168" fontId="3" fillId="0" borderId="1" xfId="0" applyNumberFormat="1" applyFont="1" applyBorder="1" applyAlignment="1">
      <alignment vertical="center" wrapText="1"/>
    </xf>
    <xf numFmtId="0" fontId="4" fillId="0" borderId="0" xfId="0" applyFont="1" applyFill="1" applyAlignment="1">
      <alignment vertical="center" wrapText="1"/>
    </xf>
    <xf numFmtId="164" fontId="4" fillId="0" borderId="0" xfId="2" applyNumberFormat="1" applyFont="1" applyFill="1" applyAlignment="1">
      <alignment vertical="center" wrapText="1"/>
    </xf>
    <xf numFmtId="0" fontId="3" fillId="0" borderId="0" xfId="0" applyFont="1" applyFill="1" applyAlignment="1">
      <alignment vertical="center" wrapText="1"/>
    </xf>
    <xf numFmtId="0" fontId="3" fillId="0" borderId="0" xfId="0" applyFont="1" applyFill="1"/>
    <xf numFmtId="0" fontId="9" fillId="0" borderId="0" xfId="0" applyFont="1"/>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2" fontId="3" fillId="0" borderId="0" xfId="0" applyNumberFormat="1" applyFont="1" applyAlignment="1">
      <alignment vertical="center" wrapText="1"/>
    </xf>
    <xf numFmtId="164" fontId="3" fillId="0" borderId="0" xfId="2" applyNumberFormat="1" applyFont="1" applyAlignment="1">
      <alignment horizontal="right" vertical="center" wrapText="1"/>
    </xf>
    <xf numFmtId="0" fontId="3" fillId="0" borderId="0" xfId="0" applyFont="1" applyAlignment="1">
      <alignment horizontal="right" vertical="center" wrapText="1"/>
    </xf>
    <xf numFmtId="166" fontId="3" fillId="0" borderId="0" xfId="1" applyNumberFormat="1" applyFont="1" applyAlignment="1">
      <alignment horizontal="right" vertical="center" wrapText="1"/>
    </xf>
    <xf numFmtId="164" fontId="4" fillId="3" borderId="0" xfId="2" applyNumberFormat="1" applyFont="1" applyFill="1" applyAlignment="1">
      <alignment horizontal="right" vertical="center" wrapText="1"/>
    </xf>
    <xf numFmtId="0" fontId="3" fillId="3" borderId="0" xfId="0" applyFont="1" applyFill="1" applyAlignment="1">
      <alignment horizontal="right" vertical="center" wrapText="1"/>
    </xf>
    <xf numFmtId="165" fontId="3" fillId="0" borderId="0" xfId="2" applyNumberFormat="1" applyFont="1" applyAlignment="1">
      <alignment horizontal="right" vertical="center" wrapText="1"/>
    </xf>
    <xf numFmtId="167" fontId="3" fillId="0" borderId="0" xfId="1" applyNumberFormat="1" applyFont="1" applyAlignment="1">
      <alignment horizontal="right" vertical="center" wrapText="1"/>
    </xf>
    <xf numFmtId="167" fontId="3" fillId="0" borderId="1" xfId="1" applyNumberFormat="1" applyFont="1" applyBorder="1" applyAlignment="1">
      <alignment horizontal="right" vertical="center" wrapText="1"/>
    </xf>
    <xf numFmtId="164" fontId="5" fillId="0" borderId="0" xfId="2" applyNumberFormat="1" applyFont="1" applyAlignment="1">
      <alignment horizontal="right" vertical="center" wrapText="1"/>
    </xf>
    <xf numFmtId="167" fontId="4" fillId="3" borderId="0" xfId="1" applyNumberFormat="1" applyFont="1" applyFill="1" applyAlignment="1">
      <alignment horizontal="right" vertical="center" wrapText="1"/>
    </xf>
    <xf numFmtId="166" fontId="3" fillId="0" borderId="2" xfId="1" applyNumberFormat="1" applyFont="1" applyBorder="1" applyAlignment="1">
      <alignment horizontal="right" vertical="center" wrapText="1"/>
    </xf>
    <xf numFmtId="165" fontId="4" fillId="3" borderId="0" xfId="2" applyNumberFormat="1" applyFont="1" applyFill="1" applyAlignment="1">
      <alignment horizontal="right" vertical="center" wrapText="1"/>
    </xf>
    <xf numFmtId="0" fontId="9" fillId="0" borderId="0" xfId="0" applyFont="1" applyFill="1" applyAlignment="1">
      <alignment wrapText="1"/>
    </xf>
    <xf numFmtId="0" fontId="9" fillId="0" borderId="0" xfId="0" applyFont="1" applyAlignment="1">
      <alignment horizontal="left" wrapText="1"/>
    </xf>
    <xf numFmtId="0" fontId="2" fillId="2" borderId="0" xfId="0" applyFont="1" applyFill="1" applyAlignment="1">
      <alignment horizontal="center" vertical="center" wrapText="1"/>
    </xf>
    <xf numFmtId="0" fontId="9" fillId="0" borderId="0" xfId="0" applyFont="1" applyAlignment="1">
      <alignment wrapText="1"/>
    </xf>
    <xf numFmtId="0" fontId="9" fillId="0" borderId="0" xfId="0" applyFont="1" applyAlignment="1">
      <alignment vertical="center" wrapText="1"/>
    </xf>
  </cellXfs>
  <cellStyles count="3">
    <cellStyle name="Comma" xfId="1" builtinId="3"/>
    <cellStyle name="Currency" xfId="2" builtinId="4"/>
    <cellStyle name="Normal" xfId="0" builtinId="0"/>
  </cellStyles>
  <dxfs count="15">
    <dxf>
      <font>
        <color theme="1"/>
      </font>
      <fill>
        <patternFill>
          <bgColor theme="7" tint="0.79998168889431442"/>
        </patternFill>
      </fill>
    </dxf>
    <dxf>
      <font>
        <color theme="1"/>
      </font>
      <fill>
        <patternFill patternType="none">
          <bgColor auto="1"/>
        </patternFill>
      </fill>
    </dxf>
    <dxf>
      <font>
        <b/>
        <i val="0"/>
        <color theme="3"/>
      </font>
      <fill>
        <patternFill>
          <bgColor theme="7" tint="0.79998168889431442"/>
        </patternFill>
      </fill>
    </dxf>
    <dxf>
      <border>
        <left style="thin">
          <color theme="3"/>
        </left>
        <right style="thin">
          <color theme="3"/>
        </right>
        <top style="thin">
          <color theme="3"/>
        </top>
        <bottom style="thin">
          <color theme="3"/>
        </bottom>
      </border>
    </dxf>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tint="0.499984740745262"/>
      </font>
    </dxf>
    <dxf>
      <font>
        <b/>
        <color theme="1"/>
      </font>
    </dxf>
    <dxf>
      <font>
        <b/>
        <color theme="1" tint="0.499984740745262"/>
      </font>
    </dxf>
    <dxf>
      <font>
        <b/>
        <color theme="1"/>
      </font>
    </dxf>
    <dxf>
      <fill>
        <patternFill patternType="solid">
          <fgColor theme="0" tint="-0.14999847407452621"/>
          <bgColor theme="0" tint="-0.14999847407452621"/>
        </patternFill>
      </fill>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solid">
          <fgColor theme="0" tint="-0.14999847407452621"/>
          <bgColor theme="0" tint="-0.14999847407452621"/>
        </patternFill>
      </fill>
      <border>
        <top style="thin">
          <color theme="0" tint="-0.34998626667073579"/>
        </top>
        <bottom style="thin">
          <color theme="0" tint="-0.34998626667073579"/>
        </bottom>
      </border>
    </dxf>
    <dxf>
      <font>
        <color theme="0"/>
      </font>
      <fill>
        <patternFill patternType="solid">
          <fgColor theme="0"/>
          <bgColor theme="3"/>
        </patternFill>
      </fill>
      <border>
        <top style="thin">
          <color theme="1" tint="0.499984740745262"/>
        </top>
        <bottom style="thin">
          <color theme="1" tint="0.499984740745262"/>
        </bottom>
      </border>
    </dxf>
    <dxf>
      <font>
        <color theme="0"/>
      </font>
      <fill>
        <patternFill>
          <bgColor theme="3"/>
        </patternFill>
      </fill>
      <border>
        <top style="thin">
          <color theme="1" tint="0.499984740745262"/>
        </top>
        <bottom style="thin">
          <color theme="1" tint="0.499984740745262"/>
        </bottom>
      </border>
    </dxf>
    <dxf>
      <font>
        <color theme="1"/>
      </font>
      <border>
        <horizontal style="thin">
          <color theme="0" tint="-0.14999847407452621"/>
        </horizontal>
      </border>
    </dxf>
  </dxfs>
  <tableStyles count="2" defaultTableStyle="Table Style 1" defaultPivotStyle="Apollo Pivot Style">
    <tableStyle name="Apollo Pivot Style" table="0" count="11" xr9:uid="{CBBF508F-B7A2-4CDD-8483-EEAA75C507CA}">
      <tableStyleElement type="wholeTable" dxfId="14"/>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 name="Table Style 1" pivot="0" count="4" xr9:uid="{00000000-0011-0000-FFFF-FFFF00000000}">
      <tableStyleElement type="wholeTable" dxfId="3"/>
      <tableStyleElement type="headerRow" dxfId="2"/>
      <tableStyleElement type="firstRowStripe" dxfId="1"/>
      <tableStyleElement type="secondRowStripe" dxfId="0"/>
    </tableStyle>
  </tableStyles>
  <colors>
    <mruColors>
      <color rgb="FF007D55"/>
      <color rgb="FF233B47"/>
      <color rgb="FF89B94F"/>
      <color rgb="FFF1F0EE"/>
      <color rgb="FF223C47"/>
      <color rgb="FFE7E7E7"/>
      <color rgb="FFFFFFFF"/>
      <color rgb="FF11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5</xdr:row>
      <xdr:rowOff>28575</xdr:rowOff>
    </xdr:from>
    <xdr:to>
      <xdr:col>9</xdr:col>
      <xdr:colOff>618317</xdr:colOff>
      <xdr:row>14</xdr:row>
      <xdr:rowOff>75958</xdr:rowOff>
    </xdr:to>
    <xdr:pic>
      <xdr:nvPicPr>
        <xdr:cNvPr id="4" name="Picture 3">
          <a:extLst>
            <a:ext uri="{FF2B5EF4-FFF2-40B4-BE49-F238E27FC236}">
              <a16:creationId xmlns:a16="http://schemas.microsoft.com/office/drawing/2014/main" id="{A90EEA52-21C0-4BA1-90E2-8272BED1FFC7}"/>
            </a:ext>
          </a:extLst>
        </xdr:cNvPr>
        <xdr:cNvPicPr>
          <a:picLocks noChangeAspect="1"/>
        </xdr:cNvPicPr>
      </xdr:nvPicPr>
      <xdr:blipFill>
        <a:blip xmlns:r="http://schemas.openxmlformats.org/officeDocument/2006/relationships" r:embed="rId1"/>
        <a:stretch>
          <a:fillRect/>
        </a:stretch>
      </xdr:blipFill>
      <xdr:spPr>
        <a:xfrm>
          <a:off x="66675" y="1076325"/>
          <a:ext cx="6466667" cy="1933333"/>
        </a:xfrm>
        <a:prstGeom prst="rect">
          <a:avLst/>
        </a:prstGeom>
      </xdr:spPr>
    </xdr:pic>
    <xdr:clientData/>
  </xdr:twoCellAnchor>
</xdr:wsDr>
</file>

<file path=xl/theme/theme1.xml><?xml version="1.0" encoding="utf-8"?>
<a:theme xmlns:a="http://schemas.openxmlformats.org/drawingml/2006/main" name="Apollo Design Theme">
  <a:themeElements>
    <a:clrScheme name="Apollo Design Colors">
      <a:dk1>
        <a:srgbClr val="111111"/>
      </a:dk1>
      <a:lt1>
        <a:sysClr val="window" lastClr="FFFFFF"/>
      </a:lt1>
      <a:dk2>
        <a:srgbClr val="007D55"/>
      </a:dk2>
      <a:lt2>
        <a:srgbClr val="FFFFFF"/>
      </a:lt2>
      <a:accent1>
        <a:srgbClr val="007D55"/>
      </a:accent1>
      <a:accent2>
        <a:srgbClr val="3867B0"/>
      </a:accent2>
      <a:accent3>
        <a:srgbClr val="FDAE2A"/>
      </a:accent3>
      <a:accent4>
        <a:srgbClr val="888888"/>
      </a:accent4>
      <a:accent5>
        <a:srgbClr val="A6C773"/>
      </a:accent5>
      <a:accent6>
        <a:srgbClr val="1BAFDC"/>
      </a:accent6>
      <a:hlink>
        <a:srgbClr val="1BAFDC"/>
      </a:hlink>
      <a:folHlink>
        <a:srgbClr val="72D1ED"/>
      </a:folHlink>
    </a:clrScheme>
    <a:fontScheme name="Custom 1">
      <a:majorFont>
        <a:latin typeface="Garamond"/>
        <a:ea typeface=""/>
        <a:cs typeface=""/>
      </a:majorFont>
      <a:minorFont>
        <a:latin typeface="Segoe UI"/>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ln w="12700">
          <a:noFill/>
        </a:ln>
      </a:spPr>
      <a:bodyPr rot="0" spcFirstLastPara="0" vertOverflow="overflow" horzOverflow="overflow" vert="horz" wrap="square" lIns="27432" tIns="27432" rIns="27432" bIns="27432" numCol="1" spcCol="0" rtlCol="0" fromWordArt="0" anchor="ctr" anchorCtr="0" forceAA="0" compatLnSpc="1">
        <a:prstTxWarp prst="textNoShape">
          <a:avLst/>
        </a:prstTxWarp>
        <a:noAutofit/>
      </a:bodyPr>
      <a:lstStyle>
        <a:defPPr algn="ctr">
          <a:lnSpc>
            <a:spcPct val="90000"/>
          </a:lnSpc>
          <a:defRPr sz="1200" b="1" dirty="0" err="1" smtClean="0">
            <a:solidFill>
              <a:schemeClr val="tx2"/>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1"/>
          </a:solidFill>
          <a:prstDash val="solid"/>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square" lIns="45720" rIns="45720" rtlCol="0">
        <a:noAutofit/>
      </a:bodyPr>
      <a:lstStyle>
        <a:defPPr algn="l">
          <a:defRPr dirty="0"/>
        </a:defPPr>
      </a:lstStyle>
    </a:txDef>
  </a:objectDefaults>
  <a:extraClrSchemeLst/>
  <a:custClrLst>
    <a:custClr name="Apollo S1">
      <a:srgbClr val="FF8551"/>
    </a:custClr>
    <a:custClr name="Apollo S2">
      <a:srgbClr val="667896"/>
    </a:custClr>
    <a:custClr name="Apollo S3">
      <a:srgbClr val="60978E"/>
    </a:custClr>
    <a:custClr name="Apollo S4">
      <a:srgbClr val="8471D3"/>
    </a:custClr>
    <a:custClr name="Apollo S5">
      <a:srgbClr val="F76E8E"/>
    </a:custClr>
    <a:custClr name="Apollo S6">
      <a:srgbClr val="96B3CC"/>
    </a:custClr>
    <a:custClr name="Apollo S7">
      <a:srgbClr val="C00000"/>
    </a:custClr>
    <a:custClr name="Apollo T1">
      <a:srgbClr val="6DB29A"/>
    </a:custClr>
    <a:custClr name="Apollo T2">
      <a:srgbClr val="9ECCBB"/>
    </a:custClr>
    <a:custClr name="Apollo T3">
      <a:srgbClr val="CFE6DD"/>
    </a:custClr>
  </a:custClrLst>
  <a:extLst>
    <a:ext uri="{05A4C25C-085E-4340-85A3-A5531E510DB2}">
      <thm15:themeFamily xmlns:thm15="http://schemas.microsoft.com/office/thememl/2012/main" name="Apollo Design Template 13.potx" id="{59BD9C5D-1653-439B-BAA4-A7F79FC28A8A}" vid="{C8736638-61C5-476A-AACA-B6073BAE35A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E8831-B1A9-4489-A4D4-457012C6A7F0}">
  <sheetPr>
    <pageSetUpPr fitToPage="1"/>
  </sheetPr>
  <dimension ref="A1"/>
  <sheetViews>
    <sheetView tabSelected="1" zoomScale="90" zoomScaleNormal="90" workbookViewId="0"/>
  </sheetViews>
  <sheetFormatPr defaultColWidth="8.625" defaultRowHeight="16.5" x14ac:dyDescent="0.3"/>
  <cols>
    <col min="1" max="16384" width="8.625" style="22"/>
  </cols>
  <sheetData/>
  <pageMargins left="0.7" right="0.7" top="0.75" bottom="0.75" header="0.3" footer="0.3"/>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47974-6B0A-403B-A502-09DFB47B3F2C}">
  <dimension ref="A1:Q20"/>
  <sheetViews>
    <sheetView showGridLines="0" zoomScale="90" zoomScaleNormal="90" workbookViewId="0"/>
  </sheetViews>
  <sheetFormatPr defaultColWidth="8.625" defaultRowHeight="12.75" x14ac:dyDescent="0.2"/>
  <cols>
    <col min="1" max="1" width="53.875" style="2" customWidth="1"/>
    <col min="2" max="10" width="11.75" style="2" bestFit="1" customWidth="1"/>
    <col min="11" max="13" width="11.625" style="2" customWidth="1"/>
    <col min="14" max="14" width="1.375" style="2" customWidth="1"/>
    <col min="15" max="17" width="11.625" style="2" customWidth="1"/>
    <col min="18" max="16384" width="8.625" style="2"/>
  </cols>
  <sheetData>
    <row r="1" spans="1:17" x14ac:dyDescent="0.2">
      <c r="A1" s="1" t="s">
        <v>115</v>
      </c>
    </row>
    <row r="3" spans="1:17"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17" x14ac:dyDescent="0.2">
      <c r="A4" s="20" t="s">
        <v>110</v>
      </c>
      <c r="B4" s="56">
        <v>677.8</v>
      </c>
      <c r="C4" s="56">
        <v>636.6</v>
      </c>
      <c r="D4" s="56">
        <v>702.7</v>
      </c>
      <c r="E4" s="56">
        <v>914.7</v>
      </c>
      <c r="F4" s="56">
        <v>-1469.1</v>
      </c>
      <c r="G4" s="56">
        <v>1508.3</v>
      </c>
      <c r="H4" s="56">
        <v>1018.3</v>
      </c>
      <c r="I4" s="56">
        <v>1296.5</v>
      </c>
      <c r="J4" s="56">
        <v>2294.6999999999998</v>
      </c>
      <c r="K4" s="56">
        <v>1382.3</v>
      </c>
      <c r="L4" s="56">
        <v>1079.3</v>
      </c>
      <c r="M4" s="56">
        <v>1195.3</v>
      </c>
      <c r="N4" s="56"/>
      <c r="O4" s="56">
        <v>2931.8</v>
      </c>
      <c r="P4" s="56">
        <v>2354</v>
      </c>
      <c r="Q4" s="56">
        <v>5951.6</v>
      </c>
    </row>
    <row r="5" spans="1:17" ht="25.5" x14ac:dyDescent="0.2">
      <c r="A5" s="23" t="s">
        <v>111</v>
      </c>
      <c r="B5" s="50">
        <v>-29.1</v>
      </c>
      <c r="C5" s="50">
        <v>-23.8</v>
      </c>
      <c r="D5" s="50">
        <v>-20</v>
      </c>
      <c r="E5" s="50">
        <v>-29.8</v>
      </c>
      <c r="F5" s="50">
        <v>-35.799999999999997</v>
      </c>
      <c r="G5" s="50">
        <v>-24.8</v>
      </c>
      <c r="H5" s="50">
        <v>-27.5</v>
      </c>
      <c r="I5" s="50">
        <v>-30.1</v>
      </c>
      <c r="J5" s="50">
        <v>-28.3</v>
      </c>
      <c r="K5" s="50">
        <v>-27.5</v>
      </c>
      <c r="L5" s="50">
        <v>-28.5</v>
      </c>
      <c r="M5" s="50">
        <v>-53.7</v>
      </c>
      <c r="N5" s="50"/>
      <c r="O5" s="50">
        <v>-102.7</v>
      </c>
      <c r="P5" s="50">
        <v>-118.2</v>
      </c>
      <c r="Q5" s="50">
        <v>-138</v>
      </c>
    </row>
    <row r="6" spans="1:17" x14ac:dyDescent="0.2">
      <c r="A6" s="23" t="s">
        <v>112</v>
      </c>
      <c r="B6" s="50">
        <v>1.6</v>
      </c>
      <c r="C6" s="50">
        <v>0.1</v>
      </c>
      <c r="D6" s="50">
        <v>4.0999999999999996</v>
      </c>
      <c r="E6" s="50">
        <v>7.1</v>
      </c>
      <c r="F6" s="50">
        <v>-1.5</v>
      </c>
      <c r="G6" s="50">
        <v>16.2</v>
      </c>
      <c r="H6" s="50">
        <v>22.1</v>
      </c>
      <c r="I6" s="50">
        <v>41.5</v>
      </c>
      <c r="J6" s="50">
        <v>42.4</v>
      </c>
      <c r="K6" s="50">
        <v>32.6</v>
      </c>
      <c r="L6" s="50">
        <v>33.200000000000003</v>
      </c>
      <c r="M6" s="50">
        <v>38.200000000000003</v>
      </c>
      <c r="N6" s="50"/>
      <c r="O6" s="50">
        <v>12.9</v>
      </c>
      <c r="P6" s="50">
        <v>78.3</v>
      </c>
      <c r="Q6" s="50">
        <v>146.4</v>
      </c>
    </row>
    <row r="7" spans="1:17" ht="14.25" x14ac:dyDescent="0.2">
      <c r="A7" s="23" t="s">
        <v>148</v>
      </c>
      <c r="B7" s="50">
        <v>-248.2</v>
      </c>
      <c r="C7" s="50">
        <v>-163</v>
      </c>
      <c r="D7" s="50">
        <v>-250.6</v>
      </c>
      <c r="E7" s="50">
        <v>-374.8</v>
      </c>
      <c r="F7" s="50">
        <v>1734.5</v>
      </c>
      <c r="G7" s="50">
        <v>-918.6</v>
      </c>
      <c r="H7" s="50">
        <v>-457.8</v>
      </c>
      <c r="I7" s="50">
        <v>-673.9</v>
      </c>
      <c r="J7" s="50">
        <v>-1397.3</v>
      </c>
      <c r="K7" s="50">
        <v>-748.5</v>
      </c>
      <c r="L7" s="50">
        <v>-450</v>
      </c>
      <c r="M7" s="50">
        <v>-458.9</v>
      </c>
      <c r="N7" s="50"/>
      <c r="O7" s="50">
        <v>-1036.5999999999999</v>
      </c>
      <c r="P7" s="50">
        <v>-315.8</v>
      </c>
      <c r="Q7" s="50">
        <v>-3054.7</v>
      </c>
    </row>
    <row r="8" spans="1:17" x14ac:dyDescent="0.2">
      <c r="A8" s="23" t="s">
        <v>113</v>
      </c>
      <c r="B8" s="50">
        <v>-23.8</v>
      </c>
      <c r="C8" s="50">
        <v>-43.2</v>
      </c>
      <c r="D8" s="50">
        <v>-34.799999999999997</v>
      </c>
      <c r="E8" s="50">
        <v>-68.5</v>
      </c>
      <c r="F8" s="50">
        <v>193.4</v>
      </c>
      <c r="G8" s="50">
        <v>-114.1</v>
      </c>
      <c r="H8" s="50">
        <v>-54.1</v>
      </c>
      <c r="I8" s="50">
        <v>-114.2</v>
      </c>
      <c r="J8" s="50">
        <v>-393.4</v>
      </c>
      <c r="K8" s="50">
        <v>-78.8</v>
      </c>
      <c r="L8" s="50">
        <v>-76.5</v>
      </c>
      <c r="M8" s="50">
        <v>-123.4</v>
      </c>
      <c r="N8" s="50"/>
      <c r="O8" s="50">
        <v>-170.3</v>
      </c>
      <c r="P8" s="50">
        <v>-89</v>
      </c>
      <c r="Q8" s="50">
        <v>-672.1</v>
      </c>
    </row>
    <row r="9" spans="1:17" x14ac:dyDescent="0.2">
      <c r="A9" s="7" t="s">
        <v>114</v>
      </c>
      <c r="B9" s="51">
        <v>378.3</v>
      </c>
      <c r="C9" s="51">
        <v>406.7</v>
      </c>
      <c r="D9" s="51">
        <v>401.4</v>
      </c>
      <c r="E9" s="51">
        <v>448.7</v>
      </c>
      <c r="F9" s="51">
        <v>421.5</v>
      </c>
      <c r="G9" s="51">
        <v>467</v>
      </c>
      <c r="H9" s="51">
        <v>501</v>
      </c>
      <c r="I9" s="51">
        <v>519.79999999999995</v>
      </c>
      <c r="J9" s="51">
        <v>518.1</v>
      </c>
      <c r="K9" s="51">
        <v>560.1</v>
      </c>
      <c r="L9" s="51">
        <v>557.5</v>
      </c>
      <c r="M9" s="51">
        <v>597.5</v>
      </c>
      <c r="N9" s="52"/>
      <c r="O9" s="51">
        <v>1635.1</v>
      </c>
      <c r="P9" s="51">
        <v>1909.3</v>
      </c>
      <c r="Q9" s="51">
        <v>2233.1999999999998</v>
      </c>
    </row>
    <row r="10" spans="1:17" s="43" customFormat="1" x14ac:dyDescent="0.2">
      <c r="A10" s="40"/>
      <c r="B10" s="41"/>
      <c r="C10" s="41"/>
      <c r="D10" s="41"/>
      <c r="E10" s="41"/>
      <c r="F10" s="41"/>
      <c r="G10" s="41"/>
      <c r="H10" s="41"/>
      <c r="I10" s="41"/>
      <c r="J10" s="41"/>
      <c r="K10" s="41"/>
      <c r="L10" s="41"/>
      <c r="M10" s="41"/>
      <c r="N10" s="42"/>
      <c r="O10" s="41"/>
      <c r="P10" s="41"/>
      <c r="Q10" s="41"/>
    </row>
    <row r="11" spans="1:17" s="43" customFormat="1" x14ac:dyDescent="0.2">
      <c r="A11" s="44" t="s">
        <v>147</v>
      </c>
      <c r="B11" s="41"/>
      <c r="C11" s="41"/>
      <c r="D11" s="41"/>
      <c r="E11" s="41"/>
      <c r="F11" s="41"/>
      <c r="G11" s="41"/>
      <c r="H11" s="41"/>
      <c r="I11" s="41"/>
      <c r="J11" s="41"/>
      <c r="K11" s="41"/>
      <c r="L11" s="41"/>
      <c r="M11" s="41"/>
      <c r="N11" s="42"/>
      <c r="O11" s="41"/>
      <c r="P11" s="41"/>
      <c r="Q11" s="41"/>
    </row>
    <row r="12" spans="1:17" s="43" customFormat="1" x14ac:dyDescent="0.2">
      <c r="B12" s="41"/>
      <c r="C12" s="41"/>
      <c r="D12" s="41"/>
      <c r="E12" s="41"/>
      <c r="F12" s="41"/>
      <c r="G12" s="41"/>
      <c r="H12" s="41"/>
      <c r="I12" s="41"/>
      <c r="J12" s="41"/>
      <c r="K12" s="41"/>
      <c r="L12" s="41"/>
      <c r="M12" s="41"/>
      <c r="N12" s="42"/>
      <c r="O12" s="41"/>
      <c r="P12" s="41"/>
      <c r="Q12" s="41"/>
    </row>
    <row r="14" spans="1:17" x14ac:dyDescent="0.2">
      <c r="A14" s="19" t="s">
        <v>116</v>
      </c>
      <c r="B14" s="36" t="s">
        <v>1</v>
      </c>
      <c r="C14" s="36" t="s">
        <v>2</v>
      </c>
      <c r="D14" s="36" t="s">
        <v>3</v>
      </c>
      <c r="E14" s="36" t="s">
        <v>4</v>
      </c>
      <c r="F14" s="36" t="s">
        <v>5</v>
      </c>
      <c r="G14" s="36" t="s">
        <v>6</v>
      </c>
      <c r="H14" s="36" t="s">
        <v>7</v>
      </c>
      <c r="I14" s="36" t="s">
        <v>8</v>
      </c>
      <c r="J14" s="36" t="s">
        <v>9</v>
      </c>
      <c r="K14" s="36" t="s">
        <v>10</v>
      </c>
      <c r="L14" s="36" t="s">
        <v>11</v>
      </c>
      <c r="M14" s="45" t="s">
        <v>156</v>
      </c>
    </row>
    <row r="15" spans="1:17" x14ac:dyDescent="0.2">
      <c r="A15" s="3" t="s">
        <v>117</v>
      </c>
      <c r="B15" s="54">
        <v>201375418</v>
      </c>
      <c r="C15" s="54">
        <v>200435587</v>
      </c>
      <c r="D15" s="54">
        <v>222403296</v>
      </c>
      <c r="E15" s="54">
        <v>222994407</v>
      </c>
      <c r="F15" s="54">
        <v>228834099</v>
      </c>
      <c r="G15" s="54">
        <v>229189715</v>
      </c>
      <c r="H15" s="54">
        <v>228747302</v>
      </c>
      <c r="I15" s="54">
        <v>228873449</v>
      </c>
      <c r="J15" s="54">
        <v>232222572</v>
      </c>
      <c r="K15" s="54">
        <v>231366321</v>
      </c>
      <c r="L15" s="54">
        <v>245393192</v>
      </c>
      <c r="M15" s="54">
        <v>248896649</v>
      </c>
    </row>
    <row r="16" spans="1:17" x14ac:dyDescent="0.2">
      <c r="A16" s="3" t="s">
        <v>118</v>
      </c>
      <c r="B16" s="54"/>
      <c r="C16" s="54"/>
      <c r="D16" s="54"/>
      <c r="E16" s="54"/>
      <c r="F16" s="54"/>
      <c r="G16" s="54"/>
      <c r="H16" s="54"/>
      <c r="I16" s="54"/>
      <c r="J16" s="54"/>
      <c r="K16" s="54"/>
      <c r="L16" s="54"/>
      <c r="M16" s="54"/>
    </row>
    <row r="17" spans="1:13" x14ac:dyDescent="0.2">
      <c r="A17" s="23" t="s">
        <v>119</v>
      </c>
      <c r="B17" s="54">
        <v>202245561</v>
      </c>
      <c r="C17" s="54">
        <v>202245561</v>
      </c>
      <c r="D17" s="54">
        <v>180361308</v>
      </c>
      <c r="E17" s="54">
        <v>180111308</v>
      </c>
      <c r="F17" s="54">
        <v>204028327</v>
      </c>
      <c r="G17" s="54">
        <v>204028327</v>
      </c>
      <c r="H17" s="54">
        <v>204028327</v>
      </c>
      <c r="I17" s="54">
        <v>204028327</v>
      </c>
      <c r="J17" s="54">
        <v>202098812</v>
      </c>
      <c r="K17" s="54">
        <v>201208132</v>
      </c>
      <c r="L17" s="54">
        <v>187406688</v>
      </c>
      <c r="M17" s="54">
        <v>184787638</v>
      </c>
    </row>
    <row r="18" spans="1:13" x14ac:dyDescent="0.2">
      <c r="A18" s="23" t="s">
        <v>120</v>
      </c>
      <c r="B18" s="54">
        <v>328788</v>
      </c>
      <c r="C18" s="54">
        <v>269726</v>
      </c>
      <c r="D18" s="54">
        <v>216552</v>
      </c>
      <c r="E18" s="54">
        <v>2349618</v>
      </c>
      <c r="F18" s="54">
        <v>244240</v>
      </c>
      <c r="G18" s="54">
        <v>195499</v>
      </c>
      <c r="H18" s="54">
        <v>158007</v>
      </c>
      <c r="I18" s="54">
        <v>1833332</v>
      </c>
      <c r="J18" s="54">
        <v>153379</v>
      </c>
      <c r="K18" s="54">
        <v>359592</v>
      </c>
      <c r="L18" s="54">
        <v>253953</v>
      </c>
      <c r="M18" s="54">
        <v>17700688</v>
      </c>
    </row>
    <row r="19" spans="1:13" x14ac:dyDescent="0.2">
      <c r="A19" s="23" t="s">
        <v>121</v>
      </c>
      <c r="B19" s="54">
        <v>8591175</v>
      </c>
      <c r="C19" s="54">
        <v>8832203</v>
      </c>
      <c r="D19" s="54">
        <v>8770229</v>
      </c>
      <c r="E19" s="54">
        <v>6610369</v>
      </c>
      <c r="F19" s="54">
        <v>8114841</v>
      </c>
      <c r="G19" s="54">
        <v>8128861</v>
      </c>
      <c r="H19" s="54">
        <v>8086467</v>
      </c>
      <c r="I19" s="54">
        <v>6275957</v>
      </c>
      <c r="J19" s="54">
        <v>8300659</v>
      </c>
      <c r="K19" s="54">
        <v>7858538</v>
      </c>
      <c r="L19" s="54">
        <v>7311733</v>
      </c>
      <c r="M19" s="54">
        <v>9809245</v>
      </c>
    </row>
    <row r="20" spans="1:13" x14ac:dyDescent="0.2">
      <c r="A20" s="7" t="s">
        <v>122</v>
      </c>
      <c r="B20" s="57">
        <v>412540942</v>
      </c>
      <c r="C20" s="57">
        <v>411783077</v>
      </c>
      <c r="D20" s="57">
        <v>411751385</v>
      </c>
      <c r="E20" s="57">
        <v>412065702</v>
      </c>
      <c r="F20" s="57">
        <v>441221507</v>
      </c>
      <c r="G20" s="57">
        <v>441542402</v>
      </c>
      <c r="H20" s="57">
        <v>441020103</v>
      </c>
      <c r="I20" s="57">
        <v>441011065</v>
      </c>
      <c r="J20" s="57">
        <v>442775422</v>
      </c>
      <c r="K20" s="57">
        <v>440792583</v>
      </c>
      <c r="L20" s="57">
        <v>440365566</v>
      </c>
      <c r="M20" s="57">
        <v>461194220</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8848B-43C5-46F1-B0B2-0AD971E18DD2}">
  <dimension ref="A1:Q35"/>
  <sheetViews>
    <sheetView showGridLines="0" zoomScale="90" zoomScaleNormal="90" workbookViewId="0"/>
  </sheetViews>
  <sheetFormatPr defaultColWidth="8.625" defaultRowHeight="12.75" x14ac:dyDescent="0.2"/>
  <cols>
    <col min="1" max="1" width="53.5" style="2" customWidth="1"/>
    <col min="2" max="11" width="11.625" style="2" bestFit="1" customWidth="1"/>
    <col min="12" max="12" width="11.375" style="2" bestFit="1" customWidth="1"/>
    <col min="13" max="13" width="11.375" style="2" customWidth="1"/>
    <col min="14" max="14" width="1.375" style="2" customWidth="1"/>
    <col min="15" max="17" width="8.75" style="2" bestFit="1" customWidth="1"/>
    <col min="18" max="16384" width="8.625" style="2"/>
  </cols>
  <sheetData>
    <row r="1" spans="1:17" x14ac:dyDescent="0.2">
      <c r="A1" s="1" t="s">
        <v>95</v>
      </c>
    </row>
    <row r="3" spans="1:17"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17" ht="25.5" x14ac:dyDescent="0.2">
      <c r="A4" s="20" t="s">
        <v>83</v>
      </c>
      <c r="B4" s="56">
        <v>708.4</v>
      </c>
      <c r="C4" s="56">
        <v>719.5</v>
      </c>
      <c r="D4" s="56">
        <v>276.39999999999998</v>
      </c>
      <c r="E4" s="56">
        <v>431.5</v>
      </c>
      <c r="F4" s="56">
        <v>-1065.4000000000001</v>
      </c>
      <c r="G4" s="56">
        <v>824.4</v>
      </c>
      <c r="H4" s="56">
        <v>621.79999999999995</v>
      </c>
      <c r="I4" s="56">
        <v>1065.0999999999999</v>
      </c>
      <c r="J4" s="56">
        <v>578.1</v>
      </c>
      <c r="K4" s="56">
        <v>1381.7</v>
      </c>
      <c r="L4" s="56">
        <v>698.4</v>
      </c>
      <c r="M4" s="56">
        <v>1059.5</v>
      </c>
      <c r="N4" s="56"/>
      <c r="O4" s="56">
        <v>2135.8000000000002</v>
      </c>
      <c r="P4" s="56">
        <v>1445.9</v>
      </c>
      <c r="Q4" s="56">
        <v>3717.7</v>
      </c>
    </row>
    <row r="5" spans="1:17" x14ac:dyDescent="0.2">
      <c r="A5" s="3" t="s">
        <v>84</v>
      </c>
      <c r="B5" s="49"/>
      <c r="C5" s="49"/>
      <c r="D5" s="49"/>
      <c r="E5" s="49"/>
      <c r="F5" s="49"/>
      <c r="G5" s="49"/>
      <c r="H5" s="49"/>
      <c r="I5" s="49"/>
      <c r="J5" s="49"/>
      <c r="K5" s="49"/>
      <c r="L5" s="49"/>
      <c r="M5" s="49"/>
      <c r="N5" s="49"/>
      <c r="O5" s="49"/>
      <c r="P5" s="49"/>
      <c r="Q5" s="49"/>
    </row>
    <row r="6" spans="1:17" x14ac:dyDescent="0.2">
      <c r="A6" s="23" t="s">
        <v>85</v>
      </c>
      <c r="B6" s="50">
        <v>-457.6</v>
      </c>
      <c r="C6" s="50">
        <v>-417.2</v>
      </c>
      <c r="D6" s="50">
        <v>-166.3</v>
      </c>
      <c r="E6" s="50">
        <v>46.5</v>
      </c>
      <c r="F6" s="50">
        <v>1138.5</v>
      </c>
      <c r="G6" s="50">
        <v>-774.3</v>
      </c>
      <c r="H6" s="50">
        <v>-345.1</v>
      </c>
      <c r="I6" s="50">
        <v>-527.5</v>
      </c>
      <c r="J6" s="50">
        <v>605.4</v>
      </c>
      <c r="K6" s="50">
        <v>-517.79999999999995</v>
      </c>
      <c r="L6" s="50">
        <v>-1.1000000000000001</v>
      </c>
      <c r="M6" s="50">
        <v>-247.3</v>
      </c>
      <c r="N6" s="50"/>
      <c r="O6" s="50">
        <v>-994.6</v>
      </c>
      <c r="P6" s="50">
        <v>-508.4</v>
      </c>
      <c r="Q6" s="50">
        <v>-160.80000000000001</v>
      </c>
    </row>
    <row r="7" spans="1:17" ht="25.5" x14ac:dyDescent="0.2">
      <c r="A7" s="23" t="s">
        <v>86</v>
      </c>
      <c r="B7" s="50">
        <v>26.7</v>
      </c>
      <c r="C7" s="50">
        <v>56.8</v>
      </c>
      <c r="D7" s="50">
        <v>118.1</v>
      </c>
      <c r="E7" s="50">
        <v>-135.9</v>
      </c>
      <c r="F7" s="50">
        <v>-65</v>
      </c>
      <c r="G7" s="50">
        <v>405.3</v>
      </c>
      <c r="H7" s="50">
        <v>-72</v>
      </c>
      <c r="I7" s="50">
        <v>-32.9</v>
      </c>
      <c r="J7" s="50">
        <v>-487.5</v>
      </c>
      <c r="K7" s="50">
        <v>67.599999999999994</v>
      </c>
      <c r="L7" s="50">
        <v>-69.900000000000006</v>
      </c>
      <c r="M7" s="50">
        <v>-201.9</v>
      </c>
      <c r="N7" s="50"/>
      <c r="O7" s="50">
        <v>65.7</v>
      </c>
      <c r="P7" s="50">
        <v>235.4</v>
      </c>
      <c r="Q7" s="50">
        <v>-691.7</v>
      </c>
    </row>
    <row r="8" spans="1:17" x14ac:dyDescent="0.2">
      <c r="A8" s="23" t="s">
        <v>87</v>
      </c>
      <c r="B8" s="50">
        <v>1.3</v>
      </c>
      <c r="C8" s="50">
        <v>10.7</v>
      </c>
      <c r="D8" s="50">
        <v>33.5</v>
      </c>
      <c r="E8" s="50">
        <v>23.7</v>
      </c>
      <c r="F8" s="50">
        <v>4.5999999999999996</v>
      </c>
      <c r="G8" s="50">
        <v>7.7</v>
      </c>
      <c r="H8" s="50">
        <v>0.4</v>
      </c>
      <c r="I8" s="50">
        <v>-2.7</v>
      </c>
      <c r="J8" s="50">
        <v>44</v>
      </c>
      <c r="K8" s="50">
        <v>12</v>
      </c>
      <c r="L8" s="50">
        <v>7.6</v>
      </c>
      <c r="M8" s="50">
        <v>61.4</v>
      </c>
      <c r="N8" s="50"/>
      <c r="O8" s="50">
        <v>69.2</v>
      </c>
      <c r="P8" s="50">
        <v>10</v>
      </c>
      <c r="Q8" s="50">
        <v>125</v>
      </c>
    </row>
    <row r="9" spans="1:17" x14ac:dyDescent="0.2">
      <c r="A9" s="23" t="s">
        <v>88</v>
      </c>
      <c r="B9" s="50">
        <v>2.6</v>
      </c>
      <c r="C9" s="50">
        <v>3.5</v>
      </c>
      <c r="D9" s="50">
        <v>3.2</v>
      </c>
      <c r="E9" s="50">
        <v>3.1</v>
      </c>
      <c r="F9" s="50">
        <v>9.6999999999999993</v>
      </c>
      <c r="G9" s="50">
        <v>0.5</v>
      </c>
      <c r="H9" s="50">
        <v>0.5</v>
      </c>
      <c r="I9" s="50">
        <v>0.5</v>
      </c>
      <c r="J9" s="50">
        <v>0.5</v>
      </c>
      <c r="K9" s="50">
        <v>0.5</v>
      </c>
      <c r="L9" s="50">
        <v>0.5</v>
      </c>
      <c r="M9" s="50">
        <v>0.5</v>
      </c>
      <c r="N9" s="50"/>
      <c r="O9" s="50">
        <v>12.4</v>
      </c>
      <c r="P9" s="50">
        <v>11.2</v>
      </c>
      <c r="Q9" s="50">
        <v>2</v>
      </c>
    </row>
    <row r="10" spans="1:17" x14ac:dyDescent="0.2">
      <c r="A10" s="23" t="s">
        <v>72</v>
      </c>
      <c r="B10" s="50">
        <v>6</v>
      </c>
      <c r="C10" s="50">
        <v>-3.8</v>
      </c>
      <c r="D10" s="50">
        <v>-21.5</v>
      </c>
      <c r="E10" s="50">
        <v>19.7</v>
      </c>
      <c r="F10" s="50">
        <v>-130.5</v>
      </c>
      <c r="G10" s="50">
        <v>26.7</v>
      </c>
      <c r="H10" s="50">
        <v>96.3</v>
      </c>
      <c r="I10" s="50">
        <v>55.1</v>
      </c>
      <c r="J10" s="50">
        <v>7.8</v>
      </c>
      <c r="K10" s="50">
        <v>55.6</v>
      </c>
      <c r="L10" s="50">
        <v>-94.1</v>
      </c>
      <c r="M10" s="50">
        <v>104.9</v>
      </c>
      <c r="N10" s="50"/>
      <c r="O10" s="50">
        <v>0.39999999999999902</v>
      </c>
      <c r="P10" s="50">
        <v>47.6</v>
      </c>
      <c r="Q10" s="50">
        <v>74.2</v>
      </c>
    </row>
    <row r="11" spans="1:17" x14ac:dyDescent="0.2">
      <c r="A11" s="23" t="s">
        <v>89</v>
      </c>
      <c r="B11" s="58">
        <v>-421</v>
      </c>
      <c r="C11" s="58">
        <v>-350</v>
      </c>
      <c r="D11" s="58">
        <v>-33</v>
      </c>
      <c r="E11" s="58">
        <v>-42.9</v>
      </c>
      <c r="F11" s="58">
        <v>957.3</v>
      </c>
      <c r="G11" s="58">
        <v>-334.1</v>
      </c>
      <c r="H11" s="58">
        <v>-319.89999999999998</v>
      </c>
      <c r="I11" s="58">
        <v>-507.5</v>
      </c>
      <c r="J11" s="58">
        <v>170.2</v>
      </c>
      <c r="K11" s="58">
        <v>-382.1</v>
      </c>
      <c r="L11" s="58">
        <v>-157</v>
      </c>
      <c r="M11" s="58">
        <v>-282.39999999999998</v>
      </c>
      <c r="N11" s="50"/>
      <c r="O11" s="58">
        <v>-846.9</v>
      </c>
      <c r="P11" s="58">
        <v>-204.2</v>
      </c>
      <c r="Q11" s="58">
        <v>-651.29999999999995</v>
      </c>
    </row>
    <row r="12" spans="1:17" ht="25.5" x14ac:dyDescent="0.2">
      <c r="A12" s="20" t="s">
        <v>90</v>
      </c>
      <c r="B12" s="56">
        <v>287.39999999999998</v>
      </c>
      <c r="C12" s="56">
        <v>369.5</v>
      </c>
      <c r="D12" s="56">
        <v>243.4</v>
      </c>
      <c r="E12" s="56">
        <v>388.6</v>
      </c>
      <c r="F12" s="56">
        <v>-108.1</v>
      </c>
      <c r="G12" s="56">
        <v>490.3</v>
      </c>
      <c r="H12" s="56">
        <v>301.89999999999998</v>
      </c>
      <c r="I12" s="56">
        <v>557.6</v>
      </c>
      <c r="J12" s="56">
        <v>748.3</v>
      </c>
      <c r="K12" s="56">
        <v>999.6</v>
      </c>
      <c r="L12" s="56">
        <v>541.4</v>
      </c>
      <c r="M12" s="56">
        <v>777.1</v>
      </c>
      <c r="N12" s="56"/>
      <c r="O12" s="56">
        <v>1288.9000000000001</v>
      </c>
      <c r="P12" s="56">
        <v>1241.7</v>
      </c>
      <c r="Q12" s="56">
        <v>3066.4</v>
      </c>
    </row>
    <row r="13" spans="1:17" x14ac:dyDescent="0.2">
      <c r="A13" s="23" t="s">
        <v>91</v>
      </c>
      <c r="B13" s="50">
        <v>1.5</v>
      </c>
      <c r="C13" s="50">
        <v>6.8</v>
      </c>
      <c r="D13" s="50">
        <v>4.2</v>
      </c>
      <c r="E13" s="50">
        <v>2.6</v>
      </c>
      <c r="F13" s="50">
        <v>-5.0999999999999996</v>
      </c>
      <c r="G13" s="50">
        <v>5.5</v>
      </c>
      <c r="H13" s="50">
        <v>2.6</v>
      </c>
      <c r="I13" s="50">
        <v>11.4</v>
      </c>
      <c r="J13" s="50">
        <v>7.8</v>
      </c>
      <c r="K13" s="50">
        <v>10.199999999999999</v>
      </c>
      <c r="L13" s="50">
        <v>6.6</v>
      </c>
      <c r="M13" s="50">
        <v>11</v>
      </c>
      <c r="N13" s="50"/>
      <c r="O13" s="50">
        <v>15.1</v>
      </c>
      <c r="P13" s="50">
        <v>14.4</v>
      </c>
      <c r="Q13" s="50">
        <v>35.6</v>
      </c>
    </row>
    <row r="14" spans="1:17" x14ac:dyDescent="0.2">
      <c r="A14" s="23" t="s">
        <v>92</v>
      </c>
      <c r="B14" s="50">
        <v>0</v>
      </c>
      <c r="C14" s="50">
        <v>0</v>
      </c>
      <c r="D14" s="50">
        <v>0</v>
      </c>
      <c r="E14" s="50">
        <v>0</v>
      </c>
      <c r="F14" s="50">
        <v>239</v>
      </c>
      <c r="G14" s="50">
        <v>-371.9</v>
      </c>
      <c r="H14" s="50">
        <v>80.900000000000006</v>
      </c>
      <c r="I14" s="50">
        <v>-112.9</v>
      </c>
      <c r="J14" s="50">
        <v>19.399999999999999</v>
      </c>
      <c r="K14" s="50">
        <v>-372.9</v>
      </c>
      <c r="L14" s="50">
        <v>-10.6</v>
      </c>
      <c r="M14" s="50">
        <v>-318.39999999999998</v>
      </c>
      <c r="N14" s="50"/>
      <c r="O14" s="50">
        <v>0</v>
      </c>
      <c r="P14" s="50">
        <v>-164.9</v>
      </c>
      <c r="Q14" s="50">
        <v>-682.5</v>
      </c>
    </row>
    <row r="15" spans="1:17" x14ac:dyDescent="0.2">
      <c r="A15" s="23" t="s">
        <v>93</v>
      </c>
      <c r="B15" s="50">
        <v>25.7</v>
      </c>
      <c r="C15" s="50">
        <v>34.5</v>
      </c>
      <c r="D15" s="50">
        <v>6.7</v>
      </c>
      <c r="E15" s="50">
        <v>50.5</v>
      </c>
      <c r="F15" s="50">
        <v>23.8</v>
      </c>
      <c r="G15" s="50">
        <v>14.9</v>
      </c>
      <c r="H15" s="50">
        <v>61.7</v>
      </c>
      <c r="I15" s="50">
        <v>63</v>
      </c>
      <c r="J15" s="50">
        <v>69.599999999999994</v>
      </c>
      <c r="K15" s="50">
        <v>24.9</v>
      </c>
      <c r="L15" s="50">
        <v>10.9</v>
      </c>
      <c r="M15" s="50">
        <v>-16.100000000000001</v>
      </c>
      <c r="N15" s="50"/>
      <c r="O15" s="50">
        <v>117.4</v>
      </c>
      <c r="P15" s="50">
        <v>163.4</v>
      </c>
      <c r="Q15" s="50">
        <v>89.3</v>
      </c>
    </row>
    <row r="16" spans="1:17" x14ac:dyDescent="0.2">
      <c r="A16" s="7" t="s">
        <v>94</v>
      </c>
      <c r="B16" s="51">
        <v>314.60000000000002</v>
      </c>
      <c r="C16" s="51">
        <v>410.8</v>
      </c>
      <c r="D16" s="51">
        <v>254.3</v>
      </c>
      <c r="E16" s="51">
        <v>441.7</v>
      </c>
      <c r="F16" s="51">
        <v>149.6</v>
      </c>
      <c r="G16" s="51">
        <v>138.80000000000001</v>
      </c>
      <c r="H16" s="51">
        <v>447.1</v>
      </c>
      <c r="I16" s="51">
        <v>519.1</v>
      </c>
      <c r="J16" s="51">
        <v>845.1</v>
      </c>
      <c r="K16" s="51">
        <v>661.8</v>
      </c>
      <c r="L16" s="51">
        <v>548.29999999999995</v>
      </c>
      <c r="M16" s="51">
        <v>453.6</v>
      </c>
      <c r="N16" s="52"/>
      <c r="O16" s="51">
        <v>1421.4</v>
      </c>
      <c r="P16" s="51">
        <v>1254.5999999999999</v>
      </c>
      <c r="Q16" s="51">
        <v>2508.8000000000002</v>
      </c>
    </row>
    <row r="18" spans="1:13" x14ac:dyDescent="0.2">
      <c r="A18" s="19" t="s">
        <v>25</v>
      </c>
      <c r="B18" s="36" t="s">
        <v>1</v>
      </c>
      <c r="C18" s="36" t="s">
        <v>2</v>
      </c>
      <c r="D18" s="36" t="s">
        <v>3</v>
      </c>
      <c r="E18" s="36" t="s">
        <v>4</v>
      </c>
      <c r="F18" s="36" t="s">
        <v>5</v>
      </c>
      <c r="G18" s="36" t="s">
        <v>6</v>
      </c>
      <c r="H18" s="36" t="s">
        <v>7</v>
      </c>
      <c r="I18" s="36" t="s">
        <v>8</v>
      </c>
      <c r="J18" s="36" t="s">
        <v>9</v>
      </c>
      <c r="K18" s="36" t="s">
        <v>10</v>
      </c>
      <c r="L18" s="36" t="s">
        <v>11</v>
      </c>
      <c r="M18" s="45" t="s">
        <v>156</v>
      </c>
    </row>
    <row r="19" spans="1:13" x14ac:dyDescent="0.2">
      <c r="A19" s="3" t="s">
        <v>96</v>
      </c>
      <c r="B19" s="53">
        <v>116346</v>
      </c>
      <c r="C19" s="53">
        <v>120745</v>
      </c>
      <c r="D19" s="53">
        <v>127745</v>
      </c>
      <c r="E19" s="53">
        <v>130550</v>
      </c>
      <c r="F19" s="53">
        <v>121969</v>
      </c>
      <c r="G19" s="53">
        <v>163039</v>
      </c>
      <c r="H19" s="53">
        <v>170205</v>
      </c>
      <c r="I19" s="53">
        <v>182421</v>
      </c>
      <c r="J19" s="53">
        <v>185951</v>
      </c>
      <c r="K19" s="53">
        <v>194509</v>
      </c>
      <c r="L19" s="53">
        <v>203824</v>
      </c>
      <c r="M19" s="53">
        <v>212513</v>
      </c>
    </row>
    <row r="20" spans="1:13" x14ac:dyDescent="0.2">
      <c r="A20" s="23" t="s">
        <v>97</v>
      </c>
      <c r="B20" s="54">
        <v>-1920</v>
      </c>
      <c r="C20" s="54">
        <v>-2299</v>
      </c>
      <c r="D20" s="54">
        <v>-2386</v>
      </c>
      <c r="E20" s="54">
        <v>-2888</v>
      </c>
      <c r="F20" s="54">
        <v>-1610</v>
      </c>
      <c r="G20" s="54">
        <v>-2379</v>
      </c>
      <c r="H20" s="54">
        <v>-2771</v>
      </c>
      <c r="I20" s="54">
        <v>-3523</v>
      </c>
      <c r="J20" s="54">
        <v>-3677</v>
      </c>
      <c r="K20" s="54">
        <v>-4151</v>
      </c>
      <c r="L20" s="54">
        <v>-3786</v>
      </c>
      <c r="M20" s="54">
        <v>-4387</v>
      </c>
    </row>
    <row r="21" spans="1:13" x14ac:dyDescent="0.2">
      <c r="A21" s="23" t="s">
        <v>98</v>
      </c>
      <c r="B21" s="54">
        <v>3518</v>
      </c>
      <c r="C21" s="54">
        <v>5238</v>
      </c>
      <c r="D21" s="54">
        <v>4032</v>
      </c>
      <c r="E21" s="54">
        <v>4639</v>
      </c>
      <c r="F21" s="54">
        <v>5983</v>
      </c>
      <c r="G21" s="54">
        <v>7521</v>
      </c>
      <c r="H21" s="54">
        <v>8774</v>
      </c>
      <c r="I21" s="54">
        <v>8442</v>
      </c>
      <c r="J21" s="54">
        <v>6973</v>
      </c>
      <c r="K21" s="54">
        <v>8726</v>
      </c>
      <c r="L21" s="54">
        <v>8510</v>
      </c>
      <c r="M21" s="54">
        <v>10429</v>
      </c>
    </row>
    <row r="22" spans="1:13" x14ac:dyDescent="0.2">
      <c r="A22" s="23" t="s">
        <v>99</v>
      </c>
      <c r="B22" s="54">
        <v>751</v>
      </c>
      <c r="C22" s="54">
        <v>758</v>
      </c>
      <c r="D22" s="54">
        <v>781</v>
      </c>
      <c r="E22" s="54">
        <v>807</v>
      </c>
      <c r="F22" s="54">
        <v>802</v>
      </c>
      <c r="G22" s="54">
        <v>836</v>
      </c>
      <c r="H22" s="54">
        <v>796</v>
      </c>
      <c r="I22" s="54">
        <v>905</v>
      </c>
      <c r="J22" s="54">
        <v>968</v>
      </c>
      <c r="K22" s="54">
        <v>1010</v>
      </c>
      <c r="L22" s="54">
        <v>1016</v>
      </c>
      <c r="M22" s="54">
        <v>968</v>
      </c>
    </row>
    <row r="23" spans="1:13" x14ac:dyDescent="0.2">
      <c r="A23" s="23" t="s">
        <v>100</v>
      </c>
      <c r="B23" s="54">
        <v>-1781</v>
      </c>
      <c r="C23" s="54">
        <v>-2183</v>
      </c>
      <c r="D23" s="54">
        <v>-2323</v>
      </c>
      <c r="E23" s="54">
        <v>-2743</v>
      </c>
      <c r="F23" s="54">
        <v>-1589</v>
      </c>
      <c r="G23" s="54">
        <v>-2117</v>
      </c>
      <c r="H23" s="54">
        <v>-2644</v>
      </c>
      <c r="I23" s="54">
        <v>-3203</v>
      </c>
      <c r="J23" s="54">
        <v>-3353</v>
      </c>
      <c r="K23" s="54">
        <v>-3890</v>
      </c>
      <c r="L23" s="54">
        <v>-3531</v>
      </c>
      <c r="M23" s="54">
        <v>-3934</v>
      </c>
    </row>
    <row r="24" spans="1:13" x14ac:dyDescent="0.2">
      <c r="A24" s="23" t="s">
        <v>101</v>
      </c>
      <c r="B24" s="54">
        <v>-578</v>
      </c>
      <c r="C24" s="54">
        <v>-1236</v>
      </c>
      <c r="D24" s="54">
        <v>-1698</v>
      </c>
      <c r="E24" s="54">
        <v>-1440</v>
      </c>
      <c r="F24" s="54">
        <v>355</v>
      </c>
      <c r="G24" s="54">
        <v>-203</v>
      </c>
      <c r="H24" s="54">
        <v>-1441</v>
      </c>
      <c r="I24" s="54">
        <v>-2459</v>
      </c>
      <c r="J24" s="54">
        <v>-572</v>
      </c>
      <c r="K24" s="54">
        <v>-1699</v>
      </c>
      <c r="L24" s="54">
        <v>-1049</v>
      </c>
      <c r="M24" s="54">
        <v>-1035</v>
      </c>
    </row>
    <row r="25" spans="1:13" x14ac:dyDescent="0.2">
      <c r="A25" s="23" t="s">
        <v>102</v>
      </c>
      <c r="B25" s="54">
        <v>17</v>
      </c>
      <c r="C25" s="54">
        <v>17</v>
      </c>
      <c r="D25" s="54">
        <v>25</v>
      </c>
      <c r="E25" s="54">
        <v>25</v>
      </c>
      <c r="F25" s="54">
        <v>23</v>
      </c>
      <c r="G25" s="54">
        <v>-18</v>
      </c>
      <c r="H25" s="54">
        <v>-130</v>
      </c>
      <c r="I25" s="54">
        <v>-136</v>
      </c>
      <c r="J25" s="54">
        <v>-70</v>
      </c>
      <c r="K25" s="54">
        <v>-281</v>
      </c>
      <c r="L25" s="54">
        <v>-398</v>
      </c>
      <c r="M25" s="54">
        <v>-539</v>
      </c>
    </row>
    <row r="26" spans="1:13" x14ac:dyDescent="0.2">
      <c r="A26" s="23" t="s">
        <v>103</v>
      </c>
      <c r="B26" s="54">
        <v>-1254</v>
      </c>
      <c r="C26" s="54">
        <v>-3084</v>
      </c>
      <c r="D26" s="54">
        <v>-4243</v>
      </c>
      <c r="E26" s="54">
        <v>-4095</v>
      </c>
      <c r="F26" s="54">
        <v>2292</v>
      </c>
      <c r="G26" s="54">
        <v>-3782</v>
      </c>
      <c r="H26" s="54">
        <v>-5211</v>
      </c>
      <c r="I26" s="54">
        <v>-7275</v>
      </c>
      <c r="J26" s="54">
        <v>-3685</v>
      </c>
      <c r="K26" s="54">
        <v>-5960</v>
      </c>
      <c r="L26" s="54">
        <v>-5042</v>
      </c>
      <c r="M26" s="54">
        <v>-4057</v>
      </c>
    </row>
    <row r="27" spans="1:13" x14ac:dyDescent="0.2">
      <c r="A27" s="23" t="s">
        <v>104</v>
      </c>
      <c r="B27" s="54">
        <v>-283</v>
      </c>
      <c r="C27" s="54">
        <v>-280</v>
      </c>
      <c r="D27" s="54">
        <v>-277</v>
      </c>
      <c r="E27" s="54">
        <v>-235</v>
      </c>
      <c r="F27" s="54">
        <v>-229</v>
      </c>
      <c r="G27" s="54">
        <v>-225</v>
      </c>
      <c r="H27" s="54">
        <v>-221</v>
      </c>
      <c r="I27" s="54">
        <v>-204</v>
      </c>
      <c r="J27" s="54">
        <v>-199</v>
      </c>
      <c r="K27" s="54">
        <v>-179</v>
      </c>
      <c r="L27" s="54">
        <v>-173</v>
      </c>
      <c r="M27" s="54">
        <v>-169</v>
      </c>
    </row>
    <row r="28" spans="1:13" x14ac:dyDescent="0.2">
      <c r="A28" s="23" t="s">
        <v>105</v>
      </c>
      <c r="B28" s="54">
        <v>-1045</v>
      </c>
      <c r="C28" s="54">
        <v>-1005</v>
      </c>
      <c r="D28" s="54">
        <v>-516</v>
      </c>
      <c r="E28" s="54">
        <v>-57</v>
      </c>
      <c r="F28" s="54">
        <v>-238</v>
      </c>
      <c r="G28" s="54">
        <v>-1281</v>
      </c>
      <c r="H28" s="54">
        <v>-705</v>
      </c>
      <c r="I28" s="54">
        <v>99</v>
      </c>
      <c r="J28" s="54">
        <v>-402</v>
      </c>
      <c r="K28" s="54">
        <v>328</v>
      </c>
      <c r="L28" s="54">
        <v>-569</v>
      </c>
      <c r="M28" s="54">
        <v>75</v>
      </c>
    </row>
    <row r="29" spans="1:13" x14ac:dyDescent="0.2">
      <c r="A29" s="23" t="s">
        <v>106</v>
      </c>
      <c r="B29" s="55">
        <v>0</v>
      </c>
      <c r="C29" s="55">
        <v>0</v>
      </c>
      <c r="D29" s="55">
        <v>0</v>
      </c>
      <c r="E29" s="55">
        <v>0</v>
      </c>
      <c r="F29" s="55">
        <v>505</v>
      </c>
      <c r="G29" s="55">
        <v>574</v>
      </c>
      <c r="H29" s="55">
        <v>484</v>
      </c>
      <c r="I29" s="55">
        <v>357</v>
      </c>
      <c r="J29" s="55">
        <v>362</v>
      </c>
      <c r="K29" s="55">
        <v>338</v>
      </c>
      <c r="L29" s="55">
        <v>342</v>
      </c>
      <c r="M29" s="55">
        <v>361</v>
      </c>
    </row>
    <row r="30" spans="1:13" x14ac:dyDescent="0.2">
      <c r="A30" s="3" t="s">
        <v>107</v>
      </c>
      <c r="B30" s="54">
        <v>-2575</v>
      </c>
      <c r="C30" s="54">
        <v>-4074</v>
      </c>
      <c r="D30" s="54">
        <v>-6605</v>
      </c>
      <c r="E30" s="54">
        <v>-5987</v>
      </c>
      <c r="F30" s="54">
        <v>6294</v>
      </c>
      <c r="G30" s="54">
        <v>-1074</v>
      </c>
      <c r="H30" s="54">
        <v>-3069</v>
      </c>
      <c r="I30" s="54">
        <v>-6997</v>
      </c>
      <c r="J30" s="54">
        <v>-3655</v>
      </c>
      <c r="K30" s="54">
        <v>-5758</v>
      </c>
      <c r="L30" s="54">
        <v>-4680</v>
      </c>
      <c r="M30" s="54">
        <v>-2288</v>
      </c>
    </row>
    <row r="31" spans="1:13" x14ac:dyDescent="0.2">
      <c r="A31" s="7" t="s">
        <v>108</v>
      </c>
      <c r="B31" s="59">
        <v>113771</v>
      </c>
      <c r="C31" s="59">
        <v>116671</v>
      </c>
      <c r="D31" s="59">
        <v>121140</v>
      </c>
      <c r="E31" s="59">
        <v>124563</v>
      </c>
      <c r="F31" s="59">
        <v>128263</v>
      </c>
      <c r="G31" s="59">
        <v>161965</v>
      </c>
      <c r="H31" s="59">
        <v>167136</v>
      </c>
      <c r="I31" s="59">
        <v>175424</v>
      </c>
      <c r="J31" s="59">
        <v>182296</v>
      </c>
      <c r="K31" s="59">
        <v>188751</v>
      </c>
      <c r="L31" s="59">
        <v>199144</v>
      </c>
      <c r="M31" s="59">
        <v>210225</v>
      </c>
    </row>
    <row r="32" spans="1:13" x14ac:dyDescent="0.2">
      <c r="A32" s="23" t="s">
        <v>64</v>
      </c>
      <c r="B32" s="54">
        <v>0</v>
      </c>
      <c r="C32" s="54">
        <v>0</v>
      </c>
      <c r="D32" s="54">
        <v>0</v>
      </c>
      <c r="E32" s="54">
        <v>-7077</v>
      </c>
      <c r="F32" s="54">
        <v>-7063</v>
      </c>
      <c r="G32" s="54">
        <v>-24696</v>
      </c>
      <c r="H32" s="54">
        <v>-24301</v>
      </c>
      <c r="I32" s="54">
        <v>-25234</v>
      </c>
      <c r="J32" s="54">
        <v>-26593</v>
      </c>
      <c r="K32" s="54">
        <v>-27937</v>
      </c>
      <c r="L32" s="54">
        <v>-32924</v>
      </c>
      <c r="M32" s="54">
        <v>-34882</v>
      </c>
    </row>
    <row r="33" spans="1:17" x14ac:dyDescent="0.2">
      <c r="A33" s="7" t="s">
        <v>109</v>
      </c>
      <c r="B33" s="59">
        <v>113771</v>
      </c>
      <c r="C33" s="59">
        <v>116671</v>
      </c>
      <c r="D33" s="59">
        <v>121140</v>
      </c>
      <c r="E33" s="59">
        <v>117486</v>
      </c>
      <c r="F33" s="59">
        <v>121200</v>
      </c>
      <c r="G33" s="59">
        <v>137269</v>
      </c>
      <c r="H33" s="59">
        <v>142835</v>
      </c>
      <c r="I33" s="59">
        <v>150190</v>
      </c>
      <c r="J33" s="59">
        <v>155703</v>
      </c>
      <c r="K33" s="59">
        <v>160814</v>
      </c>
      <c r="L33" s="59">
        <v>166220</v>
      </c>
      <c r="M33" s="59">
        <v>175343</v>
      </c>
    </row>
    <row r="35" spans="1:17" x14ac:dyDescent="0.2">
      <c r="B35" s="34"/>
      <c r="C35" s="34"/>
      <c r="D35" s="34"/>
      <c r="E35" s="34"/>
      <c r="F35" s="34"/>
      <c r="G35" s="34"/>
      <c r="H35" s="34"/>
      <c r="I35" s="34"/>
      <c r="J35" s="34"/>
      <c r="K35" s="34"/>
      <c r="L35" s="34"/>
      <c r="M35" s="34"/>
      <c r="N35" s="34"/>
      <c r="O35" s="34"/>
      <c r="P35" s="34"/>
      <c r="Q35" s="34"/>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
  <sheetViews>
    <sheetView showGridLines="0" zoomScale="90" zoomScaleNormal="90" workbookViewId="0"/>
  </sheetViews>
  <sheetFormatPr defaultColWidth="8.625" defaultRowHeight="12.75" x14ac:dyDescent="0.2"/>
  <cols>
    <col min="1" max="1" width="38.25" style="2" customWidth="1"/>
    <col min="2" max="12" width="9.375" style="2" bestFit="1" customWidth="1"/>
    <col min="13" max="13" width="9.375" style="2" customWidth="1"/>
    <col min="14" max="14" width="1.375" style="2" customWidth="1"/>
    <col min="15" max="15" width="9.625" style="2" bestFit="1" customWidth="1"/>
    <col min="16" max="16" width="11.125" style="2" bestFit="1" customWidth="1"/>
    <col min="17" max="17" width="9.625" style="2" bestFit="1" customWidth="1"/>
    <col min="18" max="16384" width="8.625" style="2"/>
  </cols>
  <sheetData>
    <row r="1" spans="1:18" x14ac:dyDescent="0.2">
      <c r="A1" s="1" t="s">
        <v>22</v>
      </c>
    </row>
    <row r="3" spans="1:18" x14ac:dyDescent="0.2">
      <c r="A3" s="19" t="s">
        <v>0</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36" t="s">
        <v>155</v>
      </c>
    </row>
    <row r="4" spans="1:18" x14ac:dyDescent="0.2">
      <c r="A4" s="11" t="s">
        <v>26</v>
      </c>
      <c r="B4" s="12">
        <v>221.5</v>
      </c>
      <c r="C4" s="12">
        <v>252.5</v>
      </c>
      <c r="D4" s="12">
        <v>224.9</v>
      </c>
      <c r="E4" s="12">
        <v>253</v>
      </c>
      <c r="F4" s="12">
        <v>240.9</v>
      </c>
      <c r="G4" s="12">
        <v>274.60000000000002</v>
      </c>
      <c r="H4" s="12">
        <v>292.2</v>
      </c>
      <c r="I4" s="12">
        <v>293.89999999999998</v>
      </c>
      <c r="J4" s="12">
        <v>301.7</v>
      </c>
      <c r="K4" s="12">
        <v>318.89999999999998</v>
      </c>
      <c r="L4" s="12">
        <v>320.10000000000002</v>
      </c>
      <c r="M4" s="12">
        <v>326</v>
      </c>
      <c r="N4" s="13">
        <v>0</v>
      </c>
      <c r="O4" s="12">
        <v>951.9</v>
      </c>
      <c r="P4" s="12">
        <v>1101.5999999999999</v>
      </c>
      <c r="Q4" s="12">
        <v>1266.7</v>
      </c>
    </row>
    <row r="5" spans="1:18" ht="6" customHeight="1" x14ac:dyDescent="0.2">
      <c r="A5" s="17"/>
      <c r="B5" s="17"/>
      <c r="C5" s="17"/>
      <c r="D5" s="17"/>
      <c r="E5" s="17"/>
      <c r="F5" s="17"/>
      <c r="G5" s="17"/>
      <c r="H5" s="17"/>
      <c r="I5" s="17"/>
      <c r="J5" s="17"/>
      <c r="K5" s="17"/>
      <c r="L5" s="17"/>
      <c r="M5" s="17"/>
      <c r="N5" s="17"/>
      <c r="O5" s="17"/>
      <c r="P5" s="17"/>
      <c r="Q5" s="17"/>
    </row>
    <row r="6" spans="1:18" x14ac:dyDescent="0.2">
      <c r="A6" s="11" t="s">
        <v>94</v>
      </c>
      <c r="B6" s="12">
        <v>0</v>
      </c>
      <c r="C6" s="12">
        <v>0</v>
      </c>
      <c r="D6" s="12">
        <v>0</v>
      </c>
      <c r="E6" s="12">
        <v>0</v>
      </c>
      <c r="F6" s="12">
        <v>0</v>
      </c>
      <c r="G6" s="12">
        <v>0</v>
      </c>
      <c r="H6" s="12">
        <v>0</v>
      </c>
      <c r="I6" s="12">
        <v>0</v>
      </c>
      <c r="J6" s="12">
        <v>0</v>
      </c>
      <c r="K6" s="12">
        <v>0</v>
      </c>
      <c r="L6" s="12">
        <v>0</v>
      </c>
      <c r="M6" s="12">
        <v>0</v>
      </c>
      <c r="N6" s="13">
        <v>0</v>
      </c>
      <c r="O6" s="12">
        <v>0</v>
      </c>
      <c r="P6" s="12">
        <v>0</v>
      </c>
      <c r="Q6" s="12">
        <v>0</v>
      </c>
    </row>
    <row r="7" spans="1:18" ht="6" customHeight="1" x14ac:dyDescent="0.2">
      <c r="A7" s="17"/>
      <c r="B7" s="17"/>
      <c r="C7" s="17"/>
      <c r="D7" s="17"/>
      <c r="E7" s="17"/>
      <c r="F7" s="17"/>
      <c r="G7" s="17"/>
      <c r="H7" s="17"/>
      <c r="I7" s="17"/>
      <c r="J7" s="17"/>
      <c r="K7" s="17"/>
      <c r="L7" s="17"/>
      <c r="M7" s="17"/>
      <c r="N7" s="17"/>
      <c r="O7" s="17"/>
      <c r="P7" s="17"/>
      <c r="Q7" s="17"/>
      <c r="R7" s="3"/>
    </row>
    <row r="8" spans="1:18" x14ac:dyDescent="0.2">
      <c r="A8" s="11" t="s">
        <v>35</v>
      </c>
      <c r="B8" s="12">
        <v>0.5</v>
      </c>
      <c r="C8" s="12">
        <v>-6.8</v>
      </c>
      <c r="D8" s="12">
        <v>18.5</v>
      </c>
      <c r="E8" s="12">
        <v>213.7</v>
      </c>
      <c r="F8" s="12">
        <v>-53.6</v>
      </c>
      <c r="G8" s="12">
        <v>-48.4</v>
      </c>
      <c r="H8" s="12">
        <v>-55.9</v>
      </c>
      <c r="I8" s="12">
        <v>39.1</v>
      </c>
      <c r="J8" s="12">
        <v>18.100000000000001</v>
      </c>
      <c r="K8" s="12">
        <v>229.1</v>
      </c>
      <c r="L8" s="12">
        <v>540.70000000000005</v>
      </c>
      <c r="M8" s="12">
        <v>150.19999999999999</v>
      </c>
      <c r="N8" s="13">
        <v>0</v>
      </c>
      <c r="O8" s="12">
        <v>225.9</v>
      </c>
      <c r="P8" s="12">
        <v>-118.8</v>
      </c>
      <c r="Q8" s="12">
        <v>938.1</v>
      </c>
    </row>
    <row r="9" spans="1:18" ht="6" customHeight="1" x14ac:dyDescent="0.2">
      <c r="A9" s="17"/>
      <c r="B9" s="17"/>
      <c r="C9" s="17"/>
      <c r="D9" s="17"/>
      <c r="E9" s="17"/>
      <c r="F9" s="17"/>
      <c r="G9" s="17"/>
      <c r="H9" s="17"/>
      <c r="I9" s="17"/>
      <c r="J9" s="17"/>
      <c r="K9" s="17"/>
      <c r="L9" s="17"/>
      <c r="M9" s="17"/>
      <c r="N9" s="17"/>
      <c r="O9" s="17"/>
      <c r="P9" s="17"/>
      <c r="Q9" s="17"/>
      <c r="R9" s="3"/>
    </row>
    <row r="10" spans="1:18" x14ac:dyDescent="0.2">
      <c r="A10" s="7" t="s">
        <v>19</v>
      </c>
      <c r="B10" s="8">
        <v>222</v>
      </c>
      <c r="C10" s="8">
        <v>245.7</v>
      </c>
      <c r="D10" s="8">
        <v>243.4</v>
      </c>
      <c r="E10" s="8">
        <v>466.7</v>
      </c>
      <c r="F10" s="8">
        <v>187.3</v>
      </c>
      <c r="G10" s="8">
        <v>226.2</v>
      </c>
      <c r="H10" s="8">
        <v>236.3</v>
      </c>
      <c r="I10" s="8">
        <v>333</v>
      </c>
      <c r="J10" s="8">
        <v>319.8</v>
      </c>
      <c r="K10" s="8">
        <v>548</v>
      </c>
      <c r="L10" s="8">
        <v>860.8</v>
      </c>
      <c r="M10" s="8">
        <v>476.2</v>
      </c>
      <c r="N10" s="9">
        <v>0</v>
      </c>
      <c r="O10" s="8">
        <v>1177.8</v>
      </c>
      <c r="P10" s="8">
        <v>982.8</v>
      </c>
      <c r="Q10" s="8">
        <v>2204.8000000000002</v>
      </c>
    </row>
    <row r="11" spans="1:18" x14ac:dyDescent="0.2">
      <c r="A11" s="3" t="s">
        <v>20</v>
      </c>
      <c r="B11" s="5">
        <v>-14.6</v>
      </c>
      <c r="C11" s="5">
        <v>-14.9</v>
      </c>
      <c r="D11" s="5">
        <v>-20.9</v>
      </c>
      <c r="E11" s="5">
        <v>-11.9</v>
      </c>
      <c r="F11" s="5">
        <v>-22.2</v>
      </c>
      <c r="G11" s="5">
        <v>-21</v>
      </c>
      <c r="H11" s="5">
        <v>-31.2</v>
      </c>
      <c r="I11" s="5">
        <v>-15.6</v>
      </c>
      <c r="J11" s="5">
        <v>-25.7</v>
      </c>
      <c r="K11" s="5">
        <v>-46.2</v>
      </c>
      <c r="L11" s="5">
        <v>-108.2</v>
      </c>
      <c r="M11" s="5">
        <v>6.8</v>
      </c>
      <c r="N11" s="6">
        <v>0</v>
      </c>
      <c r="O11" s="5">
        <v>-62.3</v>
      </c>
      <c r="P11" s="5">
        <v>-90</v>
      </c>
      <c r="Q11" s="5">
        <v>-173.3</v>
      </c>
    </row>
    <row r="12" spans="1:18" x14ac:dyDescent="0.2">
      <c r="A12" s="7" t="s">
        <v>21</v>
      </c>
      <c r="B12" s="8">
        <v>207.4</v>
      </c>
      <c r="C12" s="8">
        <v>230.8</v>
      </c>
      <c r="D12" s="8">
        <v>222.5</v>
      </c>
      <c r="E12" s="8">
        <v>454.8</v>
      </c>
      <c r="F12" s="8">
        <v>165.1</v>
      </c>
      <c r="G12" s="8">
        <v>205.2</v>
      </c>
      <c r="H12" s="8">
        <v>205.1</v>
      </c>
      <c r="I12" s="8">
        <v>317.39999999999998</v>
      </c>
      <c r="J12" s="8">
        <v>294.10000000000002</v>
      </c>
      <c r="K12" s="8">
        <v>501.8</v>
      </c>
      <c r="L12" s="8">
        <v>752.6</v>
      </c>
      <c r="M12" s="8">
        <v>483</v>
      </c>
      <c r="N12" s="9">
        <v>0</v>
      </c>
      <c r="O12" s="8">
        <v>1115.5</v>
      </c>
      <c r="P12" s="8">
        <v>892.8</v>
      </c>
      <c r="Q12" s="8">
        <v>2031.5</v>
      </c>
    </row>
    <row r="13" spans="1:18" ht="6" customHeight="1" x14ac:dyDescent="0.2">
      <c r="A13" s="17"/>
      <c r="B13" s="17"/>
      <c r="C13" s="17"/>
      <c r="D13" s="17"/>
      <c r="E13" s="17"/>
      <c r="F13" s="17"/>
      <c r="G13" s="17"/>
      <c r="H13" s="17"/>
      <c r="I13" s="17"/>
      <c r="J13" s="17"/>
      <c r="K13" s="17"/>
      <c r="L13" s="17"/>
      <c r="M13" s="17"/>
      <c r="N13" s="17"/>
      <c r="O13" s="17"/>
      <c r="P13" s="17"/>
      <c r="Q13" s="17"/>
      <c r="R13" s="3"/>
    </row>
    <row r="14" spans="1:18" ht="14.25" x14ac:dyDescent="0.2">
      <c r="A14" s="3" t="s">
        <v>149</v>
      </c>
      <c r="B14" s="16">
        <v>0.54</v>
      </c>
      <c r="C14" s="16">
        <v>0.61</v>
      </c>
      <c r="D14" s="16">
        <v>0.55000000000000004</v>
      </c>
      <c r="E14" s="16">
        <v>0.61</v>
      </c>
      <c r="F14" s="16">
        <v>0.55000000000000004</v>
      </c>
      <c r="G14" s="16">
        <v>0.62</v>
      </c>
      <c r="H14" s="16">
        <v>0.66</v>
      </c>
      <c r="I14" s="16">
        <v>0.67</v>
      </c>
      <c r="J14" s="16">
        <v>0.68</v>
      </c>
      <c r="K14" s="16">
        <v>0.72</v>
      </c>
      <c r="L14" s="16">
        <v>0.73</v>
      </c>
      <c r="M14" s="16">
        <v>0.71</v>
      </c>
      <c r="N14" s="16">
        <v>0</v>
      </c>
      <c r="O14" s="16">
        <v>2.31</v>
      </c>
      <c r="P14" s="16">
        <v>2.5</v>
      </c>
      <c r="Q14" s="16">
        <v>2.84</v>
      </c>
    </row>
    <row r="15" spans="1:18" ht="14.25" x14ac:dyDescent="0.2">
      <c r="A15" s="17" t="s">
        <v>150</v>
      </c>
      <c r="B15" s="18">
        <v>0.5</v>
      </c>
      <c r="C15" s="18">
        <v>0.56000000000000005</v>
      </c>
      <c r="D15" s="18">
        <v>0.54</v>
      </c>
      <c r="E15" s="18">
        <v>1.1000000000000001</v>
      </c>
      <c r="F15" s="18">
        <v>0.37</v>
      </c>
      <c r="G15" s="18">
        <v>0.46</v>
      </c>
      <c r="H15" s="18">
        <v>0.47</v>
      </c>
      <c r="I15" s="18">
        <v>0.72</v>
      </c>
      <c r="J15" s="18">
        <v>0.66</v>
      </c>
      <c r="K15" s="18">
        <v>1.1399999999999999</v>
      </c>
      <c r="L15" s="18">
        <v>1.71</v>
      </c>
      <c r="M15" s="18">
        <v>1.05</v>
      </c>
      <c r="N15" s="18">
        <v>0</v>
      </c>
      <c r="O15" s="18">
        <v>2.7</v>
      </c>
      <c r="P15" s="18">
        <v>2.02</v>
      </c>
      <c r="Q15" s="18">
        <v>4.5599999999999996</v>
      </c>
    </row>
    <row r="19" spans="1:17" ht="27.95" customHeight="1" x14ac:dyDescent="0.2">
      <c r="A19" s="60" t="s">
        <v>163</v>
      </c>
      <c r="B19" s="60"/>
      <c r="C19" s="60"/>
      <c r="D19" s="60"/>
      <c r="E19" s="60"/>
      <c r="F19" s="60"/>
      <c r="G19" s="60"/>
      <c r="H19" s="60"/>
      <c r="I19" s="60"/>
      <c r="J19" s="60"/>
      <c r="K19" s="60"/>
      <c r="L19" s="60"/>
      <c r="M19" s="60"/>
      <c r="N19" s="60"/>
      <c r="O19" s="60"/>
      <c r="P19" s="60"/>
      <c r="Q19" s="60"/>
    </row>
    <row r="20" spans="1:17" x14ac:dyDescent="0.2">
      <c r="A20" s="61" t="s">
        <v>152</v>
      </c>
      <c r="B20" s="61"/>
      <c r="C20" s="61"/>
      <c r="D20" s="61"/>
      <c r="E20" s="61"/>
      <c r="F20" s="61"/>
      <c r="G20" s="61"/>
      <c r="H20" s="61"/>
      <c r="I20" s="61"/>
      <c r="J20" s="61"/>
      <c r="K20" s="61"/>
      <c r="L20" s="61"/>
      <c r="M20" s="61"/>
      <c r="N20" s="61"/>
      <c r="O20" s="61"/>
      <c r="P20" s="61"/>
      <c r="Q20" s="61"/>
    </row>
  </sheetData>
  <mergeCells count="2">
    <mergeCell ref="A19:Q19"/>
    <mergeCell ref="A20:Q20"/>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73F4E-6F66-4A35-AC61-123E7B108E83}">
  <dimension ref="A1:AW32"/>
  <sheetViews>
    <sheetView showGridLines="0" zoomScale="90" zoomScaleNormal="90" workbookViewId="0"/>
  </sheetViews>
  <sheetFormatPr defaultColWidth="8.625" defaultRowHeight="12.75" x14ac:dyDescent="0.2"/>
  <cols>
    <col min="1" max="1" width="38.375" style="2" customWidth="1"/>
    <col min="2" max="2" width="14.125" style="2" bestFit="1" customWidth="1"/>
    <col min="3" max="12" width="8.75" style="2" bestFit="1" customWidth="1"/>
    <col min="13" max="13" width="8.75" style="2" customWidth="1"/>
    <col min="14" max="14" width="1.375" style="2" customWidth="1"/>
    <col min="15" max="17" width="8.875" style="2" bestFit="1" customWidth="1"/>
    <col min="18" max="16384" width="8.625" style="2"/>
  </cols>
  <sheetData>
    <row r="1" spans="1:17" x14ac:dyDescent="0.2">
      <c r="A1" s="1" t="s">
        <v>24</v>
      </c>
    </row>
    <row r="3" spans="1:17"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17" x14ac:dyDescent="0.2">
      <c r="A4" s="20" t="s">
        <v>23</v>
      </c>
      <c r="B4" s="3"/>
      <c r="C4" s="3"/>
      <c r="D4" s="3"/>
      <c r="E4" s="3"/>
      <c r="F4" s="3"/>
      <c r="G4" s="3"/>
      <c r="H4" s="3"/>
      <c r="I4" s="3"/>
      <c r="J4" s="3"/>
      <c r="K4" s="3"/>
      <c r="L4" s="3"/>
      <c r="M4" s="3"/>
      <c r="N4" s="3"/>
      <c r="O4" s="3"/>
      <c r="P4" s="3"/>
      <c r="Q4" s="3"/>
    </row>
    <row r="5" spans="1:17" x14ac:dyDescent="0.2">
      <c r="A5" s="3" t="s">
        <v>14</v>
      </c>
      <c r="B5" s="4">
        <v>358.6</v>
      </c>
      <c r="C5" s="4">
        <v>366.3</v>
      </c>
      <c r="D5" s="4">
        <v>378.4</v>
      </c>
      <c r="E5" s="4">
        <v>387.8</v>
      </c>
      <c r="F5" s="4">
        <v>382.4</v>
      </c>
      <c r="G5" s="4">
        <v>401.8</v>
      </c>
      <c r="H5" s="4">
        <v>426.5</v>
      </c>
      <c r="I5" s="4">
        <v>437.3</v>
      </c>
      <c r="J5" s="4">
        <v>453.9</v>
      </c>
      <c r="K5" s="4">
        <v>468.8</v>
      </c>
      <c r="L5" s="4">
        <v>472.5</v>
      </c>
      <c r="M5" s="4">
        <v>483</v>
      </c>
      <c r="N5" s="4">
        <v>0</v>
      </c>
      <c r="O5" s="4">
        <v>1491.1</v>
      </c>
      <c r="P5" s="4">
        <v>1648</v>
      </c>
      <c r="Q5" s="4">
        <v>1878.2</v>
      </c>
    </row>
    <row r="6" spans="1:17" x14ac:dyDescent="0.2">
      <c r="A6" s="3" t="s">
        <v>15</v>
      </c>
      <c r="B6" s="5">
        <v>19</v>
      </c>
      <c r="C6" s="5">
        <v>31.1</v>
      </c>
      <c r="D6" s="5">
        <v>16.600000000000001</v>
      </c>
      <c r="E6" s="5">
        <v>56.2</v>
      </c>
      <c r="F6" s="5">
        <v>36.700000000000003</v>
      </c>
      <c r="G6" s="5">
        <v>61.8</v>
      </c>
      <c r="H6" s="5">
        <v>72.3</v>
      </c>
      <c r="I6" s="5">
        <v>80.7</v>
      </c>
      <c r="J6" s="5">
        <v>55.4</v>
      </c>
      <c r="K6" s="5">
        <v>83.2</v>
      </c>
      <c r="L6" s="5">
        <v>65.2</v>
      </c>
      <c r="M6" s="5">
        <v>94.3</v>
      </c>
      <c r="N6" s="5">
        <v>0</v>
      </c>
      <c r="O6" s="5">
        <v>122.9</v>
      </c>
      <c r="P6" s="5">
        <v>251.5</v>
      </c>
      <c r="Q6" s="5">
        <v>298.10000000000002</v>
      </c>
    </row>
    <row r="7" spans="1:17" ht="14.25" x14ac:dyDescent="0.2">
      <c r="A7" s="3" t="s">
        <v>127</v>
      </c>
      <c r="B7" s="5">
        <v>0.7</v>
      </c>
      <c r="C7" s="5">
        <v>9.3000000000000007</v>
      </c>
      <c r="D7" s="5">
        <v>6.4</v>
      </c>
      <c r="E7" s="5">
        <v>4.7</v>
      </c>
      <c r="F7" s="5">
        <v>2.4</v>
      </c>
      <c r="G7" s="5">
        <v>3.4</v>
      </c>
      <c r="H7" s="5">
        <v>2.2000000000000002</v>
      </c>
      <c r="I7" s="5">
        <v>1.8</v>
      </c>
      <c r="J7" s="5">
        <v>8.8000000000000007</v>
      </c>
      <c r="K7" s="5">
        <v>8.1</v>
      </c>
      <c r="L7" s="5">
        <v>19.8</v>
      </c>
      <c r="M7" s="5">
        <v>20.2</v>
      </c>
      <c r="N7" s="5">
        <v>0</v>
      </c>
      <c r="O7" s="5">
        <v>21.1</v>
      </c>
      <c r="P7" s="5">
        <v>9.8000000000000007</v>
      </c>
      <c r="Q7" s="5">
        <v>56.9</v>
      </c>
    </row>
    <row r="8" spans="1:17" x14ac:dyDescent="0.2">
      <c r="A8" s="3" t="s">
        <v>16</v>
      </c>
      <c r="B8" s="5">
        <v>-100.6</v>
      </c>
      <c r="C8" s="5">
        <v>-105.2</v>
      </c>
      <c r="D8" s="5">
        <v>-111.8</v>
      </c>
      <c r="E8" s="5">
        <v>-123.4</v>
      </c>
      <c r="F8" s="5">
        <v>-118.5</v>
      </c>
      <c r="G8" s="5">
        <v>-128</v>
      </c>
      <c r="H8" s="5">
        <v>-137.9</v>
      </c>
      <c r="I8" s="5">
        <v>-148.19999999999999</v>
      </c>
      <c r="J8" s="5">
        <v>-154.4</v>
      </c>
      <c r="K8" s="5">
        <v>-161.6</v>
      </c>
      <c r="L8" s="5">
        <v>-160.69999999999999</v>
      </c>
      <c r="M8" s="5">
        <v>-176.6</v>
      </c>
      <c r="N8" s="5">
        <v>0</v>
      </c>
      <c r="O8" s="5">
        <v>-441</v>
      </c>
      <c r="P8" s="5">
        <v>-532.6</v>
      </c>
      <c r="Q8" s="5">
        <v>-653.29999999999995</v>
      </c>
    </row>
    <row r="9" spans="1:17" x14ac:dyDescent="0.2">
      <c r="A9" s="3" t="s">
        <v>17</v>
      </c>
      <c r="B9" s="5">
        <v>-56.6</v>
      </c>
      <c r="C9" s="5">
        <v>-48.2</v>
      </c>
      <c r="D9" s="5">
        <v>-64.400000000000006</v>
      </c>
      <c r="E9" s="5">
        <v>-71.900000000000006</v>
      </c>
      <c r="F9" s="5">
        <v>-61.7</v>
      </c>
      <c r="G9" s="5">
        <v>-64</v>
      </c>
      <c r="H9" s="5">
        <v>-70.3</v>
      </c>
      <c r="I9" s="5">
        <v>-77.3</v>
      </c>
      <c r="J9" s="5">
        <v>-61.5</v>
      </c>
      <c r="K9" s="5">
        <v>-79.099999999999994</v>
      </c>
      <c r="L9" s="5">
        <v>-75.900000000000006</v>
      </c>
      <c r="M9" s="5">
        <v>-92.4</v>
      </c>
      <c r="N9" s="5">
        <v>0</v>
      </c>
      <c r="O9" s="5">
        <v>-241.1</v>
      </c>
      <c r="P9" s="5">
        <v>-273.3</v>
      </c>
      <c r="Q9" s="5">
        <v>-308.89999999999998</v>
      </c>
    </row>
    <row r="10" spans="1:17" x14ac:dyDescent="0.2">
      <c r="A10" s="3" t="s">
        <v>18</v>
      </c>
      <c r="B10" s="5">
        <v>0.4</v>
      </c>
      <c r="C10" s="5">
        <v>-0.8</v>
      </c>
      <c r="D10" s="5">
        <v>-0.3</v>
      </c>
      <c r="E10" s="5">
        <v>-0.4</v>
      </c>
      <c r="F10" s="5">
        <v>-0.4</v>
      </c>
      <c r="G10" s="5">
        <v>-0.4</v>
      </c>
      <c r="H10" s="5">
        <v>-0.6</v>
      </c>
      <c r="I10" s="5">
        <v>-0.4</v>
      </c>
      <c r="J10" s="5">
        <v>-0.5</v>
      </c>
      <c r="K10" s="5">
        <v>-0.5</v>
      </c>
      <c r="L10" s="5">
        <v>-0.8</v>
      </c>
      <c r="M10" s="5">
        <v>-2.5</v>
      </c>
      <c r="N10" s="5">
        <v>0</v>
      </c>
      <c r="O10" s="5">
        <v>-1.1000000000000001</v>
      </c>
      <c r="P10" s="5">
        <v>-1.8</v>
      </c>
      <c r="Q10" s="5">
        <v>-4.3</v>
      </c>
    </row>
    <row r="11" spans="1:17" x14ac:dyDescent="0.2">
      <c r="A11" s="7" t="s">
        <v>26</v>
      </c>
      <c r="B11" s="8">
        <v>221.5</v>
      </c>
      <c r="C11" s="8">
        <v>252.5</v>
      </c>
      <c r="D11" s="8">
        <v>224.9</v>
      </c>
      <c r="E11" s="8">
        <v>253</v>
      </c>
      <c r="F11" s="8">
        <v>240.9</v>
      </c>
      <c r="G11" s="8">
        <v>274.60000000000002</v>
      </c>
      <c r="H11" s="8">
        <v>292.2</v>
      </c>
      <c r="I11" s="8">
        <v>293.89999999999998</v>
      </c>
      <c r="J11" s="8">
        <v>301.7</v>
      </c>
      <c r="K11" s="8">
        <v>318.89999999999998</v>
      </c>
      <c r="L11" s="8">
        <v>320.10000000000002</v>
      </c>
      <c r="M11" s="8">
        <v>326</v>
      </c>
      <c r="N11" s="14">
        <v>0</v>
      </c>
      <c r="O11" s="8">
        <v>951.9</v>
      </c>
      <c r="P11" s="8">
        <v>1101.5999999999999</v>
      </c>
      <c r="Q11" s="8">
        <v>1266.7</v>
      </c>
    </row>
    <row r="12" spans="1:17" x14ac:dyDescent="0.2">
      <c r="A12" s="17"/>
      <c r="B12" s="17"/>
      <c r="C12" s="17"/>
      <c r="D12" s="17"/>
      <c r="E12" s="17"/>
      <c r="F12" s="17"/>
      <c r="G12" s="17"/>
      <c r="H12" s="17"/>
      <c r="I12" s="17"/>
      <c r="J12" s="17"/>
      <c r="K12" s="17"/>
      <c r="L12" s="17"/>
      <c r="M12" s="17"/>
      <c r="N12" s="17"/>
      <c r="O12" s="17"/>
      <c r="P12" s="17"/>
      <c r="Q12" s="17"/>
    </row>
    <row r="13" spans="1:17" x14ac:dyDescent="0.2">
      <c r="A13" s="20" t="s">
        <v>27</v>
      </c>
      <c r="B13" s="3"/>
      <c r="C13" s="3"/>
      <c r="D13" s="3"/>
      <c r="E13" s="3"/>
      <c r="F13" s="3"/>
      <c r="G13" s="3"/>
      <c r="H13" s="3"/>
      <c r="I13" s="3"/>
      <c r="J13" s="3"/>
      <c r="K13" s="3"/>
      <c r="L13" s="3"/>
      <c r="M13" s="3"/>
      <c r="N13" s="3"/>
      <c r="O13" s="3"/>
      <c r="P13" s="3"/>
      <c r="Q13" s="3"/>
    </row>
    <row r="14" spans="1:17" x14ac:dyDescent="0.2">
      <c r="A14" s="3" t="s">
        <v>28</v>
      </c>
      <c r="B14" s="4">
        <v>1154.0999999999999</v>
      </c>
      <c r="C14" s="4">
        <v>1175.5999999999999</v>
      </c>
      <c r="D14" s="4">
        <v>1167.8</v>
      </c>
      <c r="E14" s="4">
        <v>1184.5999999999999</v>
      </c>
      <c r="F14" s="4">
        <v>1188.2</v>
      </c>
      <c r="G14" s="4">
        <v>1139.2</v>
      </c>
      <c r="H14" s="4">
        <v>1226.0999999999999</v>
      </c>
      <c r="I14" s="4">
        <v>1283.5</v>
      </c>
      <c r="J14" s="4">
        <v>1285.9000000000001</v>
      </c>
      <c r="K14" s="4">
        <v>1395.3</v>
      </c>
      <c r="L14" s="4">
        <v>1340.3</v>
      </c>
      <c r="M14" s="4">
        <v>1303.5999999999999</v>
      </c>
      <c r="N14" s="4">
        <v>0</v>
      </c>
      <c r="O14" s="4">
        <v>4682.1000000000004</v>
      </c>
      <c r="P14" s="4">
        <v>4837</v>
      </c>
      <c r="Q14" s="4">
        <v>5325.1</v>
      </c>
    </row>
    <row r="15" spans="1:17" x14ac:dyDescent="0.2">
      <c r="A15" s="3" t="s">
        <v>29</v>
      </c>
      <c r="B15" s="5">
        <v>49.4</v>
      </c>
      <c r="C15" s="5">
        <v>169.5</v>
      </c>
      <c r="D15" s="5">
        <v>123.9</v>
      </c>
      <c r="E15" s="5">
        <v>153.80000000000001</v>
      </c>
      <c r="F15" s="5">
        <v>-36.700000000000003</v>
      </c>
      <c r="G15" s="5">
        <v>-100.1</v>
      </c>
      <c r="H15" s="5">
        <v>304.5</v>
      </c>
      <c r="I15" s="5">
        <v>323.7</v>
      </c>
      <c r="J15" s="5">
        <v>712.1</v>
      </c>
      <c r="K15" s="5">
        <v>331.1</v>
      </c>
      <c r="L15" s="5">
        <v>333.7</v>
      </c>
      <c r="M15" s="5">
        <v>377.1</v>
      </c>
      <c r="N15" s="5">
        <v>0</v>
      </c>
      <c r="O15" s="5">
        <v>496.6</v>
      </c>
      <c r="P15" s="5">
        <v>491.4</v>
      </c>
      <c r="Q15" s="5">
        <v>1754</v>
      </c>
    </row>
    <row r="16" spans="1:17" x14ac:dyDescent="0.2">
      <c r="A16" s="3" t="s">
        <v>30</v>
      </c>
      <c r="B16" s="5">
        <v>0</v>
      </c>
      <c r="C16" s="5">
        <v>0</v>
      </c>
      <c r="D16" s="5">
        <v>0</v>
      </c>
      <c r="E16" s="5">
        <v>1.8</v>
      </c>
      <c r="F16" s="5">
        <v>2.2000000000000002</v>
      </c>
      <c r="G16" s="5">
        <v>2.7</v>
      </c>
      <c r="H16" s="5">
        <v>8.6999999999999993</v>
      </c>
      <c r="I16" s="5">
        <v>7.9</v>
      </c>
      <c r="J16" s="5">
        <v>8.5</v>
      </c>
      <c r="K16" s="5">
        <v>8.6999999999999993</v>
      </c>
      <c r="L16" s="5">
        <v>10.6</v>
      </c>
      <c r="M16" s="5">
        <v>11.1</v>
      </c>
      <c r="N16" s="5">
        <v>0</v>
      </c>
      <c r="O16" s="5">
        <v>1.8</v>
      </c>
      <c r="P16" s="5">
        <v>21.5</v>
      </c>
      <c r="Q16" s="5">
        <v>38.9</v>
      </c>
    </row>
    <row r="17" spans="1:49" x14ac:dyDescent="0.2">
      <c r="A17" s="3" t="s">
        <v>31</v>
      </c>
      <c r="B17" s="5">
        <v>-795.7</v>
      </c>
      <c r="C17" s="5">
        <v>-842.2</v>
      </c>
      <c r="D17" s="5">
        <v>-932.6</v>
      </c>
      <c r="E17" s="5">
        <v>-779.7</v>
      </c>
      <c r="F17" s="5">
        <v>-882</v>
      </c>
      <c r="G17" s="5">
        <v>-773.6</v>
      </c>
      <c r="H17" s="5">
        <v>-959.8</v>
      </c>
      <c r="I17" s="5">
        <v>-960</v>
      </c>
      <c r="J17" s="5">
        <v>-1009.8</v>
      </c>
      <c r="K17" s="5">
        <v>-925.8</v>
      </c>
      <c r="L17" s="5">
        <v>-984</v>
      </c>
      <c r="M17" s="5">
        <v>-1072.9000000000001</v>
      </c>
      <c r="N17" s="5">
        <v>0</v>
      </c>
      <c r="O17" s="5">
        <v>-3350.2</v>
      </c>
      <c r="P17" s="5">
        <v>-3575.4</v>
      </c>
      <c r="Q17" s="5">
        <v>-3992.5</v>
      </c>
    </row>
    <row r="18" spans="1:49" x14ac:dyDescent="0.2">
      <c r="A18" s="3" t="s">
        <v>17</v>
      </c>
      <c r="B18" s="5">
        <v>-80.7</v>
      </c>
      <c r="C18" s="5">
        <v>-79.599999999999994</v>
      </c>
      <c r="D18" s="5">
        <v>-75.5</v>
      </c>
      <c r="E18" s="5">
        <v>-83.6</v>
      </c>
      <c r="F18" s="5">
        <v>-84.2</v>
      </c>
      <c r="G18" s="5">
        <v>-82.9</v>
      </c>
      <c r="H18" s="5">
        <v>-75.099999999999994</v>
      </c>
      <c r="I18" s="5">
        <v>-81.400000000000006</v>
      </c>
      <c r="J18" s="5">
        <v>-90.1</v>
      </c>
      <c r="K18" s="5">
        <v>-84.8</v>
      </c>
      <c r="L18" s="5">
        <v>-86.6</v>
      </c>
      <c r="M18" s="5">
        <v>-97.9</v>
      </c>
      <c r="N18" s="5">
        <v>0</v>
      </c>
      <c r="O18" s="5">
        <v>-319.39999999999998</v>
      </c>
      <c r="P18" s="5">
        <v>-323.60000000000002</v>
      </c>
      <c r="Q18" s="5">
        <v>-359.4</v>
      </c>
    </row>
    <row r="19" spans="1:49" x14ac:dyDescent="0.2">
      <c r="A19" s="3" t="s">
        <v>32</v>
      </c>
      <c r="B19" s="5">
        <v>-12.5</v>
      </c>
      <c r="C19" s="5">
        <v>-12.5</v>
      </c>
      <c r="D19" s="5">
        <v>-29.3</v>
      </c>
      <c r="E19" s="5">
        <v>-35.200000000000003</v>
      </c>
      <c r="F19" s="5">
        <v>-37.9</v>
      </c>
      <c r="G19" s="5">
        <v>-46.5</v>
      </c>
      <c r="H19" s="5">
        <v>-57.3</v>
      </c>
      <c r="I19" s="5">
        <v>-54.6</v>
      </c>
      <c r="J19" s="5">
        <v>-61.5</v>
      </c>
      <c r="K19" s="5">
        <v>-62.7</v>
      </c>
      <c r="L19" s="5">
        <v>-65.7</v>
      </c>
      <c r="M19" s="5">
        <v>-67.400000000000006</v>
      </c>
      <c r="N19" s="5">
        <v>0</v>
      </c>
      <c r="O19" s="5">
        <v>-89.5</v>
      </c>
      <c r="P19" s="5">
        <v>-196.3</v>
      </c>
      <c r="Q19" s="5">
        <v>-257.3</v>
      </c>
    </row>
    <row r="20" spans="1:49" ht="14.25" x14ac:dyDescent="0.2">
      <c r="A20" s="7" t="s">
        <v>128</v>
      </c>
      <c r="B20" s="8">
        <v>314.60000000000002</v>
      </c>
      <c r="C20" s="8">
        <v>410.8</v>
      </c>
      <c r="D20" s="8">
        <v>254.3</v>
      </c>
      <c r="E20" s="8">
        <v>441.7</v>
      </c>
      <c r="F20" s="8">
        <v>149.6</v>
      </c>
      <c r="G20" s="8">
        <v>138.80000000000001</v>
      </c>
      <c r="H20" s="8">
        <v>447.1</v>
      </c>
      <c r="I20" s="8">
        <v>519.1</v>
      </c>
      <c r="J20" s="8">
        <v>845.1</v>
      </c>
      <c r="K20" s="8">
        <v>661.8</v>
      </c>
      <c r="L20" s="8">
        <v>548.29999999999995</v>
      </c>
      <c r="M20" s="8">
        <v>453.6</v>
      </c>
      <c r="N20" s="14">
        <v>0</v>
      </c>
      <c r="O20" s="8">
        <v>1421.4</v>
      </c>
      <c r="P20" s="8">
        <v>1254.5999999999999</v>
      </c>
      <c r="Q20" s="8">
        <v>2508.8000000000002</v>
      </c>
    </row>
    <row r="21" spans="1:49" x14ac:dyDescent="0.2">
      <c r="A21" s="17"/>
      <c r="B21" s="17"/>
      <c r="C21" s="17"/>
      <c r="D21" s="17"/>
      <c r="E21" s="17"/>
      <c r="F21" s="17"/>
      <c r="G21" s="17"/>
      <c r="H21" s="17"/>
      <c r="I21" s="17"/>
      <c r="J21" s="17"/>
      <c r="K21" s="17"/>
      <c r="L21" s="17"/>
      <c r="M21" s="17"/>
      <c r="N21" s="17"/>
      <c r="O21" s="17"/>
      <c r="P21" s="17"/>
      <c r="Q21" s="17"/>
    </row>
    <row r="22" spans="1:49" x14ac:dyDescent="0.2">
      <c r="A22" s="20" t="s">
        <v>33</v>
      </c>
      <c r="B22" s="3"/>
      <c r="C22" s="3"/>
      <c r="D22" s="3"/>
      <c r="E22" s="3"/>
      <c r="F22" s="3"/>
      <c r="G22" s="3"/>
      <c r="H22" s="3"/>
      <c r="I22" s="3"/>
      <c r="J22" s="3"/>
      <c r="K22" s="3"/>
      <c r="L22" s="3"/>
      <c r="M22" s="3"/>
      <c r="N22" s="3"/>
      <c r="O22" s="3"/>
      <c r="P22" s="3"/>
      <c r="Q22" s="3"/>
    </row>
    <row r="23" spans="1:49" x14ac:dyDescent="0.2">
      <c r="A23" s="3" t="s">
        <v>34</v>
      </c>
      <c r="B23" s="4">
        <v>63.8</v>
      </c>
      <c r="C23" s="4">
        <v>33.299999999999997</v>
      </c>
      <c r="D23" s="4">
        <v>67.400000000000006</v>
      </c>
      <c r="E23" s="4">
        <v>437.6</v>
      </c>
      <c r="F23" s="4">
        <v>65.8</v>
      </c>
      <c r="G23" s="4">
        <v>10.8</v>
      </c>
      <c r="H23" s="4">
        <v>17.399999999999999</v>
      </c>
      <c r="I23" s="4">
        <v>186.9</v>
      </c>
      <c r="J23" s="4">
        <v>106.8</v>
      </c>
      <c r="K23" s="4">
        <v>468.8</v>
      </c>
      <c r="L23" s="4">
        <v>608</v>
      </c>
      <c r="M23" s="4">
        <v>405.5</v>
      </c>
      <c r="N23" s="4">
        <v>0</v>
      </c>
      <c r="O23" s="4">
        <v>602.1</v>
      </c>
      <c r="P23" s="4">
        <v>280.89999999999998</v>
      </c>
      <c r="Q23" s="4">
        <v>1589.1</v>
      </c>
      <c r="V23" s="3"/>
      <c r="W23" s="3"/>
      <c r="X23" s="3"/>
      <c r="Y23" s="3"/>
      <c r="Z23" s="3"/>
      <c r="AA23" s="3"/>
      <c r="AB23" s="3"/>
      <c r="AC23" s="3"/>
      <c r="AD23" s="3"/>
      <c r="AE23" s="3"/>
      <c r="AF23" s="3"/>
      <c r="AG23" s="3"/>
      <c r="AI23" s="2">
        <f>S23/1000000</f>
        <v>0</v>
      </c>
      <c r="AJ23" s="2">
        <f t="shared" ref="AJ23:AW28" si="0">T23/1000000</f>
        <v>0</v>
      </c>
      <c r="AK23" s="2">
        <f t="shared" si="0"/>
        <v>0</v>
      </c>
      <c r="AL23" s="2">
        <f t="shared" si="0"/>
        <v>0</v>
      </c>
      <c r="AM23" s="2">
        <f t="shared" si="0"/>
        <v>0</v>
      </c>
      <c r="AN23" s="2">
        <f t="shared" si="0"/>
        <v>0</v>
      </c>
      <c r="AO23" s="2">
        <f t="shared" si="0"/>
        <v>0</v>
      </c>
      <c r="AP23" s="2">
        <f t="shared" si="0"/>
        <v>0</v>
      </c>
      <c r="AQ23" s="2">
        <f t="shared" si="0"/>
        <v>0</v>
      </c>
      <c r="AR23" s="2">
        <f t="shared" si="0"/>
        <v>0</v>
      </c>
      <c r="AS23" s="2">
        <f t="shared" si="0"/>
        <v>0</v>
      </c>
      <c r="AT23" s="2">
        <f t="shared" si="0"/>
        <v>0</v>
      </c>
      <c r="AU23" s="2">
        <f>AE23/1000000</f>
        <v>0</v>
      </c>
      <c r="AV23" s="2">
        <f>AF23/1000000</f>
        <v>0</v>
      </c>
      <c r="AW23" s="2">
        <f>AG23/1000000</f>
        <v>0</v>
      </c>
    </row>
    <row r="24" spans="1:49" x14ac:dyDescent="0.2">
      <c r="A24" s="3" t="s">
        <v>123</v>
      </c>
      <c r="B24" s="5">
        <v>13.8</v>
      </c>
      <c r="C24" s="5">
        <v>8.9</v>
      </c>
      <c r="D24" s="5">
        <v>14.4</v>
      </c>
      <c r="E24" s="5">
        <v>44.6</v>
      </c>
      <c r="F24" s="5">
        <v>9.9</v>
      </c>
      <c r="G24" s="5">
        <v>7.2</v>
      </c>
      <c r="H24" s="5">
        <v>5.0999999999999996</v>
      </c>
      <c r="I24" s="5">
        <v>7.1</v>
      </c>
      <c r="J24" s="5">
        <v>30</v>
      </c>
      <c r="K24" s="5">
        <v>72.400000000000006</v>
      </c>
      <c r="L24" s="5">
        <v>295.2</v>
      </c>
      <c r="M24" s="5">
        <v>39.700000000000003</v>
      </c>
      <c r="N24" s="5">
        <v>0</v>
      </c>
      <c r="O24" s="5">
        <v>81.7</v>
      </c>
      <c r="P24" s="5">
        <v>29.3</v>
      </c>
      <c r="Q24" s="5">
        <v>437.3</v>
      </c>
      <c r="V24" s="3"/>
      <c r="W24" s="3"/>
      <c r="X24" s="3"/>
      <c r="Y24" s="3"/>
      <c r="Z24" s="3"/>
      <c r="AA24" s="3"/>
      <c r="AB24" s="3"/>
      <c r="AC24" s="3"/>
      <c r="AD24" s="3"/>
      <c r="AE24" s="3"/>
      <c r="AF24" s="3"/>
      <c r="AG24" s="3"/>
      <c r="AI24" s="2">
        <f t="shared" ref="AI24:AI28" si="1">S24/1000000</f>
        <v>0</v>
      </c>
      <c r="AJ24" s="2">
        <f t="shared" si="0"/>
        <v>0</v>
      </c>
      <c r="AK24" s="2">
        <f t="shared" si="0"/>
        <v>0</v>
      </c>
      <c r="AL24" s="2">
        <f t="shared" si="0"/>
        <v>0</v>
      </c>
      <c r="AM24" s="2">
        <f t="shared" si="0"/>
        <v>0</v>
      </c>
      <c r="AN24" s="2">
        <f t="shared" si="0"/>
        <v>0</v>
      </c>
      <c r="AO24" s="2">
        <f t="shared" si="0"/>
        <v>0</v>
      </c>
      <c r="AP24" s="2">
        <f t="shared" si="0"/>
        <v>0</v>
      </c>
      <c r="AQ24" s="2">
        <f t="shared" si="0"/>
        <v>0</v>
      </c>
      <c r="AR24" s="2">
        <f t="shared" si="0"/>
        <v>0</v>
      </c>
      <c r="AS24" s="2">
        <f t="shared" si="0"/>
        <v>0</v>
      </c>
      <c r="AT24" s="2">
        <f t="shared" si="0"/>
        <v>0</v>
      </c>
      <c r="AU24" s="2">
        <f t="shared" si="0"/>
        <v>0</v>
      </c>
      <c r="AV24" s="2">
        <f t="shared" si="0"/>
        <v>0</v>
      </c>
      <c r="AW24" s="2">
        <f t="shared" si="0"/>
        <v>0</v>
      </c>
    </row>
    <row r="25" spans="1:49" x14ac:dyDescent="0.2">
      <c r="A25" s="3" t="s">
        <v>126</v>
      </c>
      <c r="B25" s="5">
        <v>-48.9</v>
      </c>
      <c r="C25" s="5">
        <v>-15.8</v>
      </c>
      <c r="D25" s="5">
        <v>-28.9</v>
      </c>
      <c r="E25" s="5">
        <v>-235</v>
      </c>
      <c r="F25" s="5">
        <v>-73.900000000000006</v>
      </c>
      <c r="G25" s="5">
        <v>-19.7</v>
      </c>
      <c r="H25" s="5">
        <v>-26.2</v>
      </c>
      <c r="I25" s="5">
        <v>-102.6</v>
      </c>
      <c r="J25" s="5">
        <v>-68.2</v>
      </c>
      <c r="K25" s="5">
        <v>-254.1</v>
      </c>
      <c r="L25" s="5">
        <v>-309</v>
      </c>
      <c r="M25" s="5">
        <v>-245.1</v>
      </c>
      <c r="N25" s="5">
        <v>0</v>
      </c>
      <c r="O25" s="5">
        <v>-328.6</v>
      </c>
      <c r="P25" s="5">
        <v>-222.4</v>
      </c>
      <c r="Q25" s="5">
        <v>-876.4</v>
      </c>
      <c r="V25" s="3"/>
      <c r="W25" s="3"/>
      <c r="X25" s="3"/>
      <c r="Y25" s="3"/>
      <c r="Z25" s="3"/>
      <c r="AA25" s="3"/>
      <c r="AB25" s="3"/>
      <c r="AC25" s="3"/>
      <c r="AD25" s="3"/>
      <c r="AE25" s="3"/>
      <c r="AF25" s="3"/>
      <c r="AG25" s="3"/>
      <c r="AI25" s="2">
        <f t="shared" si="1"/>
        <v>0</v>
      </c>
      <c r="AJ25" s="2">
        <f t="shared" si="0"/>
        <v>0</v>
      </c>
      <c r="AK25" s="2">
        <f t="shared" si="0"/>
        <v>0</v>
      </c>
      <c r="AL25" s="2">
        <f t="shared" si="0"/>
        <v>0</v>
      </c>
      <c r="AM25" s="2">
        <f t="shared" si="0"/>
        <v>0</v>
      </c>
      <c r="AN25" s="2">
        <f t="shared" si="0"/>
        <v>0</v>
      </c>
      <c r="AO25" s="2">
        <f t="shared" si="0"/>
        <v>0</v>
      </c>
      <c r="AP25" s="2">
        <f t="shared" si="0"/>
        <v>0</v>
      </c>
      <c r="AQ25" s="2">
        <f t="shared" si="0"/>
        <v>0</v>
      </c>
      <c r="AR25" s="2">
        <f t="shared" si="0"/>
        <v>0</v>
      </c>
      <c r="AS25" s="2">
        <f t="shared" si="0"/>
        <v>0</v>
      </c>
      <c r="AT25" s="2">
        <f t="shared" si="0"/>
        <v>0</v>
      </c>
      <c r="AU25" s="2">
        <f t="shared" si="0"/>
        <v>0</v>
      </c>
      <c r="AV25" s="2">
        <f t="shared" si="0"/>
        <v>0</v>
      </c>
      <c r="AW25" s="2">
        <f t="shared" si="0"/>
        <v>0</v>
      </c>
    </row>
    <row r="26" spans="1:49" x14ac:dyDescent="0.2">
      <c r="A26" s="3" t="s">
        <v>17</v>
      </c>
      <c r="B26" s="5">
        <v>-7.3</v>
      </c>
      <c r="C26" s="5">
        <v>-9.6999999999999993</v>
      </c>
      <c r="D26" s="5">
        <v>-7.8</v>
      </c>
      <c r="E26" s="5">
        <v>-6.2</v>
      </c>
      <c r="F26" s="5">
        <v>-23.1</v>
      </c>
      <c r="G26" s="5">
        <v>-9.5</v>
      </c>
      <c r="H26" s="5">
        <v>-9.9</v>
      </c>
      <c r="I26" s="5">
        <v>-10.1</v>
      </c>
      <c r="J26" s="5">
        <v>-7.5</v>
      </c>
      <c r="K26" s="5">
        <v>-14.8</v>
      </c>
      <c r="L26" s="5">
        <v>-11.8</v>
      </c>
      <c r="M26" s="5">
        <v>-8.3000000000000007</v>
      </c>
      <c r="N26" s="5">
        <v>0</v>
      </c>
      <c r="O26" s="5">
        <v>-31</v>
      </c>
      <c r="P26" s="5">
        <v>-52.6</v>
      </c>
      <c r="Q26" s="5">
        <v>-42.4</v>
      </c>
      <c r="V26" s="3"/>
      <c r="W26" s="3"/>
      <c r="X26" s="3"/>
      <c r="Y26" s="3"/>
      <c r="Z26" s="3"/>
      <c r="AA26" s="3"/>
      <c r="AB26" s="3"/>
      <c r="AC26" s="3"/>
      <c r="AD26" s="3"/>
      <c r="AE26" s="3"/>
      <c r="AF26" s="3"/>
      <c r="AG26" s="3"/>
      <c r="AI26" s="2">
        <f t="shared" si="1"/>
        <v>0</v>
      </c>
      <c r="AJ26" s="2">
        <f t="shared" si="0"/>
        <v>0</v>
      </c>
      <c r="AK26" s="2">
        <f t="shared" si="0"/>
        <v>0</v>
      </c>
      <c r="AL26" s="2">
        <f t="shared" si="0"/>
        <v>0</v>
      </c>
      <c r="AM26" s="2">
        <f t="shared" si="0"/>
        <v>0</v>
      </c>
      <c r="AN26" s="2">
        <f t="shared" si="0"/>
        <v>0</v>
      </c>
      <c r="AO26" s="2">
        <f t="shared" si="0"/>
        <v>0</v>
      </c>
      <c r="AP26" s="2">
        <f t="shared" si="0"/>
        <v>0</v>
      </c>
      <c r="AQ26" s="2">
        <f t="shared" si="0"/>
        <v>0</v>
      </c>
      <c r="AR26" s="2">
        <f t="shared" si="0"/>
        <v>0</v>
      </c>
      <c r="AS26" s="2">
        <f t="shared" si="0"/>
        <v>0</v>
      </c>
      <c r="AT26" s="2">
        <f t="shared" si="0"/>
        <v>0</v>
      </c>
      <c r="AU26" s="2">
        <f t="shared" si="0"/>
        <v>0</v>
      </c>
      <c r="AV26" s="2">
        <f t="shared" si="0"/>
        <v>0</v>
      </c>
      <c r="AW26" s="2">
        <f t="shared" si="0"/>
        <v>0</v>
      </c>
    </row>
    <row r="27" spans="1:49" x14ac:dyDescent="0.2">
      <c r="A27" s="3" t="s">
        <v>32</v>
      </c>
      <c r="B27" s="5">
        <v>-20.9</v>
      </c>
      <c r="C27" s="5">
        <v>-23.5</v>
      </c>
      <c r="D27" s="5">
        <v>-26.6</v>
      </c>
      <c r="E27" s="5">
        <v>-27.3</v>
      </c>
      <c r="F27" s="5">
        <v>-32.299999999999997</v>
      </c>
      <c r="G27" s="5">
        <v>-37.200000000000003</v>
      </c>
      <c r="H27" s="5">
        <v>-42.3</v>
      </c>
      <c r="I27" s="5">
        <v>-42.2</v>
      </c>
      <c r="J27" s="5">
        <v>-43</v>
      </c>
      <c r="K27" s="5">
        <v>-43.2</v>
      </c>
      <c r="L27" s="5">
        <v>-41.7</v>
      </c>
      <c r="M27" s="5">
        <v>-41.6</v>
      </c>
      <c r="N27" s="5">
        <v>0</v>
      </c>
      <c r="O27" s="5">
        <v>-98.3</v>
      </c>
      <c r="P27" s="5">
        <v>-154</v>
      </c>
      <c r="Q27" s="5">
        <v>-169.5</v>
      </c>
      <c r="V27" s="3"/>
      <c r="W27" s="3"/>
      <c r="X27" s="3"/>
      <c r="Y27" s="3"/>
      <c r="Z27" s="3"/>
      <c r="AA27" s="3"/>
      <c r="AB27" s="3"/>
      <c r="AC27" s="3"/>
      <c r="AD27" s="3"/>
      <c r="AE27" s="3"/>
      <c r="AF27" s="3"/>
      <c r="AG27" s="3"/>
      <c r="AI27" s="2">
        <f t="shared" si="1"/>
        <v>0</v>
      </c>
      <c r="AJ27" s="2">
        <f t="shared" si="0"/>
        <v>0</v>
      </c>
      <c r="AK27" s="2">
        <f t="shared" si="0"/>
        <v>0</v>
      </c>
      <c r="AL27" s="2">
        <f t="shared" si="0"/>
        <v>0</v>
      </c>
      <c r="AM27" s="2">
        <f t="shared" si="0"/>
        <v>0</v>
      </c>
      <c r="AN27" s="2">
        <f t="shared" si="0"/>
        <v>0</v>
      </c>
      <c r="AO27" s="2">
        <f t="shared" si="0"/>
        <v>0</v>
      </c>
      <c r="AP27" s="2">
        <f t="shared" si="0"/>
        <v>0</v>
      </c>
      <c r="AQ27" s="2">
        <f t="shared" si="0"/>
        <v>0</v>
      </c>
      <c r="AR27" s="2">
        <f t="shared" si="0"/>
        <v>0</v>
      </c>
      <c r="AS27" s="2">
        <f t="shared" si="0"/>
        <v>0</v>
      </c>
      <c r="AT27" s="2">
        <f t="shared" si="0"/>
        <v>0</v>
      </c>
      <c r="AU27" s="2">
        <f t="shared" si="0"/>
        <v>0</v>
      </c>
      <c r="AV27" s="2">
        <f t="shared" si="0"/>
        <v>0</v>
      </c>
      <c r="AW27" s="2">
        <f t="shared" si="0"/>
        <v>0</v>
      </c>
    </row>
    <row r="28" spans="1:49" x14ac:dyDescent="0.2">
      <c r="A28" s="7" t="s">
        <v>35</v>
      </c>
      <c r="B28" s="8">
        <v>0.5</v>
      </c>
      <c r="C28" s="8">
        <v>-6.8</v>
      </c>
      <c r="D28" s="8">
        <v>18.5</v>
      </c>
      <c r="E28" s="8">
        <v>213.7</v>
      </c>
      <c r="F28" s="8">
        <v>-53.6</v>
      </c>
      <c r="G28" s="8">
        <v>-48.4</v>
      </c>
      <c r="H28" s="8">
        <v>-55.9</v>
      </c>
      <c r="I28" s="8">
        <v>39.1</v>
      </c>
      <c r="J28" s="8">
        <v>18.100000000000001</v>
      </c>
      <c r="K28" s="8">
        <v>229.1</v>
      </c>
      <c r="L28" s="8">
        <v>540.70000000000005</v>
      </c>
      <c r="M28" s="8">
        <v>150.19999999999999</v>
      </c>
      <c r="N28" s="14">
        <v>0</v>
      </c>
      <c r="O28" s="8">
        <v>225.9</v>
      </c>
      <c r="P28" s="8">
        <v>-118.8</v>
      </c>
      <c r="Q28" s="8">
        <v>938.1</v>
      </c>
      <c r="V28" s="3"/>
      <c r="W28" s="3"/>
      <c r="X28" s="3"/>
      <c r="Y28" s="3"/>
      <c r="Z28" s="3"/>
      <c r="AA28" s="3"/>
      <c r="AB28" s="3"/>
      <c r="AC28" s="3"/>
      <c r="AD28" s="3"/>
      <c r="AE28" s="3"/>
      <c r="AF28" s="3"/>
      <c r="AG28" s="3"/>
      <c r="AI28" s="2">
        <f t="shared" si="1"/>
        <v>0</v>
      </c>
      <c r="AJ28" s="2">
        <f t="shared" si="0"/>
        <v>0</v>
      </c>
      <c r="AK28" s="2">
        <f t="shared" si="0"/>
        <v>0</v>
      </c>
      <c r="AL28" s="2">
        <f t="shared" si="0"/>
        <v>0</v>
      </c>
      <c r="AM28" s="2">
        <f t="shared" si="0"/>
        <v>0</v>
      </c>
      <c r="AN28" s="2">
        <f t="shared" si="0"/>
        <v>0</v>
      </c>
      <c r="AO28" s="2">
        <f t="shared" si="0"/>
        <v>0</v>
      </c>
      <c r="AP28" s="2">
        <f t="shared" si="0"/>
        <v>0</v>
      </c>
      <c r="AQ28" s="2">
        <f t="shared" si="0"/>
        <v>0</v>
      </c>
      <c r="AR28" s="2">
        <f t="shared" si="0"/>
        <v>0</v>
      </c>
      <c r="AS28" s="2">
        <f t="shared" si="0"/>
        <v>0</v>
      </c>
      <c r="AT28" s="2">
        <f t="shared" si="0"/>
        <v>0</v>
      </c>
      <c r="AU28" s="2">
        <f t="shared" si="0"/>
        <v>0</v>
      </c>
      <c r="AV28" s="2">
        <f t="shared" si="0"/>
        <v>0</v>
      </c>
      <c r="AW28" s="2">
        <f t="shared" si="0"/>
        <v>0</v>
      </c>
    </row>
    <row r="29" spans="1:49" s="43" customFormat="1" x14ac:dyDescent="0.2">
      <c r="A29" s="40"/>
      <c r="B29" s="41"/>
      <c r="C29" s="41"/>
      <c r="D29" s="41"/>
      <c r="E29" s="41"/>
      <c r="F29" s="41"/>
      <c r="G29" s="41"/>
      <c r="H29" s="41"/>
      <c r="I29" s="41"/>
      <c r="J29" s="41"/>
      <c r="K29" s="41"/>
      <c r="L29" s="41"/>
      <c r="M29" s="41"/>
      <c r="N29" s="42"/>
      <c r="O29" s="41"/>
      <c r="P29" s="41"/>
      <c r="Q29" s="41"/>
      <c r="S29" s="42"/>
      <c r="T29" s="42"/>
      <c r="U29" s="42"/>
      <c r="V29" s="42"/>
      <c r="W29" s="42"/>
      <c r="X29" s="42"/>
      <c r="Y29" s="42"/>
      <c r="Z29" s="42"/>
      <c r="AA29" s="42"/>
      <c r="AB29" s="42"/>
      <c r="AC29" s="42"/>
      <c r="AD29" s="42"/>
      <c r="AE29" s="42"/>
      <c r="AF29" s="42"/>
      <c r="AG29" s="42"/>
    </row>
    <row r="30" spans="1:49" x14ac:dyDescent="0.2">
      <c r="N30" s="3"/>
    </row>
    <row r="31" spans="1:49" x14ac:dyDescent="0.2">
      <c r="A31" s="44" t="s">
        <v>124</v>
      </c>
    </row>
    <row r="32" spans="1:49" x14ac:dyDescent="0.2">
      <c r="A32" s="44" t="s">
        <v>125</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0BA9-FF50-4488-AD7A-B542EB961363}">
  <dimension ref="A1:Q13"/>
  <sheetViews>
    <sheetView showGridLines="0" zoomScale="90" zoomScaleNormal="90" workbookViewId="0"/>
  </sheetViews>
  <sheetFormatPr defaultColWidth="8.625" defaultRowHeight="12.75" x14ac:dyDescent="0.2"/>
  <cols>
    <col min="1" max="1" width="29.375" style="2" customWidth="1"/>
    <col min="2" max="13" width="8.625" style="2"/>
    <col min="14" max="14" width="1.375" style="2" customWidth="1"/>
    <col min="15" max="16384" width="8.625" style="2"/>
  </cols>
  <sheetData>
    <row r="1" spans="1:17" x14ac:dyDescent="0.2">
      <c r="A1" s="1" t="s">
        <v>41</v>
      </c>
    </row>
    <row r="3" spans="1:17"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17" x14ac:dyDescent="0.2">
      <c r="A4" s="23" t="s">
        <v>36</v>
      </c>
      <c r="B4" s="48">
        <v>191.3</v>
      </c>
      <c r="C4" s="48">
        <v>198.7</v>
      </c>
      <c r="D4" s="48">
        <v>207.4</v>
      </c>
      <c r="E4" s="48">
        <v>215</v>
      </c>
      <c r="F4" s="48">
        <v>214.5</v>
      </c>
      <c r="G4" s="48">
        <v>227.7</v>
      </c>
      <c r="H4" s="48">
        <v>251.5</v>
      </c>
      <c r="I4" s="48">
        <v>263.60000000000002</v>
      </c>
      <c r="J4" s="48">
        <v>281.10000000000002</v>
      </c>
      <c r="K4" s="48">
        <v>291.7</v>
      </c>
      <c r="L4" s="48">
        <v>299.2</v>
      </c>
      <c r="M4" s="48">
        <v>300</v>
      </c>
      <c r="N4" s="48"/>
      <c r="O4" s="48">
        <v>812.4</v>
      </c>
      <c r="P4" s="48">
        <v>957.3</v>
      </c>
      <c r="Q4" s="48">
        <v>1172</v>
      </c>
    </row>
    <row r="5" spans="1:17" x14ac:dyDescent="0.2">
      <c r="A5" s="23" t="s">
        <v>37</v>
      </c>
      <c r="B5" s="3">
        <v>22.7</v>
      </c>
      <c r="C5" s="3">
        <v>23.7</v>
      </c>
      <c r="D5" s="3">
        <v>26.4</v>
      </c>
      <c r="E5" s="3">
        <v>29.4</v>
      </c>
      <c r="F5" s="3">
        <v>30.1</v>
      </c>
      <c r="G5" s="3">
        <v>34.799999999999997</v>
      </c>
      <c r="H5" s="3">
        <v>35.6</v>
      </c>
      <c r="I5" s="3">
        <v>36.700000000000003</v>
      </c>
      <c r="J5" s="3">
        <v>39.200000000000003</v>
      </c>
      <c r="K5" s="3">
        <v>41.6</v>
      </c>
      <c r="L5" s="3">
        <v>43.5</v>
      </c>
      <c r="M5" s="3">
        <v>60.5</v>
      </c>
      <c r="N5" s="3"/>
      <c r="O5" s="3">
        <v>102.2</v>
      </c>
      <c r="P5" s="3">
        <v>137.19999999999999</v>
      </c>
      <c r="Q5" s="3">
        <v>184.8</v>
      </c>
    </row>
    <row r="6" spans="1:17" x14ac:dyDescent="0.2">
      <c r="A6" s="23" t="s">
        <v>38</v>
      </c>
      <c r="B6" s="37">
        <v>144.6</v>
      </c>
      <c r="C6" s="37">
        <v>143.9</v>
      </c>
      <c r="D6" s="37">
        <v>144.6</v>
      </c>
      <c r="E6" s="37">
        <v>143.4</v>
      </c>
      <c r="F6" s="37">
        <v>137.80000000000001</v>
      </c>
      <c r="G6" s="37">
        <v>139.30000000000001</v>
      </c>
      <c r="H6" s="37">
        <v>139.4</v>
      </c>
      <c r="I6" s="39">
        <v>137</v>
      </c>
      <c r="J6" s="37">
        <v>133.6</v>
      </c>
      <c r="K6" s="37">
        <v>135.5</v>
      </c>
      <c r="L6" s="37">
        <v>129.80000000000001</v>
      </c>
      <c r="M6" s="37">
        <v>122.5</v>
      </c>
      <c r="N6" s="37"/>
      <c r="O6" s="37">
        <v>576.5</v>
      </c>
      <c r="P6" s="37">
        <v>553.5</v>
      </c>
      <c r="Q6" s="37">
        <v>521.4</v>
      </c>
    </row>
    <row r="7" spans="1:17" x14ac:dyDescent="0.2">
      <c r="A7" s="3" t="s">
        <v>39</v>
      </c>
      <c r="B7" s="3">
        <v>358.6</v>
      </c>
      <c r="C7" s="3">
        <v>366.3</v>
      </c>
      <c r="D7" s="3">
        <v>378.4</v>
      </c>
      <c r="E7" s="3">
        <v>387.8</v>
      </c>
      <c r="F7" s="3">
        <v>382.4</v>
      </c>
      <c r="G7" s="3">
        <v>401.8</v>
      </c>
      <c r="H7" s="3">
        <v>426.5</v>
      </c>
      <c r="I7" s="3">
        <v>437.3</v>
      </c>
      <c r="J7" s="3">
        <v>453.9</v>
      </c>
      <c r="K7" s="3">
        <v>468.8</v>
      </c>
      <c r="L7" s="3">
        <v>472.5</v>
      </c>
      <c r="M7" s="47">
        <v>483</v>
      </c>
      <c r="N7" s="3"/>
      <c r="O7" s="47">
        <v>1491.1</v>
      </c>
      <c r="P7" s="47">
        <v>1648</v>
      </c>
      <c r="Q7" s="47">
        <v>1878.2</v>
      </c>
    </row>
    <row r="8" spans="1:17" x14ac:dyDescent="0.2">
      <c r="A8" s="3" t="s">
        <v>15</v>
      </c>
      <c r="B8" s="38">
        <v>19</v>
      </c>
      <c r="C8" s="38">
        <v>31.1</v>
      </c>
      <c r="D8" s="38">
        <v>16.600000000000001</v>
      </c>
      <c r="E8" s="38">
        <v>56.2</v>
      </c>
      <c r="F8" s="38">
        <v>36.700000000000003</v>
      </c>
      <c r="G8" s="38">
        <v>61.8</v>
      </c>
      <c r="H8" s="38">
        <v>72.3</v>
      </c>
      <c r="I8" s="38">
        <v>80.7</v>
      </c>
      <c r="J8" s="38">
        <v>55.4</v>
      </c>
      <c r="K8" s="38">
        <v>83.2</v>
      </c>
      <c r="L8" s="38">
        <v>65.2</v>
      </c>
      <c r="M8" s="38">
        <v>94.3</v>
      </c>
      <c r="N8" s="38"/>
      <c r="O8" s="38">
        <v>122.9</v>
      </c>
      <c r="P8" s="38">
        <v>251.5</v>
      </c>
      <c r="Q8" s="38">
        <v>298.10000000000002</v>
      </c>
    </row>
    <row r="9" spans="1:17" ht="14.25" x14ac:dyDescent="0.2">
      <c r="A9" s="3" t="s">
        <v>127</v>
      </c>
      <c r="B9" s="3">
        <v>0.7</v>
      </c>
      <c r="C9" s="3">
        <v>9.3000000000000007</v>
      </c>
      <c r="D9" s="3">
        <v>6.4</v>
      </c>
      <c r="E9" s="3">
        <v>4.7</v>
      </c>
      <c r="F9" s="3">
        <v>2.4</v>
      </c>
      <c r="G9" s="3">
        <v>3.4</v>
      </c>
      <c r="H9" s="3">
        <v>2.2000000000000002</v>
      </c>
      <c r="I9" s="3">
        <v>1.8</v>
      </c>
      <c r="J9" s="3">
        <v>8.8000000000000007</v>
      </c>
      <c r="K9" s="3">
        <v>8.1</v>
      </c>
      <c r="L9" s="3">
        <v>19.8</v>
      </c>
      <c r="M9" s="3">
        <v>20.2</v>
      </c>
      <c r="N9" s="3"/>
      <c r="O9" s="3">
        <v>21.1</v>
      </c>
      <c r="P9" s="3">
        <v>9.8000000000000007</v>
      </c>
      <c r="Q9" s="3">
        <v>56.9</v>
      </c>
    </row>
    <row r="10" spans="1:17" x14ac:dyDescent="0.2">
      <c r="A10" s="7" t="s">
        <v>40</v>
      </c>
      <c r="B10" s="51">
        <v>378.3</v>
      </c>
      <c r="C10" s="51">
        <v>406.7</v>
      </c>
      <c r="D10" s="51">
        <v>401.4</v>
      </c>
      <c r="E10" s="51">
        <v>448.7</v>
      </c>
      <c r="F10" s="51">
        <v>421.5</v>
      </c>
      <c r="G10" s="51">
        <v>467</v>
      </c>
      <c r="H10" s="51">
        <v>501</v>
      </c>
      <c r="I10" s="51">
        <v>519.79999999999995</v>
      </c>
      <c r="J10" s="51">
        <v>518.1</v>
      </c>
      <c r="K10" s="51">
        <v>560.1</v>
      </c>
      <c r="L10" s="51">
        <v>557.5</v>
      </c>
      <c r="M10" s="51">
        <v>597.5</v>
      </c>
      <c r="N10" s="52"/>
      <c r="O10" s="51">
        <v>1635.1</v>
      </c>
      <c r="P10" s="51">
        <v>1909.3</v>
      </c>
      <c r="Q10" s="51">
        <v>2233.1999999999998</v>
      </c>
    </row>
    <row r="13" spans="1:17" x14ac:dyDescent="0.2">
      <c r="A13" s="44" t="s">
        <v>129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807B8-326F-43E4-BEDE-AFA5E10CE45D}">
  <dimension ref="A1:O34"/>
  <sheetViews>
    <sheetView showGridLines="0" zoomScale="90" zoomScaleNormal="90" workbookViewId="0"/>
  </sheetViews>
  <sheetFormatPr defaultColWidth="8.625" defaultRowHeight="12.75" x14ac:dyDescent="0.2"/>
  <cols>
    <col min="1" max="1" width="29.125" style="2" customWidth="1"/>
    <col min="2" max="5" width="12.5" style="2" customWidth="1"/>
    <col min="6" max="6" width="1.375" style="2" customWidth="1"/>
    <col min="7" max="7" width="29.125" style="2" customWidth="1"/>
    <col min="8" max="11" width="12.625" style="2" customWidth="1"/>
    <col min="12" max="16384" width="8.625" style="2"/>
  </cols>
  <sheetData>
    <row r="1" spans="1:15" x14ac:dyDescent="0.2">
      <c r="A1" s="1" t="s">
        <v>52</v>
      </c>
    </row>
    <row r="3" spans="1:15" ht="16.5" customHeight="1" x14ac:dyDescent="0.2">
      <c r="A3" s="62" t="s">
        <v>130</v>
      </c>
      <c r="B3" s="62"/>
      <c r="C3" s="62"/>
      <c r="D3" s="62"/>
      <c r="E3" s="62"/>
      <c r="F3" s="24"/>
      <c r="G3" s="62" t="s">
        <v>131</v>
      </c>
      <c r="H3" s="62"/>
      <c r="I3" s="62"/>
      <c r="J3" s="62"/>
      <c r="K3" s="62"/>
    </row>
    <row r="4" spans="1:15" x14ac:dyDescent="0.2">
      <c r="A4" s="25"/>
      <c r="B4" s="25"/>
      <c r="C4" s="25"/>
      <c r="D4" s="25"/>
      <c r="E4" s="25"/>
      <c r="F4" s="3"/>
      <c r="G4" s="25"/>
      <c r="H4" s="25"/>
      <c r="I4" s="25"/>
      <c r="J4" s="25"/>
      <c r="K4" s="25"/>
    </row>
    <row r="5" spans="1:15" x14ac:dyDescent="0.2">
      <c r="A5" s="25"/>
      <c r="B5" s="25"/>
      <c r="C5" s="25"/>
      <c r="D5" s="25"/>
      <c r="E5" s="25"/>
      <c r="F5" s="3"/>
      <c r="G5" s="25"/>
      <c r="H5" s="25"/>
      <c r="I5" s="25"/>
      <c r="J5" s="25"/>
      <c r="K5" s="25"/>
    </row>
    <row r="6" spans="1:15" x14ac:dyDescent="0.2">
      <c r="A6" s="24" t="s">
        <v>25</v>
      </c>
      <c r="B6" s="15" t="s">
        <v>48</v>
      </c>
      <c r="C6" s="30" t="s">
        <v>49</v>
      </c>
      <c r="D6" s="31" t="s">
        <v>50</v>
      </c>
      <c r="E6" s="10" t="s">
        <v>51</v>
      </c>
      <c r="G6" s="24" t="s">
        <v>25</v>
      </c>
      <c r="H6" s="15" t="s">
        <v>48</v>
      </c>
      <c r="I6" s="30" t="s">
        <v>49</v>
      </c>
      <c r="J6" s="31" t="s">
        <v>50</v>
      </c>
      <c r="K6" s="10" t="s">
        <v>51</v>
      </c>
    </row>
    <row r="7" spans="1:15" x14ac:dyDescent="0.2">
      <c r="A7" s="26" t="s">
        <v>42</v>
      </c>
      <c r="B7" s="29">
        <v>176470</v>
      </c>
      <c r="C7" s="29">
        <v>27379</v>
      </c>
      <c r="D7" s="29">
        <v>76410</v>
      </c>
      <c r="E7" s="29">
        <v>280259</v>
      </c>
      <c r="F7" s="3"/>
      <c r="G7" s="26" t="s">
        <v>42</v>
      </c>
      <c r="H7" s="29">
        <v>152136</v>
      </c>
      <c r="I7" s="29">
        <v>11378</v>
      </c>
      <c r="J7" s="29">
        <v>50853</v>
      </c>
      <c r="K7" s="29">
        <v>214367</v>
      </c>
      <c r="M7" s="35"/>
      <c r="N7" s="35"/>
      <c r="O7" s="35"/>
    </row>
    <row r="8" spans="1:15" x14ac:dyDescent="0.2">
      <c r="A8" s="23" t="s">
        <v>43</v>
      </c>
      <c r="B8" s="21">
        <v>19877</v>
      </c>
      <c r="C8" s="21">
        <v>1033</v>
      </c>
      <c r="D8" s="21">
        <v>1829</v>
      </c>
      <c r="E8" s="21">
        <v>22739</v>
      </c>
      <c r="F8" s="3"/>
      <c r="G8" s="23" t="s">
        <v>43</v>
      </c>
      <c r="H8" s="21">
        <v>13194</v>
      </c>
      <c r="I8" s="21">
        <v>877</v>
      </c>
      <c r="J8" s="21">
        <v>132</v>
      </c>
      <c r="K8" s="21">
        <v>14203</v>
      </c>
      <c r="M8" s="35"/>
      <c r="N8" s="35"/>
    </row>
    <row r="9" spans="1:15" x14ac:dyDescent="0.2">
      <c r="A9" s="23" t="s">
        <v>44</v>
      </c>
      <c r="B9" s="27">
        <v>-4192</v>
      </c>
      <c r="C9" s="27">
        <v>-179</v>
      </c>
      <c r="D9" s="27">
        <v>0</v>
      </c>
      <c r="E9" s="27">
        <v>-4371</v>
      </c>
      <c r="F9" s="3"/>
      <c r="G9" s="23" t="s">
        <v>44</v>
      </c>
      <c r="H9" s="27">
        <v>-4338</v>
      </c>
      <c r="I9" s="27">
        <v>-173</v>
      </c>
      <c r="J9" s="27">
        <v>-114</v>
      </c>
      <c r="K9" s="27">
        <v>-4625</v>
      </c>
      <c r="M9" s="35"/>
      <c r="N9" s="35"/>
    </row>
    <row r="10" spans="1:15" x14ac:dyDescent="0.2">
      <c r="A10" s="24" t="s">
        <v>45</v>
      </c>
      <c r="B10" s="28">
        <v>15685</v>
      </c>
      <c r="C10" s="28">
        <v>854</v>
      </c>
      <c r="D10" s="28">
        <v>1829</v>
      </c>
      <c r="E10" s="28">
        <v>18368</v>
      </c>
      <c r="F10" s="24"/>
      <c r="G10" s="24" t="s">
        <v>45</v>
      </c>
      <c r="H10" s="28">
        <v>8856</v>
      </c>
      <c r="I10" s="28">
        <v>704</v>
      </c>
      <c r="J10" s="28">
        <v>18</v>
      </c>
      <c r="K10" s="28">
        <v>9578</v>
      </c>
      <c r="M10" s="35"/>
      <c r="N10" s="35"/>
    </row>
    <row r="11" spans="1:15" x14ac:dyDescent="0.2">
      <c r="A11" s="23" t="s">
        <v>46</v>
      </c>
      <c r="B11" s="21">
        <v>-291</v>
      </c>
      <c r="C11" s="21">
        <v>-204</v>
      </c>
      <c r="D11" s="21">
        <v>-1246</v>
      </c>
      <c r="E11" s="21">
        <v>-1741</v>
      </c>
      <c r="F11" s="3"/>
      <c r="G11" s="23" t="s">
        <v>46</v>
      </c>
      <c r="H11" s="21">
        <v>-161</v>
      </c>
      <c r="I11" s="21">
        <v>-41</v>
      </c>
      <c r="J11" s="21">
        <v>-215</v>
      </c>
      <c r="K11" s="21">
        <v>-417</v>
      </c>
      <c r="M11" s="35"/>
      <c r="N11" s="35"/>
    </row>
    <row r="12" spans="1:15" x14ac:dyDescent="0.2">
      <c r="A12" s="23" t="s">
        <v>47</v>
      </c>
      <c r="B12" s="21">
        <v>4374</v>
      </c>
      <c r="C12" s="21">
        <v>342</v>
      </c>
      <c r="D12" s="21">
        <v>1392</v>
      </c>
      <c r="E12" s="21">
        <v>6108</v>
      </c>
      <c r="F12" s="3"/>
      <c r="G12" s="23" t="s">
        <v>47</v>
      </c>
      <c r="H12" s="21">
        <v>4497</v>
      </c>
      <c r="I12" s="21">
        <v>268</v>
      </c>
      <c r="J12" s="21">
        <v>-28</v>
      </c>
      <c r="K12" s="21">
        <v>4737</v>
      </c>
      <c r="M12" s="35"/>
      <c r="N12" s="35"/>
    </row>
    <row r="13" spans="1:15" x14ac:dyDescent="0.2">
      <c r="A13" s="26" t="s">
        <v>1</v>
      </c>
      <c r="B13" s="29">
        <v>196238</v>
      </c>
      <c r="C13" s="29">
        <v>28371</v>
      </c>
      <c r="D13" s="29">
        <v>78385</v>
      </c>
      <c r="E13" s="29">
        <v>302994</v>
      </c>
      <c r="F13" s="3"/>
      <c r="G13" s="26" t="s">
        <v>1</v>
      </c>
      <c r="H13" s="29">
        <v>165328</v>
      </c>
      <c r="I13" s="29">
        <v>12309</v>
      </c>
      <c r="J13" s="29">
        <v>50628</v>
      </c>
      <c r="K13" s="29">
        <v>228265</v>
      </c>
      <c r="M13" s="35"/>
      <c r="N13" s="35"/>
    </row>
    <row r="14" spans="1:15" x14ac:dyDescent="0.2">
      <c r="A14" s="23" t="s">
        <v>43</v>
      </c>
      <c r="B14" s="21">
        <v>7616</v>
      </c>
      <c r="C14" s="21">
        <v>2261</v>
      </c>
      <c r="D14" s="21">
        <v>634</v>
      </c>
      <c r="E14" s="21">
        <v>10511</v>
      </c>
      <c r="F14" s="3"/>
      <c r="G14" s="23" t="s">
        <v>43</v>
      </c>
      <c r="H14" s="21">
        <v>8735</v>
      </c>
      <c r="I14" s="21">
        <v>946</v>
      </c>
      <c r="J14" s="21">
        <v>563</v>
      </c>
      <c r="K14" s="21">
        <v>10244</v>
      </c>
      <c r="M14" s="35"/>
      <c r="N14" s="35"/>
    </row>
    <row r="15" spans="1:15" x14ac:dyDescent="0.2">
      <c r="A15" s="23" t="s">
        <v>44</v>
      </c>
      <c r="B15" s="27">
        <v>-4913</v>
      </c>
      <c r="C15" s="27">
        <v>-343</v>
      </c>
      <c r="D15" s="27">
        <v>0</v>
      </c>
      <c r="E15" s="27">
        <v>-5256</v>
      </c>
      <c r="F15" s="3"/>
      <c r="G15" s="23" t="s">
        <v>44</v>
      </c>
      <c r="H15" s="27">
        <v>-5902</v>
      </c>
      <c r="I15" s="27">
        <v>-285</v>
      </c>
      <c r="J15" s="27">
        <v>-202</v>
      </c>
      <c r="K15" s="27">
        <v>-6389</v>
      </c>
      <c r="M15" s="35"/>
      <c r="N15" s="35"/>
    </row>
    <row r="16" spans="1:15" x14ac:dyDescent="0.2">
      <c r="A16" s="24" t="s">
        <v>45</v>
      </c>
      <c r="B16" s="28">
        <v>2703</v>
      </c>
      <c r="C16" s="28">
        <v>1918</v>
      </c>
      <c r="D16" s="28">
        <v>634</v>
      </c>
      <c r="E16" s="28">
        <v>5255</v>
      </c>
      <c r="F16" s="24"/>
      <c r="G16" s="24" t="s">
        <v>45</v>
      </c>
      <c r="H16" s="28">
        <v>2833</v>
      </c>
      <c r="I16" s="28">
        <v>661</v>
      </c>
      <c r="J16" s="28">
        <v>361</v>
      </c>
      <c r="K16" s="28">
        <v>3855</v>
      </c>
      <c r="M16" s="35"/>
      <c r="N16" s="35"/>
    </row>
    <row r="17" spans="1:14" x14ac:dyDescent="0.2">
      <c r="A17" s="23" t="s">
        <v>46</v>
      </c>
      <c r="B17" s="21">
        <v>-277</v>
      </c>
      <c r="C17" s="21">
        <v>-534</v>
      </c>
      <c r="D17" s="21">
        <v>-1389</v>
      </c>
      <c r="E17" s="21">
        <v>-2200</v>
      </c>
      <c r="F17" s="3"/>
      <c r="G17" s="23" t="s">
        <v>46</v>
      </c>
      <c r="H17" s="21">
        <v>-252</v>
      </c>
      <c r="I17" s="21">
        <v>-10</v>
      </c>
      <c r="J17" s="21">
        <v>-396</v>
      </c>
      <c r="K17" s="21">
        <v>-658</v>
      </c>
      <c r="M17" s="35"/>
      <c r="N17" s="35"/>
    </row>
    <row r="18" spans="1:14" x14ac:dyDescent="0.2">
      <c r="A18" s="23" t="s">
        <v>47</v>
      </c>
      <c r="B18" s="21">
        <v>4748</v>
      </c>
      <c r="C18" s="21">
        <v>474</v>
      </c>
      <c r="D18" s="21">
        <v>591</v>
      </c>
      <c r="E18" s="21">
        <v>5813</v>
      </c>
      <c r="F18" s="3"/>
      <c r="G18" s="23" t="s">
        <v>47</v>
      </c>
      <c r="H18" s="21">
        <v>4433</v>
      </c>
      <c r="I18" s="21">
        <v>182</v>
      </c>
      <c r="J18" s="21">
        <v>59</v>
      </c>
      <c r="K18" s="21">
        <v>4674</v>
      </c>
      <c r="M18" s="35"/>
      <c r="N18" s="35"/>
    </row>
    <row r="19" spans="1:14" x14ac:dyDescent="0.2">
      <c r="A19" s="26" t="s">
        <v>2</v>
      </c>
      <c r="B19" s="29">
        <v>203412</v>
      </c>
      <c r="C19" s="29">
        <v>30229</v>
      </c>
      <c r="D19" s="29">
        <v>78221</v>
      </c>
      <c r="E19" s="29">
        <v>311862</v>
      </c>
      <c r="F19" s="3"/>
      <c r="G19" s="26" t="s">
        <v>2</v>
      </c>
      <c r="H19" s="29">
        <v>172342</v>
      </c>
      <c r="I19" s="29">
        <v>13142</v>
      </c>
      <c r="J19" s="29">
        <v>50652</v>
      </c>
      <c r="K19" s="29">
        <v>236136</v>
      </c>
      <c r="M19" s="35"/>
      <c r="N19" s="35"/>
    </row>
    <row r="20" spans="1:14" x14ac:dyDescent="0.2">
      <c r="A20" s="23" t="s">
        <v>43</v>
      </c>
      <c r="B20" s="21">
        <v>9628</v>
      </c>
      <c r="C20" s="21">
        <v>2958</v>
      </c>
      <c r="D20" s="21">
        <v>908</v>
      </c>
      <c r="E20" s="21">
        <v>13494</v>
      </c>
      <c r="F20" s="3"/>
      <c r="G20" s="23" t="s">
        <v>43</v>
      </c>
      <c r="H20" s="21">
        <v>7713</v>
      </c>
      <c r="I20" s="21">
        <v>1687</v>
      </c>
      <c r="J20" s="21">
        <v>147</v>
      </c>
      <c r="K20" s="21">
        <v>9547</v>
      </c>
      <c r="M20" s="35"/>
      <c r="N20" s="35"/>
    </row>
    <row r="21" spans="1:14" x14ac:dyDescent="0.2">
      <c r="A21" s="23" t="s">
        <v>44</v>
      </c>
      <c r="B21" s="27">
        <v>-4111</v>
      </c>
      <c r="C21" s="27">
        <v>-26</v>
      </c>
      <c r="D21" s="27">
        <v>0</v>
      </c>
      <c r="E21" s="27">
        <v>-4137</v>
      </c>
      <c r="F21" s="3"/>
      <c r="G21" s="23" t="s">
        <v>44</v>
      </c>
      <c r="H21" s="27">
        <v>-4109</v>
      </c>
      <c r="I21" s="27">
        <v>-324</v>
      </c>
      <c r="J21" s="27">
        <v>-203</v>
      </c>
      <c r="K21" s="27">
        <v>-4636</v>
      </c>
      <c r="M21" s="35"/>
      <c r="N21" s="35"/>
    </row>
    <row r="22" spans="1:14" x14ac:dyDescent="0.2">
      <c r="A22" s="24" t="s">
        <v>45</v>
      </c>
      <c r="B22" s="28">
        <v>5517</v>
      </c>
      <c r="C22" s="28">
        <v>2932</v>
      </c>
      <c r="D22" s="28">
        <v>908</v>
      </c>
      <c r="E22" s="28">
        <v>9357</v>
      </c>
      <c r="F22" s="24"/>
      <c r="G22" s="24" t="s">
        <v>45</v>
      </c>
      <c r="H22" s="28">
        <v>3604</v>
      </c>
      <c r="I22" s="28">
        <v>1363</v>
      </c>
      <c r="J22" s="28">
        <v>-56</v>
      </c>
      <c r="K22" s="28">
        <v>4911</v>
      </c>
      <c r="M22" s="35"/>
      <c r="N22" s="35"/>
    </row>
    <row r="23" spans="1:14" x14ac:dyDescent="0.2">
      <c r="A23" s="23" t="s">
        <v>46</v>
      </c>
      <c r="B23" s="21">
        <v>-487</v>
      </c>
      <c r="C23" s="21">
        <v>-472</v>
      </c>
      <c r="D23" s="21">
        <v>-1002</v>
      </c>
      <c r="E23" s="21">
        <v>-1961</v>
      </c>
      <c r="F23" s="3"/>
      <c r="G23" s="23" t="s">
        <v>46</v>
      </c>
      <c r="H23" s="21">
        <v>-253</v>
      </c>
      <c r="I23" s="21">
        <v>-85</v>
      </c>
      <c r="J23" s="21">
        <v>-256</v>
      </c>
      <c r="K23" s="21">
        <v>-594</v>
      </c>
      <c r="M23" s="35"/>
      <c r="N23" s="35"/>
    </row>
    <row r="24" spans="1:14" x14ac:dyDescent="0.2">
      <c r="A24" s="23" t="s">
        <v>47</v>
      </c>
      <c r="B24" s="21">
        <v>1960</v>
      </c>
      <c r="C24" s="21">
        <v>324</v>
      </c>
      <c r="D24" s="21">
        <v>1132</v>
      </c>
      <c r="E24" s="21">
        <v>3416</v>
      </c>
      <c r="F24" s="3"/>
      <c r="G24" s="23" t="s">
        <v>47</v>
      </c>
      <c r="H24" s="21">
        <v>2502</v>
      </c>
      <c r="I24" s="21">
        <v>109</v>
      </c>
      <c r="J24" s="21">
        <v>-35</v>
      </c>
      <c r="K24" s="21">
        <v>2576</v>
      </c>
      <c r="M24" s="35"/>
      <c r="N24" s="35"/>
    </row>
    <row r="25" spans="1:14" x14ac:dyDescent="0.2">
      <c r="A25" s="26" t="s">
        <v>3</v>
      </c>
      <c r="B25" s="29">
        <v>210402</v>
      </c>
      <c r="C25" s="29">
        <v>33013</v>
      </c>
      <c r="D25" s="29">
        <v>79259</v>
      </c>
      <c r="E25" s="29">
        <v>322674</v>
      </c>
      <c r="F25" s="3"/>
      <c r="G25" s="26" t="s">
        <v>3</v>
      </c>
      <c r="H25" s="29">
        <v>178195</v>
      </c>
      <c r="I25" s="29">
        <v>14529</v>
      </c>
      <c r="J25" s="29">
        <v>50305</v>
      </c>
      <c r="K25" s="29">
        <v>243029</v>
      </c>
      <c r="M25" s="35"/>
      <c r="N25" s="35"/>
    </row>
    <row r="26" spans="1:14" x14ac:dyDescent="0.2">
      <c r="A26" s="23" t="s">
        <v>43</v>
      </c>
      <c r="B26" s="21">
        <v>7632</v>
      </c>
      <c r="C26" s="21">
        <v>2107</v>
      </c>
      <c r="D26" s="21">
        <v>179</v>
      </c>
      <c r="E26" s="21">
        <v>9918</v>
      </c>
      <c r="F26" s="3"/>
      <c r="G26" s="23" t="s">
        <v>43</v>
      </c>
      <c r="H26" s="21">
        <v>6000</v>
      </c>
      <c r="I26" s="21">
        <v>1528</v>
      </c>
      <c r="J26" s="21">
        <v>21</v>
      </c>
      <c r="K26" s="21">
        <v>7549</v>
      </c>
      <c r="M26" s="35"/>
      <c r="N26" s="35"/>
    </row>
    <row r="27" spans="1:14" x14ac:dyDescent="0.2">
      <c r="A27" s="23" t="s">
        <v>44</v>
      </c>
      <c r="B27" s="27">
        <v>-2142</v>
      </c>
      <c r="C27" s="27">
        <v>-689</v>
      </c>
      <c r="D27" s="27">
        <v>0</v>
      </c>
      <c r="E27" s="27">
        <v>-2831</v>
      </c>
      <c r="F27" s="3"/>
      <c r="G27" s="23" t="s">
        <v>44</v>
      </c>
      <c r="H27" s="27">
        <v>-3205</v>
      </c>
      <c r="I27" s="27">
        <v>-543</v>
      </c>
      <c r="J27" s="27">
        <v>-1810</v>
      </c>
      <c r="K27" s="27">
        <v>-5558</v>
      </c>
      <c r="M27" s="35"/>
      <c r="N27" s="35"/>
    </row>
    <row r="28" spans="1:14" x14ac:dyDescent="0.2">
      <c r="A28" s="24" t="s">
        <v>45</v>
      </c>
      <c r="B28" s="28">
        <v>5490</v>
      </c>
      <c r="C28" s="28">
        <v>1418</v>
      </c>
      <c r="D28" s="28">
        <v>179</v>
      </c>
      <c r="E28" s="28">
        <v>7087</v>
      </c>
      <c r="F28" s="24"/>
      <c r="G28" s="24" t="s">
        <v>45</v>
      </c>
      <c r="H28" s="28">
        <v>2795</v>
      </c>
      <c r="I28" s="28">
        <v>985</v>
      </c>
      <c r="J28" s="28">
        <v>-1789</v>
      </c>
      <c r="K28" s="28">
        <v>1991</v>
      </c>
      <c r="M28" s="35"/>
      <c r="N28" s="35"/>
    </row>
    <row r="29" spans="1:14" x14ac:dyDescent="0.2">
      <c r="A29" s="23" t="s">
        <v>46</v>
      </c>
      <c r="B29" s="21">
        <v>-912</v>
      </c>
      <c r="C29" s="21">
        <v>-748</v>
      </c>
      <c r="D29" s="21">
        <v>-3880</v>
      </c>
      <c r="E29" s="21">
        <v>-5540</v>
      </c>
      <c r="F29" s="3"/>
      <c r="G29" s="23" t="s">
        <v>46</v>
      </c>
      <c r="H29" s="21">
        <v>-355</v>
      </c>
      <c r="I29" s="21">
        <v>-163</v>
      </c>
      <c r="J29" s="21">
        <v>-1034</v>
      </c>
      <c r="K29" s="21">
        <v>-1552</v>
      </c>
      <c r="M29" s="35"/>
      <c r="N29" s="35"/>
    </row>
    <row r="30" spans="1:14" x14ac:dyDescent="0.2">
      <c r="A30" s="23" t="s">
        <v>47</v>
      </c>
      <c r="B30" s="21">
        <v>3298</v>
      </c>
      <c r="C30" s="21">
        <v>679</v>
      </c>
      <c r="D30" s="21">
        <v>2907</v>
      </c>
      <c r="E30" s="21">
        <v>6884</v>
      </c>
      <c r="F30" s="3"/>
      <c r="G30" s="23" t="s">
        <v>47</v>
      </c>
      <c r="H30" s="21">
        <v>2477</v>
      </c>
      <c r="I30" s="21">
        <v>375</v>
      </c>
      <c r="J30" s="21">
        <v>126</v>
      </c>
      <c r="K30" s="21">
        <v>2978</v>
      </c>
      <c r="M30" s="35"/>
      <c r="N30" s="35"/>
    </row>
    <row r="31" spans="1:14" x14ac:dyDescent="0.2">
      <c r="A31" s="26" t="s">
        <v>4</v>
      </c>
      <c r="B31" s="29">
        <v>218278</v>
      </c>
      <c r="C31" s="29">
        <v>34362</v>
      </c>
      <c r="D31" s="29">
        <v>78465</v>
      </c>
      <c r="E31" s="29">
        <v>331105</v>
      </c>
      <c r="F31" s="3"/>
      <c r="G31" s="26" t="s">
        <v>4</v>
      </c>
      <c r="H31" s="29">
        <v>183112</v>
      </c>
      <c r="I31" s="29">
        <v>15726</v>
      </c>
      <c r="J31" s="29">
        <v>47608</v>
      </c>
      <c r="K31" s="29">
        <v>246446</v>
      </c>
      <c r="M31" s="35"/>
      <c r="N31" s="35"/>
    </row>
    <row r="34" spans="1:11" ht="35.25" customHeight="1" x14ac:dyDescent="0.2">
      <c r="A34" s="63" t="s">
        <v>132</v>
      </c>
      <c r="B34" s="63"/>
      <c r="C34" s="63"/>
      <c r="D34" s="63"/>
      <c r="E34" s="63"/>
      <c r="F34" s="63"/>
      <c r="G34" s="63"/>
      <c r="H34" s="63"/>
      <c r="I34" s="63"/>
      <c r="J34" s="63"/>
      <c r="K34" s="63"/>
    </row>
  </sheetData>
  <mergeCells count="3">
    <mergeCell ref="A3:E3"/>
    <mergeCell ref="G3:K3"/>
    <mergeCell ref="A34:K3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1277-879E-4DF2-B911-BF73AAE00724}">
  <dimension ref="A1:V34"/>
  <sheetViews>
    <sheetView showGridLines="0" zoomScale="90" zoomScaleNormal="90" workbookViewId="0"/>
  </sheetViews>
  <sheetFormatPr defaultColWidth="8.625" defaultRowHeight="12.75" x14ac:dyDescent="0.2"/>
  <cols>
    <col min="1" max="1" width="29.125" style="2" customWidth="1"/>
    <col min="2" max="5" width="12.5" style="2" customWidth="1"/>
    <col min="6" max="6" width="1.375" style="2" customWidth="1"/>
    <col min="7" max="7" width="29.125" style="2" customWidth="1"/>
    <col min="8" max="11" width="12.625" style="2" customWidth="1"/>
    <col min="12" max="16384" width="8.625" style="2"/>
  </cols>
  <sheetData>
    <row r="1" spans="1:22" x14ac:dyDescent="0.2">
      <c r="A1" s="1" t="s">
        <v>52</v>
      </c>
    </row>
    <row r="3" spans="1:22" ht="16.5" customHeight="1" x14ac:dyDescent="0.2">
      <c r="A3" s="62" t="s">
        <v>130</v>
      </c>
      <c r="B3" s="62"/>
      <c r="C3" s="62"/>
      <c r="D3" s="62"/>
      <c r="E3" s="62"/>
      <c r="F3" s="24"/>
      <c r="G3" s="62" t="s">
        <v>131</v>
      </c>
      <c r="H3" s="62"/>
      <c r="I3" s="62"/>
      <c r="J3" s="62"/>
      <c r="K3" s="62"/>
    </row>
    <row r="4" spans="1:22" x14ac:dyDescent="0.2">
      <c r="A4" s="25"/>
      <c r="B4" s="25"/>
      <c r="C4" s="25"/>
      <c r="D4" s="25"/>
      <c r="E4" s="25"/>
      <c r="F4" s="3"/>
      <c r="G4" s="25"/>
      <c r="H4" s="25"/>
      <c r="I4" s="25"/>
      <c r="J4" s="25"/>
      <c r="K4" s="25"/>
    </row>
    <row r="5" spans="1:22" x14ac:dyDescent="0.2">
      <c r="A5" s="25"/>
      <c r="B5" s="25"/>
      <c r="C5" s="25"/>
      <c r="D5" s="25"/>
      <c r="E5" s="25"/>
      <c r="F5" s="3"/>
      <c r="G5" s="25"/>
      <c r="H5" s="25"/>
      <c r="I5" s="25"/>
      <c r="J5" s="25"/>
      <c r="K5" s="25"/>
    </row>
    <row r="6" spans="1:22" x14ac:dyDescent="0.2">
      <c r="A6" s="24" t="s">
        <v>25</v>
      </c>
      <c r="B6" s="15" t="s">
        <v>48</v>
      </c>
      <c r="C6" s="30" t="s">
        <v>49</v>
      </c>
      <c r="D6" s="31" t="s">
        <v>50</v>
      </c>
      <c r="E6" s="10" t="s">
        <v>51</v>
      </c>
      <c r="G6" s="24" t="s">
        <v>25</v>
      </c>
      <c r="H6" s="15" t="s">
        <v>48</v>
      </c>
      <c r="I6" s="30" t="s">
        <v>49</v>
      </c>
      <c r="J6" s="31" t="s">
        <v>50</v>
      </c>
      <c r="K6" s="10" t="s">
        <v>51</v>
      </c>
    </row>
    <row r="7" spans="1:22" x14ac:dyDescent="0.2">
      <c r="A7" s="26" t="s">
        <v>4</v>
      </c>
      <c r="B7" s="29">
        <v>218278</v>
      </c>
      <c r="C7" s="29">
        <v>34362</v>
      </c>
      <c r="D7" s="29">
        <v>78465</v>
      </c>
      <c r="E7" s="29">
        <v>331105</v>
      </c>
      <c r="F7" s="3"/>
      <c r="G7" s="26" t="s">
        <v>4</v>
      </c>
      <c r="H7" s="29">
        <v>183112</v>
      </c>
      <c r="I7" s="29">
        <v>15726</v>
      </c>
      <c r="J7" s="29">
        <v>47608</v>
      </c>
      <c r="K7" s="29">
        <v>246446</v>
      </c>
      <c r="M7" s="3"/>
      <c r="N7" s="3"/>
      <c r="O7" s="3"/>
      <c r="P7" s="3"/>
      <c r="Q7" s="3"/>
      <c r="R7" s="3"/>
      <c r="S7" s="3"/>
      <c r="T7" s="3"/>
      <c r="U7" s="3"/>
      <c r="V7" s="3"/>
    </row>
    <row r="8" spans="1:22" x14ac:dyDescent="0.2">
      <c r="A8" s="23" t="s">
        <v>43</v>
      </c>
      <c r="B8" s="21">
        <v>9758</v>
      </c>
      <c r="C8" s="21">
        <v>796</v>
      </c>
      <c r="D8" s="21">
        <v>492</v>
      </c>
      <c r="E8" s="21">
        <v>11046</v>
      </c>
      <c r="F8" s="3"/>
      <c r="G8" s="23" t="s">
        <v>43</v>
      </c>
      <c r="H8" s="21">
        <v>8266</v>
      </c>
      <c r="I8" s="21">
        <v>3077</v>
      </c>
      <c r="J8" s="21">
        <v>110</v>
      </c>
      <c r="K8" s="21">
        <v>11453</v>
      </c>
      <c r="M8" s="3"/>
      <c r="N8" s="3"/>
      <c r="O8" s="3"/>
      <c r="P8" s="3"/>
      <c r="Q8" s="3"/>
      <c r="R8" s="3"/>
      <c r="S8" s="3"/>
      <c r="T8" s="3"/>
      <c r="U8" s="3"/>
      <c r="V8" s="3"/>
    </row>
    <row r="9" spans="1:22" x14ac:dyDescent="0.2">
      <c r="A9" s="23" t="s">
        <v>44</v>
      </c>
      <c r="B9" s="27">
        <v>-3701</v>
      </c>
      <c r="C9" s="27">
        <v>-1170</v>
      </c>
      <c r="D9" s="27">
        <v>0</v>
      </c>
      <c r="E9" s="27">
        <v>-4871</v>
      </c>
      <c r="F9" s="3"/>
      <c r="G9" s="23" t="s">
        <v>44</v>
      </c>
      <c r="H9" s="27">
        <v>-4149</v>
      </c>
      <c r="I9" s="27">
        <v>-642</v>
      </c>
      <c r="J9" s="27">
        <v>-129</v>
      </c>
      <c r="K9" s="27">
        <v>-4920</v>
      </c>
      <c r="M9" s="3"/>
      <c r="N9" s="3"/>
      <c r="O9" s="3"/>
      <c r="P9" s="3"/>
      <c r="Q9" s="3"/>
      <c r="R9" s="3"/>
      <c r="S9" s="3"/>
      <c r="T9" s="3"/>
      <c r="U9" s="3"/>
      <c r="V9" s="3"/>
    </row>
    <row r="10" spans="1:22" x14ac:dyDescent="0.2">
      <c r="A10" s="24" t="s">
        <v>45</v>
      </c>
      <c r="B10" s="28">
        <v>6057</v>
      </c>
      <c r="C10" s="28">
        <v>-374</v>
      </c>
      <c r="D10" s="28">
        <v>492</v>
      </c>
      <c r="E10" s="28">
        <v>6175</v>
      </c>
      <c r="F10" s="24"/>
      <c r="G10" s="24" t="s">
        <v>45</v>
      </c>
      <c r="H10" s="28">
        <v>4117</v>
      </c>
      <c r="I10" s="28">
        <v>2435</v>
      </c>
      <c r="J10" s="28">
        <v>-19</v>
      </c>
      <c r="K10" s="28">
        <v>6533</v>
      </c>
      <c r="M10" s="3"/>
      <c r="N10" s="3"/>
      <c r="O10" s="3"/>
      <c r="P10" s="3"/>
      <c r="Q10" s="3"/>
      <c r="R10" s="3"/>
      <c r="S10" s="3"/>
      <c r="T10" s="3"/>
      <c r="U10" s="3"/>
      <c r="V10" s="3"/>
    </row>
    <row r="11" spans="1:22" x14ac:dyDescent="0.2">
      <c r="A11" s="23" t="s">
        <v>46</v>
      </c>
      <c r="B11" s="21">
        <v>-458</v>
      </c>
      <c r="C11" s="21">
        <v>-286</v>
      </c>
      <c r="D11" s="21">
        <v>-1301</v>
      </c>
      <c r="E11" s="21">
        <v>-2045</v>
      </c>
      <c r="F11" s="3"/>
      <c r="G11" s="23" t="s">
        <v>46</v>
      </c>
      <c r="H11" s="21">
        <v>-382</v>
      </c>
      <c r="I11" s="21">
        <v>-80</v>
      </c>
      <c r="J11" s="21">
        <v>-345</v>
      </c>
      <c r="K11" s="21">
        <v>-807</v>
      </c>
      <c r="M11" s="3"/>
      <c r="N11" s="3"/>
      <c r="O11" s="3"/>
      <c r="P11" s="3"/>
      <c r="Q11" s="3"/>
      <c r="R11" s="3"/>
      <c r="S11" s="3"/>
      <c r="T11" s="3"/>
      <c r="U11" s="3"/>
      <c r="V11" s="3"/>
    </row>
    <row r="12" spans="1:22" x14ac:dyDescent="0.2">
      <c r="A12" s="23" t="s">
        <v>47</v>
      </c>
      <c r="B12" s="21">
        <v>-9868</v>
      </c>
      <c r="C12" s="21">
        <v>-1356</v>
      </c>
      <c r="D12" s="21">
        <v>-8500</v>
      </c>
      <c r="E12" s="21">
        <v>-19724</v>
      </c>
      <c r="F12" s="3"/>
      <c r="G12" s="23" t="s">
        <v>47</v>
      </c>
      <c r="H12" s="21">
        <v>-9390</v>
      </c>
      <c r="I12" s="21">
        <v>-1088</v>
      </c>
      <c r="J12" s="21">
        <v>-44</v>
      </c>
      <c r="K12" s="21">
        <v>-10522</v>
      </c>
      <c r="M12" s="3"/>
      <c r="N12" s="3"/>
      <c r="O12" s="3"/>
      <c r="P12" s="3"/>
      <c r="Q12" s="3"/>
      <c r="R12" s="3"/>
      <c r="S12" s="3"/>
      <c r="T12" s="3"/>
      <c r="U12" s="3"/>
      <c r="V12" s="3"/>
    </row>
    <row r="13" spans="1:22" x14ac:dyDescent="0.2">
      <c r="A13" s="26" t="s">
        <v>5</v>
      </c>
      <c r="B13" s="29">
        <v>214009</v>
      </c>
      <c r="C13" s="29">
        <v>32346</v>
      </c>
      <c r="D13" s="29">
        <v>69156</v>
      </c>
      <c r="E13" s="29">
        <v>315511</v>
      </c>
      <c r="F13" s="3"/>
      <c r="G13" s="26" t="s">
        <v>5</v>
      </c>
      <c r="H13" s="29">
        <v>177457</v>
      </c>
      <c r="I13" s="29">
        <v>16993</v>
      </c>
      <c r="J13" s="29">
        <v>47200</v>
      </c>
      <c r="K13" s="29">
        <v>241650</v>
      </c>
      <c r="M13" s="3"/>
      <c r="N13" s="3"/>
      <c r="O13" s="3"/>
      <c r="P13" s="3"/>
      <c r="Q13" s="3"/>
      <c r="R13" s="3"/>
      <c r="S13" s="3"/>
      <c r="T13" s="3"/>
      <c r="U13" s="3"/>
      <c r="V13" s="3"/>
    </row>
    <row r="14" spans="1:22" x14ac:dyDescent="0.2">
      <c r="A14" s="23" t="s">
        <v>43</v>
      </c>
      <c r="B14" s="21">
        <v>87239</v>
      </c>
      <c r="C14" s="21">
        <v>2438</v>
      </c>
      <c r="D14" s="21">
        <v>1643</v>
      </c>
      <c r="E14" s="21">
        <v>91320</v>
      </c>
      <c r="F14" s="3"/>
      <c r="G14" s="23" t="s">
        <v>43</v>
      </c>
      <c r="H14" s="21">
        <v>83880</v>
      </c>
      <c r="I14" s="21">
        <v>1744</v>
      </c>
      <c r="J14" s="21">
        <v>492</v>
      </c>
      <c r="K14" s="21">
        <v>86116</v>
      </c>
      <c r="M14" s="3"/>
      <c r="N14" s="3"/>
      <c r="O14" s="3"/>
      <c r="P14" s="3"/>
      <c r="Q14" s="3"/>
      <c r="R14" s="3"/>
      <c r="S14" s="3"/>
      <c r="T14" s="3"/>
      <c r="U14" s="3"/>
      <c r="V14" s="3"/>
    </row>
    <row r="15" spans="1:22" x14ac:dyDescent="0.2">
      <c r="A15" s="23" t="s">
        <v>44</v>
      </c>
      <c r="B15" s="27">
        <v>-7669</v>
      </c>
      <c r="C15" s="27">
        <v>-382</v>
      </c>
      <c r="D15" s="27">
        <v>-154</v>
      </c>
      <c r="E15" s="27">
        <v>-8205</v>
      </c>
      <c r="F15" s="3"/>
      <c r="G15" s="23" t="s">
        <v>44</v>
      </c>
      <c r="H15" s="27">
        <v>-6063</v>
      </c>
      <c r="I15" s="27">
        <v>-1842</v>
      </c>
      <c r="J15" s="27">
        <v>-1021</v>
      </c>
      <c r="K15" s="27">
        <v>-8926</v>
      </c>
      <c r="M15" s="3"/>
      <c r="N15" s="3"/>
      <c r="O15" s="3"/>
      <c r="P15" s="3"/>
      <c r="Q15" s="3"/>
      <c r="R15" s="3"/>
      <c r="S15" s="3"/>
      <c r="T15" s="3"/>
      <c r="U15" s="3"/>
      <c r="V15" s="3"/>
    </row>
    <row r="16" spans="1:22" x14ac:dyDescent="0.2">
      <c r="A16" s="24" t="s">
        <v>45</v>
      </c>
      <c r="B16" s="28">
        <v>79570</v>
      </c>
      <c r="C16" s="28">
        <v>2056</v>
      </c>
      <c r="D16" s="28">
        <v>1489</v>
      </c>
      <c r="E16" s="28">
        <v>83115</v>
      </c>
      <c r="F16" s="24"/>
      <c r="G16" s="24" t="s">
        <v>45</v>
      </c>
      <c r="H16" s="28">
        <v>77817</v>
      </c>
      <c r="I16" s="28">
        <v>-98</v>
      </c>
      <c r="J16" s="28">
        <v>-529</v>
      </c>
      <c r="K16" s="28">
        <v>77190</v>
      </c>
      <c r="M16" s="3"/>
      <c r="N16" s="3"/>
      <c r="O16" s="3"/>
      <c r="P16" s="3"/>
      <c r="Q16" s="3"/>
      <c r="R16" s="3"/>
      <c r="S16" s="3"/>
      <c r="T16" s="3"/>
      <c r="U16" s="3"/>
      <c r="V16" s="3"/>
    </row>
    <row r="17" spans="1:22" x14ac:dyDescent="0.2">
      <c r="A17" s="23" t="s">
        <v>46</v>
      </c>
      <c r="B17" s="21">
        <v>-488</v>
      </c>
      <c r="C17" s="21">
        <v>-315</v>
      </c>
      <c r="D17" s="21">
        <v>-610</v>
      </c>
      <c r="E17" s="21">
        <v>-1413</v>
      </c>
      <c r="F17" s="3"/>
      <c r="G17" s="23" t="s">
        <v>46</v>
      </c>
      <c r="H17" s="21">
        <v>-165</v>
      </c>
      <c r="I17" s="21">
        <v>-18</v>
      </c>
      <c r="J17" s="21">
        <v>-229</v>
      </c>
      <c r="K17" s="21">
        <v>-412</v>
      </c>
      <c r="M17" s="3"/>
      <c r="N17" s="3"/>
      <c r="O17" s="3"/>
      <c r="P17" s="3"/>
      <c r="Q17" s="3"/>
      <c r="R17" s="3"/>
      <c r="S17" s="3"/>
      <c r="T17" s="3"/>
      <c r="U17" s="3"/>
      <c r="V17" s="3"/>
    </row>
    <row r="18" spans="1:22" x14ac:dyDescent="0.2">
      <c r="A18" s="23" t="s">
        <v>47</v>
      </c>
      <c r="B18" s="21">
        <v>10703</v>
      </c>
      <c r="C18" s="21">
        <v>1395</v>
      </c>
      <c r="D18" s="21">
        <v>4295</v>
      </c>
      <c r="E18" s="21">
        <v>16393</v>
      </c>
      <c r="F18" s="3"/>
      <c r="G18" s="23" t="s">
        <v>47</v>
      </c>
      <c r="H18" s="21">
        <v>10342</v>
      </c>
      <c r="I18" s="21">
        <v>796</v>
      </c>
      <c r="J18" s="21">
        <v>212</v>
      </c>
      <c r="K18" s="21">
        <v>11350</v>
      </c>
      <c r="M18" s="3"/>
      <c r="N18" s="3"/>
      <c r="O18" s="3"/>
      <c r="P18" s="3"/>
      <c r="Q18" s="3"/>
      <c r="R18" s="3"/>
      <c r="S18" s="3"/>
      <c r="T18" s="3"/>
      <c r="U18" s="3"/>
      <c r="V18" s="3"/>
    </row>
    <row r="19" spans="1:22" x14ac:dyDescent="0.2">
      <c r="A19" s="26" t="s">
        <v>6</v>
      </c>
      <c r="B19" s="29">
        <v>303794</v>
      </c>
      <c r="C19" s="29">
        <v>35482</v>
      </c>
      <c r="D19" s="29">
        <v>74330</v>
      </c>
      <c r="E19" s="29">
        <v>413606</v>
      </c>
      <c r="F19" s="3"/>
      <c r="G19" s="26" t="s">
        <v>6</v>
      </c>
      <c r="H19" s="29">
        <v>265451</v>
      </c>
      <c r="I19" s="29">
        <v>17673</v>
      </c>
      <c r="J19" s="29">
        <v>46654</v>
      </c>
      <c r="K19" s="29">
        <v>329778</v>
      </c>
      <c r="M19" s="3"/>
      <c r="N19" s="3"/>
      <c r="O19" s="3"/>
      <c r="P19" s="3"/>
      <c r="Q19" s="3"/>
      <c r="R19" s="3"/>
      <c r="S19" s="3"/>
      <c r="T19" s="3"/>
      <c r="U19" s="3"/>
      <c r="V19" s="3"/>
    </row>
    <row r="20" spans="1:22" x14ac:dyDescent="0.2">
      <c r="A20" s="23" t="s">
        <v>43</v>
      </c>
      <c r="B20" s="21">
        <v>8922</v>
      </c>
      <c r="C20" s="21">
        <v>4699</v>
      </c>
      <c r="D20" s="21">
        <v>241</v>
      </c>
      <c r="E20" s="21">
        <v>13862</v>
      </c>
      <c r="F20" s="3"/>
      <c r="G20" s="23" t="s">
        <v>43</v>
      </c>
      <c r="H20" s="21">
        <v>8458</v>
      </c>
      <c r="I20" s="21">
        <v>1464</v>
      </c>
      <c r="J20" s="21">
        <v>670</v>
      </c>
      <c r="K20" s="21">
        <v>10592</v>
      </c>
      <c r="M20" s="3"/>
      <c r="N20" s="3"/>
      <c r="O20" s="3"/>
      <c r="P20" s="3"/>
      <c r="Q20" s="3"/>
      <c r="R20" s="3"/>
      <c r="S20" s="3"/>
      <c r="T20" s="3"/>
      <c r="U20" s="3"/>
      <c r="V20" s="3"/>
    </row>
    <row r="21" spans="1:22" x14ac:dyDescent="0.2">
      <c r="A21" s="23" t="s">
        <v>44</v>
      </c>
      <c r="B21" s="27">
        <v>-5550</v>
      </c>
      <c r="C21" s="27">
        <v>-63</v>
      </c>
      <c r="D21" s="27">
        <v>-358</v>
      </c>
      <c r="E21" s="27">
        <v>-5971</v>
      </c>
      <c r="F21" s="3"/>
      <c r="G21" s="23" t="s">
        <v>44</v>
      </c>
      <c r="H21" s="27">
        <v>-6066</v>
      </c>
      <c r="I21" s="27">
        <v>-2110</v>
      </c>
      <c r="J21" s="27">
        <v>-11</v>
      </c>
      <c r="K21" s="27">
        <v>-8187</v>
      </c>
      <c r="M21" s="3"/>
      <c r="N21" s="3"/>
      <c r="O21" s="3"/>
      <c r="P21" s="3"/>
      <c r="Q21" s="3"/>
      <c r="R21" s="3"/>
      <c r="S21" s="3"/>
      <c r="T21" s="3"/>
      <c r="U21" s="3"/>
      <c r="V21" s="3"/>
    </row>
    <row r="22" spans="1:22" x14ac:dyDescent="0.2">
      <c r="A22" s="24" t="s">
        <v>45</v>
      </c>
      <c r="B22" s="28">
        <v>3372</v>
      </c>
      <c r="C22" s="28">
        <v>4636</v>
      </c>
      <c r="D22" s="28">
        <v>-117</v>
      </c>
      <c r="E22" s="28">
        <v>7891</v>
      </c>
      <c r="F22" s="24"/>
      <c r="G22" s="24" t="s">
        <v>45</v>
      </c>
      <c r="H22" s="28">
        <v>2392</v>
      </c>
      <c r="I22" s="28">
        <v>-646</v>
      </c>
      <c r="J22" s="28">
        <v>659</v>
      </c>
      <c r="K22" s="28">
        <v>2405</v>
      </c>
      <c r="M22" s="3"/>
      <c r="N22" s="3"/>
      <c r="O22" s="3"/>
      <c r="P22" s="3"/>
      <c r="Q22" s="3"/>
      <c r="R22" s="3"/>
      <c r="S22" s="3"/>
      <c r="T22" s="3"/>
      <c r="U22" s="3"/>
      <c r="V22" s="3"/>
    </row>
    <row r="23" spans="1:22" x14ac:dyDescent="0.2">
      <c r="A23" s="23" t="s">
        <v>46</v>
      </c>
      <c r="B23" s="21">
        <v>-252</v>
      </c>
      <c r="C23" s="21">
        <v>-465</v>
      </c>
      <c r="D23" s="21">
        <v>-1011</v>
      </c>
      <c r="E23" s="21">
        <v>-1728</v>
      </c>
      <c r="F23" s="3"/>
      <c r="G23" s="23" t="s">
        <v>46</v>
      </c>
      <c r="H23" s="21">
        <v>-162</v>
      </c>
      <c r="I23" s="21">
        <v>-151</v>
      </c>
      <c r="J23" s="21">
        <v>-195</v>
      </c>
      <c r="K23" s="21">
        <v>-508</v>
      </c>
      <c r="M23" s="3"/>
      <c r="N23" s="3"/>
      <c r="O23" s="3"/>
      <c r="P23" s="3"/>
      <c r="Q23" s="3"/>
      <c r="R23" s="3"/>
      <c r="S23" s="3"/>
      <c r="T23" s="3"/>
      <c r="U23" s="3"/>
      <c r="V23" s="3"/>
    </row>
    <row r="24" spans="1:22" x14ac:dyDescent="0.2">
      <c r="A24" s="23" t="s">
        <v>47</v>
      </c>
      <c r="B24" s="21">
        <v>9398</v>
      </c>
      <c r="C24" s="21">
        <v>972</v>
      </c>
      <c r="D24" s="21">
        <v>3006</v>
      </c>
      <c r="E24" s="21">
        <v>13376</v>
      </c>
      <c r="F24" s="3"/>
      <c r="G24" s="23" t="s">
        <v>47</v>
      </c>
      <c r="H24" s="21">
        <v>3826</v>
      </c>
      <c r="I24" s="21">
        <v>436</v>
      </c>
      <c r="J24" s="21">
        <v>208</v>
      </c>
      <c r="K24" s="21">
        <v>4470</v>
      </c>
      <c r="M24" s="3"/>
      <c r="N24" s="3"/>
      <c r="O24" s="3"/>
      <c r="P24" s="3"/>
      <c r="Q24" s="3"/>
      <c r="R24" s="3"/>
      <c r="S24" s="3"/>
      <c r="T24" s="3"/>
      <c r="U24" s="3"/>
      <c r="V24" s="3"/>
    </row>
    <row r="25" spans="1:22" x14ac:dyDescent="0.2">
      <c r="A25" s="26" t="s">
        <v>7</v>
      </c>
      <c r="B25" s="29">
        <v>316312</v>
      </c>
      <c r="C25" s="29">
        <v>40625</v>
      </c>
      <c r="D25" s="29">
        <v>76208</v>
      </c>
      <c r="E25" s="29">
        <v>433145</v>
      </c>
      <c r="F25" s="3"/>
      <c r="G25" s="26" t="s">
        <v>7</v>
      </c>
      <c r="H25" s="29">
        <v>271507</v>
      </c>
      <c r="I25" s="29">
        <v>17312</v>
      </c>
      <c r="J25" s="29">
        <v>47326</v>
      </c>
      <c r="K25" s="29">
        <v>336145</v>
      </c>
      <c r="M25" s="3"/>
      <c r="N25" s="3"/>
      <c r="O25" s="3"/>
      <c r="P25" s="3"/>
      <c r="Q25" s="3"/>
      <c r="R25" s="3"/>
      <c r="S25" s="3"/>
      <c r="T25" s="3"/>
      <c r="U25" s="3"/>
      <c r="V25" s="3"/>
    </row>
    <row r="26" spans="1:22" x14ac:dyDescent="0.2">
      <c r="A26" s="23" t="s">
        <v>43</v>
      </c>
      <c r="B26" s="21">
        <v>11564</v>
      </c>
      <c r="C26" s="21">
        <v>1389</v>
      </c>
      <c r="D26" s="21">
        <v>1946</v>
      </c>
      <c r="E26" s="21">
        <v>14899</v>
      </c>
      <c r="F26" s="3"/>
      <c r="G26" s="23" t="s">
        <v>43</v>
      </c>
      <c r="H26" s="21">
        <v>10228</v>
      </c>
      <c r="I26" s="21">
        <v>766</v>
      </c>
      <c r="J26" s="21">
        <v>1575</v>
      </c>
      <c r="K26" s="21">
        <v>12569</v>
      </c>
      <c r="M26" s="3"/>
      <c r="N26" s="3"/>
      <c r="O26" s="3"/>
      <c r="P26" s="3"/>
      <c r="Q26" s="3"/>
      <c r="R26" s="3"/>
      <c r="S26" s="3"/>
      <c r="T26" s="3"/>
      <c r="U26" s="3"/>
      <c r="V26" s="3"/>
    </row>
    <row r="27" spans="1:22" x14ac:dyDescent="0.2">
      <c r="A27" s="23" t="s">
        <v>44</v>
      </c>
      <c r="B27" s="27">
        <v>-4909</v>
      </c>
      <c r="C27" s="27">
        <v>-142</v>
      </c>
      <c r="D27" s="27">
        <v>-1</v>
      </c>
      <c r="E27" s="27">
        <v>-5052</v>
      </c>
      <c r="F27" s="3"/>
      <c r="G27" s="23" t="s">
        <v>44</v>
      </c>
      <c r="H27" s="27">
        <v>-5121</v>
      </c>
      <c r="I27" s="27">
        <v>-806</v>
      </c>
      <c r="J27" s="27">
        <v>-3244</v>
      </c>
      <c r="K27" s="27">
        <v>-9171</v>
      </c>
      <c r="M27" s="3"/>
      <c r="N27" s="3"/>
      <c r="O27" s="3"/>
      <c r="P27" s="3"/>
      <c r="Q27" s="3"/>
      <c r="R27" s="3"/>
      <c r="S27" s="3"/>
      <c r="T27" s="3"/>
      <c r="U27" s="3"/>
      <c r="V27" s="3"/>
    </row>
    <row r="28" spans="1:22" x14ac:dyDescent="0.2">
      <c r="A28" s="24" t="s">
        <v>45</v>
      </c>
      <c r="B28" s="28">
        <v>6655</v>
      </c>
      <c r="C28" s="28">
        <v>1247</v>
      </c>
      <c r="D28" s="28">
        <v>1945</v>
      </c>
      <c r="E28" s="28">
        <v>9847</v>
      </c>
      <c r="F28" s="24"/>
      <c r="G28" s="24" t="s">
        <v>45</v>
      </c>
      <c r="H28" s="28">
        <v>5107</v>
      </c>
      <c r="I28" s="28">
        <v>-40</v>
      </c>
      <c r="J28" s="28">
        <v>-1669</v>
      </c>
      <c r="K28" s="28">
        <v>3398</v>
      </c>
      <c r="M28" s="3"/>
      <c r="N28" s="3"/>
      <c r="O28" s="3"/>
      <c r="P28" s="3"/>
      <c r="Q28" s="3"/>
      <c r="R28" s="3"/>
      <c r="S28" s="3"/>
      <c r="T28" s="3"/>
      <c r="U28" s="3"/>
      <c r="V28" s="3"/>
    </row>
    <row r="29" spans="1:22" x14ac:dyDescent="0.2">
      <c r="A29" s="23" t="s">
        <v>46</v>
      </c>
      <c r="B29" s="21">
        <v>-827</v>
      </c>
      <c r="C29" s="21">
        <v>-720</v>
      </c>
      <c r="D29" s="21">
        <v>-1969</v>
      </c>
      <c r="E29" s="21">
        <v>-3516</v>
      </c>
      <c r="F29" s="3"/>
      <c r="G29" s="23" t="s">
        <v>46</v>
      </c>
      <c r="H29" s="21">
        <v>-626</v>
      </c>
      <c r="I29" s="21">
        <v>-221</v>
      </c>
      <c r="J29" s="21">
        <v>-519</v>
      </c>
      <c r="K29" s="21">
        <v>-1366</v>
      </c>
      <c r="M29" s="3"/>
      <c r="N29" s="3"/>
      <c r="O29" s="3"/>
      <c r="P29" s="3"/>
      <c r="Q29" s="3"/>
      <c r="R29" s="3"/>
      <c r="S29" s="3"/>
      <c r="T29" s="3"/>
      <c r="U29" s="3"/>
      <c r="V29" s="3"/>
    </row>
    <row r="30" spans="1:22" x14ac:dyDescent="0.2">
      <c r="A30" s="23" t="s">
        <v>47</v>
      </c>
      <c r="B30" s="21">
        <v>10740</v>
      </c>
      <c r="C30" s="21">
        <v>1165</v>
      </c>
      <c r="D30" s="21">
        <v>4105</v>
      </c>
      <c r="E30" s="21">
        <v>16010</v>
      </c>
      <c r="F30" s="3"/>
      <c r="G30" s="23" t="s">
        <v>47</v>
      </c>
      <c r="H30" s="21">
        <v>9842</v>
      </c>
      <c r="I30" s="21">
        <v>571</v>
      </c>
      <c r="J30" s="21">
        <v>84</v>
      </c>
      <c r="K30" s="21">
        <v>10497</v>
      </c>
      <c r="M30" s="3"/>
      <c r="N30" s="3"/>
      <c r="O30" s="3"/>
      <c r="P30" s="3"/>
      <c r="Q30" s="3"/>
      <c r="R30" s="3"/>
      <c r="S30" s="3"/>
      <c r="T30" s="3"/>
      <c r="U30" s="3"/>
      <c r="V30" s="3"/>
    </row>
    <row r="31" spans="1:22" x14ac:dyDescent="0.2">
      <c r="A31" s="26" t="s">
        <v>8</v>
      </c>
      <c r="B31" s="29">
        <v>332880</v>
      </c>
      <c r="C31" s="29">
        <v>42317</v>
      </c>
      <c r="D31" s="29">
        <v>80289</v>
      </c>
      <c r="E31" s="29">
        <v>455486</v>
      </c>
      <c r="F31" s="3"/>
      <c r="G31" s="26" t="s">
        <v>8</v>
      </c>
      <c r="H31" s="29">
        <v>285830</v>
      </c>
      <c r="I31" s="29">
        <v>17622</v>
      </c>
      <c r="J31" s="29">
        <v>45222</v>
      </c>
      <c r="K31" s="29">
        <v>348674</v>
      </c>
      <c r="M31" s="3"/>
      <c r="N31" s="3"/>
      <c r="O31" s="3"/>
      <c r="P31" s="3"/>
      <c r="Q31" s="3"/>
      <c r="R31" s="3"/>
      <c r="S31" s="3"/>
      <c r="T31" s="3"/>
      <c r="U31" s="3"/>
      <c r="V31" s="3"/>
    </row>
    <row r="34" spans="1:11" ht="36.75" customHeight="1" x14ac:dyDescent="0.2">
      <c r="A34" s="63" t="s">
        <v>132</v>
      </c>
      <c r="B34" s="63"/>
      <c r="C34" s="63"/>
      <c r="D34" s="63"/>
      <c r="E34" s="63"/>
      <c r="F34" s="63"/>
      <c r="G34" s="63"/>
      <c r="H34" s="63"/>
      <c r="I34" s="63"/>
      <c r="J34" s="63"/>
      <c r="K34" s="63"/>
    </row>
  </sheetData>
  <mergeCells count="3">
    <mergeCell ref="A3:E3"/>
    <mergeCell ref="G3:K3"/>
    <mergeCell ref="A34:K3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E3CA4-2448-4C4F-AD1B-DBE53B9C0972}">
  <dimension ref="A1:K35"/>
  <sheetViews>
    <sheetView showGridLines="0" zoomScale="90" zoomScaleNormal="90" workbookViewId="0"/>
  </sheetViews>
  <sheetFormatPr defaultColWidth="8.625" defaultRowHeight="12.75" x14ac:dyDescent="0.2"/>
  <cols>
    <col min="1" max="1" width="29.125" style="2" customWidth="1"/>
    <col min="2" max="5" width="12.5" style="2" customWidth="1"/>
    <col min="6" max="6" width="1.375" style="2" customWidth="1"/>
    <col min="7" max="7" width="29.125" style="2" customWidth="1"/>
    <col min="8" max="11" width="12.625" style="2" customWidth="1"/>
    <col min="12" max="16384" width="8.625" style="2"/>
  </cols>
  <sheetData>
    <row r="1" spans="1:11" x14ac:dyDescent="0.2">
      <c r="A1" s="1" t="s">
        <v>52</v>
      </c>
    </row>
    <row r="3" spans="1:11" ht="16.5" customHeight="1" x14ac:dyDescent="0.2">
      <c r="A3" s="62" t="s">
        <v>130</v>
      </c>
      <c r="B3" s="62"/>
      <c r="C3" s="62"/>
      <c r="D3" s="62"/>
      <c r="E3" s="62"/>
      <c r="F3" s="24"/>
      <c r="G3" s="62" t="s">
        <v>131</v>
      </c>
      <c r="H3" s="62"/>
      <c r="I3" s="62"/>
      <c r="J3" s="62"/>
      <c r="K3" s="62"/>
    </row>
    <row r="4" spans="1:11" x14ac:dyDescent="0.2">
      <c r="A4" s="25"/>
      <c r="B4" s="25"/>
      <c r="C4" s="25"/>
      <c r="D4" s="25"/>
      <c r="E4" s="25"/>
      <c r="F4" s="3"/>
      <c r="G4" s="25"/>
      <c r="H4" s="25"/>
      <c r="I4" s="25"/>
      <c r="J4" s="25"/>
      <c r="K4" s="25"/>
    </row>
    <row r="5" spans="1:11" x14ac:dyDescent="0.2">
      <c r="A5" s="25"/>
      <c r="B5" s="25"/>
      <c r="C5" s="25"/>
      <c r="D5" s="25"/>
      <c r="E5" s="25"/>
      <c r="F5" s="3"/>
      <c r="G5" s="25"/>
      <c r="H5" s="25"/>
      <c r="I5" s="25"/>
      <c r="J5" s="25"/>
      <c r="K5" s="25"/>
    </row>
    <row r="6" spans="1:11" x14ac:dyDescent="0.2">
      <c r="A6" s="24" t="s">
        <v>25</v>
      </c>
      <c r="B6" s="15" t="s">
        <v>48</v>
      </c>
      <c r="C6" s="30" t="s">
        <v>49</v>
      </c>
      <c r="D6" s="31" t="s">
        <v>50</v>
      </c>
      <c r="E6" s="10" t="s">
        <v>51</v>
      </c>
      <c r="G6" s="24" t="s">
        <v>25</v>
      </c>
      <c r="H6" s="15" t="s">
        <v>48</v>
      </c>
      <c r="I6" s="30" t="s">
        <v>49</v>
      </c>
      <c r="J6" s="31" t="s">
        <v>50</v>
      </c>
      <c r="K6" s="10" t="s">
        <v>51</v>
      </c>
    </row>
    <row r="7" spans="1:11" x14ac:dyDescent="0.2">
      <c r="A7" s="26" t="s">
        <v>8</v>
      </c>
      <c r="B7" s="29">
        <v>332880</v>
      </c>
      <c r="C7" s="29">
        <v>42317</v>
      </c>
      <c r="D7" s="29">
        <v>80289</v>
      </c>
      <c r="E7" s="29">
        <v>455486</v>
      </c>
      <c r="F7" s="3"/>
      <c r="G7" s="26" t="s">
        <v>8</v>
      </c>
      <c r="H7" s="29">
        <v>285830</v>
      </c>
      <c r="I7" s="29">
        <v>17622</v>
      </c>
      <c r="J7" s="29">
        <v>45222</v>
      </c>
      <c r="K7" s="29">
        <v>348674</v>
      </c>
    </row>
    <row r="8" spans="1:11" x14ac:dyDescent="0.2">
      <c r="A8" s="23" t="s">
        <v>43</v>
      </c>
      <c r="B8" s="21">
        <v>11628</v>
      </c>
      <c r="C8" s="21">
        <v>2806</v>
      </c>
      <c r="D8" s="21">
        <v>889</v>
      </c>
      <c r="E8" s="21">
        <v>15323</v>
      </c>
      <c r="F8" s="3"/>
      <c r="G8" s="23" t="s">
        <v>43</v>
      </c>
      <c r="H8" s="21">
        <v>9335</v>
      </c>
      <c r="I8" s="21">
        <v>1701</v>
      </c>
      <c r="J8" s="21">
        <v>438</v>
      </c>
      <c r="K8" s="21">
        <v>11474</v>
      </c>
    </row>
    <row r="9" spans="1:11" x14ac:dyDescent="0.2">
      <c r="A9" s="23" t="s">
        <v>44</v>
      </c>
      <c r="B9" s="27">
        <v>-7645</v>
      </c>
      <c r="C9" s="27">
        <v>-196</v>
      </c>
      <c r="D9" s="27">
        <v>-58</v>
      </c>
      <c r="E9" s="27">
        <v>-7899</v>
      </c>
      <c r="F9" s="3"/>
      <c r="G9" s="23" t="s">
        <v>44</v>
      </c>
      <c r="H9" s="27">
        <v>-6334</v>
      </c>
      <c r="I9" s="27">
        <v>-978</v>
      </c>
      <c r="J9" s="27">
        <v>-83</v>
      </c>
      <c r="K9" s="27">
        <v>-7395</v>
      </c>
    </row>
    <row r="10" spans="1:11" x14ac:dyDescent="0.2">
      <c r="A10" s="24" t="s">
        <v>45</v>
      </c>
      <c r="B10" s="28">
        <v>3983</v>
      </c>
      <c r="C10" s="28">
        <v>2610</v>
      </c>
      <c r="D10" s="28">
        <v>831</v>
      </c>
      <c r="E10" s="28">
        <v>7424</v>
      </c>
      <c r="F10" s="24"/>
      <c r="G10" s="24" t="s">
        <v>45</v>
      </c>
      <c r="H10" s="28">
        <v>3001</v>
      </c>
      <c r="I10" s="28">
        <v>723</v>
      </c>
      <c r="J10" s="28">
        <v>355</v>
      </c>
      <c r="K10" s="28">
        <v>4079</v>
      </c>
    </row>
    <row r="11" spans="1:11" x14ac:dyDescent="0.2">
      <c r="A11" s="23" t="s">
        <v>46</v>
      </c>
      <c r="B11" s="21">
        <v>-477</v>
      </c>
      <c r="C11" s="21">
        <v>-936</v>
      </c>
      <c r="D11" s="21">
        <v>-2298</v>
      </c>
      <c r="E11" s="21">
        <v>-3711</v>
      </c>
      <c r="F11" s="3"/>
      <c r="G11" s="23" t="s">
        <v>46</v>
      </c>
      <c r="H11" s="21">
        <v>-309</v>
      </c>
      <c r="I11" s="21">
        <v>-359</v>
      </c>
      <c r="J11" s="21">
        <v>-149</v>
      </c>
      <c r="K11" s="21">
        <v>-817</v>
      </c>
    </row>
    <row r="12" spans="1:11" x14ac:dyDescent="0.2">
      <c r="A12" s="23" t="s">
        <v>47</v>
      </c>
      <c r="B12" s="21">
        <v>-7603</v>
      </c>
      <c r="C12" s="21">
        <v>1451</v>
      </c>
      <c r="D12" s="21">
        <v>8091</v>
      </c>
      <c r="E12" s="21">
        <v>1939</v>
      </c>
      <c r="F12" s="3"/>
      <c r="G12" s="23" t="s">
        <v>47</v>
      </c>
      <c r="H12" s="21">
        <v>-7057</v>
      </c>
      <c r="I12" s="21">
        <v>390</v>
      </c>
      <c r="J12" s="21">
        <v>-23</v>
      </c>
      <c r="K12" s="21">
        <v>-6690</v>
      </c>
    </row>
    <row r="13" spans="1:11" x14ac:dyDescent="0.2">
      <c r="A13" s="26" t="s">
        <v>9</v>
      </c>
      <c r="B13" s="29">
        <v>328783</v>
      </c>
      <c r="C13" s="29">
        <v>45442</v>
      </c>
      <c r="D13" s="29">
        <v>86913</v>
      </c>
      <c r="E13" s="29">
        <v>461138</v>
      </c>
      <c r="F13" s="3"/>
      <c r="G13" s="26" t="s">
        <v>9</v>
      </c>
      <c r="H13" s="29">
        <v>281465</v>
      </c>
      <c r="I13" s="29">
        <v>18376</v>
      </c>
      <c r="J13" s="29">
        <v>45405</v>
      </c>
      <c r="K13" s="29">
        <v>345246</v>
      </c>
    </row>
    <row r="14" spans="1:11" x14ac:dyDescent="0.2">
      <c r="A14" s="23" t="s">
        <v>43</v>
      </c>
      <c r="B14" s="21">
        <v>11695</v>
      </c>
      <c r="C14" s="21">
        <v>2211</v>
      </c>
      <c r="D14" s="21">
        <v>2189</v>
      </c>
      <c r="E14" s="21">
        <v>16095</v>
      </c>
      <c r="F14" s="3"/>
      <c r="G14" s="23" t="s">
        <v>43</v>
      </c>
      <c r="H14" s="21">
        <v>12108</v>
      </c>
      <c r="I14" s="21">
        <v>1322</v>
      </c>
      <c r="J14" s="21">
        <v>392</v>
      </c>
      <c r="K14" s="21">
        <v>13822</v>
      </c>
    </row>
    <row r="15" spans="1:11" x14ac:dyDescent="0.2">
      <c r="A15" s="23" t="s">
        <v>44</v>
      </c>
      <c r="B15" s="27">
        <v>-6618</v>
      </c>
      <c r="C15" s="27">
        <v>-73</v>
      </c>
      <c r="D15" s="27">
        <v>-1254</v>
      </c>
      <c r="E15" s="27">
        <v>-7945</v>
      </c>
      <c r="F15" s="3"/>
      <c r="G15" s="23" t="s">
        <v>44</v>
      </c>
      <c r="H15" s="27">
        <v>-7102</v>
      </c>
      <c r="I15" s="27">
        <v>-591</v>
      </c>
      <c r="J15" s="27">
        <v>-913</v>
      </c>
      <c r="K15" s="27">
        <v>-8606</v>
      </c>
    </row>
    <row r="16" spans="1:11" x14ac:dyDescent="0.2">
      <c r="A16" s="24" t="s">
        <v>45</v>
      </c>
      <c r="B16" s="28">
        <v>5077</v>
      </c>
      <c r="C16" s="28">
        <v>2138</v>
      </c>
      <c r="D16" s="28">
        <v>935</v>
      </c>
      <c r="E16" s="28">
        <v>8150</v>
      </c>
      <c r="F16" s="24"/>
      <c r="G16" s="24" t="s">
        <v>45</v>
      </c>
      <c r="H16" s="28">
        <v>5006</v>
      </c>
      <c r="I16" s="28">
        <v>731</v>
      </c>
      <c r="J16" s="28">
        <v>-521</v>
      </c>
      <c r="K16" s="28">
        <v>5216</v>
      </c>
    </row>
    <row r="17" spans="1:11" x14ac:dyDescent="0.2">
      <c r="A17" s="23" t="s">
        <v>46</v>
      </c>
      <c r="B17" s="21">
        <v>-1199</v>
      </c>
      <c r="C17" s="21">
        <v>-1214</v>
      </c>
      <c r="D17" s="21">
        <v>-6619</v>
      </c>
      <c r="E17" s="21">
        <v>-9032</v>
      </c>
      <c r="F17" s="3"/>
      <c r="G17" s="23" t="s">
        <v>46</v>
      </c>
      <c r="H17" s="21">
        <v>-649</v>
      </c>
      <c r="I17" s="21">
        <v>-277</v>
      </c>
      <c r="J17" s="21">
        <v>-2118</v>
      </c>
      <c r="K17" s="21">
        <v>-3044</v>
      </c>
    </row>
    <row r="18" spans="1:11" x14ac:dyDescent="0.2">
      <c r="A18" s="23" t="s">
        <v>47</v>
      </c>
      <c r="B18" s="21">
        <v>6068</v>
      </c>
      <c r="C18" s="21">
        <v>675</v>
      </c>
      <c r="D18" s="21">
        <v>4776</v>
      </c>
      <c r="E18" s="21">
        <v>11519</v>
      </c>
      <c r="F18" s="3"/>
      <c r="G18" s="23" t="s">
        <v>47</v>
      </c>
      <c r="H18" s="21">
        <v>5858</v>
      </c>
      <c r="I18" s="21">
        <v>298</v>
      </c>
      <c r="J18" s="21">
        <v>-14</v>
      </c>
      <c r="K18" s="21">
        <v>6142</v>
      </c>
    </row>
    <row r="19" spans="1:11" x14ac:dyDescent="0.2">
      <c r="A19" s="26" t="s">
        <v>10</v>
      </c>
      <c r="B19" s="29">
        <v>338729</v>
      </c>
      <c r="C19" s="29">
        <v>47041</v>
      </c>
      <c r="D19" s="29">
        <v>86005</v>
      </c>
      <c r="E19" s="29">
        <v>471775</v>
      </c>
      <c r="F19" s="3"/>
      <c r="G19" s="26" t="s">
        <v>10</v>
      </c>
      <c r="H19" s="29">
        <v>291680</v>
      </c>
      <c r="I19" s="29">
        <v>19128</v>
      </c>
      <c r="J19" s="29">
        <v>42752</v>
      </c>
      <c r="K19" s="29">
        <v>353560</v>
      </c>
    </row>
    <row r="20" spans="1:11" x14ac:dyDescent="0.2">
      <c r="A20" s="23" t="s">
        <v>43</v>
      </c>
      <c r="B20" s="21">
        <v>17035</v>
      </c>
      <c r="C20" s="21">
        <v>1598</v>
      </c>
      <c r="D20" s="21">
        <v>1703</v>
      </c>
      <c r="E20" s="21">
        <v>20336</v>
      </c>
      <c r="F20" s="3"/>
      <c r="G20" s="23" t="s">
        <v>43</v>
      </c>
      <c r="H20" s="21">
        <v>14627</v>
      </c>
      <c r="I20" s="21">
        <v>1379</v>
      </c>
      <c r="J20" s="21">
        <v>268</v>
      </c>
      <c r="K20" s="21">
        <v>16274</v>
      </c>
    </row>
    <row r="21" spans="1:11" x14ac:dyDescent="0.2">
      <c r="A21" s="23" t="s">
        <v>44</v>
      </c>
      <c r="B21" s="27">
        <v>-3868</v>
      </c>
      <c r="C21" s="27">
        <v>-294</v>
      </c>
      <c r="D21" s="27">
        <v>0</v>
      </c>
      <c r="E21" s="27">
        <v>-4162</v>
      </c>
      <c r="F21" s="3"/>
      <c r="G21" s="23" t="s">
        <v>44</v>
      </c>
      <c r="H21" s="27">
        <v>-5713</v>
      </c>
      <c r="I21" s="27">
        <v>-833</v>
      </c>
      <c r="J21" s="27">
        <v>-163</v>
      </c>
      <c r="K21" s="27">
        <v>-6709</v>
      </c>
    </row>
    <row r="22" spans="1:11" x14ac:dyDescent="0.2">
      <c r="A22" s="24" t="s">
        <v>45</v>
      </c>
      <c r="B22" s="28">
        <v>13167</v>
      </c>
      <c r="C22" s="28">
        <v>1304</v>
      </c>
      <c r="D22" s="28">
        <v>1703</v>
      </c>
      <c r="E22" s="28">
        <v>16174</v>
      </c>
      <c r="F22" s="24"/>
      <c r="G22" s="24" t="s">
        <v>45</v>
      </c>
      <c r="H22" s="28">
        <v>8914</v>
      </c>
      <c r="I22" s="28">
        <v>546</v>
      </c>
      <c r="J22" s="28">
        <v>105</v>
      </c>
      <c r="K22" s="28">
        <v>9565</v>
      </c>
    </row>
    <row r="23" spans="1:11" x14ac:dyDescent="0.2">
      <c r="A23" s="23" t="s">
        <v>46</v>
      </c>
      <c r="B23" s="21">
        <v>-759</v>
      </c>
      <c r="C23" s="21">
        <v>-2174</v>
      </c>
      <c r="D23" s="21">
        <v>-5900</v>
      </c>
      <c r="E23" s="21">
        <v>-8833</v>
      </c>
      <c r="F23" s="3"/>
      <c r="G23" s="23" t="s">
        <v>46</v>
      </c>
      <c r="H23" s="21">
        <v>-623</v>
      </c>
      <c r="I23" s="21">
        <v>-244</v>
      </c>
      <c r="J23" s="21">
        <v>-1107</v>
      </c>
      <c r="K23" s="21">
        <v>-1974</v>
      </c>
    </row>
    <row r="24" spans="1:11" x14ac:dyDescent="0.2">
      <c r="A24" s="23" t="s">
        <v>47</v>
      </c>
      <c r="B24" s="21">
        <v>-173</v>
      </c>
      <c r="C24" s="21">
        <v>1033</v>
      </c>
      <c r="D24" s="21">
        <v>1088</v>
      </c>
      <c r="E24" s="21">
        <v>1948</v>
      </c>
      <c r="F24" s="3"/>
      <c r="G24" s="23" t="s">
        <v>47</v>
      </c>
      <c r="H24" s="21">
        <v>45</v>
      </c>
      <c r="I24" s="21">
        <v>172</v>
      </c>
      <c r="J24" s="21">
        <v>-75</v>
      </c>
      <c r="K24" s="21">
        <v>142</v>
      </c>
    </row>
    <row r="25" spans="1:11" x14ac:dyDescent="0.2">
      <c r="A25" s="26" t="s">
        <v>11</v>
      </c>
      <c r="B25" s="29">
        <v>350964</v>
      </c>
      <c r="C25" s="29">
        <v>47204</v>
      </c>
      <c r="D25" s="29">
        <v>82896</v>
      </c>
      <c r="E25" s="29">
        <v>481064</v>
      </c>
      <c r="F25" s="3"/>
      <c r="G25" s="26" t="s">
        <v>11</v>
      </c>
      <c r="H25" s="29">
        <v>300016</v>
      </c>
      <c r="I25" s="29">
        <v>19602</v>
      </c>
      <c r="J25" s="29">
        <v>41675</v>
      </c>
      <c r="K25" s="29">
        <v>361293</v>
      </c>
    </row>
    <row r="26" spans="1:11" x14ac:dyDescent="0.2">
      <c r="A26" s="23" t="s">
        <v>43</v>
      </c>
      <c r="B26" s="21">
        <v>15179</v>
      </c>
      <c r="C26" s="21">
        <v>5984</v>
      </c>
      <c r="D26" s="21">
        <v>2566</v>
      </c>
      <c r="E26" s="21">
        <v>23729</v>
      </c>
      <c r="F26" s="3"/>
      <c r="G26" s="23" t="s">
        <v>43</v>
      </c>
      <c r="H26" s="21">
        <v>13697</v>
      </c>
      <c r="I26" s="21">
        <v>3173</v>
      </c>
      <c r="J26" s="21">
        <v>1184</v>
      </c>
      <c r="K26" s="21">
        <v>18054</v>
      </c>
    </row>
    <row r="27" spans="1:11" x14ac:dyDescent="0.2">
      <c r="A27" s="23" t="s">
        <v>44</v>
      </c>
      <c r="B27" s="27">
        <v>-4339</v>
      </c>
      <c r="C27" s="27">
        <v>-196</v>
      </c>
      <c r="D27" s="27">
        <v>-352</v>
      </c>
      <c r="E27" s="27">
        <v>-4887</v>
      </c>
      <c r="F27" s="3"/>
      <c r="G27" s="23" t="s">
        <v>44</v>
      </c>
      <c r="H27" s="27">
        <v>-4787</v>
      </c>
      <c r="I27" s="27">
        <v>-1012</v>
      </c>
      <c r="J27" s="27">
        <v>-2144</v>
      </c>
      <c r="K27" s="27">
        <v>-7943</v>
      </c>
    </row>
    <row r="28" spans="1:11" x14ac:dyDescent="0.2">
      <c r="A28" s="24" t="s">
        <v>45</v>
      </c>
      <c r="B28" s="28">
        <v>10840</v>
      </c>
      <c r="C28" s="28">
        <v>5788</v>
      </c>
      <c r="D28" s="28">
        <v>2214</v>
      </c>
      <c r="E28" s="28">
        <v>18842</v>
      </c>
      <c r="F28" s="24"/>
      <c r="G28" s="24" t="s">
        <v>45</v>
      </c>
      <c r="H28" s="28">
        <v>8910</v>
      </c>
      <c r="I28" s="28">
        <v>2161</v>
      </c>
      <c r="J28" s="28">
        <v>-960</v>
      </c>
      <c r="K28" s="28">
        <v>10111</v>
      </c>
    </row>
    <row r="29" spans="1:11" x14ac:dyDescent="0.2">
      <c r="A29" s="23" t="s">
        <v>46</v>
      </c>
      <c r="B29" s="21">
        <v>-476</v>
      </c>
      <c r="C29" s="21">
        <v>-680</v>
      </c>
      <c r="D29" s="21">
        <v>-2994</v>
      </c>
      <c r="E29" s="21">
        <v>-4150</v>
      </c>
      <c r="F29" s="3"/>
      <c r="G29" s="23" t="s">
        <v>46</v>
      </c>
      <c r="H29" s="21">
        <v>-377</v>
      </c>
      <c r="I29" s="21">
        <v>-68</v>
      </c>
      <c r="J29" s="21">
        <v>-593</v>
      </c>
      <c r="K29" s="21">
        <v>-1038</v>
      </c>
    </row>
    <row r="30" spans="1:11" x14ac:dyDescent="0.2">
      <c r="A30" s="23" t="s">
        <v>47</v>
      </c>
      <c r="B30" s="21">
        <v>-1039</v>
      </c>
      <c r="C30" s="21">
        <v>460</v>
      </c>
      <c r="D30" s="21">
        <v>2375</v>
      </c>
      <c r="E30" s="21">
        <v>1796</v>
      </c>
      <c r="F30" s="3"/>
      <c r="G30" s="23" t="s">
        <v>47</v>
      </c>
      <c r="H30" s="21">
        <v>-1243</v>
      </c>
      <c r="I30" s="21">
        <v>150</v>
      </c>
      <c r="J30" s="21">
        <v>-172</v>
      </c>
      <c r="K30" s="21">
        <v>-1265</v>
      </c>
    </row>
    <row r="31" spans="1:11" x14ac:dyDescent="0.2">
      <c r="A31" s="26" t="s">
        <v>156</v>
      </c>
      <c r="B31" s="29">
        <v>360289</v>
      </c>
      <c r="C31" s="29">
        <v>52772</v>
      </c>
      <c r="D31" s="29">
        <v>84491</v>
      </c>
      <c r="E31" s="29">
        <v>497552</v>
      </c>
      <c r="F31" s="3"/>
      <c r="G31" s="26" t="s">
        <v>156</v>
      </c>
      <c r="H31" s="29">
        <v>307306</v>
      </c>
      <c r="I31" s="29">
        <v>21845</v>
      </c>
      <c r="J31" s="29">
        <v>39950</v>
      </c>
      <c r="K31" s="29">
        <v>369101</v>
      </c>
    </row>
    <row r="32" spans="1:11" x14ac:dyDescent="0.2">
      <c r="A32" s="23"/>
      <c r="B32" s="21"/>
      <c r="C32" s="21"/>
      <c r="D32" s="21"/>
      <c r="E32" s="21"/>
      <c r="F32" s="3"/>
      <c r="G32" s="23"/>
      <c r="H32" s="21"/>
      <c r="I32" s="21"/>
      <c r="J32" s="21"/>
      <c r="K32" s="21"/>
    </row>
    <row r="33" spans="1:11" x14ac:dyDescent="0.2">
      <c r="A33" s="23"/>
      <c r="B33" s="21"/>
      <c r="C33" s="21"/>
      <c r="D33" s="21"/>
      <c r="E33" s="21"/>
      <c r="F33" s="3"/>
      <c r="G33" s="23"/>
      <c r="H33" s="21"/>
      <c r="I33" s="21"/>
      <c r="J33" s="21"/>
      <c r="K33" s="21"/>
    </row>
    <row r="34" spans="1:11" ht="37.5" customHeight="1" x14ac:dyDescent="0.2">
      <c r="A34" s="63" t="s">
        <v>132</v>
      </c>
      <c r="B34" s="63"/>
      <c r="C34" s="63"/>
      <c r="D34" s="63"/>
      <c r="E34" s="63"/>
      <c r="F34" s="63"/>
      <c r="G34" s="63"/>
      <c r="H34" s="63"/>
      <c r="I34" s="63"/>
      <c r="J34" s="63"/>
      <c r="K34" s="63"/>
    </row>
    <row r="35" spans="1:11" x14ac:dyDescent="0.2">
      <c r="A35" s="23"/>
      <c r="B35" s="21"/>
      <c r="C35" s="21"/>
      <c r="D35" s="21"/>
      <c r="E35" s="21"/>
      <c r="F35" s="3"/>
      <c r="G35" s="23"/>
      <c r="H35" s="21"/>
      <c r="I35" s="21"/>
      <c r="J35" s="21"/>
      <c r="K35" s="21"/>
    </row>
  </sheetData>
  <mergeCells count="3">
    <mergeCell ref="A3:E3"/>
    <mergeCell ref="G3:K3"/>
    <mergeCell ref="A34:K3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11A3-3600-49CA-B942-99A609FFCF48}">
  <dimension ref="A1:Q40"/>
  <sheetViews>
    <sheetView showGridLines="0" zoomScale="90" zoomScaleNormal="90" workbookViewId="0"/>
  </sheetViews>
  <sheetFormatPr defaultColWidth="8.625" defaultRowHeight="12.75" x14ac:dyDescent="0.2"/>
  <cols>
    <col min="1" max="1" width="29.125" style="2" customWidth="1"/>
    <col min="2" max="12" width="11.75" style="2" bestFit="1" customWidth="1"/>
    <col min="13" max="13" width="11.75" style="2" customWidth="1"/>
    <col min="14" max="14" width="1.375" style="2" customWidth="1"/>
    <col min="15" max="17" width="11.375" style="2" bestFit="1" customWidth="1"/>
    <col min="18" max="16384" width="8.625" style="2"/>
  </cols>
  <sheetData>
    <row r="1" spans="1:17" x14ac:dyDescent="0.2">
      <c r="A1" s="1" t="s">
        <v>65</v>
      </c>
    </row>
    <row r="3" spans="1:17"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17" x14ac:dyDescent="0.2">
      <c r="A4" s="3" t="s">
        <v>53</v>
      </c>
      <c r="B4" s="53">
        <v>1816</v>
      </c>
      <c r="C4" s="53">
        <v>1909</v>
      </c>
      <c r="D4" s="53">
        <v>1921</v>
      </c>
      <c r="E4" s="53">
        <v>1136</v>
      </c>
      <c r="F4" s="53">
        <v>1246</v>
      </c>
      <c r="G4" s="53">
        <v>1791</v>
      </c>
      <c r="H4" s="53">
        <v>2465</v>
      </c>
      <c r="I4" s="53">
        <v>2299</v>
      </c>
      <c r="J4" s="53">
        <v>1757</v>
      </c>
      <c r="K4" s="53">
        <v>1749</v>
      </c>
      <c r="L4" s="53">
        <v>2372</v>
      </c>
      <c r="M4" s="53">
        <v>2903</v>
      </c>
      <c r="N4" s="53"/>
      <c r="O4" s="53">
        <v>6782</v>
      </c>
      <c r="P4" s="53">
        <v>7801</v>
      </c>
      <c r="Q4" s="53">
        <v>8781</v>
      </c>
    </row>
    <row r="5" spans="1:17" x14ac:dyDescent="0.2">
      <c r="A5" s="3" t="s">
        <v>54</v>
      </c>
      <c r="B5" s="54">
        <v>1020</v>
      </c>
      <c r="C5" s="54">
        <v>1125</v>
      </c>
      <c r="D5" s="54">
        <v>609</v>
      </c>
      <c r="E5" s="54">
        <v>1196</v>
      </c>
      <c r="F5" s="54">
        <v>861</v>
      </c>
      <c r="G5" s="54">
        <v>2265</v>
      </c>
      <c r="H5" s="54">
        <v>2317</v>
      </c>
      <c r="I5" s="54">
        <v>559</v>
      </c>
      <c r="J5" s="54">
        <v>299</v>
      </c>
      <c r="K5" s="54">
        <v>279</v>
      </c>
      <c r="L5" s="54">
        <v>635</v>
      </c>
      <c r="M5" s="54">
        <v>1351</v>
      </c>
      <c r="N5" s="54"/>
      <c r="O5" s="54">
        <v>3950</v>
      </c>
      <c r="P5" s="54">
        <v>6002</v>
      </c>
      <c r="Q5" s="54">
        <v>2564</v>
      </c>
    </row>
    <row r="6" spans="1:17" ht="14.25" x14ac:dyDescent="0.2">
      <c r="A6" s="3" t="s">
        <v>136</v>
      </c>
      <c r="B6" s="54">
        <v>0</v>
      </c>
      <c r="C6" s="54">
        <v>299</v>
      </c>
      <c r="D6" s="54">
        <v>503</v>
      </c>
      <c r="E6" s="54">
        <v>499</v>
      </c>
      <c r="F6" s="54">
        <v>823</v>
      </c>
      <c r="G6" s="54">
        <v>2636</v>
      </c>
      <c r="H6" s="54">
        <v>2619</v>
      </c>
      <c r="I6" s="54">
        <v>2199</v>
      </c>
      <c r="J6" s="54">
        <v>3226</v>
      </c>
      <c r="K6" s="54">
        <v>4074</v>
      </c>
      <c r="L6" s="54">
        <v>2337</v>
      </c>
      <c r="M6" s="54">
        <v>2215</v>
      </c>
      <c r="N6" s="54"/>
      <c r="O6" s="54">
        <v>1301</v>
      </c>
      <c r="P6" s="54">
        <v>8277</v>
      </c>
      <c r="Q6" s="54">
        <v>11852</v>
      </c>
    </row>
    <row r="7" spans="1:17" x14ac:dyDescent="0.2">
      <c r="A7" s="3" t="s">
        <v>55</v>
      </c>
      <c r="B7" s="55">
        <v>1923</v>
      </c>
      <c r="C7" s="55">
        <v>706</v>
      </c>
      <c r="D7" s="55">
        <v>2604</v>
      </c>
      <c r="E7" s="55">
        <v>809</v>
      </c>
      <c r="F7" s="55">
        <v>1017</v>
      </c>
      <c r="G7" s="55">
        <v>229</v>
      </c>
      <c r="H7" s="55">
        <v>0</v>
      </c>
      <c r="I7" s="55">
        <v>4221</v>
      </c>
      <c r="J7" s="55">
        <v>2893</v>
      </c>
      <c r="K7" s="55">
        <v>1474</v>
      </c>
      <c r="L7" s="55">
        <v>6593</v>
      </c>
      <c r="M7" s="55">
        <v>2877</v>
      </c>
      <c r="N7" s="55"/>
      <c r="O7" s="55">
        <v>6042</v>
      </c>
      <c r="P7" s="55">
        <v>5467</v>
      </c>
      <c r="Q7" s="55">
        <v>13837</v>
      </c>
    </row>
    <row r="8" spans="1:17" ht="14.25" x14ac:dyDescent="0.2">
      <c r="A8" s="3" t="s">
        <v>137</v>
      </c>
      <c r="B8" s="53">
        <v>4759</v>
      </c>
      <c r="C8" s="53">
        <v>4039</v>
      </c>
      <c r="D8" s="53">
        <v>5637</v>
      </c>
      <c r="E8" s="53">
        <v>3640</v>
      </c>
      <c r="F8" s="53">
        <v>3947</v>
      </c>
      <c r="G8" s="53">
        <v>6921</v>
      </c>
      <c r="H8" s="53">
        <v>7401</v>
      </c>
      <c r="I8" s="53">
        <v>9278</v>
      </c>
      <c r="J8" s="53">
        <v>8175</v>
      </c>
      <c r="K8" s="53">
        <v>7576</v>
      </c>
      <c r="L8" s="53">
        <v>11937</v>
      </c>
      <c r="M8" s="53">
        <v>9346</v>
      </c>
      <c r="N8" s="53"/>
      <c r="O8" s="53">
        <v>18075</v>
      </c>
      <c r="P8" s="53">
        <v>27547</v>
      </c>
      <c r="Q8" s="53">
        <v>37034</v>
      </c>
    </row>
    <row r="9" spans="1:17" ht="14.25" x14ac:dyDescent="0.2">
      <c r="A9" s="3" t="s">
        <v>138</v>
      </c>
      <c r="B9" s="55">
        <v>0</v>
      </c>
      <c r="C9" s="55">
        <v>0</v>
      </c>
      <c r="D9" s="55">
        <v>0</v>
      </c>
      <c r="E9" s="55">
        <v>0</v>
      </c>
      <c r="F9" s="55">
        <v>0</v>
      </c>
      <c r="G9" s="55">
        <v>28792</v>
      </c>
      <c r="H9" s="55">
        <v>0</v>
      </c>
      <c r="I9" s="55">
        <v>0</v>
      </c>
      <c r="J9" s="55">
        <v>0</v>
      </c>
      <c r="K9" s="55">
        <v>0</v>
      </c>
      <c r="L9" s="55">
        <v>0</v>
      </c>
      <c r="M9" s="55">
        <v>0</v>
      </c>
      <c r="N9" s="55"/>
      <c r="O9" s="55">
        <v>0</v>
      </c>
      <c r="P9" s="55">
        <v>28792</v>
      </c>
      <c r="Q9" s="55">
        <v>0</v>
      </c>
    </row>
    <row r="10" spans="1:17" ht="14.25" x14ac:dyDescent="0.2">
      <c r="A10" s="3" t="s">
        <v>139</v>
      </c>
      <c r="B10" s="53">
        <v>4759</v>
      </c>
      <c r="C10" s="53">
        <v>4039</v>
      </c>
      <c r="D10" s="53">
        <v>5637</v>
      </c>
      <c r="E10" s="53">
        <v>3640</v>
      </c>
      <c r="F10" s="53">
        <v>3947</v>
      </c>
      <c r="G10" s="53">
        <v>35713</v>
      </c>
      <c r="H10" s="53">
        <v>7401</v>
      </c>
      <c r="I10" s="53">
        <v>9278</v>
      </c>
      <c r="J10" s="53">
        <v>8175</v>
      </c>
      <c r="K10" s="53">
        <v>7576</v>
      </c>
      <c r="L10" s="53">
        <v>11937</v>
      </c>
      <c r="M10" s="53">
        <v>9346</v>
      </c>
      <c r="N10" s="53"/>
      <c r="O10" s="53">
        <v>18075</v>
      </c>
      <c r="P10" s="53">
        <v>56339</v>
      </c>
      <c r="Q10" s="53">
        <v>37034</v>
      </c>
    </row>
    <row r="11" spans="1:17" ht="14.25" x14ac:dyDescent="0.2">
      <c r="A11" s="3" t="s">
        <v>140</v>
      </c>
      <c r="B11" s="55">
        <v>-2780</v>
      </c>
      <c r="C11" s="55">
        <v>-2907</v>
      </c>
      <c r="D11" s="55">
        <v>-2807</v>
      </c>
      <c r="E11" s="55">
        <v>-2666</v>
      </c>
      <c r="F11" s="55">
        <v>-2937</v>
      </c>
      <c r="G11" s="55">
        <v>-3599</v>
      </c>
      <c r="H11" s="55">
        <v>-3269</v>
      </c>
      <c r="I11" s="55">
        <v>-3851</v>
      </c>
      <c r="J11" s="55">
        <v>-4122</v>
      </c>
      <c r="K11" s="55">
        <v>-4635</v>
      </c>
      <c r="L11" s="55">
        <v>-4433</v>
      </c>
      <c r="M11" s="55">
        <v>-4344</v>
      </c>
      <c r="N11" s="55"/>
      <c r="O11" s="55">
        <v>-11160</v>
      </c>
      <c r="P11" s="55">
        <v>-13656</v>
      </c>
      <c r="Q11" s="55">
        <v>-17534</v>
      </c>
    </row>
    <row r="12" spans="1:17" x14ac:dyDescent="0.2">
      <c r="A12" s="3" t="s">
        <v>56</v>
      </c>
      <c r="B12" s="53">
        <v>1979</v>
      </c>
      <c r="C12" s="53">
        <v>1132</v>
      </c>
      <c r="D12" s="53">
        <v>2830</v>
      </c>
      <c r="E12" s="53">
        <v>974</v>
      </c>
      <c r="F12" s="53">
        <v>1010</v>
      </c>
      <c r="G12" s="53">
        <v>32114</v>
      </c>
      <c r="H12" s="53">
        <v>4132</v>
      </c>
      <c r="I12" s="53">
        <v>5427</v>
      </c>
      <c r="J12" s="53">
        <v>4053</v>
      </c>
      <c r="K12" s="53">
        <v>2941</v>
      </c>
      <c r="L12" s="53">
        <v>7504</v>
      </c>
      <c r="M12" s="53">
        <v>5002</v>
      </c>
      <c r="N12" s="53"/>
      <c r="O12" s="53">
        <v>6915</v>
      </c>
      <c r="P12" s="53">
        <v>42683</v>
      </c>
      <c r="Q12" s="53">
        <v>19500</v>
      </c>
    </row>
    <row r="13" spans="1:17" x14ac:dyDescent="0.2">
      <c r="A13" s="3"/>
      <c r="B13" s="33"/>
      <c r="C13" s="33"/>
      <c r="D13" s="33"/>
      <c r="E13" s="33"/>
      <c r="F13" s="33"/>
      <c r="G13" s="33"/>
      <c r="H13" s="33"/>
      <c r="I13" s="33"/>
      <c r="J13" s="33"/>
      <c r="K13" s="33"/>
      <c r="L13" s="33"/>
      <c r="M13" s="33"/>
      <c r="N13" s="33"/>
      <c r="O13" s="33"/>
      <c r="P13" s="33"/>
      <c r="Q13" s="33"/>
    </row>
    <row r="14" spans="1:17" ht="23.45" customHeight="1" x14ac:dyDescent="0.2">
      <c r="A14" s="64" t="s">
        <v>153</v>
      </c>
      <c r="B14" s="64"/>
      <c r="C14" s="64"/>
      <c r="D14" s="64"/>
      <c r="E14" s="64"/>
      <c r="F14" s="64"/>
      <c r="G14" s="64"/>
      <c r="H14" s="64"/>
      <c r="I14" s="64"/>
      <c r="J14" s="64"/>
      <c r="K14" s="64"/>
      <c r="L14" s="64"/>
      <c r="M14" s="64"/>
      <c r="N14" s="64"/>
      <c r="O14" s="64"/>
      <c r="P14" s="64"/>
      <c r="Q14" s="64"/>
    </row>
    <row r="15" spans="1:17" x14ac:dyDescent="0.2">
      <c r="A15" s="64" t="s">
        <v>154</v>
      </c>
      <c r="B15" s="64"/>
      <c r="C15" s="64"/>
      <c r="D15" s="64"/>
      <c r="E15" s="64"/>
      <c r="F15" s="64"/>
      <c r="G15" s="64"/>
      <c r="H15" s="64"/>
      <c r="I15" s="64"/>
      <c r="J15" s="64"/>
      <c r="K15" s="64"/>
      <c r="L15" s="64"/>
      <c r="M15" s="64"/>
      <c r="N15" s="64"/>
      <c r="O15" s="64"/>
      <c r="P15" s="64"/>
      <c r="Q15" s="64"/>
    </row>
    <row r="16" spans="1:17" x14ac:dyDescent="0.2">
      <c r="A16" s="64" t="s">
        <v>133</v>
      </c>
      <c r="B16" s="64"/>
      <c r="C16" s="64"/>
      <c r="D16" s="64"/>
      <c r="E16" s="64"/>
      <c r="F16" s="64"/>
      <c r="G16" s="64"/>
      <c r="H16" s="64"/>
      <c r="I16" s="64"/>
      <c r="J16" s="64"/>
      <c r="K16" s="64"/>
      <c r="L16" s="64"/>
      <c r="M16" s="64"/>
      <c r="N16" s="64"/>
      <c r="O16" s="64"/>
      <c r="P16" s="64"/>
      <c r="Q16" s="64"/>
    </row>
    <row r="17" spans="1:17" x14ac:dyDescent="0.2">
      <c r="A17" s="64" t="s">
        <v>134</v>
      </c>
      <c r="B17" s="64"/>
      <c r="C17" s="64"/>
      <c r="D17" s="64"/>
      <c r="E17" s="64"/>
      <c r="F17" s="64"/>
      <c r="G17" s="64"/>
      <c r="H17" s="64"/>
      <c r="I17" s="64"/>
      <c r="J17" s="64"/>
      <c r="K17" s="64"/>
      <c r="L17" s="64"/>
      <c r="M17" s="64"/>
      <c r="N17" s="64"/>
      <c r="O17" s="64"/>
      <c r="P17" s="64"/>
      <c r="Q17" s="64"/>
    </row>
    <row r="18" spans="1:17" x14ac:dyDescent="0.2">
      <c r="A18" s="64" t="s">
        <v>135</v>
      </c>
      <c r="B18" s="64"/>
      <c r="C18" s="64"/>
      <c r="D18" s="64"/>
      <c r="E18" s="64"/>
      <c r="F18" s="64"/>
      <c r="G18" s="64"/>
      <c r="H18" s="64"/>
      <c r="I18" s="64"/>
      <c r="J18" s="64"/>
      <c r="K18" s="64"/>
      <c r="L18" s="64"/>
      <c r="M18" s="64"/>
      <c r="N18" s="64"/>
      <c r="O18" s="64"/>
      <c r="P18" s="64"/>
      <c r="Q18" s="64"/>
    </row>
    <row r="19" spans="1:17" x14ac:dyDescent="0.2">
      <c r="A19" s="3"/>
      <c r="B19" s="33"/>
      <c r="C19" s="33"/>
      <c r="D19" s="33"/>
      <c r="E19" s="33"/>
      <c r="F19" s="33"/>
      <c r="G19" s="33"/>
      <c r="H19" s="33"/>
      <c r="I19" s="33"/>
      <c r="J19" s="33"/>
      <c r="K19" s="33"/>
      <c r="L19" s="33"/>
      <c r="M19" s="33"/>
      <c r="N19" s="33"/>
      <c r="O19" s="33"/>
      <c r="P19" s="33"/>
      <c r="Q19" s="33"/>
    </row>
    <row r="20" spans="1:17" x14ac:dyDescent="0.2">
      <c r="B20" s="32"/>
      <c r="C20" s="32"/>
      <c r="D20" s="32"/>
      <c r="E20" s="32"/>
      <c r="F20" s="32"/>
      <c r="G20" s="32"/>
      <c r="H20" s="32"/>
      <c r="I20" s="32"/>
      <c r="J20" s="32"/>
      <c r="K20" s="32"/>
      <c r="L20" s="32"/>
      <c r="M20" s="32"/>
      <c r="N20" s="32"/>
      <c r="O20" s="32"/>
      <c r="P20" s="32"/>
      <c r="Q20" s="32"/>
    </row>
    <row r="21" spans="1:17" x14ac:dyDescent="0.2">
      <c r="A21" s="19" t="s">
        <v>25</v>
      </c>
      <c r="B21" s="36" t="s">
        <v>1</v>
      </c>
      <c r="C21" s="36" t="s">
        <v>2</v>
      </c>
      <c r="D21" s="36" t="s">
        <v>3</v>
      </c>
      <c r="E21" s="36" t="s">
        <v>4</v>
      </c>
      <c r="F21" s="36" t="s">
        <v>5</v>
      </c>
      <c r="G21" s="36" t="s">
        <v>6</v>
      </c>
      <c r="H21" s="36" t="s">
        <v>7</v>
      </c>
      <c r="I21" s="36" t="s">
        <v>8</v>
      </c>
      <c r="J21" s="36" t="s">
        <v>9</v>
      </c>
      <c r="K21" s="36" t="s">
        <v>10</v>
      </c>
      <c r="L21" s="36" t="s">
        <v>11</v>
      </c>
      <c r="M21" s="45" t="s">
        <v>156</v>
      </c>
      <c r="N21" s="36"/>
      <c r="O21" s="36" t="s">
        <v>12</v>
      </c>
      <c r="P21" s="36" t="s">
        <v>13</v>
      </c>
      <c r="Q21" s="45" t="s">
        <v>155</v>
      </c>
    </row>
    <row r="22" spans="1:17" x14ac:dyDescent="0.2">
      <c r="A22" s="3" t="s">
        <v>57</v>
      </c>
      <c r="B22" s="53">
        <v>4759</v>
      </c>
      <c r="C22" s="53">
        <v>4039</v>
      </c>
      <c r="D22" s="53">
        <v>5637</v>
      </c>
      <c r="E22" s="53">
        <v>3096</v>
      </c>
      <c r="F22" s="53">
        <v>3947</v>
      </c>
      <c r="G22" s="53">
        <v>17445</v>
      </c>
      <c r="H22" s="53">
        <v>7401</v>
      </c>
      <c r="I22" s="53">
        <v>8098</v>
      </c>
      <c r="J22" s="53">
        <v>6705</v>
      </c>
      <c r="K22" s="53">
        <v>5895</v>
      </c>
      <c r="L22" s="53">
        <v>7180</v>
      </c>
      <c r="M22" s="53">
        <v>7015</v>
      </c>
      <c r="N22" s="53"/>
      <c r="O22" s="53">
        <v>17531</v>
      </c>
      <c r="P22" s="53">
        <v>36891</v>
      </c>
      <c r="Q22" s="53">
        <v>26795</v>
      </c>
    </row>
    <row r="23" spans="1:17" ht="25.5" x14ac:dyDescent="0.2">
      <c r="A23" s="3" t="s">
        <v>58</v>
      </c>
      <c r="B23" s="55">
        <v>0</v>
      </c>
      <c r="C23" s="55">
        <v>0</v>
      </c>
      <c r="D23" s="55">
        <v>0</v>
      </c>
      <c r="E23" s="55">
        <v>544</v>
      </c>
      <c r="F23" s="55">
        <v>0</v>
      </c>
      <c r="G23" s="55">
        <v>18268</v>
      </c>
      <c r="H23" s="55">
        <v>0</v>
      </c>
      <c r="I23" s="55">
        <v>1180</v>
      </c>
      <c r="J23" s="55">
        <v>1470</v>
      </c>
      <c r="K23" s="55">
        <v>1681</v>
      </c>
      <c r="L23" s="55">
        <v>4757</v>
      </c>
      <c r="M23" s="55">
        <v>2331</v>
      </c>
      <c r="N23" s="55"/>
      <c r="O23" s="55">
        <v>544</v>
      </c>
      <c r="P23" s="55">
        <v>19448</v>
      </c>
      <c r="Q23" s="55">
        <v>10239</v>
      </c>
    </row>
    <row r="24" spans="1:17" x14ac:dyDescent="0.2">
      <c r="A24" s="3" t="s">
        <v>59</v>
      </c>
      <c r="B24" s="53">
        <v>4759</v>
      </c>
      <c r="C24" s="53">
        <v>4039</v>
      </c>
      <c r="D24" s="53">
        <v>5637</v>
      </c>
      <c r="E24" s="53">
        <v>3640</v>
      </c>
      <c r="F24" s="53">
        <v>3947</v>
      </c>
      <c r="G24" s="53">
        <v>35713</v>
      </c>
      <c r="H24" s="53">
        <v>7401</v>
      </c>
      <c r="I24" s="53">
        <v>9278</v>
      </c>
      <c r="J24" s="53">
        <v>8175</v>
      </c>
      <c r="K24" s="53">
        <v>7576</v>
      </c>
      <c r="L24" s="53">
        <v>11937</v>
      </c>
      <c r="M24" s="53">
        <v>9346</v>
      </c>
      <c r="N24" s="53"/>
      <c r="O24" s="53">
        <v>18075</v>
      </c>
      <c r="P24" s="53">
        <v>56339</v>
      </c>
      <c r="Q24" s="53">
        <v>37034</v>
      </c>
    </row>
    <row r="25" spans="1:17" x14ac:dyDescent="0.2">
      <c r="A25" s="3" t="s">
        <v>60</v>
      </c>
      <c r="B25" s="54">
        <v>-2780</v>
      </c>
      <c r="C25" s="54">
        <v>-2907</v>
      </c>
      <c r="D25" s="54">
        <v>-2807</v>
      </c>
      <c r="E25" s="54">
        <v>-2497</v>
      </c>
      <c r="F25" s="54">
        <v>-2740</v>
      </c>
      <c r="G25" s="54">
        <v>-3282</v>
      </c>
      <c r="H25" s="54">
        <v>-2695</v>
      </c>
      <c r="I25" s="54">
        <v>-3232</v>
      </c>
      <c r="J25" s="54">
        <v>-3481</v>
      </c>
      <c r="K25" s="54">
        <v>-3941</v>
      </c>
      <c r="L25" s="54">
        <v>-3746</v>
      </c>
      <c r="M25" s="54">
        <v>-3593</v>
      </c>
      <c r="N25" s="54"/>
      <c r="O25" s="54">
        <v>-10991</v>
      </c>
      <c r="P25" s="54">
        <v>-11949</v>
      </c>
      <c r="Q25" s="54">
        <v>-14761</v>
      </c>
    </row>
    <row r="26" spans="1:17" ht="25.5" x14ac:dyDescent="0.2">
      <c r="A26" s="3" t="s">
        <v>61</v>
      </c>
      <c r="B26" s="55">
        <v>0</v>
      </c>
      <c r="C26" s="55">
        <v>0</v>
      </c>
      <c r="D26" s="55">
        <v>0</v>
      </c>
      <c r="E26" s="55">
        <v>-169</v>
      </c>
      <c r="F26" s="55">
        <v>-197</v>
      </c>
      <c r="G26" s="55">
        <v>-317</v>
      </c>
      <c r="H26" s="55">
        <v>-574</v>
      </c>
      <c r="I26" s="55">
        <v>-619</v>
      </c>
      <c r="J26" s="55">
        <v>-641</v>
      </c>
      <c r="K26" s="55">
        <v>-694</v>
      </c>
      <c r="L26" s="55">
        <v>-687</v>
      </c>
      <c r="M26" s="55">
        <v>-751</v>
      </c>
      <c r="N26" s="55"/>
      <c r="O26" s="55">
        <v>-169</v>
      </c>
      <c r="P26" s="55">
        <v>-1707</v>
      </c>
      <c r="Q26" s="55">
        <v>-2773</v>
      </c>
    </row>
    <row r="27" spans="1:17" x14ac:dyDescent="0.2">
      <c r="A27" s="3" t="s">
        <v>62</v>
      </c>
      <c r="B27" s="53">
        <v>-2780</v>
      </c>
      <c r="C27" s="53">
        <v>-2907</v>
      </c>
      <c r="D27" s="53">
        <v>-2807</v>
      </c>
      <c r="E27" s="53">
        <v>-2666</v>
      </c>
      <c r="F27" s="53">
        <v>-2937</v>
      </c>
      <c r="G27" s="53">
        <v>-3599</v>
      </c>
      <c r="H27" s="53">
        <v>-3269</v>
      </c>
      <c r="I27" s="53">
        <v>-3851</v>
      </c>
      <c r="J27" s="53">
        <v>-4122</v>
      </c>
      <c r="K27" s="53">
        <v>-4635</v>
      </c>
      <c r="L27" s="53">
        <v>-4433</v>
      </c>
      <c r="M27" s="53">
        <v>-4344</v>
      </c>
      <c r="N27" s="53"/>
      <c r="O27" s="53">
        <v>-11160</v>
      </c>
      <c r="P27" s="53">
        <v>-13656</v>
      </c>
      <c r="Q27" s="53">
        <v>-17534</v>
      </c>
    </row>
    <row r="28" spans="1:17" x14ac:dyDescent="0.2">
      <c r="B28" s="32"/>
      <c r="C28" s="32"/>
      <c r="D28" s="32"/>
      <c r="E28" s="32"/>
      <c r="F28" s="32"/>
      <c r="G28" s="32"/>
      <c r="H28" s="32"/>
      <c r="I28" s="32"/>
      <c r="J28" s="32"/>
      <c r="K28" s="32"/>
      <c r="L28" s="32"/>
      <c r="M28" s="32"/>
      <c r="N28" s="32"/>
      <c r="O28" s="32"/>
      <c r="P28" s="32"/>
      <c r="Q28" s="32"/>
    </row>
    <row r="29" spans="1:17" x14ac:dyDescent="0.2">
      <c r="A29" s="19" t="s">
        <v>25</v>
      </c>
      <c r="B29" s="46" t="s">
        <v>1</v>
      </c>
      <c r="C29" s="46" t="s">
        <v>2</v>
      </c>
      <c r="D29" s="46" t="s">
        <v>3</v>
      </c>
      <c r="E29" s="46" t="s">
        <v>4</v>
      </c>
      <c r="F29" s="46" t="s">
        <v>5</v>
      </c>
      <c r="G29" s="46" t="s">
        <v>6</v>
      </c>
      <c r="H29" s="46" t="s">
        <v>7</v>
      </c>
      <c r="I29" s="46" t="s">
        <v>8</v>
      </c>
      <c r="J29" s="46" t="s">
        <v>9</v>
      </c>
      <c r="K29" s="46" t="s">
        <v>10</v>
      </c>
      <c r="L29" s="46" t="s">
        <v>11</v>
      </c>
      <c r="M29" s="46" t="s">
        <v>156</v>
      </c>
      <c r="N29" s="32"/>
      <c r="O29" s="32"/>
      <c r="P29" s="32"/>
      <c r="Q29" s="32"/>
    </row>
    <row r="30" spans="1:17" x14ac:dyDescent="0.2">
      <c r="A30" s="3" t="s">
        <v>63</v>
      </c>
      <c r="B30" s="53">
        <v>113771</v>
      </c>
      <c r="C30" s="53">
        <v>116671</v>
      </c>
      <c r="D30" s="53">
        <v>121140</v>
      </c>
      <c r="E30" s="53">
        <v>124563</v>
      </c>
      <c r="F30" s="53">
        <v>128263</v>
      </c>
      <c r="G30" s="53">
        <v>161965</v>
      </c>
      <c r="H30" s="53">
        <v>167136</v>
      </c>
      <c r="I30" s="53">
        <v>175424</v>
      </c>
      <c r="J30" s="53">
        <v>182296</v>
      </c>
      <c r="K30" s="53">
        <v>188751</v>
      </c>
      <c r="L30" s="53">
        <v>199144</v>
      </c>
      <c r="M30" s="53">
        <v>210225</v>
      </c>
      <c r="N30" s="32"/>
      <c r="O30" s="32"/>
      <c r="P30" s="32"/>
      <c r="Q30" s="32"/>
    </row>
    <row r="31" spans="1:17" ht="25.5" x14ac:dyDescent="0.2">
      <c r="A31" s="3" t="s">
        <v>64</v>
      </c>
      <c r="B31" s="55">
        <v>0</v>
      </c>
      <c r="C31" s="55">
        <v>0</v>
      </c>
      <c r="D31" s="55">
        <v>0</v>
      </c>
      <c r="E31" s="55">
        <v>-7077</v>
      </c>
      <c r="F31" s="55">
        <v>-7063</v>
      </c>
      <c r="G31" s="55">
        <v>-24696</v>
      </c>
      <c r="H31" s="55">
        <v>-24301</v>
      </c>
      <c r="I31" s="55">
        <v>-25234</v>
      </c>
      <c r="J31" s="55">
        <v>-26593</v>
      </c>
      <c r="K31" s="55">
        <v>-27937</v>
      </c>
      <c r="L31" s="55">
        <v>-32924</v>
      </c>
      <c r="M31" s="55">
        <v>-34882</v>
      </c>
      <c r="N31" s="32"/>
      <c r="O31" s="32"/>
      <c r="P31" s="32"/>
      <c r="Q31" s="32"/>
    </row>
    <row r="32" spans="1:17" ht="14.25" x14ac:dyDescent="0.2">
      <c r="A32" s="3" t="s">
        <v>141</v>
      </c>
      <c r="B32" s="53">
        <v>113771</v>
      </c>
      <c r="C32" s="53">
        <v>116671</v>
      </c>
      <c r="D32" s="53">
        <v>121140</v>
      </c>
      <c r="E32" s="53">
        <v>117486</v>
      </c>
      <c r="F32" s="53">
        <v>121200</v>
      </c>
      <c r="G32" s="53">
        <v>137269</v>
      </c>
      <c r="H32" s="53">
        <v>142835</v>
      </c>
      <c r="I32" s="53">
        <v>150190</v>
      </c>
      <c r="J32" s="53">
        <v>155703</v>
      </c>
      <c r="K32" s="53">
        <v>160814</v>
      </c>
      <c r="L32" s="53">
        <v>166220</v>
      </c>
      <c r="M32" s="53">
        <v>175343</v>
      </c>
      <c r="N32" s="32"/>
      <c r="O32" s="32"/>
      <c r="P32" s="32"/>
      <c r="Q32" s="32"/>
    </row>
    <row r="33" spans="1:17" x14ac:dyDescent="0.2">
      <c r="A33" s="23" t="s">
        <v>159</v>
      </c>
      <c r="B33" s="3"/>
      <c r="C33" s="3"/>
      <c r="D33" s="3"/>
      <c r="E33" s="3"/>
      <c r="F33" s="3"/>
      <c r="G33" s="3"/>
      <c r="H33" s="3"/>
      <c r="I33" s="3"/>
      <c r="J33" s="3"/>
      <c r="K33" s="3"/>
      <c r="L33" s="3"/>
      <c r="M33" s="3"/>
      <c r="N33" s="32"/>
      <c r="O33" s="32"/>
      <c r="P33" s="32"/>
      <c r="Q33" s="32"/>
    </row>
    <row r="34" spans="1:17" x14ac:dyDescent="0.2">
      <c r="A34" s="23" t="s">
        <v>160</v>
      </c>
      <c r="B34" s="21">
        <v>109381</v>
      </c>
      <c r="C34" s="21">
        <v>111477</v>
      </c>
      <c r="D34" s="21">
        <v>115618</v>
      </c>
      <c r="E34" s="21">
        <v>111900</v>
      </c>
      <c r="F34" s="21">
        <v>114563</v>
      </c>
      <c r="G34" s="21">
        <v>129874</v>
      </c>
      <c r="H34" s="21">
        <v>135189</v>
      </c>
      <c r="I34" s="21">
        <v>142073</v>
      </c>
      <c r="J34" s="21">
        <v>146418</v>
      </c>
      <c r="K34" s="21">
        <v>151253</v>
      </c>
      <c r="L34" s="21">
        <v>155969</v>
      </c>
      <c r="M34" s="21">
        <v>163358</v>
      </c>
      <c r="N34" s="32"/>
      <c r="O34" s="32"/>
      <c r="P34" s="32"/>
      <c r="Q34" s="32"/>
    </row>
    <row r="35" spans="1:17" x14ac:dyDescent="0.2">
      <c r="A35" s="23" t="s">
        <v>161</v>
      </c>
      <c r="B35" s="21">
        <v>4390</v>
      </c>
      <c r="C35" s="21">
        <v>5194</v>
      </c>
      <c r="D35" s="21">
        <v>5522</v>
      </c>
      <c r="E35" s="21">
        <v>5586</v>
      </c>
      <c r="F35" s="21">
        <v>5787</v>
      </c>
      <c r="G35" s="21">
        <v>6082</v>
      </c>
      <c r="H35" s="21">
        <v>6448</v>
      </c>
      <c r="I35" s="21">
        <v>6793</v>
      </c>
      <c r="J35" s="21">
        <v>8004</v>
      </c>
      <c r="K35" s="21">
        <v>7831</v>
      </c>
      <c r="L35" s="21">
        <v>8525</v>
      </c>
      <c r="M35" s="21">
        <v>9873</v>
      </c>
      <c r="N35" s="32"/>
      <c r="O35" s="32"/>
      <c r="P35" s="32"/>
      <c r="Q35" s="32"/>
    </row>
    <row r="36" spans="1:17" x14ac:dyDescent="0.2">
      <c r="A36" s="23" t="s">
        <v>162</v>
      </c>
      <c r="B36" s="21">
        <v>0</v>
      </c>
      <c r="C36" s="21">
        <v>0</v>
      </c>
      <c r="D36" s="21">
        <v>0</v>
      </c>
      <c r="E36" s="21">
        <v>0</v>
      </c>
      <c r="F36" s="21">
        <v>850</v>
      </c>
      <c r="G36" s="21">
        <v>1313</v>
      </c>
      <c r="H36" s="21">
        <v>1198</v>
      </c>
      <c r="I36" s="21">
        <v>1324</v>
      </c>
      <c r="J36" s="21">
        <v>1281</v>
      </c>
      <c r="K36" s="21">
        <v>1730</v>
      </c>
      <c r="L36" s="21">
        <v>1726</v>
      </c>
      <c r="M36" s="21">
        <v>2112</v>
      </c>
      <c r="P36" s="32"/>
      <c r="Q36" s="32"/>
    </row>
    <row r="37" spans="1:17" ht="27.75" customHeight="1" x14ac:dyDescent="0.2">
      <c r="A37" s="63" t="s">
        <v>151</v>
      </c>
      <c r="B37" s="63"/>
      <c r="C37" s="63"/>
      <c r="D37" s="63"/>
      <c r="E37" s="63"/>
      <c r="F37" s="63"/>
      <c r="G37" s="63"/>
      <c r="H37" s="63"/>
      <c r="I37" s="63"/>
      <c r="J37" s="63"/>
      <c r="K37" s="63"/>
      <c r="L37" s="63"/>
      <c r="M37" s="63"/>
      <c r="N37" s="63"/>
      <c r="O37" s="63"/>
      <c r="P37" s="63"/>
      <c r="Q37" s="63"/>
    </row>
    <row r="40" spans="1:17" x14ac:dyDescent="0.2">
      <c r="B40" s="35"/>
      <c r="C40" s="35"/>
      <c r="D40" s="35"/>
      <c r="E40" s="35"/>
      <c r="F40" s="35"/>
      <c r="G40" s="35"/>
      <c r="H40" s="35"/>
      <c r="I40" s="35"/>
      <c r="J40" s="35"/>
      <c r="K40" s="35"/>
      <c r="L40" s="35"/>
      <c r="M40" s="35"/>
    </row>
  </sheetData>
  <mergeCells count="6">
    <mergeCell ref="A37:Q37"/>
    <mergeCell ref="A14:Q14"/>
    <mergeCell ref="A15:Q15"/>
    <mergeCell ref="A16:Q16"/>
    <mergeCell ref="A17:Q17"/>
    <mergeCell ref="A18:Q18"/>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C3BD-B38C-4831-8B39-A3F7B17E8E15}">
  <dimension ref="A1:U33"/>
  <sheetViews>
    <sheetView showGridLines="0" zoomScale="90" zoomScaleNormal="90" workbookViewId="0"/>
  </sheetViews>
  <sheetFormatPr defaultColWidth="8.625" defaultRowHeight="12.75" x14ac:dyDescent="0.2"/>
  <cols>
    <col min="1" max="1" width="53.75" style="2" bestFit="1" customWidth="1"/>
    <col min="2" max="5" width="8.75" style="2" bestFit="1" customWidth="1"/>
    <col min="6" max="6" width="9.625" style="2" bestFit="1" customWidth="1"/>
    <col min="7" max="12" width="8.75" style="2" bestFit="1" customWidth="1"/>
    <col min="13" max="13" width="8.75" style="2" customWidth="1"/>
    <col min="14" max="14" width="1.375" style="2" customWidth="1"/>
    <col min="15" max="16" width="8.75" style="2" bestFit="1" customWidth="1"/>
    <col min="17" max="17" width="8.875" style="2" bestFit="1" customWidth="1"/>
    <col min="18" max="16384" width="8.625" style="2"/>
  </cols>
  <sheetData>
    <row r="1" spans="1:21" x14ac:dyDescent="0.2">
      <c r="A1" s="1" t="s">
        <v>66</v>
      </c>
    </row>
    <row r="3" spans="1:21" s="1" customFormat="1" x14ac:dyDescent="0.2">
      <c r="A3" s="19" t="s">
        <v>25</v>
      </c>
      <c r="B3" s="36" t="s">
        <v>1</v>
      </c>
      <c r="C3" s="36" t="s">
        <v>2</v>
      </c>
      <c r="D3" s="36" t="s">
        <v>3</v>
      </c>
      <c r="E3" s="36" t="s">
        <v>4</v>
      </c>
      <c r="F3" s="36" t="s">
        <v>5</v>
      </c>
      <c r="G3" s="36" t="s">
        <v>6</v>
      </c>
      <c r="H3" s="36" t="s">
        <v>7</v>
      </c>
      <c r="I3" s="36" t="s">
        <v>8</v>
      </c>
      <c r="J3" s="36" t="s">
        <v>9</v>
      </c>
      <c r="K3" s="36" t="s">
        <v>10</v>
      </c>
      <c r="L3" s="36" t="s">
        <v>11</v>
      </c>
      <c r="M3" s="45" t="s">
        <v>156</v>
      </c>
      <c r="N3" s="36"/>
      <c r="O3" s="36" t="s">
        <v>12</v>
      </c>
      <c r="P3" s="36" t="s">
        <v>13</v>
      </c>
      <c r="Q3" s="45" t="s">
        <v>155</v>
      </c>
    </row>
    <row r="4" spans="1:21" ht="25.5" x14ac:dyDescent="0.2">
      <c r="A4" s="20" t="s">
        <v>67</v>
      </c>
      <c r="B4" s="56">
        <v>139.9</v>
      </c>
      <c r="C4" s="56">
        <v>155.69999999999999</v>
      </c>
      <c r="D4" s="56">
        <v>354.1</v>
      </c>
      <c r="E4" s="56">
        <v>156.80000000000001</v>
      </c>
      <c r="F4" s="56">
        <v>-1005.4</v>
      </c>
      <c r="G4" s="56">
        <v>437.2</v>
      </c>
      <c r="H4" s="56">
        <v>263.2</v>
      </c>
      <c r="I4" s="56">
        <v>425</v>
      </c>
      <c r="J4" s="56">
        <v>669.7</v>
      </c>
      <c r="K4" s="56">
        <v>648.6</v>
      </c>
      <c r="L4" s="56">
        <v>249.1</v>
      </c>
      <c r="M4" s="56">
        <v>234.4</v>
      </c>
      <c r="N4" s="56">
        <v>0</v>
      </c>
      <c r="O4" s="56">
        <v>806.5</v>
      </c>
      <c r="P4" s="56">
        <v>120</v>
      </c>
      <c r="Q4" s="56">
        <v>1801.8</v>
      </c>
      <c r="S4" s="1"/>
      <c r="T4" s="1"/>
      <c r="U4" s="1"/>
    </row>
    <row r="5" spans="1:21" x14ac:dyDescent="0.2">
      <c r="A5" s="23" t="s">
        <v>68</v>
      </c>
      <c r="B5" s="50">
        <v>9.1999999999999993</v>
      </c>
      <c r="C5" s="50">
        <v>9.1999999999999993</v>
      </c>
      <c r="D5" s="50">
        <v>9.1999999999999993</v>
      </c>
      <c r="E5" s="50">
        <v>9.1</v>
      </c>
      <c r="F5" s="50">
        <v>9.1999999999999993</v>
      </c>
      <c r="G5" s="50">
        <v>9.1999999999999993</v>
      </c>
      <c r="H5" s="50">
        <v>9.1999999999999993</v>
      </c>
      <c r="I5" s="50">
        <v>9.1</v>
      </c>
      <c r="J5" s="50">
        <v>9.1999999999999993</v>
      </c>
      <c r="K5" s="50">
        <v>9.1999999999999993</v>
      </c>
      <c r="L5" s="50">
        <v>9.1</v>
      </c>
      <c r="M5" s="50">
        <v>9.1999999999999993</v>
      </c>
      <c r="N5" s="50">
        <v>0</v>
      </c>
      <c r="O5" s="50">
        <v>36.700000000000003</v>
      </c>
      <c r="P5" s="50">
        <v>36.700000000000003</v>
      </c>
      <c r="Q5" s="50">
        <v>36.700000000000003</v>
      </c>
      <c r="S5" s="1"/>
      <c r="T5" s="1"/>
      <c r="U5" s="1"/>
    </row>
    <row r="6" spans="1:21" ht="25.5" x14ac:dyDescent="0.2">
      <c r="A6" s="23" t="s">
        <v>69</v>
      </c>
      <c r="B6" s="50">
        <v>8.6999999999999993</v>
      </c>
      <c r="C6" s="50">
        <v>5.0999999999999996</v>
      </c>
      <c r="D6" s="50">
        <v>7.1</v>
      </c>
      <c r="E6" s="50">
        <v>9.6</v>
      </c>
      <c r="F6" s="50">
        <v>-164.4</v>
      </c>
      <c r="G6" s="50">
        <v>41.1</v>
      </c>
      <c r="H6" s="50">
        <v>100</v>
      </c>
      <c r="I6" s="50">
        <v>141.69999999999999</v>
      </c>
      <c r="J6" s="50">
        <v>70.599999999999994</v>
      </c>
      <c r="K6" s="50">
        <v>116.2</v>
      </c>
      <c r="L6" s="50">
        <v>112.6</v>
      </c>
      <c r="M6" s="50">
        <v>118.3</v>
      </c>
      <c r="N6" s="50">
        <v>0</v>
      </c>
      <c r="O6" s="50">
        <v>30.5</v>
      </c>
      <c r="P6" s="50">
        <v>118.4</v>
      </c>
      <c r="Q6" s="50">
        <v>417.7</v>
      </c>
      <c r="S6" s="1"/>
      <c r="T6" s="1"/>
      <c r="U6" s="1"/>
    </row>
    <row r="7" spans="1:21" ht="25.5" x14ac:dyDescent="0.2">
      <c r="A7" s="23" t="s">
        <v>70</v>
      </c>
      <c r="B7" s="50">
        <v>157.80000000000001</v>
      </c>
      <c r="C7" s="50">
        <v>172.2</v>
      </c>
      <c r="D7" s="50">
        <v>150.69999999999999</v>
      </c>
      <c r="E7" s="50">
        <v>182.4</v>
      </c>
      <c r="F7" s="50">
        <v>-1123.2</v>
      </c>
      <c r="G7" s="50">
        <v>511.6</v>
      </c>
      <c r="H7" s="50">
        <v>303.7</v>
      </c>
      <c r="I7" s="50">
        <v>499.6</v>
      </c>
      <c r="J7" s="50">
        <v>769</v>
      </c>
      <c r="K7" s="50">
        <v>731.5</v>
      </c>
      <c r="L7" s="50">
        <v>260.60000000000002</v>
      </c>
      <c r="M7" s="50">
        <v>250.6</v>
      </c>
      <c r="N7" s="50">
        <v>0</v>
      </c>
      <c r="O7" s="50">
        <v>663.1</v>
      </c>
      <c r="P7" s="50">
        <v>191.7</v>
      </c>
      <c r="Q7" s="50">
        <v>2011.7</v>
      </c>
      <c r="S7" s="1"/>
      <c r="T7" s="1"/>
      <c r="U7" s="1"/>
    </row>
    <row r="8" spans="1:21" x14ac:dyDescent="0.2">
      <c r="A8" s="20" t="s">
        <v>71</v>
      </c>
      <c r="B8" s="56">
        <v>315.60000000000002</v>
      </c>
      <c r="C8" s="56">
        <v>342.2</v>
      </c>
      <c r="D8" s="56">
        <v>521.1</v>
      </c>
      <c r="E8" s="56">
        <v>357.9</v>
      </c>
      <c r="F8" s="56">
        <v>-2283.8000000000002</v>
      </c>
      <c r="G8" s="56">
        <v>999.1</v>
      </c>
      <c r="H8" s="56">
        <v>676.1</v>
      </c>
      <c r="I8" s="56">
        <v>1075.4000000000001</v>
      </c>
      <c r="J8" s="56">
        <v>1518.5</v>
      </c>
      <c r="K8" s="56">
        <v>1505.5</v>
      </c>
      <c r="L8" s="56">
        <v>631.4</v>
      </c>
      <c r="M8" s="56">
        <v>612.5</v>
      </c>
      <c r="N8" s="56">
        <v>0</v>
      </c>
      <c r="O8" s="56">
        <v>1536.8</v>
      </c>
      <c r="P8" s="56">
        <v>466.8</v>
      </c>
      <c r="Q8" s="56">
        <v>4267.8999999999996</v>
      </c>
      <c r="S8" s="1"/>
      <c r="T8" s="1"/>
      <c r="U8" s="1"/>
    </row>
    <row r="9" spans="1:21" x14ac:dyDescent="0.2">
      <c r="A9" s="23" t="s">
        <v>72</v>
      </c>
      <c r="B9" s="50">
        <v>19.600000000000001</v>
      </c>
      <c r="C9" s="50">
        <v>16.899999999999999</v>
      </c>
      <c r="D9" s="50">
        <v>-231.9</v>
      </c>
      <c r="E9" s="50">
        <v>66.400000000000006</v>
      </c>
      <c r="F9" s="50">
        <v>-295.89999999999998</v>
      </c>
      <c r="G9" s="50">
        <v>140.30000000000001</v>
      </c>
      <c r="H9" s="50">
        <v>89.4</v>
      </c>
      <c r="I9" s="50">
        <v>153.19999999999999</v>
      </c>
      <c r="J9" s="50">
        <v>203.2</v>
      </c>
      <c r="K9" s="50">
        <v>194</v>
      </c>
      <c r="L9" s="50">
        <v>101.5</v>
      </c>
      <c r="M9" s="50">
        <v>95.7</v>
      </c>
      <c r="N9" s="50">
        <v>0</v>
      </c>
      <c r="O9" s="50">
        <v>-129</v>
      </c>
      <c r="P9" s="50">
        <v>87</v>
      </c>
      <c r="Q9" s="50">
        <v>594.4</v>
      </c>
      <c r="S9" s="1"/>
      <c r="T9" s="1"/>
      <c r="U9" s="1"/>
    </row>
    <row r="10" spans="1:21" x14ac:dyDescent="0.2">
      <c r="A10" s="20" t="s">
        <v>73</v>
      </c>
      <c r="B10" s="56">
        <v>335.2</v>
      </c>
      <c r="C10" s="56">
        <v>359.1</v>
      </c>
      <c r="D10" s="56">
        <v>289.2</v>
      </c>
      <c r="E10" s="56">
        <v>424.3</v>
      </c>
      <c r="F10" s="56">
        <v>-2579.6999999999998</v>
      </c>
      <c r="G10" s="56">
        <v>1139.4000000000001</v>
      </c>
      <c r="H10" s="56">
        <v>765.5</v>
      </c>
      <c r="I10" s="56">
        <v>1228.5999999999999</v>
      </c>
      <c r="J10" s="56">
        <v>1721.7</v>
      </c>
      <c r="K10" s="56">
        <v>1699.5</v>
      </c>
      <c r="L10" s="56">
        <v>732.9</v>
      </c>
      <c r="M10" s="56">
        <v>708.2</v>
      </c>
      <c r="N10" s="56">
        <v>0</v>
      </c>
      <c r="O10" s="56">
        <v>1407.8</v>
      </c>
      <c r="P10" s="56">
        <v>553.79999999999995</v>
      </c>
      <c r="Q10" s="56">
        <v>4862.3</v>
      </c>
      <c r="S10" s="1"/>
      <c r="T10" s="1"/>
      <c r="U10" s="1"/>
    </row>
    <row r="11" spans="1:21" x14ac:dyDescent="0.2">
      <c r="A11" s="23" t="s">
        <v>68</v>
      </c>
      <c r="B11" s="50">
        <v>-9.1999999999999993</v>
      </c>
      <c r="C11" s="50">
        <v>-9.1999999999999993</v>
      </c>
      <c r="D11" s="50">
        <v>-9.1999999999999993</v>
      </c>
      <c r="E11" s="50">
        <v>-9.1</v>
      </c>
      <c r="F11" s="50">
        <v>-9.1999999999999993</v>
      </c>
      <c r="G11" s="50">
        <v>-9.1999999999999993</v>
      </c>
      <c r="H11" s="50">
        <v>-9.1999999999999993</v>
      </c>
      <c r="I11" s="50">
        <v>-9.1</v>
      </c>
      <c r="J11" s="50">
        <v>-9.1999999999999993</v>
      </c>
      <c r="K11" s="50">
        <v>-9.1999999999999993</v>
      </c>
      <c r="L11" s="50">
        <v>-9.1</v>
      </c>
      <c r="M11" s="50">
        <v>-9.1999999999999993</v>
      </c>
      <c r="N11" s="50">
        <v>0</v>
      </c>
      <c r="O11" s="50">
        <v>-36.700000000000003</v>
      </c>
      <c r="P11" s="50">
        <v>-36.700000000000003</v>
      </c>
      <c r="Q11" s="50">
        <v>-36.700000000000003</v>
      </c>
      <c r="S11" s="1"/>
      <c r="T11" s="1"/>
      <c r="U11" s="1"/>
    </row>
    <row r="12" spans="1:21" ht="14.25" x14ac:dyDescent="0.2">
      <c r="A12" s="23" t="s">
        <v>144</v>
      </c>
      <c r="B12" s="50">
        <v>5.5</v>
      </c>
      <c r="C12" s="50">
        <v>18.100000000000001</v>
      </c>
      <c r="D12" s="50">
        <v>5.2</v>
      </c>
      <c r="E12" s="50">
        <v>20.399999999999999</v>
      </c>
      <c r="F12" s="50">
        <v>-21.4</v>
      </c>
      <c r="G12" s="50">
        <v>32.1</v>
      </c>
      <c r="H12" s="50">
        <v>10.8</v>
      </c>
      <c r="I12" s="50">
        <v>17.7</v>
      </c>
      <c r="J12" s="50">
        <v>9.3000000000000007</v>
      </c>
      <c r="K12" s="50">
        <v>18.7</v>
      </c>
      <c r="L12" s="50">
        <v>-1</v>
      </c>
      <c r="M12" s="50">
        <v>7.6</v>
      </c>
      <c r="N12" s="50">
        <v>0</v>
      </c>
      <c r="O12" s="50">
        <v>49.2</v>
      </c>
      <c r="P12" s="50">
        <v>39.200000000000003</v>
      </c>
      <c r="Q12" s="50">
        <v>34.6</v>
      </c>
      <c r="S12" s="1"/>
      <c r="T12" s="1"/>
      <c r="U12" s="1"/>
    </row>
    <row r="13" spans="1:21" ht="14.25" x14ac:dyDescent="0.2">
      <c r="A13" s="23" t="s">
        <v>145</v>
      </c>
      <c r="B13" s="50">
        <v>0</v>
      </c>
      <c r="C13" s="50">
        <v>0</v>
      </c>
      <c r="D13" s="50">
        <v>0</v>
      </c>
      <c r="E13" s="50">
        <v>0</v>
      </c>
      <c r="F13" s="50">
        <v>0</v>
      </c>
      <c r="G13" s="50">
        <v>0</v>
      </c>
      <c r="H13" s="50">
        <v>0</v>
      </c>
      <c r="I13" s="50">
        <v>0</v>
      </c>
      <c r="J13" s="50">
        <v>10.8</v>
      </c>
      <c r="K13" s="50">
        <v>12.9</v>
      </c>
      <c r="L13" s="50">
        <v>14.6</v>
      </c>
      <c r="M13" s="50">
        <v>28.5</v>
      </c>
      <c r="N13" s="50">
        <v>0</v>
      </c>
      <c r="O13" s="50">
        <v>0</v>
      </c>
      <c r="P13" s="50">
        <v>0</v>
      </c>
      <c r="Q13" s="50">
        <v>66.8</v>
      </c>
      <c r="S13" s="1"/>
      <c r="T13" s="1"/>
      <c r="U13" s="1"/>
    </row>
    <row r="14" spans="1:21" x14ac:dyDescent="0.2">
      <c r="A14" s="23" t="s">
        <v>74</v>
      </c>
      <c r="B14" s="50">
        <v>0</v>
      </c>
      <c r="C14" s="50">
        <v>10</v>
      </c>
      <c r="D14" s="50">
        <v>7</v>
      </c>
      <c r="E14" s="50">
        <v>5</v>
      </c>
      <c r="F14" s="50">
        <v>1.1000000000000001</v>
      </c>
      <c r="G14" s="50">
        <v>0</v>
      </c>
      <c r="H14" s="50">
        <v>2.8</v>
      </c>
      <c r="I14" s="50">
        <v>0</v>
      </c>
      <c r="J14" s="50">
        <v>0</v>
      </c>
      <c r="K14" s="50">
        <v>0</v>
      </c>
      <c r="L14" s="50">
        <v>0</v>
      </c>
      <c r="M14" s="50">
        <v>0</v>
      </c>
      <c r="N14" s="50">
        <v>0</v>
      </c>
      <c r="O14" s="50">
        <v>22</v>
      </c>
      <c r="P14" s="50">
        <v>3.9</v>
      </c>
      <c r="Q14" s="50">
        <v>0</v>
      </c>
      <c r="S14" s="1"/>
      <c r="T14" s="1"/>
      <c r="U14" s="1"/>
    </row>
    <row r="15" spans="1:21" x14ac:dyDescent="0.2">
      <c r="A15" s="23" t="s">
        <v>75</v>
      </c>
      <c r="B15" s="50">
        <v>0</v>
      </c>
      <c r="C15" s="50">
        <v>0</v>
      </c>
      <c r="D15" s="50">
        <v>38.6</v>
      </c>
      <c r="E15" s="50">
        <v>11.7</v>
      </c>
      <c r="F15" s="50">
        <v>0</v>
      </c>
      <c r="G15" s="50">
        <v>0</v>
      </c>
      <c r="H15" s="50">
        <v>0</v>
      </c>
      <c r="I15" s="50">
        <v>-12.4</v>
      </c>
      <c r="J15" s="50">
        <v>-1.9</v>
      </c>
      <c r="K15" s="50">
        <v>0</v>
      </c>
      <c r="L15" s="50">
        <v>0</v>
      </c>
      <c r="M15" s="50">
        <v>-7.7</v>
      </c>
      <c r="N15" s="50">
        <v>0</v>
      </c>
      <c r="O15" s="50">
        <v>50.3</v>
      </c>
      <c r="P15" s="50">
        <v>-12.4</v>
      </c>
      <c r="Q15" s="50">
        <v>-9.6</v>
      </c>
      <c r="S15" s="1"/>
      <c r="T15" s="1"/>
      <c r="U15" s="1"/>
    </row>
    <row r="16" spans="1:21" ht="25.5" x14ac:dyDescent="0.2">
      <c r="A16" s="23" t="s">
        <v>76</v>
      </c>
      <c r="B16" s="50">
        <v>-8.6999999999999993</v>
      </c>
      <c r="C16" s="50">
        <v>-5.0999999999999996</v>
      </c>
      <c r="D16" s="50">
        <v>-7.1</v>
      </c>
      <c r="E16" s="50">
        <v>-9.6</v>
      </c>
      <c r="F16" s="50">
        <v>164.4</v>
      </c>
      <c r="G16" s="50">
        <v>-41.1</v>
      </c>
      <c r="H16" s="50">
        <v>-100</v>
      </c>
      <c r="I16" s="50">
        <v>-141.69999999999999</v>
      </c>
      <c r="J16" s="50">
        <v>-70.599999999999994</v>
      </c>
      <c r="K16" s="50">
        <v>-116.3</v>
      </c>
      <c r="L16" s="50">
        <v>-112.5</v>
      </c>
      <c r="M16" s="50">
        <v>-118.3</v>
      </c>
      <c r="N16" s="50">
        <v>0</v>
      </c>
      <c r="O16" s="50">
        <v>-30.5</v>
      </c>
      <c r="P16" s="50">
        <v>-118.4</v>
      </c>
      <c r="Q16" s="50">
        <v>-417.7</v>
      </c>
      <c r="S16" s="1"/>
      <c r="T16" s="1"/>
      <c r="U16" s="1"/>
    </row>
    <row r="17" spans="1:21" x14ac:dyDescent="0.2">
      <c r="A17" s="23" t="s">
        <v>77</v>
      </c>
      <c r="B17" s="50">
        <v>-184.4</v>
      </c>
      <c r="C17" s="50">
        <v>-129.69999999999999</v>
      </c>
      <c r="D17" s="50">
        <v>-183.2</v>
      </c>
      <c r="E17" s="50">
        <v>62.7</v>
      </c>
      <c r="F17" s="50">
        <v>1800.2</v>
      </c>
      <c r="G17" s="50">
        <v>-907.7</v>
      </c>
      <c r="H17" s="50">
        <v>-440.3</v>
      </c>
      <c r="I17" s="50">
        <v>-487</v>
      </c>
      <c r="J17" s="50">
        <v>-1290.5</v>
      </c>
      <c r="K17" s="50">
        <v>-279.8</v>
      </c>
      <c r="L17" s="50">
        <v>159.1</v>
      </c>
      <c r="M17" s="50">
        <v>-53.3</v>
      </c>
      <c r="N17" s="50">
        <v>0</v>
      </c>
      <c r="O17" s="50">
        <v>-434.6</v>
      </c>
      <c r="P17" s="50">
        <v>-34.799999999999997</v>
      </c>
      <c r="Q17" s="50">
        <v>-1464.5</v>
      </c>
      <c r="S17" s="1"/>
      <c r="T17" s="1"/>
      <c r="U17" s="1"/>
    </row>
    <row r="18" spans="1:21" x14ac:dyDescent="0.2">
      <c r="A18" s="23" t="s">
        <v>78</v>
      </c>
      <c r="B18" s="50">
        <v>75.8</v>
      </c>
      <c r="C18" s="50">
        <v>40.799999999999997</v>
      </c>
      <c r="D18" s="50">
        <v>61.1</v>
      </c>
      <c r="E18" s="50">
        <v>29.9</v>
      </c>
      <c r="F18" s="50">
        <v>-681.2</v>
      </c>
      <c r="G18" s="50">
        <v>340.7</v>
      </c>
      <c r="H18" s="50">
        <v>168.4</v>
      </c>
      <c r="I18" s="50">
        <v>205.5</v>
      </c>
      <c r="J18" s="50">
        <v>589</v>
      </c>
      <c r="K18" s="50">
        <v>98.1</v>
      </c>
      <c r="L18" s="50">
        <v>-41</v>
      </c>
      <c r="M18" s="50">
        <v>2.8</v>
      </c>
      <c r="N18" s="50">
        <v>0</v>
      </c>
      <c r="O18" s="50">
        <v>207.6</v>
      </c>
      <c r="P18" s="50">
        <v>33.4</v>
      </c>
      <c r="Q18" s="50">
        <v>648.9</v>
      </c>
      <c r="S18" s="1"/>
      <c r="T18" s="1"/>
      <c r="U18" s="1"/>
    </row>
    <row r="19" spans="1:21" ht="14.25" x14ac:dyDescent="0.2">
      <c r="A19" s="23" t="s">
        <v>146</v>
      </c>
      <c r="B19" s="50">
        <v>21</v>
      </c>
      <c r="C19" s="50">
        <v>20.7</v>
      </c>
      <c r="D19" s="50">
        <v>22.2</v>
      </c>
      <c r="E19" s="50">
        <v>32.299999999999997</v>
      </c>
      <c r="F19" s="50">
        <v>34.5</v>
      </c>
      <c r="G19" s="50">
        <v>38.5</v>
      </c>
      <c r="H19" s="50">
        <v>27.7</v>
      </c>
      <c r="I19" s="50">
        <v>28.4</v>
      </c>
      <c r="J19" s="50">
        <v>34.9</v>
      </c>
      <c r="K19" s="50">
        <v>27</v>
      </c>
      <c r="L19" s="50">
        <v>31.7</v>
      </c>
      <c r="M19" s="50">
        <v>52.2</v>
      </c>
      <c r="N19" s="50">
        <v>0</v>
      </c>
      <c r="O19" s="50">
        <v>96.2</v>
      </c>
      <c r="P19" s="50">
        <v>129.1</v>
      </c>
      <c r="Q19" s="50">
        <v>145.80000000000001</v>
      </c>
      <c r="S19" s="1"/>
      <c r="T19" s="1"/>
      <c r="U19" s="1"/>
    </row>
    <row r="20" spans="1:21" x14ac:dyDescent="0.2">
      <c r="A20" s="23" t="s">
        <v>79</v>
      </c>
      <c r="B20" s="50">
        <v>18.399999999999999</v>
      </c>
      <c r="C20" s="50">
        <v>18.2</v>
      </c>
      <c r="D20" s="50">
        <v>15.8</v>
      </c>
      <c r="E20" s="50">
        <v>18.600000000000001</v>
      </c>
      <c r="F20" s="50">
        <v>14.1</v>
      </c>
      <c r="G20" s="50">
        <v>17.7</v>
      </c>
      <c r="H20" s="50">
        <v>18</v>
      </c>
      <c r="I20" s="50">
        <v>18.100000000000001</v>
      </c>
      <c r="J20" s="50">
        <v>16.2</v>
      </c>
      <c r="K20" s="50">
        <v>19.5</v>
      </c>
      <c r="L20" s="50">
        <v>19.5</v>
      </c>
      <c r="M20" s="50">
        <v>24.6</v>
      </c>
      <c r="N20" s="50">
        <v>0</v>
      </c>
      <c r="O20" s="50">
        <v>71</v>
      </c>
      <c r="P20" s="50">
        <v>67.900000000000006</v>
      </c>
      <c r="Q20" s="50">
        <v>79.8</v>
      </c>
      <c r="S20" s="1"/>
      <c r="T20" s="1"/>
      <c r="U20" s="1"/>
    </row>
    <row r="21" spans="1:21" ht="14.25" x14ac:dyDescent="0.2">
      <c r="A21" s="23" t="s">
        <v>157</v>
      </c>
      <c r="B21" s="50">
        <v>0</v>
      </c>
      <c r="C21" s="50">
        <v>0</v>
      </c>
      <c r="D21" s="50">
        <v>0</v>
      </c>
      <c r="E21" s="50">
        <v>0</v>
      </c>
      <c r="F21" s="50">
        <v>0</v>
      </c>
      <c r="G21" s="50">
        <v>0</v>
      </c>
      <c r="H21" s="50">
        <v>0</v>
      </c>
      <c r="I21" s="50">
        <v>0</v>
      </c>
      <c r="J21" s="50">
        <v>0</v>
      </c>
      <c r="K21" s="50">
        <v>0</v>
      </c>
      <c r="L21" s="50">
        <v>0</v>
      </c>
      <c r="M21" s="50">
        <v>949.2</v>
      </c>
      <c r="N21" s="50"/>
      <c r="O21" s="50">
        <v>0</v>
      </c>
      <c r="P21" s="50">
        <v>0</v>
      </c>
      <c r="Q21" s="50">
        <v>949.2</v>
      </c>
      <c r="S21" s="1"/>
      <c r="T21" s="1"/>
      <c r="U21" s="1"/>
    </row>
    <row r="22" spans="1:21" x14ac:dyDescent="0.2">
      <c r="A22" s="23" t="s">
        <v>80</v>
      </c>
      <c r="B22" s="50">
        <v>-12.3</v>
      </c>
      <c r="C22" s="50">
        <v>-31.9</v>
      </c>
      <c r="D22" s="50">
        <v>-20.399999999999999</v>
      </c>
      <c r="E22" s="50">
        <v>-24</v>
      </c>
      <c r="F22" s="50">
        <v>201.6</v>
      </c>
      <c r="G22" s="50">
        <v>-107.1</v>
      </c>
      <c r="H22" s="50">
        <v>-49.4</v>
      </c>
      <c r="I22" s="50">
        <v>-107.6</v>
      </c>
      <c r="J22" s="50">
        <v>-363.8</v>
      </c>
      <c r="K22" s="50">
        <v>-8.6</v>
      </c>
      <c r="L22" s="50">
        <v>218.8</v>
      </c>
      <c r="M22" s="50">
        <v>-68</v>
      </c>
      <c r="N22" s="50">
        <v>0</v>
      </c>
      <c r="O22" s="50">
        <v>-88.6</v>
      </c>
      <c r="P22" s="50">
        <v>-62.5</v>
      </c>
      <c r="Q22" s="50">
        <v>-221.6</v>
      </c>
      <c r="S22" s="1"/>
      <c r="T22" s="1"/>
      <c r="U22" s="1"/>
    </row>
    <row r="23" spans="1:21" x14ac:dyDescent="0.2">
      <c r="A23" s="23" t="s">
        <v>81</v>
      </c>
      <c r="B23" s="50">
        <v>-19.3</v>
      </c>
      <c r="C23" s="50">
        <v>-45.3</v>
      </c>
      <c r="D23" s="50">
        <v>24.2</v>
      </c>
      <c r="E23" s="50">
        <v>-95.5</v>
      </c>
      <c r="F23" s="50">
        <v>1262.9000000000001</v>
      </c>
      <c r="G23" s="50">
        <v>-277.10000000000002</v>
      </c>
      <c r="H23" s="50">
        <v>-158</v>
      </c>
      <c r="I23" s="50">
        <v>-407.5</v>
      </c>
      <c r="J23" s="50">
        <v>-326.10000000000002</v>
      </c>
      <c r="K23" s="50">
        <v>-913.8</v>
      </c>
      <c r="L23" s="50">
        <v>-152.19999999999999</v>
      </c>
      <c r="M23" s="50">
        <v>-1040.4000000000001</v>
      </c>
      <c r="N23" s="50">
        <v>0</v>
      </c>
      <c r="O23" s="50">
        <v>-135.9</v>
      </c>
      <c r="P23" s="50">
        <v>420.3</v>
      </c>
      <c r="Q23" s="50">
        <v>-2432.5</v>
      </c>
      <c r="S23" s="1"/>
      <c r="T23" s="1"/>
      <c r="U23" s="1"/>
    </row>
    <row r="24" spans="1:21" x14ac:dyDescent="0.2">
      <c r="A24" s="7" t="s">
        <v>19</v>
      </c>
      <c r="B24" s="51">
        <v>222</v>
      </c>
      <c r="C24" s="51">
        <v>245.7</v>
      </c>
      <c r="D24" s="51">
        <v>243.4</v>
      </c>
      <c r="E24" s="51">
        <v>466.7</v>
      </c>
      <c r="F24" s="51">
        <v>187.3</v>
      </c>
      <c r="G24" s="51">
        <v>226.2</v>
      </c>
      <c r="H24" s="51">
        <v>236.3</v>
      </c>
      <c r="I24" s="51">
        <v>333</v>
      </c>
      <c r="J24" s="51">
        <v>319.8</v>
      </c>
      <c r="K24" s="51">
        <v>548</v>
      </c>
      <c r="L24" s="51">
        <v>860.8</v>
      </c>
      <c r="M24" s="51">
        <v>476.2</v>
      </c>
      <c r="N24" s="52">
        <v>0</v>
      </c>
      <c r="O24" s="51">
        <v>1177.8</v>
      </c>
      <c r="P24" s="51">
        <v>982.8</v>
      </c>
      <c r="Q24" s="51">
        <v>2204.8000000000002</v>
      </c>
      <c r="S24" s="1"/>
      <c r="T24" s="1"/>
      <c r="U24" s="1"/>
    </row>
    <row r="25" spans="1:21" x14ac:dyDescent="0.2">
      <c r="A25" s="23" t="s">
        <v>20</v>
      </c>
      <c r="B25" s="50">
        <v>-14.6</v>
      </c>
      <c r="C25" s="50">
        <v>-14.9</v>
      </c>
      <c r="D25" s="50">
        <v>-20.9</v>
      </c>
      <c r="E25" s="50">
        <v>-11.9</v>
      </c>
      <c r="F25" s="50">
        <v>-22.2</v>
      </c>
      <c r="G25" s="50">
        <v>-21</v>
      </c>
      <c r="H25" s="50">
        <v>-31.2</v>
      </c>
      <c r="I25" s="50">
        <v>-15.6</v>
      </c>
      <c r="J25" s="50">
        <v>-25.7</v>
      </c>
      <c r="K25" s="50">
        <v>-46.2</v>
      </c>
      <c r="L25" s="50">
        <v>-108.2</v>
      </c>
      <c r="M25" s="50">
        <v>6.8</v>
      </c>
      <c r="N25" s="50">
        <v>0</v>
      </c>
      <c r="O25" s="50">
        <v>-62.3</v>
      </c>
      <c r="P25" s="50">
        <v>-90</v>
      </c>
      <c r="Q25" s="50">
        <v>-173.3</v>
      </c>
      <c r="S25" s="1"/>
      <c r="T25" s="1"/>
      <c r="U25" s="1"/>
    </row>
    <row r="26" spans="1:21" x14ac:dyDescent="0.2">
      <c r="A26" s="7" t="s">
        <v>82</v>
      </c>
      <c r="B26" s="51">
        <v>207.4</v>
      </c>
      <c r="C26" s="51">
        <v>230.8</v>
      </c>
      <c r="D26" s="51">
        <v>222.5</v>
      </c>
      <c r="E26" s="51">
        <v>454.8</v>
      </c>
      <c r="F26" s="51">
        <v>165.1</v>
      </c>
      <c r="G26" s="51">
        <v>205.2</v>
      </c>
      <c r="H26" s="51">
        <v>205.1</v>
      </c>
      <c r="I26" s="51">
        <v>317.39999999999998</v>
      </c>
      <c r="J26" s="51">
        <v>294.10000000000002</v>
      </c>
      <c r="K26" s="51">
        <v>501.8</v>
      </c>
      <c r="L26" s="51">
        <v>752.6</v>
      </c>
      <c r="M26" s="51">
        <v>483</v>
      </c>
      <c r="N26" s="52">
        <v>0</v>
      </c>
      <c r="O26" s="51">
        <v>1115.5</v>
      </c>
      <c r="P26" s="51">
        <v>892.8</v>
      </c>
      <c r="Q26" s="51">
        <v>2031.5</v>
      </c>
      <c r="S26" s="1"/>
      <c r="T26" s="1"/>
      <c r="U26" s="1"/>
    </row>
    <row r="29" spans="1:21" x14ac:dyDescent="0.2">
      <c r="A29" s="44" t="s">
        <v>142</v>
      </c>
      <c r="B29" s="44"/>
      <c r="C29" s="44"/>
      <c r="D29" s="44"/>
      <c r="E29" s="44"/>
      <c r="F29" s="44"/>
      <c r="G29" s="44"/>
      <c r="H29" s="44"/>
      <c r="I29" s="44"/>
      <c r="J29" s="44"/>
      <c r="K29" s="44"/>
      <c r="L29" s="44"/>
      <c r="M29" s="44"/>
      <c r="N29" s="44"/>
      <c r="O29" s="44"/>
      <c r="P29" s="44"/>
      <c r="Q29" s="44"/>
    </row>
    <row r="30" spans="1:21" x14ac:dyDescent="0.2">
      <c r="A30" s="44" t="s">
        <v>164</v>
      </c>
      <c r="B30" s="44"/>
      <c r="C30" s="44"/>
      <c r="D30" s="44"/>
      <c r="E30" s="44"/>
      <c r="F30" s="44"/>
      <c r="G30" s="44"/>
      <c r="H30" s="44"/>
      <c r="I30" s="44"/>
      <c r="J30" s="44"/>
      <c r="K30" s="44"/>
      <c r="L30" s="44"/>
      <c r="M30" s="44"/>
      <c r="N30" s="44"/>
      <c r="O30" s="44"/>
      <c r="P30" s="44"/>
      <c r="Q30" s="44"/>
    </row>
    <row r="31" spans="1:21" ht="12.75" customHeight="1" x14ac:dyDescent="0.2">
      <c r="A31" s="61" t="s">
        <v>143</v>
      </c>
      <c r="B31" s="61"/>
      <c r="C31" s="61"/>
      <c r="D31" s="61"/>
      <c r="E31" s="61"/>
      <c r="F31" s="61"/>
      <c r="G31" s="61"/>
      <c r="H31" s="61"/>
      <c r="I31" s="61"/>
      <c r="J31" s="61"/>
      <c r="K31" s="61"/>
      <c r="L31" s="61"/>
      <c r="M31" s="61"/>
      <c r="N31" s="61"/>
      <c r="O31" s="61"/>
      <c r="P31" s="61"/>
      <c r="Q31" s="61"/>
    </row>
    <row r="32" spans="1:21" x14ac:dyDescent="0.2">
      <c r="A32" s="61"/>
      <c r="B32" s="61"/>
      <c r="C32" s="61"/>
      <c r="D32" s="61"/>
      <c r="E32" s="61"/>
      <c r="F32" s="61"/>
      <c r="G32" s="61"/>
      <c r="H32" s="61"/>
      <c r="I32" s="61"/>
      <c r="J32" s="61"/>
      <c r="K32" s="61"/>
      <c r="L32" s="61"/>
      <c r="M32" s="61"/>
      <c r="N32" s="61"/>
      <c r="O32" s="61"/>
      <c r="P32" s="61"/>
      <c r="Q32" s="61"/>
    </row>
    <row r="33" spans="1:17" ht="12.75" customHeight="1" x14ac:dyDescent="0.2">
      <c r="A33" s="44" t="s">
        <v>158</v>
      </c>
      <c r="B33" s="44"/>
      <c r="C33" s="44"/>
      <c r="D33" s="44"/>
      <c r="E33" s="44"/>
      <c r="F33" s="44"/>
      <c r="G33" s="44"/>
      <c r="H33" s="44"/>
      <c r="I33" s="44"/>
      <c r="J33" s="44"/>
      <c r="K33" s="44"/>
      <c r="L33" s="44"/>
      <c r="M33" s="44"/>
      <c r="N33" s="44"/>
      <c r="O33" s="44"/>
      <c r="P33" s="44"/>
      <c r="Q33" s="44"/>
    </row>
  </sheetData>
  <mergeCells count="1">
    <mergeCell ref="A31:Q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Summary</vt:lpstr>
      <vt:lpstr>Segment Details</vt:lpstr>
      <vt:lpstr>Fee Related Revenues</vt:lpstr>
      <vt:lpstr>AUM &amp; FGAUM 2019</vt:lpstr>
      <vt:lpstr>AUM &amp; FGAUM 2020</vt:lpstr>
      <vt:lpstr>AUM &amp; FGAUM 2021</vt:lpstr>
      <vt:lpstr>RS Flows &amp; Invested Assets</vt:lpstr>
      <vt:lpstr>Reconciliation_Apollo</vt:lpstr>
      <vt:lpstr>Reconciliation_Apollo_contd</vt:lpstr>
      <vt:lpstr>Reconciliation_Athene</vt:lpstr>
    </vt:vector>
  </TitlesOfParts>
  <Company>Apollo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Apollo Excel Template</dc:title>
  <dc:creator>Jaclyn Williams</dc:creator>
  <cp:lastModifiedBy>Rozen Pradhan</cp:lastModifiedBy>
  <cp:lastPrinted>2022-02-10T19:57:57Z</cp:lastPrinted>
  <dcterms:created xsi:type="dcterms:W3CDTF">2018-07-24T14:44:20Z</dcterms:created>
  <dcterms:modified xsi:type="dcterms:W3CDTF">2022-02-11T01:45:08Z</dcterms:modified>
</cp:coreProperties>
</file>