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4615" windowHeight="11445"/>
  </bookViews>
  <sheets>
    <sheet name="Operating Performance" sheetId="1" r:id="rId1"/>
    <sheet name="Portfolio" sheetId="2" r:id="rId2"/>
    <sheet name="Repurchase Agreements and Cost " sheetId="3" r:id="rId3"/>
    <sheet name="Balance Sheet" sheetId="4" r:id="rId4"/>
    <sheet name="Income Statement" sheetId="5" r:id="rId5"/>
    <sheet name="GAAP to Non-GAAP Rec" sheetId="6" r:id="rId6"/>
    <sheet name="Summary of Core Earnings" sheetId="7" r:id="rId7"/>
  </sheets>
  <definedNames>
    <definedName name="_xlnm.Print_Area" localSheetId="3">'Balance Sheet'!$A$1:$D$47</definedName>
    <definedName name="_xlnm.Print_Area" localSheetId="5">'GAAP to Non-GAAP Rec'!$A$1:$H$41</definedName>
    <definedName name="_xlnm.Print_Area" localSheetId="4">'Income Statement'!$A$1:$H$70</definedName>
    <definedName name="_xlnm.Print_Area" localSheetId="0">'Operating Performance'!$A$1:$L$18</definedName>
    <definedName name="_xlnm.Print_Area" localSheetId="1">Portfolio!$A$1:$I$50</definedName>
    <definedName name="_xlnm.Print_Area" localSheetId="2">'Repurchase Agreements and Cost '!$A$1:$E$17</definedName>
    <definedName name="_xlnm.Print_Area" localSheetId="6">'Summary of Core Earnings'!$A$1:$J$36</definedName>
  </definedNames>
  <calcPr calcId="145621"/>
</workbook>
</file>

<file path=xl/calcChain.xml><?xml version="1.0" encoding="utf-8"?>
<calcChain xmlns="http://schemas.openxmlformats.org/spreadsheetml/2006/main">
  <c r="F39" i="6" l="1"/>
  <c r="H68" i="5"/>
  <c r="F68" i="5"/>
  <c r="F70" i="5" s="1"/>
  <c r="D68" i="5"/>
  <c r="D70" i="5" s="1"/>
  <c r="B68" i="5"/>
  <c r="B70" i="5" s="1"/>
  <c r="D29" i="7"/>
  <c r="B29" i="7"/>
  <c r="F34" i="6"/>
  <c r="B34" i="6"/>
  <c r="H70" i="5"/>
  <c r="H65" i="5"/>
  <c r="H66" i="5" s="1"/>
  <c r="F65" i="5"/>
  <c r="F66" i="5" s="1"/>
  <c r="D65" i="5"/>
  <c r="D66" i="5" s="1"/>
  <c r="B65" i="5"/>
  <c r="B66" i="5" s="1"/>
  <c r="H39" i="5"/>
  <c r="F39" i="5"/>
  <c r="D39" i="5"/>
  <c r="B39" i="5"/>
  <c r="H32" i="5"/>
  <c r="F32" i="5"/>
  <c r="D32" i="5"/>
  <c r="B32" i="5"/>
  <c r="F23" i="5"/>
  <c r="F40" i="5" s="1"/>
  <c r="F42" i="5" s="1"/>
  <c r="F44" i="5" s="1"/>
  <c r="F46" i="5" s="1"/>
  <c r="F48" i="5" s="1"/>
  <c r="H22" i="5"/>
  <c r="F22" i="5"/>
  <c r="D22" i="5"/>
  <c r="B22" i="5"/>
  <c r="H15" i="5"/>
  <c r="F15" i="5"/>
  <c r="D15" i="5"/>
  <c r="D23" i="5" s="1"/>
  <c r="D40" i="5" s="1"/>
  <c r="D42" i="5" s="1"/>
  <c r="D44" i="5" s="1"/>
  <c r="D46" i="5" s="1"/>
  <c r="D48" i="5" s="1"/>
  <c r="B15" i="5"/>
  <c r="B23" i="5" s="1"/>
  <c r="B40" i="5" s="1"/>
  <c r="B42" i="5" s="1"/>
  <c r="B44" i="5" s="1"/>
  <c r="B46" i="5" s="1"/>
  <c r="B48" i="5" s="1"/>
  <c r="D46" i="4"/>
  <c r="B46" i="4"/>
  <c r="D35" i="4"/>
  <c r="D47" i="4" s="1"/>
  <c r="B35" i="4"/>
  <c r="B47" i="4" s="1"/>
  <c r="D21" i="4"/>
  <c r="B21" i="4"/>
  <c r="G19" i="2"/>
  <c r="C19" i="2"/>
  <c r="G10" i="2"/>
  <c r="G21" i="2" s="1"/>
  <c r="C10" i="2"/>
  <c r="H23" i="5" l="1"/>
  <c r="H40" i="5" s="1"/>
  <c r="H42" i="5" s="1"/>
  <c r="H44" i="5" s="1"/>
  <c r="H46" i="5" s="1"/>
  <c r="H48" i="5" s="1"/>
  <c r="C21" i="2"/>
</calcChain>
</file>

<file path=xl/sharedStrings.xml><?xml version="1.0" encoding="utf-8"?>
<sst xmlns="http://schemas.openxmlformats.org/spreadsheetml/2006/main" count="307" uniqueCount="267">
  <si>
    <r>
      <rPr>
        <b/>
        <sz val="9"/>
        <color rgb="FF000000"/>
        <rFont val="Times New Roman"/>
      </rPr>
      <t>Two Harbors Investment Corp. Operating Performance (unaudited)</t>
    </r>
  </si>
  <si>
    <r>
      <rPr>
        <sz val="9"/>
        <color rgb="FF000000"/>
        <rFont val="Times New Roman"/>
      </rPr>
      <t>(dollars in thousands, except per common share data)</t>
    </r>
  </si>
  <si>
    <t>Three Months Ended
June 30, 2018</t>
  </si>
  <si>
    <t>Six Months Ended
June 30, 2018</t>
  </si>
  <si>
    <r>
      <rPr>
        <b/>
        <u/>
        <sz val="9"/>
        <color rgb="FF000000"/>
        <rFont val="Times New Roman"/>
      </rPr>
      <t>Earnings attributable to common stockholders</t>
    </r>
  </si>
  <si>
    <r>
      <rPr>
        <b/>
        <sz val="9"/>
        <color rgb="FF000000"/>
        <rFont val="Times New Roman"/>
      </rPr>
      <t xml:space="preserve"> Earnings</t>
    </r>
  </si>
  <si>
    <r>
      <rPr>
        <b/>
        <sz val="9"/>
        <color rgb="FF000000"/>
        <rFont val="Times New Roman"/>
      </rPr>
      <t xml:space="preserve"> Per weighted average basic common share</t>
    </r>
  </si>
  <si>
    <r>
      <rPr>
        <b/>
        <sz val="9"/>
        <color rgb="FF000000"/>
        <rFont val="Times New Roman"/>
      </rPr>
      <t>Annualized return on average common equity</t>
    </r>
  </si>
  <si>
    <r>
      <rPr>
        <b/>
        <sz val="9"/>
        <color rgb="FF000000"/>
        <rFont val="Times New Roman"/>
      </rPr>
      <t xml:space="preserve"> Earnings</t>
    </r>
  </si>
  <si>
    <r>
      <rPr>
        <b/>
        <sz val="9"/>
        <color rgb="FF000000"/>
        <rFont val="Times New Roman"/>
      </rPr>
      <t xml:space="preserve"> Per weighted average basic common share</t>
    </r>
  </si>
  <si>
    <r>
      <rPr>
        <b/>
        <sz val="9"/>
        <color rgb="FF000000"/>
        <rFont val="Times New Roman"/>
      </rPr>
      <t>Annualized return on average common equity</t>
    </r>
  </si>
  <si>
    <r>
      <rPr>
        <sz val="9"/>
        <color rgb="FF000000"/>
        <rFont val="Times New Roman"/>
      </rPr>
      <t>Comprehensive Income</t>
    </r>
  </si>
  <si>
    <r>
      <rPr>
        <sz val="9"/>
        <color rgb="FF000000"/>
        <rFont val="Times New Roman"/>
      </rPr>
      <t>GAAP Net Income</t>
    </r>
  </si>
  <si>
    <r>
      <rPr>
        <sz val="9"/>
        <color rgb="FF000000"/>
        <rFont val="Times New Roman"/>
      </rPr>
      <t>Core Earnings, including dollar roll income</t>
    </r>
    <r>
      <rPr>
        <vertAlign val="superscript"/>
        <sz val="9"/>
        <color rgb="FF000000"/>
        <rFont val="Times New Roman"/>
      </rPr>
      <t>(1)</t>
    </r>
  </si>
  <si>
    <r>
      <rPr>
        <b/>
        <u/>
        <sz val="9"/>
        <color rgb="FF000000"/>
        <rFont val="Times New Roman"/>
      </rPr>
      <t>Operating Metrics</t>
    </r>
  </si>
  <si>
    <r>
      <rPr>
        <sz val="9"/>
        <color rgb="FF000000"/>
        <rFont val="Times New Roman"/>
      </rPr>
      <t>Dividend per common share</t>
    </r>
  </si>
  <si>
    <r>
      <rPr>
        <sz val="9"/>
        <color rgb="FF000000"/>
        <rFont val="Times New Roman"/>
      </rPr>
      <t>Dividend per Series A preferred share</t>
    </r>
  </si>
  <si>
    <r>
      <rPr>
        <sz val="9"/>
        <color rgb="FF000000"/>
        <rFont val="Times New Roman"/>
      </rPr>
      <t>Dividend per Series B preferred share</t>
    </r>
  </si>
  <si>
    <r>
      <rPr>
        <sz val="9"/>
        <color rgb="FF000000"/>
        <rFont val="Times New Roman"/>
      </rPr>
      <t>Dividend per Series C preferred share</t>
    </r>
  </si>
  <si>
    <r>
      <rPr>
        <sz val="9"/>
        <color rgb="FF000000"/>
        <rFont val="Times New Roman"/>
      </rPr>
      <t>Book value per common share at period end</t>
    </r>
  </si>
  <si>
    <r>
      <rPr>
        <sz val="10"/>
        <color rgb="FF000000"/>
        <rFont val="Times New Roman"/>
      </rPr>
      <t>Other operating expenses as a percentage of average equity</t>
    </r>
    <r>
      <rPr>
        <vertAlign val="superscript"/>
        <sz val="10"/>
        <color rgb="FF000000"/>
        <rFont val="Times New Roman"/>
      </rPr>
      <t>(2)</t>
    </r>
  </si>
  <si>
    <t>(2) Includes non-cash equity compensation expense of $3.5 million.</t>
  </si>
  <si>
    <r>
      <rPr>
        <b/>
        <sz val="9"/>
        <color rgb="FF000000"/>
        <rFont val="Times New Roman"/>
      </rPr>
      <t>Two Harbors Investment Corp. Portfolio</t>
    </r>
  </si>
  <si>
    <r>
      <rPr>
        <sz val="8"/>
        <color rgb="FF000000"/>
        <rFont val="Times New Roman"/>
      </rPr>
      <t>(dollars in thousands)</t>
    </r>
  </si>
  <si>
    <r>
      <rPr>
        <b/>
        <sz val="9"/>
        <color rgb="FF000000"/>
        <rFont val="Times New Roman"/>
      </rPr>
      <t>Portfolio Composition</t>
    </r>
  </si>
  <si>
    <t>As of June 30, 2018</t>
  </si>
  <si>
    <t>As of March 31, 2018</t>
  </si>
  <si>
    <t>(unaudited)</t>
  </si>
  <si>
    <r>
      <rPr>
        <sz val="9"/>
        <color rgb="FF000000"/>
        <rFont val="Times New Roman"/>
      </rPr>
      <t>Rates Strategy</t>
    </r>
  </si>
  <si>
    <r>
      <rPr>
        <sz val="9"/>
        <color rgb="FF000000"/>
        <rFont val="Times New Roman"/>
      </rPr>
      <t>Agency</t>
    </r>
  </si>
  <si>
    <r>
      <rPr>
        <sz val="9"/>
        <color rgb="FF000000"/>
        <rFont val="Times New Roman"/>
      </rPr>
      <t xml:space="preserve">Fixed Rate </t>
    </r>
  </si>
  <si>
    <r>
      <rPr>
        <sz val="9"/>
        <color rgb="FF000000"/>
        <rFont val="Times New Roman"/>
      </rPr>
      <t>Hybrid ARMs</t>
    </r>
  </si>
  <si>
    <r>
      <rPr>
        <sz val="9"/>
        <color rgb="FF000000"/>
        <rFont val="Times New Roman"/>
      </rPr>
      <t>Total Agency</t>
    </r>
  </si>
  <si>
    <r>
      <rPr>
        <sz val="9"/>
        <color rgb="FF000000"/>
        <rFont val="Times New Roman"/>
      </rPr>
      <t>Agency Derivatives</t>
    </r>
  </si>
  <si>
    <r>
      <rPr>
        <sz val="9"/>
        <color rgb="FF000000"/>
        <rFont val="Times New Roman"/>
      </rPr>
      <t>Mortgage servicing rights</t>
    </r>
  </si>
  <si>
    <r>
      <rPr>
        <sz val="9"/>
        <color rgb="FF000000"/>
        <rFont val="Times New Roman"/>
      </rPr>
      <t>Residential mortgage loans held-for-sale</t>
    </r>
  </si>
  <si>
    <r>
      <rPr>
        <sz val="9"/>
        <color rgb="FF000000"/>
        <rFont val="Times New Roman"/>
      </rPr>
      <t>Credit Strategy</t>
    </r>
  </si>
  <si>
    <r>
      <rPr>
        <sz val="9"/>
        <color rgb="FF000000"/>
        <rFont val="Times New Roman"/>
      </rPr>
      <t>Non-Agency</t>
    </r>
  </si>
  <si>
    <r>
      <rPr>
        <sz val="9"/>
        <color rgb="FF000000"/>
        <rFont val="Times New Roman"/>
      </rPr>
      <t xml:space="preserve">Senior </t>
    </r>
  </si>
  <si>
    <r>
      <rPr>
        <sz val="9"/>
        <color rgb="FF000000"/>
        <rFont val="Times New Roman"/>
      </rPr>
      <t xml:space="preserve">Mezzanine </t>
    </r>
  </si>
  <si>
    <r>
      <rPr>
        <sz val="9"/>
        <color rgb="FF000000"/>
        <rFont val="Times New Roman"/>
      </rPr>
      <t>Other</t>
    </r>
  </si>
  <si>
    <r>
      <rPr>
        <sz val="9"/>
        <color rgb="FF000000"/>
        <rFont val="Times New Roman"/>
      </rPr>
      <t>Total Non-Agency</t>
    </r>
  </si>
  <si>
    <r>
      <rPr>
        <sz val="9"/>
        <color rgb="FF000000"/>
        <rFont val="Times New Roman"/>
      </rPr>
      <t>Residential mortgage loans held-for-sale</t>
    </r>
  </si>
  <si>
    <r>
      <rPr>
        <sz val="9"/>
        <color rgb="FF000000"/>
        <rFont val="Times New Roman"/>
      </rPr>
      <t>Aggregate Portfolio</t>
    </r>
  </si>
  <si>
    <r>
      <rPr>
        <b/>
        <sz val="9"/>
        <color rgb="FF000000"/>
        <rFont val="Times New Roman"/>
      </rPr>
      <t>Portfolio Metrics</t>
    </r>
  </si>
  <si>
    <t>Three Months Ended
March 31, 2018</t>
  </si>
  <si>
    <r>
      <rPr>
        <sz val="9"/>
        <color rgb="FF000000"/>
        <rFont val="Times New Roman"/>
      </rPr>
      <t>Rates Strategy</t>
    </r>
  </si>
  <si>
    <r>
      <rPr>
        <sz val="9"/>
        <color rgb="FF000000"/>
        <rFont val="Times New Roman"/>
      </rPr>
      <t>Agency RMBS, Agency Derivatives and mortgage servicing rights</t>
    </r>
  </si>
  <si>
    <r>
      <rPr>
        <sz val="9"/>
        <color rgb="FF000000"/>
        <rFont val="Times New Roman"/>
      </rPr>
      <t>Credit Strategy</t>
    </r>
  </si>
  <si>
    <r>
      <rPr>
        <sz val="10"/>
        <color rgb="FF000000"/>
        <rFont val="Times New Roman"/>
      </rPr>
      <t>Non-Agency securities, Legacy</t>
    </r>
    <r>
      <rPr>
        <vertAlign val="superscript"/>
        <sz val="10"/>
        <color rgb="FF000000"/>
        <rFont val="Times New Roman"/>
      </rPr>
      <t>(1)</t>
    </r>
  </si>
  <si>
    <r>
      <rPr>
        <sz val="10"/>
        <color rgb="FF000000"/>
        <rFont val="Times New Roman"/>
      </rPr>
      <t>Non-Agency securities, New issue</t>
    </r>
    <r>
      <rPr>
        <vertAlign val="superscript"/>
        <sz val="10"/>
        <color rgb="FF000000"/>
        <rFont val="Times New Roman"/>
      </rPr>
      <t>(1)</t>
    </r>
  </si>
  <si>
    <r>
      <rPr>
        <sz val="9"/>
        <color rgb="FF000000"/>
        <rFont val="Times New Roman"/>
      </rPr>
      <t>Residential mortgage loans held-for-sale</t>
    </r>
  </si>
  <si>
    <r>
      <rPr>
        <sz val="9"/>
        <color rgb="FF000000"/>
        <rFont val="Times New Roman"/>
      </rPr>
      <t>Annualized interest rate spread for aggregate portfolio during the quarter</t>
    </r>
  </si>
  <si>
    <r>
      <rPr>
        <sz val="10"/>
        <color rgb="FF000000"/>
        <rFont val="Times New Roman"/>
      </rPr>
      <t>Debt-to-equity ratio at period-end</t>
    </r>
    <r>
      <rPr>
        <vertAlign val="superscript"/>
        <sz val="10"/>
        <color rgb="FF000000"/>
        <rFont val="Times New Roman"/>
      </rPr>
      <t>(3)</t>
    </r>
  </si>
  <si>
    <r>
      <rPr>
        <sz val="10"/>
        <color rgb="FF000000"/>
        <rFont val="Times New Roman"/>
      </rPr>
      <t>Economic debt-to-equity ratio at period-end</t>
    </r>
    <r>
      <rPr>
        <vertAlign val="superscript"/>
        <sz val="10"/>
        <color rgb="FF000000"/>
        <rFont val="Times New Roman"/>
      </rPr>
      <t>(4)</t>
    </r>
  </si>
  <si>
    <t>Portfolio Metrics Specific to RMBS and Agency Derivatives</t>
  </si>
  <si>
    <r>
      <rPr>
        <sz val="9"/>
        <color rgb="FF000000"/>
        <rFont val="Times New Roman"/>
      </rPr>
      <t>Weighted average cost basis of principal and interest securities</t>
    </r>
  </si>
  <si>
    <r>
      <rPr>
        <sz val="10"/>
        <color rgb="FF000000"/>
        <rFont val="Times New Roman"/>
      </rPr>
      <t>Agency</t>
    </r>
    <r>
      <rPr>
        <vertAlign val="superscript"/>
        <sz val="10"/>
        <color rgb="FF000000"/>
        <rFont val="Times New Roman"/>
      </rPr>
      <t>(5)</t>
    </r>
  </si>
  <si>
    <t>$</t>
  </si>
  <si>
    <r>
      <rPr>
        <sz val="10"/>
        <color rgb="FF000000"/>
        <rFont val="Times New Roman"/>
      </rPr>
      <t>Non-Agency</t>
    </r>
    <r>
      <rPr>
        <vertAlign val="superscript"/>
        <sz val="10"/>
        <color rgb="FF000000"/>
        <rFont val="Times New Roman"/>
      </rPr>
      <t>(6)</t>
    </r>
  </si>
  <si>
    <r>
      <rPr>
        <sz val="9"/>
        <color rgb="FF000000"/>
        <rFont val="Times New Roman"/>
      </rPr>
      <t>Weighted average three month CPR</t>
    </r>
  </si>
  <si>
    <r>
      <rPr>
        <sz val="9"/>
        <color rgb="FF000000"/>
        <rFont val="Times New Roman"/>
      </rPr>
      <t>Agency</t>
    </r>
  </si>
  <si>
    <r>
      <rPr>
        <sz val="9"/>
        <color rgb="FF000000"/>
        <rFont val="Times New Roman"/>
      </rPr>
      <t>Non-Agency</t>
    </r>
  </si>
  <si>
    <r>
      <rPr>
        <sz val="9"/>
        <color rgb="FF000000"/>
        <rFont val="Times New Roman"/>
      </rPr>
      <t>Fixed-rate investments as a percentage of aggregate RMBS and Agency Derivatives portfolio</t>
    </r>
  </si>
  <si>
    <r>
      <rPr>
        <sz val="9"/>
        <color rgb="FF000000"/>
        <rFont val="Times New Roman"/>
      </rPr>
      <t>Adjustable-rate investments as a percentage of aggregate RMBS and Agency Derivatives portfolio</t>
    </r>
  </si>
  <si>
    <r>
      <rPr>
        <sz val="8"/>
        <color rgb="FF000000"/>
        <rFont val="Times New Roman"/>
      </rPr>
      <t>(in thousands)</t>
    </r>
  </si>
  <si>
    <r>
      <rPr>
        <sz val="8"/>
        <color rgb="FF000000"/>
        <rFont val="Times New Roman"/>
      </rPr>
      <t>(unaudited)</t>
    </r>
  </si>
  <si>
    <r>
      <rPr>
        <sz val="8"/>
        <color rgb="FF000000"/>
        <rFont val="Times New Roman"/>
      </rPr>
      <t>(unaudited)</t>
    </r>
  </si>
  <si>
    <r>
      <rPr>
        <sz val="9"/>
        <color rgb="FF000000"/>
        <rFont val="Times New Roman"/>
      </rPr>
      <t>Collateral type:</t>
    </r>
  </si>
  <si>
    <r>
      <rPr>
        <sz val="9"/>
        <color rgb="FF000000"/>
        <rFont val="Times New Roman"/>
      </rPr>
      <t>Agency RMBS and Agency Derivatives</t>
    </r>
  </si>
  <si>
    <r>
      <rPr>
        <sz val="9"/>
        <color rgb="FF000000"/>
        <rFont val="Times New Roman"/>
      </rPr>
      <t>Mortgage servicing rights</t>
    </r>
  </si>
  <si>
    <r>
      <rPr>
        <sz val="9"/>
        <color rgb="FF000000"/>
        <rFont val="Times New Roman"/>
      </rPr>
      <t>Non-Agency securities</t>
    </r>
  </si>
  <si>
    <r>
      <rPr>
        <sz val="9"/>
        <color rgb="FF000000"/>
        <rFont val="Times New Roman"/>
      </rPr>
      <t>Other</t>
    </r>
    <r>
      <rPr>
        <vertAlign val="superscript"/>
        <sz val="9"/>
        <color rgb="FF000000"/>
        <rFont val="Times New Roman"/>
      </rPr>
      <t>(1)</t>
    </r>
  </si>
  <si>
    <r>
      <rPr>
        <b/>
        <sz val="9"/>
        <color rgb="FF000000"/>
        <rFont val="Times New Roman"/>
      </rPr>
      <t>Cost of Funds Metrics</t>
    </r>
  </si>
  <si>
    <r>
      <rPr>
        <sz val="8"/>
        <color rgb="FF000000"/>
        <rFont val="Times New Roman"/>
      </rPr>
      <t>(unaudited)</t>
    </r>
  </si>
  <si>
    <r>
      <rPr>
        <sz val="8"/>
        <color rgb="FF000000"/>
        <rFont val="Times New Roman"/>
      </rPr>
      <t>(unaudited)</t>
    </r>
  </si>
  <si>
    <r>
      <rPr>
        <sz val="9"/>
        <color rgb="FF000000"/>
        <rFont val="Times New Roman"/>
      </rPr>
      <t>Agency RMBS and Agency Derivatives</t>
    </r>
  </si>
  <si>
    <r>
      <rPr>
        <sz val="9"/>
        <color rgb="FF000000"/>
        <rFont val="Times New Roman"/>
      </rPr>
      <t>Mortgage servicing rights</t>
    </r>
    <r>
      <rPr>
        <vertAlign val="superscript"/>
        <sz val="9"/>
        <color rgb="FF000000"/>
        <rFont val="Times New Roman"/>
      </rPr>
      <t>(2)</t>
    </r>
  </si>
  <si>
    <r>
      <rPr>
        <sz val="9"/>
        <color rgb="FF000000"/>
        <rFont val="Times New Roman"/>
      </rPr>
      <t>Non-Agency securities</t>
    </r>
  </si>
  <si>
    <r>
      <rPr>
        <sz val="9"/>
        <color rgb="FF000000"/>
        <rFont val="Times New Roman"/>
      </rPr>
      <t>Other</t>
    </r>
    <r>
      <rPr>
        <vertAlign val="superscript"/>
        <sz val="9"/>
        <color rgb="FF000000"/>
        <rFont val="Times New Roman"/>
      </rPr>
      <t>(1)(2)</t>
    </r>
  </si>
  <si>
    <r>
      <rPr>
        <b/>
        <sz val="10"/>
        <color rgb="FF000000"/>
        <rFont val="Times New Roman"/>
      </rPr>
      <t>TWO HARBORS INVESTMENT CORP.</t>
    </r>
  </si>
  <si>
    <r>
      <rPr>
        <b/>
        <sz val="10"/>
        <color rgb="FF000000"/>
        <rFont val="Times New Roman"/>
      </rPr>
      <t>CONDENSED CONSOLIDATED BALANCE SHEETS</t>
    </r>
  </si>
  <si>
    <t>(dollars in thousands, except share data)</t>
  </si>
  <si>
    <t>June 30, 
2018</t>
  </si>
  <si>
    <t/>
  </si>
  <si>
    <t>December 31, 
2017</t>
  </si>
  <si>
    <r>
      <rPr>
        <sz val="8"/>
        <color rgb="FF000000"/>
        <rFont val="Times New Roman"/>
      </rPr>
      <t>(unaudited)</t>
    </r>
  </si>
  <si>
    <r>
      <rPr>
        <b/>
        <sz val="10"/>
        <color rgb="FF000000"/>
        <rFont val="Times New Roman"/>
      </rPr>
      <t>ASSETS</t>
    </r>
  </si>
  <si>
    <t>Available-for-sale securities, at fair value</t>
  </si>
  <si>
    <t>Trading securities, at fair value</t>
  </si>
  <si>
    <t>Equity securities, at fair value</t>
  </si>
  <si>
    <t>Commercial real estate assets</t>
  </si>
  <si>
    <t>Mortgage servicing rights, at fair value</t>
  </si>
  <si>
    <t>Residential mortgage loans held-for-investment in securitization trusts, at fair value</t>
  </si>
  <si>
    <t>Residential mortgage loans held-for-sale, at fair value</t>
  </si>
  <si>
    <t>Cash and cash equivalents</t>
  </si>
  <si>
    <t>Restricted cash</t>
  </si>
  <si>
    <t>Accrued interest receivable</t>
  </si>
  <si>
    <t>Due from counterparties</t>
  </si>
  <si>
    <t>Derivative assets, at fair value</t>
  </si>
  <si>
    <t>Other assets</t>
  </si>
  <si>
    <t>Assets of discontinued operations</t>
  </si>
  <si>
    <r>
      <rPr>
        <b/>
        <sz val="10"/>
        <color rgb="FF000000"/>
        <rFont val="Times New Roman"/>
      </rPr>
      <t>Total Assets</t>
    </r>
  </si>
  <si>
    <r>
      <rPr>
        <b/>
        <sz val="10"/>
        <color rgb="FF000000"/>
        <rFont val="Times New Roman"/>
      </rPr>
      <t>LIABILITIES AND STOCKHOLDERS’ EQUITY</t>
    </r>
  </si>
  <si>
    <r>
      <rPr>
        <b/>
        <sz val="10"/>
        <color rgb="FF000000"/>
        <rFont val="Times New Roman"/>
      </rPr>
      <t>Liabilities</t>
    </r>
  </si>
  <si>
    <t>Repurchase agreements</t>
  </si>
  <si>
    <t>Collateralized borrowings in securitization trusts, at fair value</t>
  </si>
  <si>
    <t>Federal Home Loan Bank advances</t>
  </si>
  <si>
    <t>Revolving credit facilities</t>
  </si>
  <si>
    <t>Convertible senior notes</t>
  </si>
  <si>
    <t>Derivative liabilities, at fair value</t>
  </si>
  <si>
    <t>Due to counterparties</t>
  </si>
  <si>
    <t>Dividends payable</t>
  </si>
  <si>
    <t>Accrued interest payable</t>
  </si>
  <si>
    <t>Other liabilities</t>
  </si>
  <si>
    <t>Liabilities of discontinued operations</t>
  </si>
  <si>
    <r>
      <rPr>
        <b/>
        <sz val="10"/>
        <color rgb="FF000000"/>
        <rFont val="Times New Roman"/>
      </rPr>
      <t>Total Liabilities</t>
    </r>
  </si>
  <si>
    <r>
      <rPr>
        <b/>
        <sz val="10"/>
        <color rgb="FF000000"/>
        <rFont val="Times New Roman"/>
      </rPr>
      <t>Stockholders’ Equity</t>
    </r>
  </si>
  <si>
    <t>Preferred stock, par value $0.01 per share; 50,000,000 shares authorized:</t>
  </si>
  <si>
    <t>8.125% Series A cumulative redeemable: 5,750,000 and 5,750,000 shares issued and outstanding, respectively ($143,750 liquidation preference)</t>
  </si>
  <si>
    <t>7.625% Series B cumulative redeemable: 11,500,000 and 11,500,000 shares issued and outstanding, respectively ($287,500 liquidation preference)</t>
  </si>
  <si>
    <t>7.25% Series C cumulative redeemable: 11,800,000 and 11,800,000 shares issued and outstanding, respectively ($295,000 liquidation preference)</t>
  </si>
  <si>
    <t>Common stock, par value $0.01 per share; 450,000,000 shares authorized and 175,470,398 and 174,496,587 shares issued and outstanding, respectively</t>
  </si>
  <si>
    <t>Additional paid-in capital</t>
  </si>
  <si>
    <t>Accumulated other comprehensive (loss) income</t>
  </si>
  <si>
    <t>Cumulative earnings</t>
  </si>
  <si>
    <t>Cumulative distributions to stockholders</t>
  </si>
  <si>
    <r>
      <rPr>
        <b/>
        <sz val="10"/>
        <color rgb="FF000000"/>
        <rFont val="Times New Roman"/>
      </rPr>
      <t>Total Stockholders’ Equity</t>
    </r>
  </si>
  <si>
    <r>
      <rPr>
        <b/>
        <sz val="10"/>
        <color rgb="FF000000"/>
        <rFont val="Times New Roman"/>
      </rPr>
      <t>Total Liabilities and Stockholders’ Equity</t>
    </r>
  </si>
  <si>
    <r>
      <rPr>
        <b/>
        <sz val="10"/>
        <color rgb="FF000000"/>
        <rFont val="Times New Roman"/>
      </rPr>
      <t>TWO HARBORS INVESTMENT CORP.</t>
    </r>
  </si>
  <si>
    <r>
      <rPr>
        <b/>
        <sz val="10"/>
        <color rgb="FF000000"/>
        <rFont val="Times New Roman"/>
      </rPr>
      <t>CONDENSED CONSOLIDATED STATEMENTS OF COMPREHENSIVE INCOME</t>
    </r>
  </si>
  <si>
    <t>(dollars in thousands)</t>
  </si>
  <si>
    <r>
      <rPr>
        <i/>
        <sz val="10"/>
        <color rgb="FF000000"/>
        <rFont val="Times New Roman"/>
      </rPr>
      <t>Certain prior period amounts have been reclassified to conform to the current period presentation</t>
    </r>
  </si>
  <si>
    <r>
      <rPr>
        <b/>
        <sz val="10"/>
        <color rgb="FF000000"/>
        <rFont val="Times New Roman"/>
      </rPr>
      <t>Three Months Ended
June 30,</t>
    </r>
  </si>
  <si>
    <t>Six Months Ended
June 30,</t>
  </si>
  <si>
    <r>
      <rPr>
        <sz val="8"/>
        <color rgb="FF000000"/>
        <rFont val="Times New Roman"/>
      </rPr>
      <t>(unaudited)</t>
    </r>
  </si>
  <si>
    <r>
      <rPr>
        <sz val="8"/>
        <color rgb="FF000000"/>
        <rFont val="Times New Roman"/>
      </rPr>
      <t>(unaudited)</t>
    </r>
  </si>
  <si>
    <t>Interest income:</t>
  </si>
  <si>
    <t>Available-for-sale securities</t>
  </si>
  <si>
    <t>Residential mortgage loans held-for-investment in securitization trusts</t>
  </si>
  <si>
    <t>Trading securities</t>
  </si>
  <si>
    <t>Residential mortgage loans held-for-sale</t>
  </si>
  <si>
    <t>Other</t>
  </si>
  <si>
    <t>Total interest income</t>
  </si>
  <si>
    <t>Interest expense:</t>
  </si>
  <si>
    <t>Collateralized borrowings in securitization trusts</t>
  </si>
  <si>
    <t>Total interest expense</t>
  </si>
  <si>
    <t>Net interest income</t>
  </si>
  <si>
    <t>Other-than-temporary impairment losses</t>
  </si>
  <si>
    <t>Other income (loss):</t>
  </si>
  <si>
    <t>(Loss) gain on investment securities</t>
  </si>
  <si>
    <t>Servicing income</t>
  </si>
  <si>
    <t>Gain (loss) on servicing asset</t>
  </si>
  <si>
    <t>Gain (loss) on interest rate swap and swaption agreements</t>
  </si>
  <si>
    <t>Gain (loss) on other derivative instruments</t>
  </si>
  <si>
    <t>Other income</t>
  </si>
  <si>
    <t>Total other income (loss)</t>
  </si>
  <si>
    <t>Expenses:</t>
  </si>
  <si>
    <t>Management fees</t>
  </si>
  <si>
    <t>Servicing expenses</t>
  </si>
  <si>
    <t>Securitization deal costs</t>
  </si>
  <si>
    <t>Other operating expenses</t>
  </si>
  <si>
    <t>Restructuring charges</t>
  </si>
  <si>
    <t>Total expenses</t>
  </si>
  <si>
    <t>Income from continuing operations before income taxes</t>
  </si>
  <si>
    <t>(Benefit from) provision for income taxes</t>
  </si>
  <si>
    <t>Income from discontinued operations, net of tax</t>
  </si>
  <si>
    <t>Net income</t>
  </si>
  <si>
    <t>Dividends on preferred stock</t>
  </si>
  <si>
    <t>Net income attributable to common stockholders</t>
  </si>
  <si>
    <r>
      <rPr>
        <b/>
        <sz val="10"/>
        <color rgb="FF000000"/>
        <rFont val="Times New Roman"/>
      </rPr>
      <t>Basic earnings per weighted average common share:</t>
    </r>
  </si>
  <si>
    <t>Continuing operations</t>
  </si>
  <si>
    <t>Discontinued operations</t>
  </si>
  <si>
    <r>
      <rPr>
        <b/>
        <sz val="10"/>
        <color rgb="FF000000"/>
        <rFont val="Times New Roman"/>
      </rPr>
      <t>Diluted earnings per weighted average common share:</t>
    </r>
  </si>
  <si>
    <t>Net income</t>
  </si>
  <si>
    <t>Dividends declared per common share</t>
  </si>
  <si>
    <r>
      <rPr>
        <b/>
        <sz val="10"/>
        <color rgb="FF000000"/>
        <rFont val="Times New Roman"/>
      </rPr>
      <t>Weighted average number of shares of common stock:</t>
    </r>
  </si>
  <si>
    <t>Basic</t>
  </si>
  <si>
    <t>Diluted</t>
  </si>
  <si>
    <r>
      <rPr>
        <b/>
        <sz val="10"/>
        <color rgb="FF000000"/>
        <rFont val="Times New Roman"/>
      </rPr>
      <t>Comprehensive income:</t>
    </r>
  </si>
  <si>
    <t>Other comprehensive (loss) income, net of tax:</t>
  </si>
  <si>
    <t>Unrealized (loss) gain on available-for-sale securities</t>
  </si>
  <si>
    <t>Other comprehensive (loss) income</t>
  </si>
  <si>
    <r>
      <rPr>
        <b/>
        <sz val="10"/>
        <color rgb="FF000000"/>
        <rFont val="Times New Roman"/>
      </rPr>
      <t>Comprehensive income</t>
    </r>
  </si>
  <si>
    <t>Comprehensive income attributable to noncontrolling interest</t>
  </si>
  <si>
    <t>Comprehensive income attributable to Two Harbors Investment Corp.</t>
  </si>
  <si>
    <r>
      <rPr>
        <b/>
        <sz val="10"/>
        <color rgb="FF000000"/>
        <rFont val="Times New Roman"/>
      </rPr>
      <t>Comprehensive income attributable to common stockholders</t>
    </r>
  </si>
  <si>
    <t>TWO HARBORS INVESTMENT CORP.</t>
  </si>
  <si>
    <t>RECONCILIATION OF GAAP TO NON-GAAP FINANCIAL INFORMATION</t>
  </si>
  <si>
    <r>
      <rPr>
        <sz val="9"/>
        <color rgb="FF000000"/>
        <rFont val="Times New Roman"/>
      </rPr>
      <t>(dollars in thousands, except share data)</t>
    </r>
  </si>
  <si>
    <r>
      <rPr>
        <i/>
        <sz val="9"/>
        <color rgb="FF000000"/>
        <rFont val="Times New Roman"/>
      </rPr>
      <t>Certain prior period amounts have been reclassified to conform to the current period presentation</t>
    </r>
  </si>
  <si>
    <t>Three Months Ended
June 30,</t>
  </si>
  <si>
    <t>Six Months Ended                        June 30,</t>
  </si>
  <si>
    <r>
      <rPr>
        <sz val="9"/>
        <color rgb="FF000000"/>
        <rFont val="Times New Roman"/>
      </rPr>
      <t>(unaudited)</t>
    </r>
  </si>
  <si>
    <t>Reconciliation of Comprehensive income to Core Earnings:</t>
  </si>
  <si>
    <t>Comprehensive income attributable to common stockholders</t>
  </si>
  <si>
    <t>Adjustment for other comprehensive loss (income) attributable to common stockholders:</t>
  </si>
  <si>
    <r>
      <rPr>
        <sz val="9"/>
        <color rgb="FF000000"/>
        <rFont val="Times New Roman"/>
      </rPr>
      <t>Adjustments for non-Core Earnings:</t>
    </r>
  </si>
  <si>
    <r>
      <rPr>
        <sz val="9"/>
        <color rgb="FF000000"/>
        <rFont val="Times New Roman"/>
      </rPr>
      <t>Realized loss (gain) on securities and residential mortgage loans held-for-sale</t>
    </r>
  </si>
  <si>
    <r>
      <rPr>
        <sz val="9"/>
        <color rgb="FF000000"/>
        <rFont val="Times New Roman"/>
      </rPr>
      <t>Unrealized (gain) loss on securities and residential mortgage loans held-for-sale</t>
    </r>
  </si>
  <si>
    <r>
      <rPr>
        <sz val="9"/>
        <color rgb="FF000000"/>
        <rFont val="Times New Roman"/>
      </rPr>
      <t>Other-than-temporary impairment loss</t>
    </r>
  </si>
  <si>
    <r>
      <rPr>
        <sz val="9"/>
        <color rgb="FF000000"/>
        <rFont val="Times New Roman"/>
      </rPr>
      <t>Realized losses (gains) on termination or expiration of swaps and swaptions</t>
    </r>
  </si>
  <si>
    <r>
      <rPr>
        <sz val="9"/>
        <color rgb="FF000000"/>
        <rFont val="Times New Roman"/>
      </rPr>
      <t>Unrealized (gain) loss on interest rate swaps and swaptions economically hedging interest rate exposure (or duration)</t>
    </r>
  </si>
  <si>
    <r>
      <rPr>
        <sz val="9"/>
        <color rgb="FF000000"/>
        <rFont val="Times New Roman"/>
      </rPr>
      <t>(Gain) loss on other derivative instruments</t>
    </r>
  </si>
  <si>
    <r>
      <rPr>
        <sz val="9"/>
        <color rgb="FF000000"/>
        <rFont val="Times New Roman"/>
      </rPr>
      <t>Realized and unrealized gains on financing securitizations</t>
    </r>
  </si>
  <si>
    <r>
      <rPr>
        <sz val="9"/>
        <color rgb="FF000000"/>
        <rFont val="Times New Roman"/>
      </rPr>
      <t>Realized and unrealized (gain) loss on mortgage servicing rights</t>
    </r>
  </si>
  <si>
    <t>Securitization deal costs, net of tax</t>
  </si>
  <si>
    <t>Amortization of business combination intangible assets, net of tax</t>
  </si>
  <si>
    <t>Change in servicing reserves</t>
  </si>
  <si>
    <t>Non-cash equity compensation expense</t>
  </si>
  <si>
    <t>Net (benefit from) provision for income taxes on non-Core Earnings</t>
  </si>
  <si>
    <t>Transaction expenses associated with the contribution of TH Commercial Holdings LLC to Granite Point</t>
  </si>
  <si>
    <r>
      <rPr>
        <sz val="9"/>
        <color rgb="FF000000"/>
        <rFont val="Times New Roman"/>
      </rPr>
      <t>Core Earnings attributable to common stockholders</t>
    </r>
    <r>
      <rPr>
        <vertAlign val="superscript"/>
        <sz val="9"/>
        <color rgb="FF000000"/>
        <rFont val="Times New Roman"/>
      </rPr>
      <t>(1)</t>
    </r>
  </si>
  <si>
    <r>
      <rPr>
        <sz val="9"/>
        <color rgb="FF000000"/>
        <rFont val="Times New Roman"/>
      </rPr>
      <t>Dollar roll income</t>
    </r>
  </si>
  <si>
    <r>
      <rPr>
        <sz val="9"/>
        <color rgb="FF000000"/>
        <rFont val="Times New Roman"/>
      </rPr>
      <t>Core Earnings attributable to common stockholders, including dollar roll income</t>
    </r>
    <r>
      <rPr>
        <vertAlign val="superscript"/>
        <sz val="9"/>
        <color rgb="FF000000"/>
        <rFont val="Times New Roman"/>
      </rPr>
      <t>(1)</t>
    </r>
  </si>
  <si>
    <t>Weighted average basic common shares outstanding</t>
  </si>
  <si>
    <r>
      <rPr>
        <sz val="9"/>
        <color rgb="FF000000"/>
        <rFont val="Times New Roman"/>
      </rPr>
      <t>Core Earnings, including dollar roll income, attributable to common stockholders per weighted average basic common share outstanding</t>
    </r>
  </si>
  <si>
    <r>
      <rPr>
        <sz val="9"/>
        <color rgb="FF000000"/>
        <rFont val="Times New Roman"/>
      </rPr>
      <t>Dollar roll income per weighted average basic common share outstanding</t>
    </r>
  </si>
  <si>
    <r>
      <rPr>
        <sz val="9"/>
        <color rgb="FF000000"/>
        <rFont val="Times New Roman"/>
      </rPr>
      <t>Core Earnings, including dollar roll income, attributable to common stockholders per weighted average basic common share outstanding</t>
    </r>
  </si>
  <si>
    <t>SUMMARY OF QUARTERLY CORE EARNINGS</t>
  </si>
  <si>
    <r>
      <rPr>
        <sz val="9"/>
        <color rgb="FF000000"/>
        <rFont val="Times New Roman"/>
      </rPr>
      <t>(dollars in millions, except per share data)</t>
    </r>
  </si>
  <si>
    <r>
      <rPr>
        <i/>
        <sz val="9"/>
        <color rgb="FF000000"/>
        <rFont val="Times New Roman"/>
      </rPr>
      <t>Certain prior period amounts have been reclassified to conform to the current period presentation</t>
    </r>
  </si>
  <si>
    <t>Three Months Ended</t>
  </si>
  <si>
    <t>March 31, 
2018</t>
  </si>
  <si>
    <t>September 30, 
2017</t>
  </si>
  <si>
    <t>June 30, 
2017</t>
  </si>
  <si>
    <t>Net Interest Income:</t>
  </si>
  <si>
    <t>Interest income</t>
  </si>
  <si>
    <t>Interest expense</t>
  </si>
  <si>
    <r>
      <rPr>
        <sz val="9"/>
        <color rgb="FF000000"/>
        <rFont val="Times New Roman"/>
      </rPr>
      <t>Net interest income</t>
    </r>
  </si>
  <si>
    <t>Other income:</t>
  </si>
  <si>
    <r>
      <rPr>
        <sz val="9"/>
        <color rgb="FF000000"/>
        <rFont val="Times New Roman"/>
      </rPr>
      <t>Gain on investment securities</t>
    </r>
  </si>
  <si>
    <r>
      <rPr>
        <sz val="9"/>
        <color rgb="FF000000"/>
        <rFont val="Times New Roman"/>
      </rPr>
      <t>Servicing income, net of amortization</t>
    </r>
    <r>
      <rPr>
        <vertAlign val="superscript"/>
        <sz val="9"/>
        <color rgb="FF000000"/>
        <rFont val="Times New Roman"/>
      </rPr>
      <t>(1)</t>
    </r>
  </si>
  <si>
    <r>
      <rPr>
        <sz val="9"/>
        <color rgb="FF000000"/>
        <rFont val="Times New Roman"/>
      </rPr>
      <t>Interest spread on interest rate swaps</t>
    </r>
  </si>
  <si>
    <r>
      <rPr>
        <sz val="9"/>
        <color rgb="FF000000"/>
        <rFont val="Times New Roman"/>
      </rPr>
      <t>Gain on other derivative instruments</t>
    </r>
  </si>
  <si>
    <r>
      <rPr>
        <sz val="9"/>
        <color rgb="FF000000"/>
        <rFont val="Times New Roman"/>
      </rPr>
      <t>Other income</t>
    </r>
  </si>
  <si>
    <r>
      <rPr>
        <sz val="9"/>
        <color rgb="FF000000"/>
        <rFont val="Times New Roman"/>
      </rPr>
      <t>Total other income</t>
    </r>
  </si>
  <si>
    <r>
      <rPr>
        <sz val="9"/>
        <color rgb="FF000000"/>
        <rFont val="Times New Roman"/>
      </rPr>
      <t>Expenses</t>
    </r>
  </si>
  <si>
    <r>
      <rPr>
        <sz val="9"/>
        <color rgb="FF000000"/>
        <rFont val="Times New Roman"/>
      </rPr>
      <t>Core Earnings before income taxes</t>
    </r>
  </si>
  <si>
    <r>
      <rPr>
        <sz val="9"/>
        <color rgb="FF000000"/>
        <rFont val="Times New Roman"/>
      </rPr>
      <t>Income tax expense</t>
    </r>
  </si>
  <si>
    <r>
      <rPr>
        <b/>
        <sz val="9"/>
        <color rgb="FF000000"/>
        <rFont val="Times New Roman"/>
      </rPr>
      <t>Core Earnings from continuing operations</t>
    </r>
  </si>
  <si>
    <r>
      <rPr>
        <sz val="9"/>
        <color rgb="FF000000"/>
        <rFont val="Times New Roman"/>
      </rPr>
      <t>Core Earnings attributable to discontinued operations</t>
    </r>
    <r>
      <rPr>
        <vertAlign val="superscript"/>
        <sz val="9"/>
        <color rgb="FF000000"/>
        <rFont val="Times New Roman"/>
      </rPr>
      <t>(2)</t>
    </r>
  </si>
  <si>
    <r>
      <rPr>
        <b/>
        <sz val="9"/>
        <color rgb="FF000000"/>
        <rFont val="Times New Roman"/>
      </rPr>
      <t>Core Earnings</t>
    </r>
  </si>
  <si>
    <r>
      <rPr>
        <sz val="9"/>
        <color rgb="FF000000"/>
        <rFont val="Times New Roman"/>
      </rPr>
      <t>Dividends on preferred stock</t>
    </r>
  </si>
  <si>
    <r>
      <rPr>
        <b/>
        <sz val="9"/>
        <color rgb="FF000000"/>
        <rFont val="Times New Roman"/>
      </rPr>
      <t>Core Earnings attributable to common stockholders</t>
    </r>
    <r>
      <rPr>
        <b/>
        <vertAlign val="superscript"/>
        <sz val="9"/>
        <color rgb="FF000000"/>
        <rFont val="Times New Roman"/>
      </rPr>
      <t>(3)</t>
    </r>
  </si>
  <si>
    <r>
      <rPr>
        <sz val="9"/>
        <color rgb="FF000000"/>
        <rFont val="Times New Roman"/>
      </rPr>
      <t>Dollar roll income</t>
    </r>
  </si>
  <si>
    <r>
      <rPr>
        <b/>
        <sz val="9"/>
        <color rgb="FF000000"/>
        <rFont val="Times New Roman"/>
      </rPr>
      <t>Core Earnings, including dollar roll income, attributable to common stockholders</t>
    </r>
    <r>
      <rPr>
        <b/>
        <vertAlign val="superscript"/>
        <sz val="9"/>
        <color rgb="FF000000"/>
        <rFont val="Times New Roman"/>
      </rPr>
      <t>(3)</t>
    </r>
  </si>
  <si>
    <r>
      <rPr>
        <sz val="9"/>
        <color rgb="FF000000"/>
        <rFont val="Times New Roman"/>
      </rPr>
      <t>Weighted average basic Core EPS</t>
    </r>
  </si>
  <si>
    <r>
      <rPr>
        <sz val="9"/>
        <color rgb="FF000000"/>
        <rFont val="Times New Roman"/>
      </rPr>
      <t>Weighted average basic Core EPS, including dollar roll income</t>
    </r>
  </si>
  <si>
    <r>
      <rPr>
        <sz val="9"/>
        <color rgb="FF000000"/>
        <rFont val="Times New Roman"/>
      </rPr>
      <t>Core earnings return on average common equity</t>
    </r>
  </si>
  <si>
    <r>
      <rPr>
        <sz val="9"/>
        <color rgb="FF000000"/>
        <rFont val="Times New Roman"/>
      </rPr>
      <t>Core earnings return on average common equity, including dollar roll income</t>
    </r>
  </si>
  <si>
    <t>(1) Legacy non-Agency securities includes non-Agency bonds issued up to and including 2009.  New issue non-Agency securities includes bonds issued after 2009.
(2) Cost of funds includes interest spread income/expense associated with the portfolio's interest rate swaps.
(3) Defined as total borrowings to fund RMBS, MSR and Agency Derivatives, divided by total equity.
(4) Defined as total borrowings to fund RMBS, MSR and Agency Derivatives, plus the implied debt on net TBA positions, divided by total equity.
(5) Weighted average cost basis includes RMBS principal and interest securities only. Average purchase price utilized carrying value for weighting purposes.
(6) Average purchase price utilized carrying value for weighting purposes. If current face were utilized for weighting purposes, the average purchase price for total legacy non-Agency securities excluding the company's non-Agency interest-only portfolio, would be $58.52 at June 30, 2018 and $57.00 at March 31, 2018.</t>
  </si>
  <si>
    <t>5.3:1.0</t>
  </si>
  <si>
    <t>6.2:1.0</t>
  </si>
  <si>
    <t>5.9:1.0</t>
  </si>
  <si>
    <t>6.0:1.0</t>
  </si>
  <si>
    <t>(1) Includes unsecured convertible senior notes.
(2) Includes amortization of debt issuance costs.</t>
  </si>
  <si>
    <t>Net income (loss) from continuing operations</t>
  </si>
  <si>
    <t>Income from discontinued opertions attributable to noncontrolling interest</t>
  </si>
  <si>
    <t>Net income attributable to Two Harbors Investment Corp</t>
  </si>
  <si>
    <t>Annualized portfolio yield during the quarter</t>
  </si>
  <si>
    <r>
      <rPr>
        <sz val="10"/>
        <color rgb="FF000000"/>
        <rFont val="Times New Roman"/>
      </rPr>
      <t>Annualized cost of funds on average borrowing balance during the quarter</t>
    </r>
    <r>
      <rPr>
        <vertAlign val="superscript"/>
        <sz val="10"/>
        <color rgb="FF000000"/>
        <rFont val="Times New Roman"/>
      </rPr>
      <t>(2)</t>
    </r>
  </si>
  <si>
    <t>Annualized cost of funds on average borrowings during the quarter:</t>
  </si>
  <si>
    <t>Unrealized loss (gain) on available-for-sale securities attributable to common stockholders</t>
  </si>
  <si>
    <t>(1)  Core Earnings is a non-U.S. GAAP measure that we define as comprehensive income attributable to common stockholders, excluding “realized and unrealized gains and losses” (impairment losses, realized and unrealized gains and losses on the aggregate portfolio, reserve expense for representation and warranty obligations on MSR and non-cash compensation expense related to restricted common stock and transaction costs related to the contribution of TH Commercial holdings LLC to Granite Point). As defined, Core Earnings includes interest income or expense and premium income or loss on derivative instruments and servicing income, net of estimated amortization on MSR. Dollar roll income is the economic equivalent to holding and financing Agency RMBS using short-term repurchase agreements. We believe the presentation of Core Earnings, including dollar roll income, provides investors greater transparency into our period-over-period financial performance and facilitates comparisons to peer REITs.</t>
  </si>
  <si>
    <t>(1)    Core Earnings is a non-U.S. GAAP measure that we define as comprehensive income attributable to common stockholders, excluding “realized and unrealized gains and losses” (impairment losses, realized and unrealized gains and losses on the aggregate portfolio, reserve expense for representation and warranty obligations on MSR and non-cash compensation expense related to restricted common stock and transaction costs related to the contribution of TH Commercial Holdings LLC to Granite Point). As defined, Core Earnings includes interest income or expense and premium income or loss on derivative instruments and servicing income, net of estimated amortization on MSR. Dollar roll income is the economic equivalent to holding and financing Agency RMBS using short-term repurchase agreements. We believe the presentation of Core Earnings, including dollar roll income, provides investors greater transparency into our period-over-period financial performance and facilitates comparisons to peer REITs.</t>
  </si>
  <si>
    <t>(1) Amortization refers to the portion of change in fair value of MSR primarily attributed to the realization of expected cash flows (runoff) of the portfolio. This amortization has been deducted from Core Earnings. Amortization of MSR is deemed a non-GAAP measure due to the company’s decision to account for MSR at fair value. 
(2) For the six months ended December 31, 2017, Core Earnings excludes our controlling interest in Granite Point’s Core Earnings and, for the three months ended September 30, 2017, includes our share of Granite Point’s declared dividend. We believe this presentation is the most accurate reflection of our incoming cash associated with holding shares of Granite Point common stock and assists with the understanding of the forward-looking financial presentation of the company.
(3)  Core Earnings is a non-U.S. GAAP measure that we define as comprehensive income attributable to common stockholders, excluding “realized and unrealized gains and losses” (impairment losses, realized and unrealized gains and losses on the aggregate portfolio, reserve expense for representation and warranty obligations on MSR and non-cash compensation expense related to restricted common stock and transaction costs related to the contribution of TH Commercial holdings LLC to Granite Point). As defined, Core Earnings includes interest income or expense and premium income or loss on derivative instruments and servicing income, net of estimated amortization on MSR. Dollar roll income is the economic equivalent to holding and financing Agency RMBS using short-term repurchase agreements. We believe the presentation of Core Earnings, including dollar roll income, provides investors greater transparency into our period-over-period financial performance and facilitates comparisons to peer REITs.
(4) Core Earnings return on average common equity for the quarter ended December 31, 2017 excludes the company’s controlling interest in Granite Point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</si>
</sst>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0_);_(&quot;$&quot;* \(#,##0.00\);_(&quot;$&quot;* &quot;—&quot;_);_(@_)"/>
    <numFmt numFmtId="166" formatCode="#,##0.0_)%;\(#,##0.0\)%;&quot;—&quot;\%;_(@_)"/>
    <numFmt numFmtId="167" formatCode="_(&quot;$&quot;* #,##0.##########_);_(&quot;$&quot;* \(#,##0.##########\);_(&quot;$&quot;* &quot;—&quot;_);_(@_)"/>
    <numFmt numFmtId="168" formatCode="&quot;$&quot;#,##0.00;\-&quot;$&quot;#,##0.00;&quot;$&quot;0.00;_(@_)"/>
    <numFmt numFmtId="169" formatCode="_(&quot;$&quot;* #,##0.00000_);_(&quot;$&quot;* \(#,##0.00000\);_(&quot;$&quot;* &quot;—&quot;_);_(@_)"/>
    <numFmt numFmtId="170" formatCode="&quot;$&quot;#,##0;\-&quot;$&quot;#,##0;&quot;$&quot;0;_(@_)"/>
    <numFmt numFmtId="171" formatCode="_(&quot;$&quot;* #,##0_)_%;_(&quot;$&quot;* \(#,##0\)_%;_(&quot;$&quot;* &quot;—&quot;_);_(@_)"/>
    <numFmt numFmtId="172" formatCode="_(#,##0_)_%;_(\(#,##0\)_%;_(&quot;—&quot;_);_(@_)"/>
    <numFmt numFmtId="173" formatCode="_(#,##0_);_(\(#,##0\);_(&quot;—&quot;_);_(@_)"/>
    <numFmt numFmtId="174" formatCode="#,##0.00_)%;\(#,##0.00\)%;&quot;—&quot;\%;_(@_)"/>
    <numFmt numFmtId="175" formatCode="_(&quot;$&quot;* #,##0.00_)_%;_(&quot;$&quot;* \(#,##0.00\)_%;_(&quot;$&quot;* &quot;—&quot;_);_(@_)"/>
    <numFmt numFmtId="176" formatCode="_(#,##0.0_);_(\(#,##0.0\);_(&quot;—&quot;_);_(@_)"/>
    <numFmt numFmtId="177" formatCode="mmmm\ d\,\ yyyy"/>
    <numFmt numFmtId="178" formatCode="_(#,##0.00_);_(\(#,##0.00\);_(&quot;—&quot;_);_(@_)"/>
    <numFmt numFmtId="179" formatCode="#,##0_)%;\(#,##0\)%;&quot;—&quot;\%;_(@_)"/>
    <numFmt numFmtId="180" formatCode="yyyy"/>
    <numFmt numFmtId="181" formatCode="_(&quot;$&quot;* #,##0.0_);_(&quot;$&quot;* \(#,##0.0\);_(&quot;$&quot;* &quot;—&quot;_);_(@_)"/>
    <numFmt numFmtId="182" formatCode="_(&quot;$&quot;* #,##0.0_)_%;_(&quot;$&quot;* \(#,##0.0\)_%;_(&quot;$&quot;* &quot;—&quot;_);_(@_)"/>
    <numFmt numFmtId="183" formatCode="_(#,##0.0_)_%;_(\(#,##0.0\)_%;_(&quot;—&quot;_);_(@_)"/>
    <numFmt numFmtId="184" formatCode="_(&quot;$&quot;* #,##0_);_(&quot;$&quot;* \(#,##0\);_(&quot;$&quot;* &quot;-&quot;??_);_(@_)"/>
    <numFmt numFmtId="185" formatCode="_(* #,##0.0_);_(* \(#,##0.0\);_(* &quot;-&quot;?_);_(@_)"/>
  </numFmts>
  <fonts count="35" x14ac:knownFonts="1">
    <font>
      <sz val="10"/>
      <color rgb="FF000000"/>
      <name val="Times New Roman"/>
    </font>
    <font>
      <sz val="10"/>
      <color rgb="FF000000"/>
      <name val="Times New Roman"/>
    </font>
    <font>
      <sz val="10"/>
      <color rgb="FF000000"/>
      <name val="Times New Roman"/>
    </font>
    <font>
      <sz val="9"/>
      <color rgb="FF000000"/>
      <name val="Times New Roman"/>
    </font>
    <font>
      <b/>
      <sz val="9"/>
      <color rgb="FF000000"/>
      <name val="Times New Roman"/>
    </font>
    <font>
      <sz val="10"/>
      <color rgb="FF000000"/>
      <name val="Times New Roman"/>
    </font>
    <font>
      <sz val="9"/>
      <color rgb="FF000000"/>
      <name val="Times New Roman"/>
    </font>
    <font>
      <sz val="9"/>
      <color rgb="FF000000"/>
      <name val="Times New Roman"/>
    </font>
    <font>
      <sz val="8"/>
      <color rgb="FF000000"/>
      <name val="Times New Roman"/>
    </font>
    <font>
      <sz val="8"/>
      <color rgb="FF000000"/>
      <name val="Times New Roman"/>
    </font>
    <font>
      <b/>
      <sz val="9"/>
      <color rgb="FF000000"/>
      <name val="Times New Roman"/>
    </font>
    <font>
      <b/>
      <sz val="10"/>
      <color rgb="FF000000"/>
      <name val="Times New Roman"/>
    </font>
    <font>
      <sz val="9"/>
      <color rgb="FFFF0000"/>
      <name val="Times New Roman"/>
    </font>
    <font>
      <sz val="10"/>
      <color rgb="FF000000"/>
      <name val="Times New Roman"/>
    </font>
    <font>
      <b/>
      <sz val="9"/>
      <color rgb="FF000000"/>
      <name val="Times New Roman"/>
    </font>
    <font>
      <b/>
      <sz val="10"/>
      <color rgb="FF000000"/>
      <name val="Times New Roman"/>
    </font>
    <font>
      <sz val="10"/>
      <color rgb="FF000000"/>
      <name val="Times New Roman"/>
    </font>
    <font>
      <sz val="10"/>
      <color rgb="FF000000"/>
      <name val="Times New Roman"/>
    </font>
    <font>
      <sz val="10"/>
      <color rgb="FF000000"/>
      <name val="Times New Roman"/>
    </font>
    <font>
      <sz val="9"/>
      <color rgb="FF000000"/>
      <name val="Times New Roman"/>
    </font>
    <font>
      <vertAlign val="superscript"/>
      <sz val="9"/>
      <color rgb="FF000000"/>
      <name val="Times New Roman"/>
    </font>
    <font>
      <sz val="10"/>
      <color rgb="FF000000"/>
      <name val="Times New Roman"/>
    </font>
    <font>
      <vertAlign val="superscript"/>
      <sz val="10"/>
      <color rgb="FF000000"/>
      <name val="Times New Roman"/>
    </font>
    <font>
      <sz val="9"/>
      <color rgb="FF000000"/>
      <name val="Times New Roman"/>
    </font>
    <font>
      <vertAlign val="superscript"/>
      <sz val="9"/>
      <color rgb="FF000000"/>
      <name val="Times New Roman"/>
    </font>
    <font>
      <b/>
      <u/>
      <sz val="9"/>
      <color rgb="FF000000"/>
      <name val="Times New Roman"/>
    </font>
    <font>
      <i/>
      <sz val="10"/>
      <color rgb="FF000000"/>
      <name val="Times New Roman"/>
    </font>
    <font>
      <i/>
      <sz val="9"/>
      <color rgb="FF000000"/>
      <name val="Times New Roman"/>
    </font>
    <font>
      <b/>
      <vertAlign val="superscript"/>
      <sz val="9"/>
      <color rgb="FF000000"/>
      <name val="Times New Roman"/>
    </font>
    <font>
      <sz val="8"/>
      <color rgb="FF000000"/>
      <name val="Times New Roman"/>
      <family val="1"/>
    </font>
    <font>
      <sz val="9"/>
      <color rgb="FF000000"/>
      <name val="Times New Roman"/>
      <family val="1"/>
    </font>
    <font>
      <sz val="10"/>
      <color rgb="FF000000"/>
      <name val="Times New Roman"/>
      <family val="1"/>
    </font>
    <font>
      <b/>
      <sz val="10"/>
      <name val="Times New Roman"/>
      <family val="1"/>
    </font>
    <font>
      <b/>
      <sz val="9"/>
      <color rgb="FF000000"/>
      <name val="Times New Roman"/>
      <family val="1"/>
    </font>
    <font>
      <b/>
      <sz val="10"/>
      <color rgb="FF000000"/>
      <name val="Times New Roman"/>
      <family val="1"/>
    </font>
  </fonts>
  <fills count="6">
    <fill>
      <patternFill patternType="none"/>
    </fill>
    <fill>
      <patternFill patternType="gray125"/>
    </fill>
    <fill>
      <patternFill patternType="solid">
        <fgColor rgb="FFCCEEFF"/>
      </patternFill>
    </fill>
    <fill>
      <patternFill patternType="solid">
        <fgColor rgb="FFCCEEFF"/>
      </patternFill>
    </fill>
    <fill>
      <patternFill patternType="solid">
        <fgColor rgb="FFCCEEFF"/>
      </patternFill>
    </fill>
    <fill>
      <patternFill patternType="solid">
        <fgColor rgb="FFCCEEFF"/>
        <bgColor indexed="64"/>
      </patternFill>
    </fill>
  </fills>
  <borders count="8">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right/>
      <top/>
      <bottom style="double">
        <color auto="1"/>
      </bottom>
      <diagonal/>
    </border>
    <border>
      <left/>
      <right/>
      <top style="double">
        <color auto="1"/>
      </top>
      <bottom style="double">
        <color auto="1"/>
      </bottom>
      <diagonal/>
    </border>
    <border>
      <left/>
      <right/>
      <top style="double">
        <color auto="1"/>
      </top>
      <bottom/>
      <diagonal/>
    </border>
  </borders>
  <cellStyleXfs count="2">
    <xf numFmtId="0" fontId="0" fillId="0" borderId="0"/>
    <xf numFmtId="44" fontId="1" fillId="0" borderId="0" applyFont="0" applyFill="0" applyBorder="0" applyAlignment="0" applyProtection="0"/>
  </cellStyleXfs>
  <cellXfs count="402">
    <xf numFmtId="0" fontId="0" fillId="0" borderId="0" xfId="0" applyAlignment="1">
      <alignment wrapText="1"/>
    </xf>
    <xf numFmtId="0" fontId="1" fillId="2" borderId="0" xfId="0" applyFont="1" applyFill="1" applyAlignment="1">
      <alignment wrapText="1"/>
    </xf>
    <xf numFmtId="0" fontId="1" fillId="2" borderId="0" xfId="0" applyFont="1" applyFill="1" applyAlignment="1">
      <alignment horizontal="left"/>
    </xf>
    <xf numFmtId="0" fontId="3" fillId="0" borderId="0" xfId="0" applyFont="1" applyAlignment="1">
      <alignment wrapText="1"/>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1" fillId="2" borderId="0" xfId="0" applyFont="1" applyFill="1" applyAlignment="1">
      <alignment horizontal="center"/>
    </xf>
    <xf numFmtId="0" fontId="5" fillId="0" borderId="0" xfId="0" applyFont="1" applyAlignment="1">
      <alignment wrapText="1" indent="1"/>
    </xf>
    <xf numFmtId="0" fontId="1" fillId="0" borderId="1" xfId="0" applyFont="1" applyBorder="1" applyAlignment="1">
      <alignment horizontal="center" wrapText="1"/>
    </xf>
    <xf numFmtId="0" fontId="1" fillId="0" borderId="0" xfId="0" applyFont="1" applyAlignment="1">
      <alignment horizontal="center"/>
    </xf>
    <xf numFmtId="0" fontId="1" fillId="0" borderId="2" xfId="0" applyFont="1" applyBorder="1" applyAlignment="1">
      <alignment horizontal="center" wrapText="1"/>
    </xf>
    <xf numFmtId="0" fontId="3" fillId="2" borderId="0" xfId="0" applyFont="1" applyFill="1" applyAlignment="1">
      <alignment wrapText="1"/>
    </xf>
    <xf numFmtId="164" fontId="6" fillId="2" borderId="0" xfId="0" applyNumberFormat="1" applyFont="1" applyFill="1" applyAlignment="1"/>
    <xf numFmtId="165" fontId="3" fillId="2" borderId="0" xfId="0" applyNumberFormat="1" applyFont="1" applyFill="1" applyAlignment="1"/>
    <xf numFmtId="165" fontId="6" fillId="2" borderId="0" xfId="0" applyNumberFormat="1" applyFont="1" applyFill="1" applyAlignment="1"/>
    <xf numFmtId="166" fontId="3" fillId="2" borderId="0" xfId="0" applyNumberFormat="1" applyFont="1" applyFill="1" applyAlignment="1"/>
    <xf numFmtId="166" fontId="6" fillId="2" borderId="0" xfId="0" applyNumberFormat="1" applyFont="1" applyFill="1" applyAlignment="1"/>
    <xf numFmtId="165" fontId="6" fillId="2" borderId="0" xfId="0" applyNumberFormat="1" applyFont="1" applyFill="1" applyAlignment="1"/>
    <xf numFmtId="166" fontId="6" fillId="2" borderId="0" xfId="0" applyNumberFormat="1" applyFont="1" applyFill="1" applyAlignment="1"/>
    <xf numFmtId="164" fontId="6" fillId="0" borderId="0" xfId="0" applyNumberFormat="1" applyFont="1" applyAlignment="1"/>
    <xf numFmtId="165" fontId="3" fillId="0" borderId="0" xfId="0" applyNumberFormat="1" applyFont="1" applyAlignment="1"/>
    <xf numFmtId="166" fontId="3" fillId="0" borderId="0" xfId="0" applyNumberFormat="1" applyFont="1" applyAlignment="1"/>
    <xf numFmtId="166" fontId="6" fillId="0" borderId="0" xfId="0" applyNumberFormat="1" applyFont="1" applyAlignment="1"/>
    <xf numFmtId="0" fontId="1" fillId="0" borderId="0" xfId="0" applyFont="1" applyAlignment="1">
      <alignment wrapText="1"/>
    </xf>
    <xf numFmtId="0" fontId="1" fillId="0" borderId="0" xfId="0" applyFont="1" applyAlignment="1"/>
    <xf numFmtId="0" fontId="7" fillId="0" borderId="0" xfId="0" applyFont="1" applyAlignment="1">
      <alignment wrapText="1"/>
    </xf>
    <xf numFmtId="0" fontId="8" fillId="0" borderId="0" xfId="0" applyFont="1" applyAlignment="1">
      <alignment horizontal="justify"/>
    </xf>
    <xf numFmtId="0" fontId="1" fillId="0" borderId="0" xfId="0" applyFont="1" applyAlignment="1">
      <alignment horizontal="center" wrapText="1"/>
    </xf>
    <xf numFmtId="171" fontId="3" fillId="0" borderId="0" xfId="0" applyNumberFormat="1" applyFont="1" applyAlignment="1">
      <alignment horizontal="left"/>
    </xf>
    <xf numFmtId="166" fontId="3" fillId="0" borderId="0" xfId="0" applyNumberFormat="1" applyFont="1" applyAlignment="1">
      <alignment horizontal="left"/>
    </xf>
    <xf numFmtId="0" fontId="3" fillId="2" borderId="0" xfId="0" applyFont="1" applyFill="1" applyAlignment="1">
      <alignment wrapText="1" indent="1"/>
    </xf>
    <xf numFmtId="172" fontId="3" fillId="2" borderId="0" xfId="0" applyNumberFormat="1" applyFont="1" applyFill="1" applyAlignment="1">
      <alignment horizontal="left"/>
    </xf>
    <xf numFmtId="166" fontId="3" fillId="2" borderId="0" xfId="0" applyNumberFormat="1" applyFont="1" applyFill="1" applyAlignment="1">
      <alignment horizontal="left"/>
    </xf>
    <xf numFmtId="0" fontId="1" fillId="0" borderId="0" xfId="0" applyFont="1" applyAlignment="1">
      <alignment wrapText="1" indent="2"/>
    </xf>
    <xf numFmtId="172" fontId="3" fillId="0" borderId="0" xfId="0" applyNumberFormat="1" applyFont="1" applyAlignment="1">
      <alignment horizontal="left"/>
    </xf>
    <xf numFmtId="0" fontId="1" fillId="2" borderId="0" xfId="0" applyFont="1" applyFill="1" applyAlignment="1">
      <alignment wrapText="1" indent="2"/>
    </xf>
    <xf numFmtId="172" fontId="3" fillId="2" borderId="0" xfId="0" applyNumberFormat="1" applyFont="1" applyFill="1" applyAlignment="1">
      <alignment horizontal="left"/>
    </xf>
    <xf numFmtId="173" fontId="6" fillId="2" borderId="1" xfId="0" applyNumberFormat="1" applyFont="1" applyFill="1" applyBorder="1" applyAlignment="1"/>
    <xf numFmtId="172" fontId="3" fillId="2" borderId="0" xfId="0" applyNumberFormat="1" applyFont="1" applyFill="1" applyAlignment="1"/>
    <xf numFmtId="0" fontId="1" fillId="0" borderId="0" xfId="0" applyFont="1" applyAlignment="1">
      <alignment wrapText="1" indent="3"/>
    </xf>
    <xf numFmtId="172" fontId="3" fillId="0" borderId="0" xfId="0" applyNumberFormat="1" applyFont="1" applyAlignment="1">
      <alignment horizontal="left"/>
    </xf>
    <xf numFmtId="173" fontId="6" fillId="0" borderId="3" xfId="0" applyNumberFormat="1" applyFont="1" applyBorder="1" applyAlignment="1"/>
    <xf numFmtId="172" fontId="3" fillId="0" borderId="0" xfId="0" applyNumberFormat="1" applyFont="1" applyAlignment="1"/>
    <xf numFmtId="166" fontId="6" fillId="0" borderId="3" xfId="0" applyNumberFormat="1" applyFont="1" applyBorder="1" applyAlignment="1"/>
    <xf numFmtId="0" fontId="1" fillId="2" borderId="0" xfId="0" applyFont="1" applyFill="1" applyAlignment="1">
      <alignment wrapText="1" indent="1"/>
    </xf>
    <xf numFmtId="173" fontId="6" fillId="2" borderId="0" xfId="0" applyNumberFormat="1" applyFont="1" applyFill="1" applyAlignment="1"/>
    <xf numFmtId="172" fontId="3" fillId="2" borderId="0" xfId="0" applyNumberFormat="1" applyFont="1" applyFill="1" applyAlignment="1"/>
    <xf numFmtId="0" fontId="1" fillId="0" borderId="0" xfId="0" applyFont="1" applyAlignment="1">
      <alignment wrapText="1" indent="1"/>
    </xf>
    <xf numFmtId="173" fontId="6" fillId="0" borderId="0" xfId="0" applyNumberFormat="1" applyFont="1" applyAlignment="1"/>
    <xf numFmtId="166" fontId="6" fillId="0" borderId="0" xfId="0" applyNumberFormat="1" applyFont="1" applyAlignment="1"/>
    <xf numFmtId="173" fontId="6" fillId="3" borderId="0" xfId="0" applyNumberFormat="1" applyFont="1" applyFill="1" applyAlignment="1"/>
    <xf numFmtId="173" fontId="3" fillId="0" borderId="0" xfId="0" applyNumberFormat="1" applyFont="1" applyAlignment="1">
      <alignment horizontal="left"/>
    </xf>
    <xf numFmtId="173" fontId="3" fillId="0" borderId="0" xfId="0" applyNumberFormat="1" applyFont="1" applyAlignment="1"/>
    <xf numFmtId="173" fontId="3" fillId="2" borderId="0" xfId="0" applyNumberFormat="1" applyFont="1" applyFill="1" applyAlignment="1">
      <alignment horizontal="left"/>
    </xf>
    <xf numFmtId="173" fontId="3" fillId="2" borderId="0" xfId="0" applyNumberFormat="1" applyFont="1" applyFill="1" applyAlignment="1"/>
    <xf numFmtId="172" fontId="3" fillId="0" borderId="0" xfId="0" applyNumberFormat="1" applyFont="1" applyAlignment="1"/>
    <xf numFmtId="173" fontId="6" fillId="0" borderId="0" xfId="0" applyNumberFormat="1" applyFont="1" applyAlignment="1"/>
    <xf numFmtId="173" fontId="6" fillId="2" borderId="0" xfId="0" applyNumberFormat="1" applyFont="1" applyFill="1" applyAlignment="1"/>
    <xf numFmtId="173" fontId="6" fillId="0" borderId="1" xfId="0" applyNumberFormat="1" applyFont="1" applyBorder="1" applyAlignment="1"/>
    <xf numFmtId="173" fontId="6" fillId="0" borderId="1" xfId="0" applyNumberFormat="1" applyFont="1" applyBorder="1" applyAlignment="1"/>
    <xf numFmtId="0" fontId="1" fillId="2" borderId="0" xfId="0" applyFont="1" applyFill="1" applyAlignment="1">
      <alignment wrapText="1" indent="3"/>
    </xf>
    <xf numFmtId="173" fontId="6" fillId="2" borderId="3" xfId="0" applyNumberFormat="1" applyFont="1" applyFill="1" applyBorder="1" applyAlignment="1"/>
    <xf numFmtId="166" fontId="6" fillId="2" borderId="3" xfId="0" applyNumberFormat="1" applyFont="1" applyFill="1" applyBorder="1" applyAlignment="1"/>
    <xf numFmtId="0" fontId="1" fillId="2" borderId="0" xfId="0" applyFont="1" applyFill="1" applyAlignment="1">
      <alignment wrapText="1" indent="4"/>
    </xf>
    <xf numFmtId="164" fontId="6" fillId="2" borderId="4" xfId="0" applyNumberFormat="1" applyFont="1" applyFill="1" applyBorder="1" applyAlignment="1"/>
    <xf numFmtId="171" fontId="3" fillId="2" borderId="0" xfId="0" applyNumberFormat="1" applyFont="1" applyFill="1" applyAlignment="1"/>
    <xf numFmtId="0" fontId="1" fillId="0" borderId="0" xfId="0" applyFont="1" applyAlignment="1">
      <alignment horizontal="left" indent="4"/>
    </xf>
    <xf numFmtId="171" fontId="3" fillId="0" borderId="0" xfId="0" applyNumberFormat="1" applyFont="1" applyAlignment="1"/>
    <xf numFmtId="0" fontId="10" fillId="0" borderId="1" xfId="0" applyFont="1" applyBorder="1" applyAlignment="1">
      <alignment horizontal="center" wrapText="1"/>
    </xf>
    <xf numFmtId="0" fontId="11" fillId="0" borderId="0" xfId="0" applyFont="1" applyAlignment="1">
      <alignment horizontal="center"/>
    </xf>
    <xf numFmtId="0" fontId="5" fillId="2" borderId="0" xfId="0" applyFont="1" applyFill="1" applyAlignment="1">
      <alignment horizontal="left"/>
    </xf>
    <xf numFmtId="174" fontId="6" fillId="0" borderId="0" xfId="0" applyNumberFormat="1" applyFont="1" applyAlignment="1"/>
    <xf numFmtId="174" fontId="2" fillId="0" borderId="0" xfId="0" applyNumberFormat="1" applyFont="1" applyAlignment="1">
      <alignment horizontal="left"/>
    </xf>
    <xf numFmtId="174" fontId="3" fillId="0" borderId="0" xfId="0" applyNumberFormat="1" applyFont="1" applyAlignment="1">
      <alignment horizontal="left"/>
    </xf>
    <xf numFmtId="166" fontId="2" fillId="2" borderId="0" xfId="0" applyNumberFormat="1" applyFont="1" applyFill="1" applyAlignment="1">
      <alignment horizontal="left"/>
    </xf>
    <xf numFmtId="166" fontId="2" fillId="0" borderId="0" xfId="0" applyNumberFormat="1" applyFont="1" applyAlignment="1">
      <alignment horizontal="left"/>
    </xf>
    <xf numFmtId="175" fontId="3" fillId="2" borderId="0" xfId="0" applyNumberFormat="1" applyFont="1" applyFill="1" applyAlignment="1">
      <alignment horizontal="left"/>
    </xf>
    <xf numFmtId="0" fontId="3" fillId="0" borderId="0" xfId="0" applyFont="1" applyAlignment="1">
      <alignment wrapText="1" indent="2"/>
    </xf>
    <xf numFmtId="175" fontId="3" fillId="0" borderId="0" xfId="0" applyNumberFormat="1" applyFont="1" applyAlignment="1">
      <alignment horizontal="left"/>
    </xf>
    <xf numFmtId="0" fontId="3" fillId="2" borderId="0" xfId="0" applyFont="1" applyFill="1" applyAlignment="1">
      <alignment wrapText="1" indent="2"/>
    </xf>
    <xf numFmtId="174" fontId="6" fillId="2" borderId="0" xfId="0" applyNumberFormat="1" applyFont="1" applyFill="1" applyAlignment="1"/>
    <xf numFmtId="176" fontId="3" fillId="0" borderId="0" xfId="0" applyNumberFormat="1" applyFont="1" applyAlignment="1"/>
    <xf numFmtId="0" fontId="3" fillId="2" borderId="0" xfId="0" applyFont="1" applyFill="1" applyAlignment="1">
      <alignment horizontal="left"/>
    </xf>
    <xf numFmtId="176" fontId="2" fillId="2" borderId="0" xfId="0" applyNumberFormat="1" applyFont="1" applyFill="1" applyAlignment="1">
      <alignment horizontal="left"/>
    </xf>
    <xf numFmtId="0" fontId="2" fillId="2" borderId="0" xfId="0" applyFont="1" applyFill="1" applyAlignment="1">
      <alignment horizontal="left"/>
    </xf>
    <xf numFmtId="0" fontId="10" fillId="2" borderId="1" xfId="0" applyFont="1" applyFill="1" applyBorder="1" applyAlignment="1">
      <alignment horizontal="center" wrapText="1"/>
    </xf>
    <xf numFmtId="0" fontId="11" fillId="2" borderId="0" xfId="0" applyFont="1" applyFill="1" applyAlignment="1">
      <alignment horizontal="left"/>
    </xf>
    <xf numFmtId="0" fontId="11" fillId="2" borderId="0" xfId="0" applyFont="1" applyFill="1" applyAlignment="1">
      <alignment horizontal="center"/>
    </xf>
    <xf numFmtId="0" fontId="3" fillId="0" borderId="0" xfId="0" applyFont="1" applyAlignment="1">
      <alignment horizontal="center"/>
    </xf>
    <xf numFmtId="0" fontId="3" fillId="0" borderId="0" xfId="0" applyFont="1" applyAlignment="1">
      <alignment wrapText="1" indent="3"/>
    </xf>
    <xf numFmtId="178" fontId="6" fillId="0" borderId="0" xfId="0" applyNumberFormat="1" applyFont="1" applyAlignment="1"/>
    <xf numFmtId="165" fontId="3" fillId="0" borderId="0" xfId="0" applyNumberFormat="1" applyFont="1" applyAlignment="1">
      <alignment horizontal="left"/>
    </xf>
    <xf numFmtId="178" fontId="6" fillId="0" borderId="0" xfId="0" applyNumberFormat="1" applyFont="1" applyAlignment="1">
      <alignment horizontal="left" indent="1"/>
    </xf>
    <xf numFmtId="0" fontId="3" fillId="2" borderId="0" xfId="0" applyFont="1" applyFill="1" applyAlignment="1">
      <alignment wrapText="1" indent="3"/>
    </xf>
    <xf numFmtId="178" fontId="6" fillId="2" borderId="0" xfId="0" applyNumberFormat="1" applyFont="1" applyFill="1" applyAlignment="1"/>
    <xf numFmtId="165" fontId="3" fillId="2" borderId="0" xfId="0" applyNumberFormat="1" applyFont="1" applyFill="1" applyAlignment="1">
      <alignment horizontal="left"/>
    </xf>
    <xf numFmtId="178" fontId="6" fillId="2" borderId="0" xfId="0" applyNumberFormat="1" applyFont="1" applyFill="1" applyAlignment="1">
      <alignment horizontal="left" indent="1"/>
    </xf>
    <xf numFmtId="166" fontId="12" fillId="0" borderId="0" xfId="0" applyNumberFormat="1" applyFont="1" applyAlignment="1">
      <alignment horizontal="left"/>
    </xf>
    <xf numFmtId="0" fontId="9" fillId="0" borderId="0" xfId="0" applyFont="1" applyAlignment="1">
      <alignment horizontal="justify"/>
    </xf>
    <xf numFmtId="0" fontId="10" fillId="0" borderId="0" xfId="0" applyFont="1" applyAlignment="1">
      <alignment horizontal="center"/>
    </xf>
    <xf numFmtId="0" fontId="1" fillId="4" borderId="0" xfId="0" applyFont="1" applyFill="1" applyAlignment="1">
      <alignment wrapText="1"/>
    </xf>
    <xf numFmtId="0" fontId="1" fillId="4" borderId="0" xfId="0" applyFont="1" applyFill="1" applyAlignment="1">
      <alignment horizontal="left"/>
    </xf>
    <xf numFmtId="0" fontId="1" fillId="4" borderId="0" xfId="0" applyFont="1" applyFill="1" applyAlignment="1">
      <alignment horizontal="center" wrapText="1"/>
    </xf>
    <xf numFmtId="0" fontId="8" fillId="4" borderId="0" xfId="0" applyFont="1" applyFill="1" applyAlignment="1">
      <alignment horizontal="center"/>
    </xf>
    <xf numFmtId="0" fontId="1" fillId="4" borderId="3" xfId="0" applyFont="1" applyFill="1" applyBorder="1" applyAlignment="1">
      <alignment horizontal="center" wrapText="1"/>
    </xf>
    <xf numFmtId="0" fontId="1" fillId="4" borderId="0" xfId="0" applyFont="1" applyFill="1" applyAlignment="1">
      <alignment wrapText="1" indent="1"/>
    </xf>
    <xf numFmtId="171" fontId="6" fillId="4" borderId="0" xfId="0" applyNumberFormat="1" applyFont="1" applyFill="1" applyAlignment="1"/>
    <xf numFmtId="171" fontId="3" fillId="4" borderId="0" xfId="0" applyNumberFormat="1" applyFont="1" applyFill="1" applyAlignment="1"/>
    <xf numFmtId="172" fontId="6" fillId="0" borderId="0" xfId="0" applyNumberFormat="1" applyFont="1" applyAlignment="1"/>
    <xf numFmtId="172" fontId="3" fillId="0" borderId="0" xfId="0" applyNumberFormat="1" applyFont="1" applyAlignment="1"/>
    <xf numFmtId="172" fontId="6" fillId="4" borderId="0" xfId="0" applyNumberFormat="1" applyFont="1" applyFill="1" applyAlignment="1"/>
    <xf numFmtId="172" fontId="3" fillId="4" borderId="0" xfId="0" applyNumberFormat="1" applyFont="1" applyFill="1" applyAlignment="1"/>
    <xf numFmtId="0" fontId="3" fillId="0" borderId="0" xfId="0" applyFont="1" applyAlignment="1">
      <alignment wrapText="1" indent="1"/>
    </xf>
    <xf numFmtId="172" fontId="3" fillId="0" borderId="0" xfId="0" applyNumberFormat="1" applyFont="1" applyAlignment="1">
      <alignment horizontal="left"/>
    </xf>
    <xf numFmtId="172" fontId="6" fillId="0" borderId="1" xfId="0" applyNumberFormat="1" applyFont="1" applyBorder="1" applyAlignment="1"/>
    <xf numFmtId="0" fontId="1" fillId="3" borderId="0" xfId="0" applyFont="1" applyFill="1" applyAlignment="1">
      <alignment horizontal="left"/>
    </xf>
    <xf numFmtId="171" fontId="6" fillId="3" borderId="4" xfId="0" applyNumberFormat="1" applyFont="1" applyFill="1" applyBorder="1" applyAlignment="1"/>
    <xf numFmtId="171" fontId="3" fillId="3" borderId="0" xfId="0" applyNumberFormat="1" applyFont="1" applyFill="1" applyAlignment="1">
      <alignment horizontal="left"/>
    </xf>
    <xf numFmtId="0" fontId="13" fillId="3" borderId="1" xfId="0" applyFont="1" applyFill="1" applyBorder="1" applyAlignment="1">
      <alignment horizontal="center" wrapText="1"/>
    </xf>
    <xf numFmtId="0" fontId="14" fillId="3" borderId="1" xfId="0" applyFont="1" applyFill="1" applyBorder="1" applyAlignment="1">
      <alignment horizontal="center" wrapText="1"/>
    </xf>
    <xf numFmtId="0" fontId="10" fillId="3" borderId="0" xfId="0" applyFont="1" applyFill="1" applyAlignment="1">
      <alignment horizontal="center"/>
    </xf>
    <xf numFmtId="0" fontId="8" fillId="0" borderId="0" xfId="0" applyFont="1" applyAlignment="1">
      <alignment horizontal="center"/>
    </xf>
    <xf numFmtId="0" fontId="1" fillId="0" borderId="3" xfId="0" applyFont="1" applyBorder="1" applyAlignment="1">
      <alignment horizontal="center" wrapText="1"/>
    </xf>
    <xf numFmtId="166" fontId="6" fillId="4" borderId="0" xfId="0" applyNumberFormat="1" applyFont="1" applyFill="1" applyAlignment="1"/>
    <xf numFmtId="179" fontId="3" fillId="4" borderId="0" xfId="0" applyNumberFormat="1" applyFont="1" applyFill="1" applyAlignment="1"/>
    <xf numFmtId="179" fontId="3" fillId="0" borderId="0" xfId="0" applyNumberFormat="1" applyFont="1" applyAlignment="1"/>
    <xf numFmtId="0" fontId="3" fillId="4" borderId="0" xfId="0" applyFont="1" applyFill="1" applyAlignment="1">
      <alignment wrapText="1" indent="1"/>
    </xf>
    <xf numFmtId="166" fontId="3" fillId="4" borderId="0" xfId="0" applyNumberFormat="1" applyFont="1" applyFill="1" applyAlignment="1"/>
    <xf numFmtId="172" fontId="1" fillId="0" borderId="0" xfId="0" applyNumberFormat="1" applyFont="1" applyAlignment="1">
      <alignment horizontal="left"/>
    </xf>
    <xf numFmtId="0" fontId="2" fillId="2" borderId="0" xfId="0" applyFont="1" applyFill="1" applyAlignment="1">
      <alignment horizontal="center" wrapText="1"/>
    </xf>
    <xf numFmtId="0" fontId="2" fillId="0" borderId="0" xfId="0" applyFont="1" applyAlignment="1">
      <alignment horizontal="center" wrapText="1"/>
    </xf>
    <xf numFmtId="0" fontId="15" fillId="0" borderId="1" xfId="0" applyFont="1" applyBorder="1" applyAlignment="1">
      <alignment horizontal="center" wrapText="1"/>
    </xf>
    <xf numFmtId="0" fontId="15" fillId="0" borderId="0" xfId="0" applyFont="1" applyAlignment="1">
      <alignment horizontal="center" wrapText="1"/>
    </xf>
    <xf numFmtId="0" fontId="2" fillId="2" borderId="0" xfId="0" applyFont="1" applyFill="1" applyAlignment="1">
      <alignment horizontal="center"/>
    </xf>
    <xf numFmtId="0" fontId="2" fillId="2" borderId="0" xfId="0" applyFont="1" applyFill="1" applyAlignment="1">
      <alignment wrapText="1"/>
    </xf>
    <xf numFmtId="164" fontId="16" fillId="2" borderId="0" xfId="0" applyNumberFormat="1" applyFont="1" applyFill="1" applyAlignment="1"/>
    <xf numFmtId="173" fontId="2" fillId="2" borderId="0" xfId="0" applyNumberFormat="1" applyFont="1" applyFill="1" applyAlignment="1"/>
    <xf numFmtId="0" fontId="2" fillId="0" borderId="0" xfId="0" applyFont="1" applyAlignment="1">
      <alignment wrapText="1"/>
    </xf>
    <xf numFmtId="173" fontId="16" fillId="0" borderId="0" xfId="0" applyNumberFormat="1" applyFont="1" applyAlignment="1"/>
    <xf numFmtId="173" fontId="2" fillId="0" borderId="0" xfId="0" applyNumberFormat="1" applyFont="1" applyAlignment="1"/>
    <xf numFmtId="173" fontId="16" fillId="2" borderId="0" xfId="0" applyNumberFormat="1" applyFont="1" applyFill="1" applyAlignment="1"/>
    <xf numFmtId="173" fontId="2" fillId="2" borderId="0" xfId="0" applyNumberFormat="1" applyFont="1" applyFill="1" applyAlignment="1">
      <alignment horizontal="left"/>
    </xf>
    <xf numFmtId="173" fontId="2" fillId="0" borderId="0" xfId="0" applyNumberFormat="1" applyFont="1" applyAlignment="1">
      <alignment horizontal="left"/>
    </xf>
    <xf numFmtId="173" fontId="16" fillId="0" borderId="1" xfId="0" applyNumberFormat="1" applyFont="1" applyBorder="1" applyAlignment="1"/>
    <xf numFmtId="0" fontId="2" fillId="2" borderId="0" xfId="0" applyFont="1" applyFill="1" applyAlignment="1">
      <alignment wrapText="1" indent="2"/>
    </xf>
    <xf numFmtId="0" fontId="15" fillId="2" borderId="0" xfId="0" applyFont="1" applyFill="1" applyAlignment="1">
      <alignment wrapText="1"/>
    </xf>
    <xf numFmtId="164" fontId="16" fillId="0" borderId="0" xfId="0" applyNumberFormat="1" applyFont="1" applyAlignment="1"/>
    <xf numFmtId="173" fontId="16" fillId="2" borderId="3" xfId="0" applyNumberFormat="1" applyFont="1" applyFill="1" applyBorder="1" applyAlignment="1"/>
    <xf numFmtId="0" fontId="15" fillId="0" borderId="0" xfId="0" applyFont="1" applyAlignment="1">
      <alignment wrapText="1"/>
    </xf>
    <xf numFmtId="0" fontId="18" fillId="0" borderId="0" xfId="0" applyFont="1" applyAlignment="1">
      <alignment wrapText="1" indent="1"/>
    </xf>
    <xf numFmtId="173" fontId="16" fillId="0" borderId="3" xfId="0" applyNumberFormat="1" applyFont="1" applyBorder="1" applyAlignment="1"/>
    <xf numFmtId="0" fontId="8" fillId="0" borderId="0" xfId="0" applyFont="1" applyAlignment="1">
      <alignment horizontal="left"/>
    </xf>
    <xf numFmtId="180" fontId="15" fillId="0" borderId="1" xfId="0" applyNumberFormat="1" applyFont="1" applyBorder="1" applyAlignment="1">
      <alignment horizontal="center"/>
    </xf>
    <xf numFmtId="173" fontId="16" fillId="2" borderId="1" xfId="0" applyNumberFormat="1" applyFont="1" applyFill="1" applyBorder="1" applyAlignment="1"/>
    <xf numFmtId="0" fontId="2" fillId="0" borderId="0" xfId="0" applyFont="1" applyAlignment="1">
      <alignment wrapText="1" indent="2"/>
    </xf>
    <xf numFmtId="0" fontId="2" fillId="2" borderId="0" xfId="0" applyFont="1" applyFill="1" applyAlignment="1">
      <alignment wrapText="1" indent="3"/>
    </xf>
    <xf numFmtId="172" fontId="2" fillId="2" borderId="0" xfId="0" applyNumberFormat="1" applyFont="1" applyFill="1" applyAlignment="1"/>
    <xf numFmtId="172" fontId="2" fillId="0" borderId="0" xfId="0" applyNumberFormat="1" applyFont="1" applyAlignment="1"/>
    <xf numFmtId="173" fontId="16" fillId="2" borderId="2" xfId="0" applyNumberFormat="1" applyFont="1" applyFill="1" applyBorder="1" applyAlignment="1"/>
    <xf numFmtId="173" fontId="16" fillId="0" borderId="3" xfId="0" applyNumberFormat="1" applyFont="1" applyBorder="1" applyAlignment="1"/>
    <xf numFmtId="172" fontId="2" fillId="0" borderId="0" xfId="0" applyNumberFormat="1" applyFont="1" applyAlignment="1"/>
    <xf numFmtId="172" fontId="2" fillId="0" borderId="0" xfId="0" applyNumberFormat="1" applyFont="1" applyAlignment="1">
      <alignment horizontal="left"/>
    </xf>
    <xf numFmtId="164" fontId="16" fillId="0" borderId="4" xfId="0" applyNumberFormat="1" applyFont="1" applyBorder="1" applyAlignment="1"/>
    <xf numFmtId="0" fontId="18" fillId="4" borderId="0" xfId="0" applyFont="1" applyFill="1" applyAlignment="1">
      <alignment wrapText="1" indent="1"/>
    </xf>
    <xf numFmtId="175" fontId="2" fillId="4" borderId="0" xfId="0" applyNumberFormat="1" applyFont="1" applyFill="1" applyAlignment="1"/>
    <xf numFmtId="165" fontId="2" fillId="4" borderId="0" xfId="0" applyNumberFormat="1" applyFont="1" applyFill="1" applyAlignment="1"/>
    <xf numFmtId="175" fontId="2" fillId="4" borderId="0" xfId="0" applyNumberFormat="1" applyFont="1" applyFill="1" applyAlignment="1">
      <alignment horizontal="left"/>
    </xf>
    <xf numFmtId="165" fontId="16" fillId="0" borderId="0" xfId="0" applyNumberFormat="1" applyFont="1" applyAlignment="1"/>
    <xf numFmtId="165" fontId="2" fillId="0" borderId="0" xfId="0" applyNumberFormat="1" applyFont="1" applyAlignment="1"/>
    <xf numFmtId="0" fontId="18" fillId="4" borderId="0" xfId="0" applyFont="1" applyFill="1" applyAlignment="1">
      <alignment wrapText="1" indent="1"/>
    </xf>
    <xf numFmtId="178" fontId="16" fillId="4" borderId="1" xfId="0" applyNumberFormat="1" applyFont="1" applyFill="1" applyBorder="1" applyAlignment="1"/>
    <xf numFmtId="178" fontId="16" fillId="4" borderId="1" xfId="0" applyNumberFormat="1" applyFont="1" applyFill="1" applyBorder="1" applyAlignment="1"/>
    <xf numFmtId="178" fontId="16" fillId="4" borderId="0" xfId="0" applyNumberFormat="1" applyFont="1" applyFill="1" applyAlignment="1"/>
    <xf numFmtId="165" fontId="16" fillId="0" borderId="4" xfId="0" applyNumberFormat="1" applyFont="1" applyBorder="1" applyAlignment="1"/>
    <xf numFmtId="0" fontId="2" fillId="0" borderId="0" xfId="0" applyFont="1" applyAlignment="1">
      <alignment wrapText="1" indent="1"/>
    </xf>
    <xf numFmtId="0" fontId="2" fillId="4" borderId="0" xfId="0" applyFont="1" applyFill="1" applyAlignment="1">
      <alignment wrapText="1" indent="1"/>
    </xf>
    <xf numFmtId="0" fontId="15" fillId="4" borderId="0" xfId="0" applyFont="1" applyFill="1" applyAlignment="1">
      <alignment wrapText="1"/>
    </xf>
    <xf numFmtId="165" fontId="16" fillId="4" borderId="5" xfId="0" applyNumberFormat="1" applyFont="1" applyFill="1" applyBorder="1" applyAlignment="1"/>
    <xf numFmtId="165" fontId="16" fillId="4" borderId="5" xfId="0" applyNumberFormat="1" applyFont="1" applyFill="1" applyBorder="1" applyAlignment="1"/>
    <xf numFmtId="175" fontId="2" fillId="0" borderId="0" xfId="0" applyNumberFormat="1" applyFont="1" applyAlignment="1"/>
    <xf numFmtId="172" fontId="16" fillId="4" borderId="5" xfId="0" applyNumberFormat="1" applyFont="1" applyFill="1" applyBorder="1" applyAlignment="1"/>
    <xf numFmtId="173" fontId="16" fillId="4" borderId="5" xfId="0" applyNumberFormat="1" applyFont="1" applyFill="1" applyBorder="1" applyAlignment="1"/>
    <xf numFmtId="172" fontId="16" fillId="0" borderId="6" xfId="0" applyNumberFormat="1" applyFont="1" applyBorder="1" applyAlignment="1"/>
    <xf numFmtId="173" fontId="16" fillId="0" borderId="6" xfId="0" applyNumberFormat="1" applyFont="1" applyBorder="1" applyAlignment="1"/>
    <xf numFmtId="172" fontId="16" fillId="0" borderId="6" xfId="0" applyNumberFormat="1" applyFont="1" applyBorder="1" applyAlignment="1"/>
    <xf numFmtId="172" fontId="2" fillId="0" borderId="5" xfId="0" applyNumberFormat="1" applyFont="1" applyBorder="1" applyAlignment="1"/>
    <xf numFmtId="0" fontId="2" fillId="4" borderId="0" xfId="0" applyFont="1" applyFill="1" applyAlignment="1">
      <alignment wrapText="1"/>
    </xf>
    <xf numFmtId="172" fontId="2" fillId="4" borderId="0" xfId="0" applyNumberFormat="1" applyFont="1" applyFill="1" applyAlignment="1"/>
    <xf numFmtId="171" fontId="2" fillId="0" borderId="0" xfId="0" applyNumberFormat="1" applyFont="1" applyAlignment="1"/>
    <xf numFmtId="172" fontId="2" fillId="4" borderId="0" xfId="0" applyNumberFormat="1" applyFont="1" applyFill="1" applyAlignment="1"/>
    <xf numFmtId="0" fontId="2" fillId="4" borderId="0" xfId="0" applyFont="1" applyFill="1" applyAlignment="1">
      <alignment wrapText="1" indent="2"/>
    </xf>
    <xf numFmtId="173" fontId="16" fillId="4" borderId="2" xfId="0" applyNumberFormat="1" applyFont="1" applyFill="1" applyBorder="1" applyAlignment="1"/>
    <xf numFmtId="173" fontId="16" fillId="4" borderId="1" xfId="0" applyNumberFormat="1" applyFont="1" applyFill="1" applyBorder="1" applyAlignment="1"/>
    <xf numFmtId="173" fontId="16" fillId="4" borderId="0" xfId="0" applyNumberFormat="1" applyFont="1" applyFill="1" applyAlignment="1"/>
    <xf numFmtId="164" fontId="16" fillId="0" borderId="4" xfId="0" applyNumberFormat="1" applyFont="1" applyBorder="1" applyAlignment="1"/>
    <xf numFmtId="0" fontId="10" fillId="2" borderId="0" xfId="0" applyFont="1" applyFill="1" applyAlignment="1">
      <alignment horizontal="center" wrapText="1"/>
    </xf>
    <xf numFmtId="0" fontId="10" fillId="0" borderId="0" xfId="0" applyFont="1" applyAlignment="1">
      <alignment horizontal="center" wrapText="1"/>
    </xf>
    <xf numFmtId="172" fontId="3" fillId="2" borderId="0" xfId="0" applyNumberFormat="1" applyFont="1" applyFill="1" applyAlignment="1">
      <alignment horizontal="left"/>
    </xf>
    <xf numFmtId="172" fontId="3" fillId="2" borderId="0" xfId="0" applyNumberFormat="1" applyFont="1" applyFill="1" applyAlignment="1">
      <alignment horizontal="center"/>
    </xf>
    <xf numFmtId="180" fontId="10" fillId="0" borderId="1" xfId="0" applyNumberFormat="1" applyFont="1" applyBorder="1" applyAlignment="1">
      <alignment horizontal="center"/>
    </xf>
    <xf numFmtId="0" fontId="3" fillId="0" borderId="0" xfId="0" applyFont="1" applyAlignment="1">
      <alignment horizontal="center" wrapText="1"/>
    </xf>
    <xf numFmtId="0" fontId="3" fillId="2" borderId="0" xfId="0" applyFont="1" applyFill="1" applyAlignment="1">
      <alignment horizontal="center"/>
    </xf>
    <xf numFmtId="171" fontId="3" fillId="2" borderId="0" xfId="0" applyNumberFormat="1" applyFont="1" applyFill="1" applyAlignment="1"/>
    <xf numFmtId="164" fontId="3" fillId="0" borderId="0" xfId="0" applyNumberFormat="1" applyFont="1" applyAlignment="1"/>
    <xf numFmtId="164" fontId="3" fillId="2" borderId="0" xfId="0" applyNumberFormat="1" applyFont="1" applyFill="1" applyAlignment="1"/>
    <xf numFmtId="164" fontId="6" fillId="0" borderId="2" xfId="0" applyNumberFormat="1" applyFont="1" applyBorder="1" applyAlignment="1"/>
    <xf numFmtId="172" fontId="3" fillId="0" borderId="0" xfId="0" applyNumberFormat="1" applyFont="1" applyAlignment="1"/>
    <xf numFmtId="173" fontId="3" fillId="0" borderId="0" xfId="0" applyNumberFormat="1" applyFont="1" applyAlignment="1"/>
    <xf numFmtId="0" fontId="5" fillId="2" borderId="0" xfId="0" applyFont="1" applyFill="1" applyAlignment="1">
      <alignment wrapText="1" indent="1"/>
    </xf>
    <xf numFmtId="172" fontId="6" fillId="2" borderId="0" xfId="0" applyNumberFormat="1" applyFont="1" applyFill="1" applyAlignment="1"/>
    <xf numFmtId="173" fontId="3" fillId="2" borderId="0" xfId="0" applyNumberFormat="1" applyFont="1" applyFill="1" applyAlignment="1"/>
    <xf numFmtId="172" fontId="3" fillId="2" borderId="0" xfId="0" applyNumberFormat="1" applyFont="1" applyFill="1" applyAlignment="1"/>
    <xf numFmtId="172" fontId="3" fillId="2" borderId="0" xfId="0" applyNumberFormat="1" applyFont="1" applyFill="1" applyAlignment="1">
      <alignment horizontal="left"/>
    </xf>
    <xf numFmtId="172" fontId="19" fillId="0" borderId="0" xfId="0" applyNumberFormat="1" applyFont="1" applyAlignment="1"/>
    <xf numFmtId="172" fontId="3" fillId="0" borderId="0" xfId="0" applyNumberFormat="1" applyFont="1" applyAlignment="1">
      <alignment horizontal="left"/>
    </xf>
    <xf numFmtId="171" fontId="1" fillId="2" borderId="0" xfId="0" applyNumberFormat="1" applyFont="1" applyFill="1" applyAlignment="1">
      <alignment horizontal="left"/>
    </xf>
    <xf numFmtId="181" fontId="1" fillId="2" borderId="0" xfId="0" applyNumberFormat="1" applyFont="1" applyFill="1" applyAlignment="1">
      <alignment horizontal="left"/>
    </xf>
    <xf numFmtId="182" fontId="6" fillId="0" borderId="0" xfId="0" applyNumberFormat="1" applyFont="1" applyAlignment="1"/>
    <xf numFmtId="182" fontId="3" fillId="0" borderId="0" xfId="0" applyNumberFormat="1" applyFont="1" applyAlignment="1">
      <alignment horizontal="left"/>
    </xf>
    <xf numFmtId="183" fontId="6" fillId="2" borderId="1" xfId="0" applyNumberFormat="1" applyFont="1" applyFill="1" applyBorder="1" applyAlignment="1"/>
    <xf numFmtId="183" fontId="3" fillId="2" borderId="0" xfId="0" applyNumberFormat="1" applyFont="1" applyFill="1" applyAlignment="1">
      <alignment horizontal="left"/>
    </xf>
    <xf numFmtId="183" fontId="6" fillId="3" borderId="1" xfId="0" applyNumberFormat="1" applyFont="1" applyFill="1" applyBorder="1" applyAlignment="1"/>
    <xf numFmtId="183" fontId="6" fillId="0" borderId="0" xfId="0" applyNumberFormat="1" applyFont="1" applyAlignment="1"/>
    <xf numFmtId="183" fontId="3" fillId="0" borderId="0" xfId="0" applyNumberFormat="1" applyFont="1" applyAlignment="1">
      <alignment horizontal="left"/>
    </xf>
    <xf numFmtId="183" fontId="6" fillId="0" borderId="3" xfId="0" applyNumberFormat="1" applyFont="1" applyBorder="1" applyAlignment="1"/>
    <xf numFmtId="182" fontId="3" fillId="2" borderId="0" xfId="0" applyNumberFormat="1" applyFont="1" applyFill="1" applyAlignment="1">
      <alignment horizontal="left"/>
    </xf>
    <xf numFmtId="183" fontId="6" fillId="0" borderId="0" xfId="0" applyNumberFormat="1" applyFont="1" applyAlignment="1"/>
    <xf numFmtId="183" fontId="6" fillId="0" borderId="0" xfId="0" applyNumberFormat="1" applyFont="1" applyAlignment="1"/>
    <xf numFmtId="183" fontId="6" fillId="2" borderId="0" xfId="0" applyNumberFormat="1" applyFont="1" applyFill="1" applyAlignment="1"/>
    <xf numFmtId="176" fontId="3" fillId="2" borderId="0" xfId="0" applyNumberFormat="1" applyFont="1" applyFill="1" applyAlignment="1">
      <alignment horizontal="left"/>
    </xf>
    <xf numFmtId="183" fontId="6" fillId="2" borderId="3" xfId="0" applyNumberFormat="1" applyFont="1" applyFill="1" applyBorder="1" applyAlignment="1"/>
    <xf numFmtId="183" fontId="6" fillId="0" borderId="1" xfId="0" applyNumberFormat="1" applyFont="1" applyBorder="1" applyAlignment="1"/>
    <xf numFmtId="183" fontId="6" fillId="2" borderId="0" xfId="0" applyNumberFormat="1" applyFont="1" applyFill="1" applyAlignment="1"/>
    <xf numFmtId="183" fontId="6" fillId="2" borderId="3" xfId="0" applyNumberFormat="1" applyFont="1" applyFill="1" applyBorder="1" applyAlignment="1"/>
    <xf numFmtId="183" fontId="22" fillId="0" borderId="0" xfId="0" applyNumberFormat="1" applyFont="1" applyAlignment="1">
      <alignment horizontal="left"/>
    </xf>
    <xf numFmtId="183" fontId="23" fillId="0" borderId="0" xfId="0" applyNumberFormat="1" applyFont="1" applyAlignment="1"/>
    <xf numFmtId="182" fontId="6" fillId="2" borderId="4" xfId="0" applyNumberFormat="1" applyFont="1" applyFill="1" applyBorder="1" applyAlignment="1"/>
    <xf numFmtId="182" fontId="6" fillId="2" borderId="5" xfId="0" applyNumberFormat="1" applyFont="1" applyFill="1" applyBorder="1" applyAlignment="1"/>
    <xf numFmtId="165" fontId="6" fillId="2" borderId="5" xfId="0" applyNumberFormat="1" applyFont="1" applyFill="1" applyBorder="1" applyAlignment="1"/>
    <xf numFmtId="165" fontId="6" fillId="0" borderId="6" xfId="0" applyNumberFormat="1" applyFont="1" applyBorder="1" applyAlignment="1"/>
    <xf numFmtId="0" fontId="20" fillId="0" borderId="0" xfId="0" applyFont="1" applyAlignment="1">
      <alignment horizontal="left"/>
    </xf>
    <xf numFmtId="173" fontId="20" fillId="2" borderId="0" xfId="0" applyNumberFormat="1" applyFont="1" applyFill="1" applyAlignment="1">
      <alignment horizontal="left"/>
    </xf>
    <xf numFmtId="172" fontId="20" fillId="2" borderId="0" xfId="0" applyNumberFormat="1" applyFont="1" applyFill="1" applyAlignment="1">
      <alignment horizontal="left"/>
    </xf>
    <xf numFmtId="173" fontId="20" fillId="0" borderId="0" xfId="0" applyNumberFormat="1" applyFont="1" applyAlignment="1">
      <alignment horizontal="left"/>
    </xf>
    <xf numFmtId="172" fontId="2" fillId="0" borderId="0" xfId="0" applyNumberFormat="1" applyFont="1" applyAlignment="1">
      <alignment horizontal="left"/>
    </xf>
    <xf numFmtId="172" fontId="24" fillId="0" borderId="0" xfId="0" applyNumberFormat="1" applyFont="1" applyAlignment="1"/>
    <xf numFmtId="0" fontId="5" fillId="0" borderId="0" xfId="0" applyFont="1" applyAlignment="1">
      <alignment horizontal="left" wrapText="1"/>
    </xf>
    <xf numFmtId="176" fontId="30" fillId="0" borderId="0" xfId="0" applyNumberFormat="1" applyFont="1" applyAlignment="1">
      <alignment horizontal="right"/>
    </xf>
    <xf numFmtId="0" fontId="1" fillId="0" borderId="0" xfId="0" applyFont="1" applyAlignment="1">
      <alignment horizontal="right"/>
    </xf>
    <xf numFmtId="176" fontId="2" fillId="0" borderId="0" xfId="0" applyNumberFormat="1" applyFont="1" applyAlignment="1">
      <alignment horizontal="right"/>
    </xf>
    <xf numFmtId="176" fontId="3" fillId="0" borderId="0" xfId="0" applyNumberFormat="1" applyFont="1" applyAlignment="1">
      <alignment horizontal="right"/>
    </xf>
    <xf numFmtId="176" fontId="30" fillId="2" borderId="0" xfId="0" applyNumberFormat="1" applyFont="1" applyFill="1" applyAlignment="1">
      <alignment horizontal="right"/>
    </xf>
    <xf numFmtId="0" fontId="3" fillId="2" borderId="0" xfId="0" applyFont="1" applyFill="1" applyAlignment="1">
      <alignment horizontal="right"/>
    </xf>
    <xf numFmtId="176" fontId="3" fillId="2" borderId="0" xfId="0" applyNumberFormat="1" applyFont="1" applyFill="1" applyAlignment="1">
      <alignment horizontal="right"/>
    </xf>
    <xf numFmtId="0" fontId="2" fillId="0" borderId="0" xfId="0" applyFont="1" applyFill="1" applyAlignment="1">
      <alignment wrapText="1"/>
    </xf>
    <xf numFmtId="173" fontId="16" fillId="0" borderId="0" xfId="0" applyNumberFormat="1" applyFont="1" applyFill="1" applyAlignment="1"/>
    <xf numFmtId="173" fontId="2" fillId="0" borderId="0" xfId="0" applyNumberFormat="1" applyFont="1" applyFill="1" applyAlignment="1">
      <alignment horizontal="left"/>
    </xf>
    <xf numFmtId="0" fontId="1" fillId="0" borderId="0" xfId="0" applyFont="1" applyFill="1" applyAlignment="1">
      <alignment horizontal="left"/>
    </xf>
    <xf numFmtId="0" fontId="0" fillId="0" borderId="0" xfId="0" applyFill="1" applyAlignment="1">
      <alignment wrapText="1"/>
    </xf>
    <xf numFmtId="173" fontId="2" fillId="0" borderId="0" xfId="0" applyNumberFormat="1" applyFont="1" applyFill="1" applyAlignment="1"/>
    <xf numFmtId="0" fontId="2" fillId="0" borderId="0" xfId="0" applyFont="1" applyFill="1" applyAlignment="1">
      <alignment wrapText="1" indent="2"/>
    </xf>
    <xf numFmtId="0" fontId="2" fillId="5" borderId="0" xfId="0" applyFont="1" applyFill="1" applyAlignment="1">
      <alignment wrapText="1"/>
    </xf>
    <xf numFmtId="173" fontId="16" fillId="5" borderId="0" xfId="0" applyNumberFormat="1" applyFont="1" applyFill="1" applyAlignment="1"/>
    <xf numFmtId="173" fontId="2" fillId="5" borderId="0" xfId="0" applyNumberFormat="1" applyFont="1" applyFill="1" applyAlignment="1"/>
    <xf numFmtId="0" fontId="1" fillId="5" borderId="0" xfId="0" applyFont="1" applyFill="1" applyAlignment="1">
      <alignment horizontal="left"/>
    </xf>
    <xf numFmtId="0" fontId="0" fillId="5" borderId="0" xfId="0" applyFill="1" applyAlignment="1">
      <alignment wrapText="1"/>
    </xf>
    <xf numFmtId="173" fontId="16" fillId="5" borderId="1" xfId="0" applyNumberFormat="1" applyFont="1" applyFill="1" applyBorder="1" applyAlignment="1"/>
    <xf numFmtId="0" fontId="15" fillId="5" borderId="0" xfId="0" applyFont="1" applyFill="1" applyAlignment="1">
      <alignment horizontal="center" wrapText="1"/>
    </xf>
    <xf numFmtId="164" fontId="16" fillId="0" borderId="4" xfId="0" applyNumberFormat="1" applyFont="1" applyFill="1" applyBorder="1" applyAlignment="1"/>
    <xf numFmtId="0" fontId="15" fillId="0" borderId="0" xfId="0" applyFont="1" applyFill="1" applyAlignment="1">
      <alignment wrapText="1"/>
    </xf>
    <xf numFmtId="164" fontId="16" fillId="5" borderId="0" xfId="0" applyNumberFormat="1" applyFont="1" applyFill="1" applyAlignment="1"/>
    <xf numFmtId="0" fontId="2" fillId="0" borderId="0" xfId="0" applyFont="1" applyFill="1" applyAlignment="1">
      <alignment wrapText="1" indent="1"/>
    </xf>
    <xf numFmtId="173" fontId="16" fillId="0" borderId="3" xfId="0" applyNumberFormat="1" applyFont="1" applyFill="1" applyBorder="1" applyAlignment="1"/>
    <xf numFmtId="0" fontId="17" fillId="0" borderId="0" xfId="0" applyFont="1" applyFill="1" applyAlignment="1">
      <alignment wrapText="1"/>
    </xf>
    <xf numFmtId="0" fontId="18" fillId="0" borderId="0" xfId="0" applyFont="1" applyFill="1" applyAlignment="1">
      <alignment wrapText="1" indent="1"/>
    </xf>
    <xf numFmtId="0" fontId="18" fillId="0" borderId="0" xfId="0" applyFont="1" applyFill="1" applyAlignment="1">
      <alignment wrapText="1"/>
    </xf>
    <xf numFmtId="0" fontId="15" fillId="0" borderId="0" xfId="0" applyFont="1" applyFill="1" applyAlignment="1">
      <alignment wrapText="1" indent="2"/>
    </xf>
    <xf numFmtId="164" fontId="16" fillId="0" borderId="5" xfId="0" applyNumberFormat="1" applyFont="1" applyFill="1" applyBorder="1" applyAlignment="1"/>
    <xf numFmtId="173" fontId="16" fillId="5" borderId="3" xfId="0" applyNumberFormat="1" applyFont="1" applyFill="1" applyBorder="1" applyAlignment="1"/>
    <xf numFmtId="0" fontId="15" fillId="5" borderId="0" xfId="0" applyFont="1" applyFill="1" applyAlignment="1">
      <alignment wrapText="1"/>
    </xf>
    <xf numFmtId="0" fontId="18" fillId="5" borderId="0" xfId="0" applyFont="1" applyFill="1" applyAlignment="1">
      <alignment wrapText="1" indent="1"/>
    </xf>
    <xf numFmtId="0" fontId="15" fillId="5" borderId="0" xfId="0" applyFont="1" applyFill="1" applyAlignment="1">
      <alignment wrapText="1" indent="1"/>
    </xf>
    <xf numFmtId="173" fontId="16" fillId="5" borderId="2" xfId="0" applyNumberFormat="1" applyFont="1" applyFill="1" applyBorder="1" applyAlignment="1"/>
    <xf numFmtId="0" fontId="8" fillId="0" borderId="0" xfId="0" applyFont="1" applyFill="1" applyAlignment="1">
      <alignment horizontal="left"/>
    </xf>
    <xf numFmtId="0" fontId="11" fillId="0" borderId="0" xfId="0" applyFont="1" applyAlignment="1">
      <alignment wrapText="1"/>
    </xf>
    <xf numFmtId="0" fontId="31" fillId="5" borderId="0" xfId="0" applyFont="1" applyFill="1" applyAlignment="1">
      <alignment wrapText="1"/>
    </xf>
    <xf numFmtId="173" fontId="16" fillId="5" borderId="0" xfId="0" applyNumberFormat="1" applyFont="1" applyFill="1" applyBorder="1" applyAlignment="1"/>
    <xf numFmtId="172" fontId="2" fillId="5" borderId="0" xfId="0" applyNumberFormat="1" applyFont="1" applyFill="1" applyAlignment="1">
      <alignment horizontal="left"/>
    </xf>
    <xf numFmtId="0" fontId="32" fillId="0" borderId="0" xfId="0" applyFont="1" applyAlignment="1">
      <alignment wrapText="1"/>
    </xf>
    <xf numFmtId="0" fontId="3" fillId="5" borderId="0" xfId="0" applyFont="1" applyFill="1" applyAlignment="1">
      <alignment wrapText="1" indent="1"/>
    </xf>
    <xf numFmtId="172" fontId="19" fillId="5" borderId="0" xfId="0" applyNumberFormat="1" applyFont="1" applyFill="1" applyAlignment="1"/>
    <xf numFmtId="172" fontId="3" fillId="5" borderId="0" xfId="0" applyNumberFormat="1" applyFont="1" applyFill="1" applyAlignment="1">
      <alignment horizontal="left"/>
    </xf>
    <xf numFmtId="172" fontId="6" fillId="5" borderId="0" xfId="0" applyNumberFormat="1" applyFont="1" applyFill="1" applyAlignment="1"/>
    <xf numFmtId="173" fontId="6" fillId="5" borderId="0" xfId="0" applyNumberFormat="1" applyFont="1" applyFill="1" applyAlignment="1"/>
    <xf numFmtId="173" fontId="20" fillId="5" borderId="0" xfId="0" applyNumberFormat="1" applyFont="1" applyFill="1" applyAlignment="1">
      <alignment horizontal="left"/>
    </xf>
    <xf numFmtId="164" fontId="3" fillId="5" borderId="0" xfId="0" applyNumberFormat="1" applyFont="1" applyFill="1" applyAlignment="1"/>
    <xf numFmtId="173" fontId="20" fillId="5" borderId="0" xfId="0" applyNumberFormat="1" applyFont="1" applyFill="1" applyAlignment="1">
      <alignment horizontal="center"/>
    </xf>
    <xf numFmtId="0" fontId="1" fillId="5" borderId="0" xfId="0" applyFont="1" applyFill="1" applyAlignment="1">
      <alignment wrapText="1"/>
    </xf>
    <xf numFmtId="164" fontId="6" fillId="5" borderId="4" xfId="0" applyNumberFormat="1" applyFont="1" applyFill="1" applyBorder="1" applyAlignment="1"/>
    <xf numFmtId="171" fontId="6" fillId="5" borderId="4" xfId="0" applyNumberFormat="1" applyFont="1" applyFill="1" applyBorder="1" applyAlignment="1"/>
    <xf numFmtId="0" fontId="3" fillId="5" borderId="0" xfId="0" applyFont="1" applyFill="1" applyAlignment="1">
      <alignment wrapText="1"/>
    </xf>
    <xf numFmtId="173" fontId="3" fillId="5" borderId="0" xfId="0" applyNumberFormat="1" applyFont="1" applyFill="1" applyAlignment="1">
      <alignment horizontal="left"/>
    </xf>
    <xf numFmtId="165" fontId="3" fillId="5" borderId="0" xfId="0" applyNumberFormat="1" applyFont="1" applyFill="1" applyAlignment="1">
      <alignment horizontal="left"/>
    </xf>
    <xf numFmtId="0" fontId="21" fillId="5" borderId="0" xfId="0" applyFont="1" applyFill="1" applyAlignment="1">
      <alignment wrapText="1" indent="1"/>
    </xf>
    <xf numFmtId="178" fontId="6" fillId="5" borderId="0" xfId="0" applyNumberFormat="1" applyFont="1" applyFill="1" applyAlignment="1"/>
    <xf numFmtId="178" fontId="3" fillId="5" borderId="0" xfId="0" applyNumberFormat="1" applyFont="1" applyFill="1" applyAlignment="1">
      <alignment horizontal="left"/>
    </xf>
    <xf numFmtId="0" fontId="3" fillId="0" borderId="0" xfId="0" applyFont="1" applyFill="1" applyAlignment="1">
      <alignment wrapText="1" indent="1"/>
    </xf>
    <xf numFmtId="172" fontId="19" fillId="0" borderId="0" xfId="0" applyNumberFormat="1" applyFont="1" applyFill="1" applyAlignment="1"/>
    <xf numFmtId="172" fontId="3" fillId="0" borderId="0" xfId="0" applyNumberFormat="1" applyFont="1" applyFill="1" applyAlignment="1">
      <alignment horizontal="left"/>
    </xf>
    <xf numFmtId="172" fontId="6" fillId="0" borderId="0" xfId="0" applyNumberFormat="1" applyFont="1" applyFill="1" applyAlignment="1"/>
    <xf numFmtId="165" fontId="3" fillId="0" borderId="0" xfId="0" applyNumberFormat="1" applyFont="1" applyFill="1" applyAlignment="1">
      <alignment horizontal="left"/>
    </xf>
    <xf numFmtId="0" fontId="7" fillId="0" borderId="0" xfId="0" applyFont="1" applyFill="1" applyAlignment="1">
      <alignment wrapText="1" indent="1"/>
    </xf>
    <xf numFmtId="0" fontId="1" fillId="0" borderId="0" xfId="0" applyFont="1" applyFill="1" applyAlignment="1">
      <alignment wrapText="1" indent="1"/>
    </xf>
    <xf numFmtId="172" fontId="3" fillId="0" borderId="7" xfId="0" applyNumberFormat="1" applyFont="1" applyFill="1" applyBorder="1" applyAlignment="1">
      <alignment horizontal="left"/>
    </xf>
    <xf numFmtId="172" fontId="6" fillId="0" borderId="1" xfId="0" applyNumberFormat="1" applyFont="1" applyFill="1" applyBorder="1" applyAlignment="1"/>
    <xf numFmtId="0" fontId="3" fillId="0" borderId="0" xfId="0" applyFont="1" applyFill="1" applyAlignment="1">
      <alignment horizontal="left"/>
    </xf>
    <xf numFmtId="0" fontId="5" fillId="0" borderId="0" xfId="0" applyFont="1" applyFill="1" applyAlignment="1">
      <alignment wrapText="1" indent="1"/>
    </xf>
    <xf numFmtId="165" fontId="6" fillId="0" borderId="0" xfId="0" applyNumberFormat="1" applyFont="1" applyFill="1" applyAlignment="1"/>
    <xf numFmtId="165" fontId="6" fillId="0" borderId="4" xfId="0" applyNumberFormat="1" applyFont="1" applyFill="1" applyBorder="1" applyAlignment="1"/>
    <xf numFmtId="165" fontId="3" fillId="0" borderId="0" xfId="0" applyNumberFormat="1" applyFont="1" applyFill="1" applyAlignment="1"/>
    <xf numFmtId="0" fontId="34" fillId="0" borderId="0" xfId="0" applyFont="1" applyAlignment="1">
      <alignment horizontal="center"/>
    </xf>
    <xf numFmtId="0" fontId="34" fillId="2" borderId="0" xfId="0" applyFont="1" applyFill="1" applyAlignment="1">
      <alignment horizontal="center"/>
    </xf>
    <xf numFmtId="0" fontId="0" fillId="0" borderId="0" xfId="0" applyFont="1" applyAlignment="1">
      <alignment wrapText="1"/>
    </xf>
    <xf numFmtId="0" fontId="3" fillId="4" borderId="0" xfId="0" applyFont="1" applyFill="1" applyAlignment="1">
      <alignment wrapText="1"/>
    </xf>
    <xf numFmtId="172" fontId="3" fillId="5" borderId="0" xfId="0" applyNumberFormat="1" applyFont="1" applyFill="1" applyAlignment="1">
      <alignment horizontal="right"/>
    </xf>
    <xf numFmtId="41" fontId="6" fillId="5" borderId="3" xfId="0" applyNumberFormat="1" applyFont="1" applyFill="1" applyBorder="1" applyAlignment="1"/>
    <xf numFmtId="184" fontId="6" fillId="5" borderId="4" xfId="1" applyNumberFormat="1" applyFont="1" applyFill="1" applyBorder="1" applyAlignment="1"/>
    <xf numFmtId="165" fontId="6" fillId="0" borderId="5" xfId="0" applyNumberFormat="1" applyFont="1" applyFill="1" applyBorder="1" applyAlignment="1"/>
    <xf numFmtId="43" fontId="6" fillId="5" borderId="1" xfId="0" applyNumberFormat="1" applyFont="1" applyFill="1" applyBorder="1" applyAlignment="1"/>
    <xf numFmtId="0" fontId="30" fillId="2" borderId="0" xfId="0" applyFont="1" applyFill="1" applyAlignment="1">
      <alignment wrapText="1" indent="1"/>
    </xf>
    <xf numFmtId="183" fontId="6" fillId="2" borderId="0" xfId="0" applyNumberFormat="1" applyFont="1" applyFill="1" applyBorder="1" applyAlignment="1"/>
    <xf numFmtId="185" fontId="6" fillId="0" borderId="1" xfId="0" applyNumberFormat="1" applyFont="1" applyBorder="1" applyAlignment="1"/>
    <xf numFmtId="185" fontId="6" fillId="2" borderId="0" xfId="0" applyNumberFormat="1" applyFont="1" applyFill="1" applyBorder="1" applyAlignment="1"/>
    <xf numFmtId="0" fontId="5" fillId="2" borderId="0" xfId="0" applyFont="1" applyFill="1" applyAlignment="1">
      <alignment horizontal="left" wrapText="1"/>
    </xf>
    <xf numFmtId="164" fontId="6" fillId="5" borderId="0" xfId="0" applyNumberFormat="1" applyFont="1" applyFill="1" applyAlignment="1"/>
    <xf numFmtId="165" fontId="6" fillId="5" borderId="0" xfId="0" applyNumberFormat="1" applyFont="1" applyFill="1" applyAlignment="1"/>
    <xf numFmtId="166" fontId="6" fillId="5" borderId="0" xfId="0" applyNumberFormat="1" applyFont="1" applyFill="1" applyAlignment="1"/>
    <xf numFmtId="0" fontId="3" fillId="5" borderId="0" xfId="0" applyFont="1" applyFill="1" applyAlignment="1">
      <alignment horizontal="left"/>
    </xf>
    <xf numFmtId="167" fontId="6" fillId="5" borderId="0" xfId="0" applyNumberFormat="1" applyFont="1" applyFill="1" applyAlignment="1"/>
    <xf numFmtId="0" fontId="1" fillId="5" borderId="0" xfId="0" applyFont="1" applyFill="1" applyAlignment="1"/>
    <xf numFmtId="169" fontId="6" fillId="5" borderId="0" xfId="0" applyNumberFormat="1" applyFont="1" applyFill="1" applyAlignment="1">
      <alignment horizontal="left"/>
    </xf>
    <xf numFmtId="170" fontId="1" fillId="5" borderId="0" xfId="0" applyNumberFormat="1" applyFont="1" applyFill="1" applyAlignment="1">
      <alignment horizontal="left"/>
    </xf>
    <xf numFmtId="0" fontId="7" fillId="5" borderId="0" xfId="0" applyFont="1" applyFill="1" applyAlignment="1">
      <alignment wrapText="1"/>
    </xf>
    <xf numFmtId="166" fontId="6" fillId="5" borderId="0" xfId="0" applyNumberFormat="1" applyFont="1" applyFill="1" applyAlignment="1">
      <alignment horizontal="right"/>
    </xf>
    <xf numFmtId="166" fontId="1" fillId="5" borderId="0" xfId="0" applyNumberFormat="1" applyFont="1" applyFill="1" applyAlignment="1">
      <alignment horizontal="left"/>
    </xf>
    <xf numFmtId="0" fontId="3" fillId="0" borderId="0" xfId="0" applyFont="1" applyFill="1" applyAlignment="1">
      <alignment wrapText="1"/>
    </xf>
    <xf numFmtId="164" fontId="6" fillId="0" borderId="0" xfId="0" applyNumberFormat="1" applyFont="1" applyFill="1" applyAlignment="1"/>
    <xf numFmtId="166" fontId="3" fillId="0" borderId="0" xfId="0" applyNumberFormat="1" applyFont="1" applyFill="1" applyAlignment="1"/>
    <xf numFmtId="166" fontId="6" fillId="0" borderId="0" xfId="0" applyNumberFormat="1" applyFont="1" applyFill="1" applyAlignment="1"/>
    <xf numFmtId="0" fontId="1" fillId="0" borderId="0" xfId="0" applyFont="1" applyFill="1" applyAlignment="1">
      <alignment wrapText="1"/>
    </xf>
    <xf numFmtId="165" fontId="6" fillId="0" borderId="0" xfId="0" applyNumberFormat="1" applyFont="1" applyFill="1" applyAlignment="1">
      <alignment horizontal="left"/>
    </xf>
    <xf numFmtId="168" fontId="1" fillId="0" borderId="0" xfId="0" applyNumberFormat="1" applyFont="1" applyFill="1" applyAlignment="1">
      <alignment horizontal="left"/>
    </xf>
    <xf numFmtId="169" fontId="6" fillId="0" borderId="0" xfId="0" applyNumberFormat="1" applyFont="1" applyFill="1" applyAlignment="1">
      <alignment horizontal="left"/>
    </xf>
    <xf numFmtId="170" fontId="1" fillId="0" borderId="0" xfId="0" applyNumberFormat="1" applyFont="1" applyFill="1" applyAlignment="1">
      <alignment horizontal="left"/>
    </xf>
    <xf numFmtId="0" fontId="9" fillId="0" borderId="0" xfId="0" applyFont="1" applyAlignment="1">
      <alignment horizontal="justify" wrapText="1"/>
    </xf>
    <xf numFmtId="0" fontId="0" fillId="0" borderId="0" xfId="0" applyAlignment="1">
      <alignment wrapText="1"/>
    </xf>
    <xf numFmtId="0" fontId="29" fillId="0" borderId="0" xfId="0" applyFont="1" applyAlignment="1">
      <alignment horizontal="left" wrapText="1"/>
    </xf>
    <xf numFmtId="0" fontId="9" fillId="0" borderId="0" xfId="0" applyFont="1" applyAlignment="1">
      <alignment horizontal="left" wrapText="1"/>
    </xf>
    <xf numFmtId="0" fontId="1" fillId="2" borderId="0" xfId="0" applyFont="1" applyFill="1" applyAlignment="1">
      <alignment wrapText="1"/>
    </xf>
    <xf numFmtId="0" fontId="2" fillId="3" borderId="0" xfId="0" applyFont="1" applyFill="1" applyAlignment="1">
      <alignment horizontal="left"/>
    </xf>
    <xf numFmtId="0" fontId="1" fillId="2" borderId="0" xfId="0" applyFont="1" applyFill="1" applyAlignment="1">
      <alignment horizontal="lef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3" fillId="2" borderId="1" xfId="0" applyFont="1" applyFill="1" applyBorder="1" applyAlignment="1">
      <alignment horizontal="center" wrapText="1"/>
    </xf>
    <xf numFmtId="0" fontId="33" fillId="2" borderId="1" xfId="0" applyFont="1" applyFill="1" applyBorder="1" applyAlignment="1">
      <alignment horizontal="center"/>
    </xf>
    <xf numFmtId="0" fontId="34" fillId="0" borderId="1" xfId="0" applyFont="1" applyBorder="1" applyAlignment="1">
      <alignment horizontal="left"/>
    </xf>
    <xf numFmtId="0" fontId="33" fillId="2" borderId="1" xfId="0" applyFont="1" applyFill="1" applyBorder="1" applyAlignment="1">
      <alignment horizontal="left"/>
    </xf>
    <xf numFmtId="0" fontId="1" fillId="2" borderId="0" xfId="0" applyFont="1" applyFill="1" applyAlignment="1">
      <alignment horizontal="center" wrapText="1"/>
    </xf>
    <xf numFmtId="0" fontId="1" fillId="0" borderId="0" xfId="0" applyFont="1" applyAlignment="1">
      <alignment horizontal="center" wrapText="1"/>
    </xf>
    <xf numFmtId="0" fontId="1" fillId="2" borderId="0" xfId="0" applyFont="1" applyFill="1" applyAlignment="1">
      <alignment horizontal="center"/>
    </xf>
    <xf numFmtId="0" fontId="33" fillId="0" borderId="1" xfId="0" applyFont="1" applyBorder="1" applyAlignment="1">
      <alignment horizontal="center" wrapText="1"/>
    </xf>
    <xf numFmtId="0" fontId="8" fillId="2" borderId="3" xfId="0" applyFont="1" applyFill="1" applyBorder="1" applyAlignment="1">
      <alignment horizontal="center" wrapText="1"/>
    </xf>
    <xf numFmtId="0" fontId="1" fillId="0" borderId="3" xfId="0" applyFont="1" applyBorder="1" applyAlignment="1">
      <alignment horizontal="left"/>
    </xf>
    <xf numFmtId="0" fontId="10" fillId="0" borderId="1" xfId="0" applyFont="1" applyBorder="1" applyAlignment="1">
      <alignment horizontal="center" wrapText="1"/>
    </xf>
    <xf numFmtId="171" fontId="3" fillId="0" borderId="1" xfId="0" applyNumberFormat="1" applyFont="1" applyBorder="1" applyAlignment="1"/>
    <xf numFmtId="0" fontId="1" fillId="0" borderId="1" xfId="0" applyFont="1" applyBorder="1" applyAlignment="1">
      <alignment horizontal="left"/>
    </xf>
    <xf numFmtId="0" fontId="8" fillId="2" borderId="0" xfId="0" applyFont="1" applyFill="1" applyAlignment="1">
      <alignment horizontal="center" wrapText="1"/>
    </xf>
    <xf numFmtId="171" fontId="3" fillId="2" borderId="0" xfId="0" applyNumberFormat="1" applyFont="1" applyFill="1" applyAlignment="1"/>
    <xf numFmtId="0" fontId="1" fillId="2" borderId="3" xfId="0" applyFont="1" applyFill="1" applyBorder="1" applyAlignment="1">
      <alignment horizontal="left"/>
    </xf>
    <xf numFmtId="0" fontId="29" fillId="0" borderId="0" xfId="0" applyFont="1" applyAlignment="1">
      <alignment horizontal="justify" wrapText="1"/>
    </xf>
    <xf numFmtId="0" fontId="29" fillId="0" borderId="0" xfId="0" applyFont="1" applyAlignment="1">
      <alignment wrapText="1"/>
    </xf>
    <xf numFmtId="177" fontId="10" fillId="2" borderId="1" xfId="0" applyNumberFormat="1" applyFont="1" applyFill="1" applyBorder="1" applyAlignment="1">
      <alignment horizontal="center"/>
    </xf>
    <xf numFmtId="166" fontId="3" fillId="2" borderId="1" xfId="0" applyNumberFormat="1" applyFont="1" applyFill="1" applyBorder="1" applyAlignment="1"/>
    <xf numFmtId="0" fontId="8" fillId="0" borderId="3" xfId="0" applyFont="1" applyBorder="1" applyAlignment="1">
      <alignment horizontal="center" wrapText="1"/>
    </xf>
    <xf numFmtId="166" fontId="3" fillId="0" borderId="3" xfId="0" applyNumberFormat="1" applyFont="1" applyBorder="1" applyAlignment="1"/>
    <xf numFmtId="0" fontId="9" fillId="0" borderId="0" xfId="0" applyFont="1" applyAlignment="1">
      <alignment horizontal="justify"/>
    </xf>
    <xf numFmtId="166" fontId="2" fillId="0" borderId="0" xfId="0" applyNumberFormat="1" applyFont="1" applyAlignment="1">
      <alignment horizontal="left"/>
    </xf>
    <xf numFmtId="0" fontId="2" fillId="2" borderId="0" xfId="0" applyFont="1" applyFill="1" applyAlignment="1">
      <alignment horizontal="center" wrapText="1"/>
    </xf>
    <xf numFmtId="0" fontId="2" fillId="0" borderId="0" xfId="0" applyFont="1" applyAlignment="1">
      <alignment horizontal="center" wrapText="1"/>
    </xf>
    <xf numFmtId="0" fontId="8" fillId="0" borderId="0" xfId="0" applyFont="1" applyAlignment="1">
      <alignment horizontal="left"/>
    </xf>
    <xf numFmtId="0" fontId="2" fillId="0" borderId="0" xfId="0" applyFont="1" applyAlignment="1">
      <alignment horizontal="center" vertical="top" wrapText="1"/>
    </xf>
    <xf numFmtId="0" fontId="2" fillId="2" borderId="1" xfId="0" applyFont="1" applyFill="1" applyBorder="1" applyAlignment="1">
      <alignment horizontal="center" wrapText="1"/>
    </xf>
    <xf numFmtId="0" fontId="8" fillId="0" borderId="1" xfId="0" applyFont="1" applyBorder="1" applyAlignment="1">
      <alignment horizontal="left"/>
    </xf>
    <xf numFmtId="0" fontId="15" fillId="2" borderId="1" xfId="0" applyFont="1" applyFill="1" applyBorder="1" applyAlignment="1">
      <alignment horizontal="center" wrapText="1"/>
    </xf>
    <xf numFmtId="0" fontId="10" fillId="2" borderId="0" xfId="0" applyFont="1" applyFill="1" applyAlignment="1">
      <alignment horizontal="center" wrapText="1"/>
    </xf>
    <xf numFmtId="0" fontId="10" fillId="0" borderId="0" xfId="0" applyFont="1" applyAlignment="1">
      <alignment horizontal="center" wrapText="1"/>
    </xf>
    <xf numFmtId="0" fontId="10" fillId="2" borderId="1" xfId="0" applyFont="1" applyFill="1" applyBorder="1" applyAlignment="1">
      <alignment horizontal="center" wrapText="1"/>
    </xf>
    <xf numFmtId="0" fontId="3" fillId="0" borderId="0" xfId="0" applyFont="1" applyAlignment="1">
      <alignment horizontal="center" wrapText="1"/>
    </xf>
    <xf numFmtId="0" fontId="0" fillId="0" borderId="0" xfId="0" applyFont="1" applyAlignment="1">
      <alignment horizontal="justify" wrapText="1"/>
    </xf>
    <xf numFmtId="172" fontId="3" fillId="2" borderId="0" xfId="0" applyNumberFormat="1" applyFont="1" applyFill="1" applyAlignment="1">
      <alignment horizontal="left"/>
    </xf>
  </cellXfs>
  <cellStyles count="2">
    <cellStyle name="Currency" xfId="1" builtinId="4"/>
    <cellStyle name="Normal" xfId="0" builtinId="0"/>
  </cellStyles>
  <dxfs count="0"/>
  <tableStyles count="0" defaultTableStyle="TableStyleMedium2" defaultPivotStyle="PivotStyleLight16"/>
  <colors>
    <mruColors>
      <color rgb="FFCCEE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tabSelected="1" zoomScaleNormal="100" workbookViewId="0">
      <selection sqref="A1:D1"/>
    </sheetView>
  </sheetViews>
  <sheetFormatPr defaultColWidth="21.5" defaultRowHeight="12.75" x14ac:dyDescent="0.2"/>
  <cols>
    <col min="1" max="1" width="59.5" customWidth="1"/>
    <col min="2" max="2" width="10.6640625" customWidth="1"/>
    <col min="3" max="3" width="0.6640625" customWidth="1"/>
    <col min="4" max="4" width="14" customWidth="1"/>
    <col min="5" max="5" width="0.6640625" customWidth="1"/>
    <col min="6" max="6" width="12.83203125" customWidth="1"/>
    <col min="7" max="7" width="2.1640625" customWidth="1"/>
    <col min="8" max="8" width="12.6640625" bestFit="1" customWidth="1"/>
    <col min="9" max="9" width="0.6640625" customWidth="1"/>
    <col min="10" max="10" width="13.5" customWidth="1"/>
    <col min="11" max="11" width="0.6640625" customWidth="1"/>
    <col min="12" max="12" width="12" customWidth="1"/>
  </cols>
  <sheetData>
    <row r="1" spans="1:12" ht="17.45" customHeight="1" x14ac:dyDescent="0.2">
      <c r="A1" s="359" t="s">
        <v>0</v>
      </c>
      <c r="B1" s="360"/>
      <c r="C1" s="361"/>
      <c r="D1" s="361"/>
      <c r="E1" s="2"/>
      <c r="F1" s="2"/>
      <c r="G1" s="2"/>
      <c r="H1" s="2"/>
      <c r="I1" s="2"/>
      <c r="J1" s="2"/>
      <c r="K1" s="2"/>
      <c r="L1" s="2"/>
    </row>
    <row r="2" spans="1:12" ht="17.45" customHeight="1" x14ac:dyDescent="0.2">
      <c r="A2" s="3" t="s">
        <v>1</v>
      </c>
      <c r="B2" s="362"/>
      <c r="C2" s="363"/>
      <c r="D2" s="356"/>
      <c r="E2" s="363"/>
      <c r="F2" s="356"/>
      <c r="G2" s="4"/>
      <c r="H2" s="362"/>
      <c r="I2" s="362"/>
      <c r="J2" s="362"/>
      <c r="K2" s="362"/>
      <c r="L2" s="364"/>
    </row>
    <row r="3" spans="1:12" ht="30" customHeight="1" x14ac:dyDescent="0.2">
      <c r="A3" s="2"/>
      <c r="B3" s="365" t="s">
        <v>2</v>
      </c>
      <c r="C3" s="366"/>
      <c r="D3" s="367"/>
      <c r="E3" s="366"/>
      <c r="F3" s="367"/>
      <c r="G3" s="322"/>
      <c r="H3" s="365" t="s">
        <v>3</v>
      </c>
      <c r="I3" s="367"/>
      <c r="J3" s="367"/>
      <c r="K3" s="367"/>
      <c r="L3" s="368"/>
    </row>
    <row r="4" spans="1:12" ht="88.7" customHeight="1" x14ac:dyDescent="0.2">
      <c r="A4" s="247" t="s">
        <v>4</v>
      </c>
      <c r="B4" s="9" t="s">
        <v>5</v>
      </c>
      <c r="C4" s="10"/>
      <c r="D4" s="9" t="s">
        <v>6</v>
      </c>
      <c r="E4" s="10"/>
      <c r="F4" s="9" t="s">
        <v>7</v>
      </c>
      <c r="G4" s="10"/>
      <c r="H4" s="11" t="s">
        <v>8</v>
      </c>
      <c r="I4" s="10"/>
      <c r="J4" s="11" t="s">
        <v>9</v>
      </c>
      <c r="K4" s="10"/>
      <c r="L4" s="11" t="s">
        <v>10</v>
      </c>
    </row>
    <row r="5" spans="1:12" ht="17.45" customHeight="1" x14ac:dyDescent="0.2">
      <c r="A5" s="12" t="s">
        <v>11</v>
      </c>
      <c r="B5" s="13">
        <v>90856</v>
      </c>
      <c r="C5" s="14"/>
      <c r="D5" s="15">
        <v>0.52</v>
      </c>
      <c r="E5" s="16"/>
      <c r="F5" s="17">
        <v>0.13100000000000001</v>
      </c>
      <c r="G5" s="16"/>
      <c r="H5" s="13">
        <v>67141</v>
      </c>
      <c r="I5" s="14"/>
      <c r="J5" s="18">
        <v>0.38</v>
      </c>
      <c r="K5" s="16"/>
      <c r="L5" s="19">
        <v>4.8000000000000001E-2</v>
      </c>
    </row>
    <row r="6" spans="1:12" s="259" customFormat="1" ht="17.45" customHeight="1" x14ac:dyDescent="0.2">
      <c r="A6" s="346" t="s">
        <v>12</v>
      </c>
      <c r="B6" s="347">
        <v>125743</v>
      </c>
      <c r="C6" s="320"/>
      <c r="D6" s="318">
        <v>0.72</v>
      </c>
      <c r="E6" s="348"/>
      <c r="F6" s="349">
        <v>0.18099999999999999</v>
      </c>
      <c r="G6" s="348"/>
      <c r="H6" s="347">
        <v>446805</v>
      </c>
      <c r="I6" s="320"/>
      <c r="J6" s="318">
        <v>2.5499999999999998</v>
      </c>
      <c r="K6" s="348"/>
      <c r="L6" s="349">
        <v>0.318</v>
      </c>
    </row>
    <row r="7" spans="1:12" ht="17.45" customHeight="1" x14ac:dyDescent="0.2">
      <c r="A7" s="301" t="s">
        <v>13</v>
      </c>
      <c r="B7" s="335">
        <v>93865</v>
      </c>
      <c r="C7" s="338"/>
      <c r="D7" s="336">
        <v>0.53</v>
      </c>
      <c r="E7" s="338"/>
      <c r="F7" s="337">
        <v>0.13500000000000001</v>
      </c>
      <c r="G7" s="265"/>
      <c r="H7" s="335">
        <v>177690</v>
      </c>
      <c r="I7" s="338"/>
      <c r="J7" s="339">
        <v>1.01</v>
      </c>
      <c r="K7" s="338"/>
      <c r="L7" s="337">
        <v>0.126</v>
      </c>
    </row>
    <row r="8" spans="1:12" s="259" customFormat="1" ht="17.45" customHeight="1" x14ac:dyDescent="0.2">
      <c r="A8" s="258"/>
      <c r="B8" s="258"/>
      <c r="C8" s="258"/>
      <c r="D8" s="258"/>
      <c r="E8" s="258"/>
      <c r="F8" s="258"/>
      <c r="G8" s="258"/>
      <c r="H8" s="258"/>
      <c r="I8" s="258"/>
      <c r="J8" s="258"/>
      <c r="K8" s="258"/>
      <c r="L8" s="258"/>
    </row>
    <row r="9" spans="1:12" ht="17.45" customHeight="1" x14ac:dyDescent="0.2">
      <c r="A9" s="298" t="s">
        <v>14</v>
      </c>
      <c r="B9" s="340"/>
      <c r="C9" s="265"/>
      <c r="D9" s="265"/>
      <c r="E9" s="265"/>
      <c r="F9" s="265"/>
      <c r="G9" s="265"/>
      <c r="H9" s="265"/>
      <c r="I9" s="265"/>
      <c r="J9" s="265"/>
      <c r="K9" s="265"/>
      <c r="L9" s="265"/>
    </row>
    <row r="10" spans="1:12" s="259" customFormat="1" ht="17.45" customHeight="1" x14ac:dyDescent="0.2">
      <c r="A10" s="350" t="s">
        <v>15</v>
      </c>
      <c r="B10" s="351">
        <v>0.47</v>
      </c>
      <c r="C10" s="258"/>
      <c r="D10" s="258"/>
      <c r="E10" s="258"/>
      <c r="F10" s="258"/>
      <c r="G10" s="258"/>
      <c r="H10" s="352"/>
      <c r="I10" s="258"/>
      <c r="J10" s="258"/>
      <c r="K10" s="258"/>
      <c r="L10" s="258"/>
    </row>
    <row r="11" spans="1:12" ht="17.45" customHeight="1" x14ac:dyDescent="0.2">
      <c r="A11" s="298" t="s">
        <v>16</v>
      </c>
      <c r="B11" s="341">
        <v>0.50780999999999998</v>
      </c>
      <c r="C11" s="265"/>
      <c r="D11" s="265"/>
      <c r="E11" s="265"/>
      <c r="F11" s="265"/>
      <c r="G11" s="265"/>
      <c r="H11" s="342"/>
      <c r="I11" s="265"/>
      <c r="J11" s="265"/>
      <c r="K11" s="265"/>
      <c r="L11" s="265"/>
    </row>
    <row r="12" spans="1:12" s="259" customFormat="1" ht="17.45" customHeight="1" x14ac:dyDescent="0.2">
      <c r="A12" s="350" t="s">
        <v>17</v>
      </c>
      <c r="B12" s="353">
        <v>0.47655999999999998</v>
      </c>
      <c r="C12" s="258"/>
      <c r="D12" s="258"/>
      <c r="E12" s="258"/>
      <c r="F12" s="258"/>
      <c r="G12" s="258"/>
      <c r="H12" s="354"/>
      <c r="I12" s="258"/>
      <c r="J12" s="258"/>
      <c r="K12" s="258"/>
      <c r="L12" s="258"/>
    </row>
    <row r="13" spans="1:12" ht="17.45" customHeight="1" x14ac:dyDescent="0.2">
      <c r="A13" s="298" t="s">
        <v>18</v>
      </c>
      <c r="B13" s="341">
        <v>0.45312999999999998</v>
      </c>
      <c r="C13" s="265"/>
      <c r="D13" s="265"/>
      <c r="E13" s="265"/>
      <c r="F13" s="265"/>
      <c r="G13" s="265"/>
      <c r="H13" s="342"/>
      <c r="I13" s="265"/>
      <c r="J13" s="265"/>
      <c r="K13" s="265"/>
      <c r="L13" s="265"/>
    </row>
    <row r="14" spans="1:12" s="259" customFormat="1" ht="17.45" customHeight="1" x14ac:dyDescent="0.2">
      <c r="A14" s="350" t="s">
        <v>19</v>
      </c>
      <c r="B14" s="351">
        <v>15.69</v>
      </c>
      <c r="C14" s="258"/>
      <c r="D14" s="258"/>
      <c r="E14" s="258"/>
      <c r="F14" s="258"/>
      <c r="G14" s="258"/>
      <c r="H14" s="354"/>
      <c r="I14" s="258"/>
      <c r="J14" s="258"/>
      <c r="K14" s="258"/>
      <c r="L14" s="258"/>
    </row>
    <row r="15" spans="1:12" ht="15.75" x14ac:dyDescent="0.2">
      <c r="A15" s="343" t="s">
        <v>20</v>
      </c>
      <c r="B15" s="344">
        <v>1.7999999999999999E-2</v>
      </c>
      <c r="C15" s="265"/>
      <c r="D15" s="265"/>
      <c r="E15" s="265"/>
      <c r="F15" s="265"/>
      <c r="G15" s="265"/>
      <c r="H15" s="345"/>
      <c r="I15" s="265"/>
      <c r="J15" s="265"/>
      <c r="K15" s="265"/>
      <c r="L15" s="265"/>
    </row>
    <row r="16" spans="1:12" ht="9.9499999999999993" customHeight="1" x14ac:dyDescent="0.2">
      <c r="A16" s="27"/>
      <c r="B16" s="27"/>
      <c r="C16" s="27"/>
      <c r="D16" s="27"/>
      <c r="E16" s="27"/>
      <c r="F16" s="27"/>
      <c r="G16" s="4"/>
      <c r="H16" s="4"/>
      <c r="I16" s="4"/>
      <c r="J16" s="4"/>
      <c r="K16" s="4"/>
      <c r="L16" s="27"/>
    </row>
    <row r="17" spans="1:12" ht="84.95" customHeight="1" x14ac:dyDescent="0.2">
      <c r="A17" s="357" t="s">
        <v>264</v>
      </c>
      <c r="B17" s="358"/>
      <c r="C17" s="358"/>
      <c r="D17" s="358"/>
      <c r="E17" s="358"/>
      <c r="F17" s="358"/>
      <c r="G17" s="358"/>
      <c r="H17" s="358"/>
      <c r="I17" s="358"/>
      <c r="J17" s="358"/>
      <c r="K17" s="358"/>
      <c r="L17" s="358"/>
    </row>
    <row r="18" spans="1:12" ht="18.75" customHeight="1" x14ac:dyDescent="0.2">
      <c r="A18" s="355" t="s">
        <v>21</v>
      </c>
      <c r="B18" s="356"/>
      <c r="C18" s="356"/>
      <c r="D18" s="356"/>
      <c r="E18" s="356"/>
      <c r="F18" s="356"/>
      <c r="G18" s="356"/>
      <c r="H18" s="356"/>
      <c r="I18" s="356"/>
      <c r="J18" s="356"/>
      <c r="K18" s="356"/>
      <c r="L18" s="356"/>
    </row>
    <row r="19" spans="1:12" ht="18.75" customHeight="1" x14ac:dyDescent="0.2">
      <c r="A19" s="4"/>
      <c r="B19" s="4"/>
      <c r="C19" s="4"/>
      <c r="D19" s="4"/>
      <c r="E19" s="4"/>
      <c r="F19" s="4"/>
      <c r="G19" s="4"/>
      <c r="H19" s="4"/>
      <c r="I19" s="4"/>
      <c r="J19" s="4"/>
      <c r="K19" s="4"/>
      <c r="L19" s="4"/>
    </row>
    <row r="20" spans="1:12" ht="18.75" customHeight="1" x14ac:dyDescent="0.2">
      <c r="A20" s="4"/>
      <c r="B20" s="4"/>
      <c r="C20" s="4"/>
      <c r="D20" s="4"/>
      <c r="E20" s="4"/>
      <c r="F20" s="4"/>
      <c r="G20" s="4"/>
      <c r="H20" s="4"/>
      <c r="I20" s="4"/>
      <c r="J20" s="4"/>
      <c r="K20" s="4"/>
      <c r="L20" s="4"/>
    </row>
    <row r="21" spans="1:12" ht="18.75" customHeight="1" x14ac:dyDescent="0.2">
      <c r="A21" s="4"/>
      <c r="B21" s="4"/>
      <c r="C21" s="4"/>
      <c r="D21" s="4"/>
      <c r="E21" s="4"/>
      <c r="F21" s="4"/>
      <c r="G21" s="4"/>
      <c r="H21" s="4"/>
      <c r="I21" s="4"/>
      <c r="J21" s="4"/>
      <c r="K21" s="4"/>
      <c r="L21" s="4"/>
    </row>
    <row r="22" spans="1:12" ht="18.75" customHeight="1" x14ac:dyDescent="0.2">
      <c r="A22" s="4"/>
      <c r="B22" s="4"/>
      <c r="C22" s="4"/>
      <c r="D22" s="4"/>
      <c r="E22" s="4"/>
      <c r="F22" s="4"/>
      <c r="G22" s="4"/>
      <c r="H22" s="4"/>
      <c r="I22" s="4"/>
      <c r="J22" s="4"/>
      <c r="K22" s="4"/>
      <c r="L22" s="4"/>
    </row>
    <row r="23" spans="1:12" ht="18.75" customHeight="1" x14ac:dyDescent="0.2">
      <c r="A23" s="4"/>
      <c r="B23" s="4"/>
      <c r="C23" s="4"/>
      <c r="D23" s="4"/>
      <c r="E23" s="4"/>
      <c r="F23" s="4"/>
      <c r="G23" s="4"/>
      <c r="H23" s="4"/>
      <c r="I23" s="4"/>
      <c r="J23" s="4"/>
      <c r="K23" s="4"/>
      <c r="L23" s="4"/>
    </row>
    <row r="24" spans="1:12" ht="18.75" customHeight="1" x14ac:dyDescent="0.2">
      <c r="A24" s="4"/>
      <c r="B24" s="4"/>
      <c r="C24" s="4"/>
      <c r="D24" s="4"/>
      <c r="E24" s="4"/>
      <c r="F24" s="4"/>
      <c r="G24" s="4"/>
      <c r="H24" s="4"/>
      <c r="I24" s="4"/>
      <c r="J24" s="4"/>
      <c r="K24" s="4"/>
      <c r="L24" s="4"/>
    </row>
    <row r="25" spans="1:12" ht="18.75" customHeight="1" x14ac:dyDescent="0.2">
      <c r="A25" s="4"/>
      <c r="B25" s="4"/>
      <c r="C25" s="4"/>
      <c r="D25" s="4"/>
      <c r="E25" s="4"/>
      <c r="F25" s="4"/>
      <c r="G25" s="4"/>
      <c r="H25" s="4"/>
      <c r="I25" s="4"/>
      <c r="J25" s="4"/>
      <c r="K25" s="4"/>
      <c r="L25" s="4"/>
    </row>
    <row r="26" spans="1:12" ht="18.75" customHeight="1" x14ac:dyDescent="0.2">
      <c r="A26" s="4"/>
      <c r="B26" s="4"/>
      <c r="C26" s="4"/>
      <c r="D26" s="4"/>
      <c r="E26" s="4"/>
      <c r="F26" s="4"/>
      <c r="G26" s="4"/>
      <c r="H26" s="4"/>
      <c r="I26" s="4"/>
      <c r="J26" s="4"/>
      <c r="K26" s="4"/>
      <c r="L26" s="4"/>
    </row>
    <row r="27" spans="1:12" ht="18.75" customHeight="1" x14ac:dyDescent="0.2">
      <c r="A27" s="4"/>
      <c r="B27" s="4"/>
      <c r="C27" s="4"/>
      <c r="D27" s="4"/>
      <c r="E27" s="4"/>
      <c r="F27" s="4"/>
      <c r="G27" s="4"/>
      <c r="H27" s="4"/>
      <c r="I27" s="4"/>
      <c r="J27" s="4"/>
      <c r="K27" s="4"/>
      <c r="L27" s="4"/>
    </row>
    <row r="28" spans="1:12" ht="18.75" customHeight="1" x14ac:dyDescent="0.2">
      <c r="A28" s="4"/>
      <c r="B28" s="4"/>
      <c r="C28" s="4"/>
      <c r="D28" s="4"/>
      <c r="E28" s="4"/>
      <c r="F28" s="4"/>
      <c r="G28" s="4"/>
      <c r="H28" s="4"/>
      <c r="I28" s="4"/>
      <c r="J28" s="4"/>
      <c r="K28" s="4"/>
      <c r="L28" s="4"/>
    </row>
    <row r="29" spans="1:12" ht="18.75" customHeight="1" x14ac:dyDescent="0.2">
      <c r="A29" s="4"/>
      <c r="B29" s="4"/>
      <c r="C29" s="4"/>
      <c r="D29" s="4"/>
      <c r="E29" s="4"/>
      <c r="F29" s="4"/>
      <c r="G29" s="4"/>
      <c r="H29" s="4"/>
      <c r="I29" s="4"/>
      <c r="J29" s="4"/>
      <c r="K29" s="4"/>
      <c r="L29" s="4"/>
    </row>
    <row r="30" spans="1:12" ht="18.75" customHeight="1" x14ac:dyDescent="0.2">
      <c r="A30" s="4"/>
      <c r="B30" s="4"/>
      <c r="C30" s="4"/>
      <c r="D30" s="4"/>
      <c r="E30" s="4"/>
      <c r="F30" s="4"/>
      <c r="G30" s="4"/>
      <c r="H30" s="4"/>
      <c r="I30" s="4"/>
      <c r="J30" s="4"/>
      <c r="K30" s="4"/>
      <c r="L30" s="4"/>
    </row>
    <row r="31" spans="1:12" ht="18.75" customHeight="1" x14ac:dyDescent="0.2">
      <c r="A31" s="4"/>
      <c r="B31" s="4"/>
      <c r="C31" s="4"/>
      <c r="D31" s="4"/>
      <c r="E31" s="4"/>
      <c r="F31" s="4"/>
      <c r="G31" s="4"/>
      <c r="H31" s="4"/>
      <c r="I31" s="4"/>
      <c r="J31" s="4"/>
      <c r="K31" s="4"/>
      <c r="L31" s="4"/>
    </row>
    <row r="32" spans="1:12" ht="18.75" customHeight="1" x14ac:dyDescent="0.2">
      <c r="A32" s="4"/>
      <c r="B32" s="4"/>
      <c r="C32" s="4"/>
      <c r="D32" s="4"/>
      <c r="E32" s="4"/>
      <c r="F32" s="4"/>
      <c r="G32" s="4"/>
      <c r="H32" s="4"/>
      <c r="I32" s="4"/>
      <c r="J32" s="4"/>
      <c r="K32" s="4"/>
      <c r="L32" s="4"/>
    </row>
    <row r="33" spans="1:12" ht="18.75" customHeight="1" x14ac:dyDescent="0.2">
      <c r="A33" s="4"/>
      <c r="B33" s="4"/>
      <c r="C33" s="4"/>
      <c r="D33" s="4"/>
      <c r="E33" s="4"/>
      <c r="F33" s="4"/>
      <c r="G33" s="4"/>
      <c r="H33" s="4"/>
      <c r="I33" s="4"/>
      <c r="J33" s="4"/>
      <c r="K33" s="4"/>
      <c r="L33" s="4"/>
    </row>
    <row r="34" spans="1:12" ht="18.75" customHeight="1" x14ac:dyDescent="0.2">
      <c r="A34" s="4"/>
      <c r="B34" s="4"/>
      <c r="C34" s="4"/>
      <c r="D34" s="4"/>
      <c r="E34" s="4"/>
      <c r="F34" s="4"/>
      <c r="G34" s="4"/>
      <c r="H34" s="4"/>
      <c r="I34" s="4"/>
      <c r="J34" s="4"/>
      <c r="K34" s="4"/>
      <c r="L34" s="4"/>
    </row>
    <row r="35" spans="1:12" ht="18.75" customHeight="1" x14ac:dyDescent="0.2">
      <c r="A35" s="4"/>
      <c r="B35" s="4"/>
      <c r="C35" s="4"/>
      <c r="D35" s="4"/>
      <c r="E35" s="4"/>
      <c r="F35" s="4"/>
      <c r="G35" s="4"/>
      <c r="H35" s="4"/>
      <c r="I35" s="4"/>
      <c r="J35" s="4"/>
      <c r="K35" s="4"/>
      <c r="L35" s="4"/>
    </row>
    <row r="36" spans="1:12" ht="18.75" customHeight="1" x14ac:dyDescent="0.2">
      <c r="A36" s="4"/>
      <c r="B36" s="4"/>
      <c r="C36" s="4"/>
      <c r="D36" s="4"/>
      <c r="E36" s="4"/>
      <c r="F36" s="4"/>
      <c r="G36" s="4"/>
      <c r="H36" s="4"/>
      <c r="I36" s="4"/>
      <c r="J36" s="4"/>
      <c r="K36" s="4"/>
      <c r="L36" s="4"/>
    </row>
    <row r="37" spans="1:12" ht="18.75" customHeight="1" x14ac:dyDescent="0.2">
      <c r="A37" s="4"/>
      <c r="B37" s="4"/>
      <c r="C37" s="4"/>
      <c r="D37" s="4"/>
      <c r="E37" s="4"/>
      <c r="F37" s="4"/>
      <c r="G37" s="4"/>
      <c r="H37" s="4"/>
      <c r="I37" s="4"/>
      <c r="J37" s="4"/>
      <c r="K37" s="4"/>
      <c r="L37" s="4"/>
    </row>
    <row r="38" spans="1:12" ht="18.75" customHeight="1" x14ac:dyDescent="0.2">
      <c r="A38" s="4"/>
      <c r="B38" s="4"/>
      <c r="C38" s="4"/>
      <c r="D38" s="4"/>
      <c r="E38" s="4"/>
      <c r="F38" s="4"/>
      <c r="G38" s="4"/>
      <c r="H38" s="4"/>
      <c r="I38" s="4"/>
      <c r="J38" s="4"/>
      <c r="K38" s="4"/>
      <c r="L38" s="4"/>
    </row>
    <row r="39" spans="1:12" ht="18.75" customHeight="1" x14ac:dyDescent="0.2">
      <c r="A39" s="4"/>
      <c r="B39" s="4"/>
      <c r="C39" s="4"/>
      <c r="D39" s="4"/>
      <c r="E39" s="4"/>
      <c r="F39" s="4"/>
      <c r="G39" s="4"/>
      <c r="H39" s="4"/>
      <c r="I39" s="4"/>
      <c r="J39" s="4"/>
      <c r="K39" s="4"/>
      <c r="L39" s="4"/>
    </row>
    <row r="40" spans="1:12" ht="18.75" customHeight="1" x14ac:dyDescent="0.2">
      <c r="A40" s="4"/>
      <c r="B40" s="4"/>
      <c r="C40" s="4"/>
      <c r="D40" s="4"/>
      <c r="E40" s="4"/>
      <c r="F40" s="4"/>
      <c r="G40" s="4"/>
      <c r="H40" s="4"/>
      <c r="I40" s="4"/>
      <c r="J40" s="4"/>
      <c r="K40" s="4"/>
      <c r="L40" s="4"/>
    </row>
    <row r="41" spans="1:12" ht="18.75" customHeight="1" x14ac:dyDescent="0.2">
      <c r="A41" s="4"/>
      <c r="B41" s="4"/>
      <c r="C41" s="4"/>
      <c r="D41" s="4"/>
      <c r="E41" s="4"/>
      <c r="F41" s="4"/>
      <c r="G41" s="4"/>
      <c r="H41" s="4"/>
      <c r="I41" s="4"/>
      <c r="J41" s="4"/>
      <c r="K41" s="4"/>
      <c r="L41" s="4"/>
    </row>
    <row r="42" spans="1:12" ht="18.75" customHeight="1" x14ac:dyDescent="0.2">
      <c r="A42" s="4"/>
      <c r="B42" s="4"/>
      <c r="C42" s="4"/>
      <c r="D42" s="4"/>
      <c r="E42" s="4"/>
      <c r="F42" s="4"/>
      <c r="G42" s="4"/>
      <c r="H42" s="4"/>
      <c r="I42" s="4"/>
      <c r="J42" s="4"/>
      <c r="K42" s="4"/>
      <c r="L42" s="4"/>
    </row>
    <row r="43" spans="1:12" ht="18.75" customHeight="1" x14ac:dyDescent="0.2">
      <c r="A43" s="4"/>
      <c r="B43" s="4"/>
      <c r="C43" s="4"/>
      <c r="D43" s="4"/>
      <c r="E43" s="4"/>
      <c r="F43" s="4"/>
      <c r="G43" s="4"/>
      <c r="H43" s="4"/>
      <c r="I43" s="4"/>
      <c r="J43" s="4"/>
      <c r="K43" s="4"/>
      <c r="L43" s="4"/>
    </row>
    <row r="44" spans="1:12" ht="18.75" customHeight="1" x14ac:dyDescent="0.2">
      <c r="A44" s="4"/>
      <c r="B44" s="4"/>
      <c r="C44" s="4"/>
      <c r="D44" s="4"/>
      <c r="E44" s="4"/>
      <c r="F44" s="4"/>
      <c r="G44" s="4"/>
      <c r="H44" s="4"/>
      <c r="I44" s="4"/>
      <c r="J44" s="4"/>
      <c r="K44" s="4"/>
      <c r="L44" s="4"/>
    </row>
    <row r="45" spans="1:12" ht="18.75" customHeight="1" x14ac:dyDescent="0.2">
      <c r="A45" s="4"/>
      <c r="B45" s="4"/>
      <c r="C45" s="4"/>
      <c r="D45" s="4"/>
      <c r="E45" s="4"/>
      <c r="F45" s="4"/>
      <c r="G45" s="4"/>
      <c r="H45" s="4"/>
      <c r="I45" s="4"/>
      <c r="J45" s="4"/>
      <c r="K45" s="4"/>
      <c r="L45" s="4"/>
    </row>
    <row r="46" spans="1:12" ht="18.75" customHeight="1" x14ac:dyDescent="0.2">
      <c r="A46" s="4"/>
      <c r="B46" s="4"/>
      <c r="C46" s="4"/>
      <c r="D46" s="4"/>
      <c r="E46" s="4"/>
      <c r="F46" s="4"/>
      <c r="G46" s="4"/>
      <c r="H46" s="4"/>
      <c r="I46" s="4"/>
      <c r="J46" s="4"/>
      <c r="K46" s="4"/>
      <c r="L46" s="4"/>
    </row>
    <row r="47" spans="1:12" ht="18.75" customHeight="1" x14ac:dyDescent="0.2">
      <c r="A47" s="4"/>
      <c r="B47" s="4"/>
      <c r="C47" s="4"/>
      <c r="D47" s="4"/>
      <c r="E47" s="4"/>
      <c r="F47" s="4"/>
      <c r="G47" s="4"/>
      <c r="H47" s="4"/>
      <c r="I47" s="4"/>
      <c r="J47" s="4"/>
      <c r="K47" s="4"/>
      <c r="L47" s="4"/>
    </row>
    <row r="48" spans="1:12" ht="18.75" customHeight="1" x14ac:dyDescent="0.2">
      <c r="A48" s="4"/>
      <c r="B48" s="4"/>
      <c r="C48" s="4"/>
      <c r="D48" s="4"/>
      <c r="E48" s="4"/>
      <c r="F48" s="4"/>
      <c r="G48" s="4"/>
      <c r="H48" s="4"/>
      <c r="I48" s="4"/>
      <c r="J48" s="4"/>
      <c r="K48" s="4"/>
      <c r="L48" s="4"/>
    </row>
    <row r="49" spans="1:12" ht="18.75" customHeight="1" x14ac:dyDescent="0.2">
      <c r="A49" s="4"/>
      <c r="B49" s="4"/>
      <c r="C49" s="4"/>
      <c r="D49" s="4"/>
      <c r="E49" s="4"/>
      <c r="F49" s="4"/>
      <c r="G49" s="4"/>
      <c r="H49" s="4"/>
      <c r="I49" s="4"/>
      <c r="J49" s="4"/>
      <c r="K49" s="4"/>
      <c r="L49" s="4"/>
    </row>
    <row r="50" spans="1:12" ht="18.75" customHeight="1" x14ac:dyDescent="0.2">
      <c r="A50" s="4"/>
      <c r="B50" s="4"/>
      <c r="C50" s="4"/>
      <c r="D50" s="4"/>
      <c r="E50" s="4"/>
      <c r="F50" s="4"/>
      <c r="G50" s="4"/>
      <c r="H50" s="4"/>
      <c r="I50" s="4"/>
      <c r="J50" s="4"/>
      <c r="K50" s="4"/>
      <c r="L50" s="4"/>
    </row>
    <row r="51" spans="1:12" ht="18.75" customHeight="1" x14ac:dyDescent="0.2">
      <c r="A51" s="4"/>
      <c r="B51" s="4"/>
      <c r="C51" s="4"/>
      <c r="D51" s="4"/>
      <c r="E51" s="4"/>
      <c r="F51" s="4"/>
      <c r="G51" s="4"/>
      <c r="H51" s="4"/>
      <c r="I51" s="4"/>
      <c r="J51" s="4"/>
      <c r="K51" s="4"/>
      <c r="L51" s="4"/>
    </row>
    <row r="52" spans="1:12" ht="18.75" customHeight="1" x14ac:dyDescent="0.2">
      <c r="A52" s="4"/>
      <c r="B52" s="4"/>
      <c r="C52" s="4"/>
      <c r="D52" s="4"/>
      <c r="E52" s="4"/>
      <c r="F52" s="4"/>
      <c r="G52" s="4"/>
      <c r="H52" s="4"/>
      <c r="I52" s="4"/>
      <c r="J52" s="4"/>
      <c r="K52" s="4"/>
      <c r="L52" s="4"/>
    </row>
    <row r="53" spans="1:12" ht="18.75" customHeight="1" x14ac:dyDescent="0.2">
      <c r="A53" s="4"/>
      <c r="B53" s="4"/>
      <c r="C53" s="4"/>
      <c r="D53" s="4"/>
      <c r="E53" s="4"/>
      <c r="F53" s="4"/>
      <c r="G53" s="4"/>
      <c r="H53" s="4"/>
      <c r="I53" s="4"/>
      <c r="J53" s="4"/>
      <c r="K53" s="4"/>
      <c r="L53" s="4"/>
    </row>
    <row r="54" spans="1:12" ht="18.75" customHeight="1" x14ac:dyDescent="0.2">
      <c r="A54" s="4"/>
      <c r="B54" s="4"/>
      <c r="C54" s="4"/>
      <c r="D54" s="4"/>
      <c r="E54" s="4"/>
      <c r="F54" s="4"/>
      <c r="G54" s="4"/>
      <c r="H54" s="4"/>
      <c r="I54" s="4"/>
      <c r="J54" s="4"/>
      <c r="K54" s="4"/>
      <c r="L54" s="4"/>
    </row>
    <row r="55" spans="1:12" ht="18.75" customHeight="1" x14ac:dyDescent="0.2">
      <c r="A55" s="4"/>
      <c r="B55" s="4"/>
      <c r="C55" s="4"/>
      <c r="D55" s="4"/>
      <c r="E55" s="4"/>
      <c r="F55" s="4"/>
      <c r="G55" s="4"/>
      <c r="H55" s="4"/>
      <c r="I55" s="4"/>
      <c r="J55" s="4"/>
      <c r="K55" s="4"/>
      <c r="L55" s="4"/>
    </row>
    <row r="56" spans="1:12" ht="18.75" customHeight="1" x14ac:dyDescent="0.2">
      <c r="A56" s="4"/>
      <c r="B56" s="4"/>
      <c r="C56" s="4"/>
      <c r="D56" s="4"/>
      <c r="E56" s="4"/>
      <c r="F56" s="4"/>
      <c r="G56" s="4"/>
      <c r="H56" s="4"/>
      <c r="I56" s="4"/>
      <c r="J56" s="4"/>
      <c r="K56" s="4"/>
      <c r="L56" s="4"/>
    </row>
    <row r="57" spans="1:12" ht="18.75" customHeight="1" x14ac:dyDescent="0.2">
      <c r="A57" s="4"/>
      <c r="B57" s="4"/>
      <c r="C57" s="4"/>
      <c r="D57" s="4"/>
      <c r="E57" s="4"/>
      <c r="F57" s="4"/>
      <c r="G57" s="4"/>
      <c r="H57" s="4"/>
      <c r="I57" s="4"/>
      <c r="J57" s="4"/>
      <c r="K57" s="4"/>
      <c r="L57" s="4"/>
    </row>
    <row r="58" spans="1:12" ht="18.75" customHeight="1" x14ac:dyDescent="0.2">
      <c r="A58" s="4"/>
      <c r="B58" s="4"/>
      <c r="C58" s="4"/>
      <c r="D58" s="4"/>
      <c r="E58" s="4"/>
      <c r="F58" s="4"/>
      <c r="G58" s="4"/>
      <c r="H58" s="4"/>
      <c r="I58" s="4"/>
      <c r="J58" s="4"/>
      <c r="K58" s="4"/>
      <c r="L58" s="4"/>
    </row>
    <row r="59" spans="1:12" ht="18.75" customHeight="1" x14ac:dyDescent="0.2">
      <c r="A59" s="4"/>
      <c r="B59" s="4"/>
      <c r="C59" s="4"/>
      <c r="D59" s="4"/>
      <c r="E59" s="4"/>
      <c r="F59" s="4"/>
      <c r="G59" s="4"/>
      <c r="H59" s="4"/>
      <c r="I59" s="4"/>
      <c r="J59" s="4"/>
      <c r="K59" s="4"/>
      <c r="L59" s="4"/>
    </row>
    <row r="60" spans="1:12" ht="18.75" customHeight="1" x14ac:dyDescent="0.2">
      <c r="A60" s="4"/>
      <c r="B60" s="4"/>
      <c r="C60" s="4"/>
      <c r="D60" s="4"/>
      <c r="E60" s="4"/>
      <c r="F60" s="4"/>
      <c r="G60" s="4"/>
      <c r="H60" s="4"/>
      <c r="I60" s="4"/>
      <c r="J60" s="4"/>
      <c r="K60" s="4"/>
      <c r="L60" s="4"/>
    </row>
    <row r="61" spans="1:12" ht="18.75" customHeight="1" x14ac:dyDescent="0.2">
      <c r="A61" s="4"/>
      <c r="B61" s="4"/>
      <c r="C61" s="4"/>
      <c r="D61" s="4"/>
      <c r="E61" s="4"/>
      <c r="F61" s="4"/>
      <c r="G61" s="4"/>
      <c r="H61" s="4"/>
      <c r="I61" s="4"/>
      <c r="J61" s="4"/>
      <c r="K61" s="4"/>
      <c r="L61" s="4"/>
    </row>
    <row r="62" spans="1:12" ht="18.75" customHeight="1" x14ac:dyDescent="0.2">
      <c r="A62" s="4"/>
      <c r="B62" s="4"/>
      <c r="C62" s="4"/>
      <c r="D62" s="4"/>
      <c r="E62" s="4"/>
      <c r="F62" s="4"/>
      <c r="G62" s="4"/>
      <c r="H62" s="4"/>
      <c r="I62" s="4"/>
      <c r="J62" s="4"/>
      <c r="K62" s="4"/>
      <c r="L62" s="4"/>
    </row>
    <row r="63" spans="1:12" ht="18.75" customHeight="1" x14ac:dyDescent="0.2">
      <c r="A63" s="4"/>
      <c r="B63" s="4"/>
      <c r="C63" s="4"/>
      <c r="D63" s="4"/>
      <c r="E63" s="4"/>
      <c r="F63" s="4"/>
      <c r="G63" s="4"/>
      <c r="H63" s="4"/>
      <c r="I63" s="4"/>
      <c r="J63" s="4"/>
      <c r="K63" s="4"/>
      <c r="L63" s="4"/>
    </row>
    <row r="64" spans="1:12" ht="18.75" customHeight="1" x14ac:dyDescent="0.2">
      <c r="A64" s="4"/>
      <c r="B64" s="4"/>
      <c r="C64" s="4"/>
      <c r="D64" s="4"/>
      <c r="E64" s="4"/>
      <c r="F64" s="4"/>
      <c r="G64" s="4"/>
      <c r="H64" s="4"/>
      <c r="I64" s="4"/>
      <c r="J64" s="4"/>
      <c r="K64" s="4"/>
      <c r="L64" s="4"/>
    </row>
    <row r="65" spans="1:12" ht="18.75" customHeight="1" x14ac:dyDescent="0.2">
      <c r="A65" s="4"/>
      <c r="B65" s="4"/>
      <c r="C65" s="4"/>
      <c r="D65" s="4"/>
      <c r="E65" s="4"/>
      <c r="F65" s="4"/>
      <c r="G65" s="4"/>
      <c r="H65" s="4"/>
      <c r="I65" s="4"/>
      <c r="J65" s="4"/>
      <c r="K65" s="4"/>
      <c r="L65" s="4"/>
    </row>
    <row r="66" spans="1:12" ht="18.75" customHeight="1" x14ac:dyDescent="0.2">
      <c r="A66" s="4"/>
      <c r="B66" s="4"/>
      <c r="C66" s="4"/>
      <c r="D66" s="4"/>
      <c r="E66" s="4"/>
      <c r="F66" s="4"/>
      <c r="G66" s="4"/>
      <c r="H66" s="4"/>
      <c r="I66" s="4"/>
      <c r="J66" s="4"/>
      <c r="K66" s="4"/>
      <c r="L66" s="4"/>
    </row>
    <row r="67" spans="1:12" ht="18.75" customHeight="1" x14ac:dyDescent="0.2">
      <c r="A67" s="4"/>
      <c r="B67" s="4"/>
      <c r="C67" s="4"/>
      <c r="D67" s="4"/>
      <c r="E67" s="4"/>
      <c r="F67" s="4"/>
      <c r="G67" s="4"/>
      <c r="H67" s="4"/>
      <c r="I67" s="4"/>
      <c r="J67" s="4"/>
      <c r="K67" s="4"/>
      <c r="L67" s="4"/>
    </row>
    <row r="68" spans="1:12" ht="18.75" customHeight="1" x14ac:dyDescent="0.2">
      <c r="A68" s="4"/>
      <c r="B68" s="4"/>
      <c r="C68" s="4"/>
      <c r="D68" s="4"/>
      <c r="E68" s="4"/>
      <c r="F68" s="4"/>
      <c r="G68" s="4"/>
      <c r="H68" s="4"/>
      <c r="I68" s="4"/>
      <c r="J68" s="4"/>
      <c r="K68" s="4"/>
      <c r="L68" s="4"/>
    </row>
    <row r="69" spans="1:12" ht="18.75" customHeight="1" x14ac:dyDescent="0.2">
      <c r="A69" s="4"/>
      <c r="B69" s="4"/>
      <c r="C69" s="4"/>
      <c r="D69" s="4"/>
      <c r="E69" s="4"/>
      <c r="F69" s="4"/>
      <c r="G69" s="4"/>
      <c r="H69" s="4"/>
      <c r="I69" s="4"/>
      <c r="J69" s="4"/>
      <c r="K69" s="4"/>
      <c r="L69" s="4"/>
    </row>
    <row r="70" spans="1:12" ht="18.75" customHeight="1" x14ac:dyDescent="0.2">
      <c r="A70" s="4"/>
      <c r="B70" s="4"/>
      <c r="C70" s="4"/>
      <c r="D70" s="4"/>
      <c r="E70" s="4"/>
      <c r="F70" s="4"/>
      <c r="G70" s="4"/>
      <c r="H70" s="4"/>
      <c r="I70" s="4"/>
      <c r="J70" s="4"/>
      <c r="K70" s="4"/>
      <c r="L70" s="4"/>
    </row>
    <row r="71" spans="1:12" ht="18.75" customHeight="1" x14ac:dyDescent="0.2">
      <c r="A71" s="4"/>
      <c r="B71" s="4"/>
      <c r="C71" s="4"/>
      <c r="D71" s="4"/>
      <c r="E71" s="4"/>
      <c r="F71" s="4"/>
      <c r="G71" s="4"/>
      <c r="H71" s="4"/>
      <c r="I71" s="4"/>
      <c r="J71" s="4"/>
      <c r="K71" s="4"/>
      <c r="L71" s="4"/>
    </row>
    <row r="72" spans="1:12" ht="18.75" customHeight="1" x14ac:dyDescent="0.2">
      <c r="A72" s="4"/>
      <c r="B72" s="4"/>
      <c r="C72" s="4"/>
      <c r="D72" s="4"/>
      <c r="E72" s="4"/>
      <c r="F72" s="4"/>
      <c r="G72" s="4"/>
      <c r="H72" s="4"/>
      <c r="I72" s="4"/>
      <c r="J72" s="4"/>
      <c r="K72" s="4"/>
      <c r="L72" s="4"/>
    </row>
    <row r="73" spans="1:12" ht="18.75" customHeight="1" x14ac:dyDescent="0.2">
      <c r="A73" s="4"/>
      <c r="B73" s="4"/>
      <c r="C73" s="4"/>
      <c r="D73" s="4"/>
      <c r="E73" s="4"/>
      <c r="F73" s="4"/>
      <c r="G73" s="4"/>
      <c r="H73" s="4"/>
      <c r="I73" s="4"/>
      <c r="J73" s="4"/>
      <c r="K73" s="4"/>
      <c r="L73" s="4"/>
    </row>
    <row r="74" spans="1:12" ht="18.75" customHeight="1" x14ac:dyDescent="0.2">
      <c r="A74" s="4"/>
      <c r="B74" s="4"/>
      <c r="C74" s="4"/>
      <c r="D74" s="4"/>
      <c r="E74" s="4"/>
      <c r="F74" s="4"/>
      <c r="G74" s="4"/>
      <c r="H74" s="4"/>
      <c r="I74" s="4"/>
      <c r="J74" s="4"/>
      <c r="K74" s="4"/>
      <c r="L74" s="4"/>
    </row>
    <row r="75" spans="1:12" ht="18.75" customHeight="1" x14ac:dyDescent="0.2">
      <c r="A75" s="4"/>
      <c r="B75" s="4"/>
      <c r="C75" s="4"/>
      <c r="D75" s="4"/>
      <c r="E75" s="4"/>
      <c r="F75" s="4"/>
      <c r="G75" s="4"/>
      <c r="H75" s="4"/>
      <c r="I75" s="4"/>
      <c r="J75" s="4"/>
      <c r="K75" s="4"/>
      <c r="L75" s="4"/>
    </row>
    <row r="76" spans="1:12" ht="18.75" customHeight="1" x14ac:dyDescent="0.2">
      <c r="A76" s="4"/>
      <c r="B76" s="4"/>
      <c r="C76" s="4"/>
      <c r="D76" s="4"/>
      <c r="E76" s="4"/>
      <c r="F76" s="4"/>
      <c r="G76" s="4"/>
      <c r="H76" s="4"/>
      <c r="I76" s="4"/>
      <c r="J76" s="4"/>
      <c r="K76" s="4"/>
      <c r="L76" s="4"/>
    </row>
    <row r="77" spans="1:12" ht="18.75" customHeight="1" x14ac:dyDescent="0.2">
      <c r="A77" s="4"/>
      <c r="B77" s="4"/>
      <c r="C77" s="4"/>
      <c r="D77" s="4"/>
      <c r="E77" s="4"/>
      <c r="F77" s="4"/>
      <c r="G77" s="4"/>
      <c r="H77" s="4"/>
      <c r="I77" s="4"/>
      <c r="J77" s="4"/>
      <c r="K77" s="4"/>
      <c r="L77" s="4"/>
    </row>
    <row r="78" spans="1:12" ht="18.75" customHeight="1" x14ac:dyDescent="0.2">
      <c r="A78" s="4"/>
      <c r="B78" s="4"/>
      <c r="C78" s="4"/>
      <c r="D78" s="4"/>
      <c r="E78" s="4"/>
      <c r="F78" s="4"/>
      <c r="G78" s="4"/>
      <c r="H78" s="4"/>
      <c r="I78" s="4"/>
      <c r="J78" s="4"/>
      <c r="K78" s="4"/>
      <c r="L78" s="4"/>
    </row>
    <row r="79" spans="1:12" ht="18.75" customHeight="1" x14ac:dyDescent="0.2">
      <c r="A79" s="4"/>
      <c r="B79" s="4"/>
      <c r="C79" s="4"/>
      <c r="D79" s="4"/>
      <c r="E79" s="4"/>
      <c r="F79" s="4"/>
      <c r="G79" s="4"/>
      <c r="H79" s="4"/>
      <c r="I79" s="4"/>
      <c r="J79" s="4"/>
      <c r="K79" s="4"/>
      <c r="L79" s="4"/>
    </row>
    <row r="80" spans="1:12" ht="18.75" customHeight="1" x14ac:dyDescent="0.2">
      <c r="A80" s="4"/>
      <c r="B80" s="4"/>
      <c r="C80" s="4"/>
      <c r="D80" s="4"/>
      <c r="E80" s="4"/>
      <c r="F80" s="4"/>
      <c r="G80" s="4"/>
      <c r="H80" s="4"/>
      <c r="I80" s="4"/>
      <c r="J80" s="4"/>
      <c r="K80" s="4"/>
      <c r="L80" s="4"/>
    </row>
    <row r="81" spans="1:12" ht="18.75" customHeight="1" x14ac:dyDescent="0.2">
      <c r="A81" s="4"/>
      <c r="B81" s="4"/>
      <c r="C81" s="4"/>
      <c r="D81" s="4"/>
      <c r="E81" s="4"/>
      <c r="F81" s="4"/>
      <c r="G81" s="4"/>
      <c r="H81" s="4"/>
      <c r="I81" s="4"/>
      <c r="J81" s="4"/>
      <c r="K81" s="4"/>
      <c r="L81" s="4"/>
    </row>
    <row r="82" spans="1:12" ht="18.75" customHeight="1" x14ac:dyDescent="0.2">
      <c r="A82" s="4"/>
      <c r="B82" s="4"/>
      <c r="C82" s="4"/>
      <c r="D82" s="4"/>
      <c r="E82" s="4"/>
      <c r="F82" s="4"/>
      <c r="G82" s="4"/>
      <c r="H82" s="4"/>
      <c r="I82" s="4"/>
      <c r="J82" s="4"/>
      <c r="K82" s="4"/>
      <c r="L82" s="4"/>
    </row>
    <row r="83" spans="1:12" ht="18.75" customHeight="1" x14ac:dyDescent="0.2">
      <c r="A83" s="4"/>
      <c r="B83" s="4"/>
      <c r="C83" s="4"/>
      <c r="D83" s="4"/>
      <c r="E83" s="4"/>
      <c r="F83" s="4"/>
      <c r="G83" s="4"/>
      <c r="H83" s="4"/>
      <c r="I83" s="4"/>
      <c r="J83" s="4"/>
      <c r="K83" s="4"/>
      <c r="L83" s="4"/>
    </row>
    <row r="84" spans="1:12" ht="18.75" customHeight="1" x14ac:dyDescent="0.2">
      <c r="A84" s="4"/>
      <c r="B84" s="4"/>
      <c r="C84" s="4"/>
      <c r="D84" s="4"/>
      <c r="E84" s="4"/>
      <c r="F84" s="4"/>
      <c r="G84" s="4"/>
      <c r="H84" s="4"/>
      <c r="I84" s="4"/>
      <c r="J84" s="4"/>
      <c r="K84" s="4"/>
      <c r="L84" s="4"/>
    </row>
    <row r="85" spans="1:12" ht="18.75" customHeight="1" x14ac:dyDescent="0.2">
      <c r="A85" s="4"/>
      <c r="B85" s="4"/>
      <c r="C85" s="4"/>
      <c r="D85" s="4"/>
      <c r="E85" s="4"/>
      <c r="F85" s="4"/>
      <c r="G85" s="4"/>
      <c r="H85" s="4"/>
      <c r="I85" s="4"/>
      <c r="J85" s="4"/>
      <c r="K85" s="4"/>
      <c r="L85" s="4"/>
    </row>
    <row r="86" spans="1:12" ht="18.75" customHeight="1" x14ac:dyDescent="0.2">
      <c r="A86" s="4"/>
      <c r="B86" s="4"/>
      <c r="C86" s="4"/>
      <c r="D86" s="4"/>
      <c r="E86" s="4"/>
      <c r="F86" s="4"/>
      <c r="G86" s="4"/>
      <c r="H86" s="4"/>
      <c r="I86" s="4"/>
      <c r="J86" s="4"/>
      <c r="K86" s="4"/>
      <c r="L86" s="4"/>
    </row>
    <row r="87" spans="1:12" ht="18.75" customHeight="1" x14ac:dyDescent="0.2">
      <c r="A87" s="4"/>
      <c r="B87" s="4"/>
      <c r="C87" s="4"/>
      <c r="D87" s="4"/>
      <c r="E87" s="4"/>
      <c r="F87" s="4"/>
      <c r="G87" s="4"/>
      <c r="H87" s="4"/>
      <c r="I87" s="4"/>
      <c r="J87" s="4"/>
      <c r="K87" s="4"/>
      <c r="L87" s="4"/>
    </row>
    <row r="88" spans="1:12" ht="18.75" customHeight="1" x14ac:dyDescent="0.2">
      <c r="A88" s="4"/>
      <c r="B88" s="4"/>
      <c r="C88" s="4"/>
      <c r="D88" s="4"/>
      <c r="E88" s="4"/>
      <c r="F88" s="4"/>
      <c r="G88" s="4"/>
      <c r="H88" s="4"/>
      <c r="I88" s="4"/>
      <c r="J88" s="4"/>
      <c r="K88" s="4"/>
      <c r="L88" s="4"/>
    </row>
    <row r="89" spans="1:12" ht="18.75" customHeight="1" x14ac:dyDescent="0.2">
      <c r="A89" s="4"/>
      <c r="B89" s="4"/>
      <c r="C89" s="4"/>
      <c r="D89" s="4"/>
      <c r="E89" s="4"/>
      <c r="F89" s="4"/>
      <c r="G89" s="4"/>
      <c r="H89" s="4"/>
      <c r="I89" s="4"/>
      <c r="J89" s="4"/>
      <c r="K89" s="4"/>
      <c r="L89" s="4"/>
    </row>
    <row r="90" spans="1:12" ht="18.75" customHeight="1" x14ac:dyDescent="0.2">
      <c r="A90" s="4"/>
      <c r="B90" s="4"/>
      <c r="C90" s="4"/>
      <c r="D90" s="4"/>
      <c r="E90" s="4"/>
      <c r="F90" s="4"/>
      <c r="G90" s="4"/>
      <c r="H90" s="4"/>
      <c r="I90" s="4"/>
      <c r="J90" s="4"/>
      <c r="K90" s="4"/>
      <c r="L90" s="4"/>
    </row>
    <row r="91" spans="1:12" ht="18.75" customHeight="1" x14ac:dyDescent="0.2">
      <c r="A91" s="4"/>
      <c r="B91" s="4"/>
      <c r="C91" s="4"/>
      <c r="D91" s="4"/>
      <c r="E91" s="4"/>
      <c r="F91" s="4"/>
      <c r="G91" s="4"/>
      <c r="H91" s="4"/>
      <c r="I91" s="4"/>
      <c r="J91" s="4"/>
      <c r="K91" s="4"/>
      <c r="L91" s="4"/>
    </row>
    <row r="92" spans="1:12" ht="18.75" customHeight="1" x14ac:dyDescent="0.2">
      <c r="A92" s="4"/>
      <c r="B92" s="4"/>
      <c r="C92" s="4"/>
      <c r="D92" s="4"/>
      <c r="E92" s="4"/>
      <c r="F92" s="4"/>
      <c r="G92" s="4"/>
      <c r="H92" s="4"/>
      <c r="I92" s="4"/>
      <c r="J92" s="4"/>
      <c r="K92" s="4"/>
      <c r="L92" s="4"/>
    </row>
    <row r="93" spans="1:12" ht="18.75" customHeight="1" x14ac:dyDescent="0.2">
      <c r="A93" s="4"/>
      <c r="B93" s="4"/>
      <c r="C93" s="4"/>
      <c r="D93" s="4"/>
      <c r="E93" s="4"/>
      <c r="F93" s="4"/>
      <c r="G93" s="4"/>
      <c r="H93" s="4"/>
      <c r="I93" s="4"/>
      <c r="J93" s="4"/>
      <c r="K93" s="4"/>
      <c r="L93" s="4"/>
    </row>
    <row r="94" spans="1:12" ht="18.75" customHeight="1" x14ac:dyDescent="0.2">
      <c r="A94" s="4"/>
      <c r="B94" s="4"/>
      <c r="C94" s="4"/>
      <c r="D94" s="4"/>
      <c r="E94" s="4"/>
      <c r="F94" s="4"/>
      <c r="G94" s="4"/>
      <c r="H94" s="4"/>
      <c r="I94" s="4"/>
      <c r="J94" s="4"/>
      <c r="K94" s="4"/>
      <c r="L94" s="4"/>
    </row>
    <row r="95" spans="1:12" ht="18.75" customHeight="1" x14ac:dyDescent="0.2">
      <c r="A95" s="4"/>
      <c r="B95" s="4"/>
      <c r="C95" s="4"/>
      <c r="D95" s="4"/>
      <c r="E95" s="4"/>
      <c r="F95" s="4"/>
      <c r="G95" s="4"/>
      <c r="H95" s="4"/>
      <c r="I95" s="4"/>
      <c r="J95" s="4"/>
      <c r="K95" s="4"/>
      <c r="L95" s="4"/>
    </row>
    <row r="96" spans="1:12" ht="18.75" customHeight="1" x14ac:dyDescent="0.2">
      <c r="A96" s="4"/>
      <c r="B96" s="4"/>
      <c r="C96" s="4"/>
      <c r="D96" s="4"/>
      <c r="E96" s="4"/>
      <c r="F96" s="4"/>
      <c r="G96" s="4"/>
      <c r="H96" s="4"/>
      <c r="I96" s="4"/>
      <c r="J96" s="4"/>
      <c r="K96" s="4"/>
      <c r="L96" s="4"/>
    </row>
    <row r="97" spans="1:12" ht="18.75" customHeight="1" x14ac:dyDescent="0.2">
      <c r="A97" s="4"/>
      <c r="B97" s="4"/>
      <c r="C97" s="4"/>
      <c r="D97" s="4"/>
      <c r="E97" s="4"/>
      <c r="F97" s="4"/>
      <c r="G97" s="4"/>
      <c r="H97" s="4"/>
      <c r="I97" s="4"/>
      <c r="J97" s="4"/>
      <c r="K97" s="4"/>
      <c r="L97" s="4"/>
    </row>
    <row r="98" spans="1:12" ht="18.75" customHeight="1" x14ac:dyDescent="0.2">
      <c r="A98" s="4"/>
      <c r="B98" s="4"/>
      <c r="C98" s="4"/>
      <c r="D98" s="4"/>
      <c r="E98" s="4"/>
      <c r="F98" s="4"/>
      <c r="G98" s="4"/>
      <c r="H98" s="4"/>
      <c r="I98" s="4"/>
      <c r="J98" s="4"/>
      <c r="K98" s="4"/>
      <c r="L98" s="4"/>
    </row>
    <row r="99" spans="1:12" ht="18.75" customHeight="1" x14ac:dyDescent="0.2">
      <c r="A99" s="4"/>
      <c r="B99" s="4"/>
      <c r="C99" s="4"/>
      <c r="D99" s="4"/>
      <c r="E99" s="4"/>
      <c r="F99" s="4"/>
      <c r="G99" s="4"/>
      <c r="H99" s="4"/>
      <c r="I99" s="4"/>
      <c r="J99" s="4"/>
      <c r="K99" s="4"/>
      <c r="L99" s="4"/>
    </row>
    <row r="100" spans="1:12" ht="18.75" customHeight="1" x14ac:dyDescent="0.2">
      <c r="A100" s="4"/>
      <c r="B100" s="4"/>
      <c r="C100" s="4"/>
      <c r="D100" s="4"/>
      <c r="E100" s="4"/>
      <c r="F100" s="4"/>
      <c r="G100" s="4"/>
      <c r="H100" s="4"/>
      <c r="I100" s="4"/>
      <c r="J100" s="4"/>
      <c r="K100" s="4"/>
      <c r="L100" s="4"/>
    </row>
    <row r="101" spans="1:12" ht="18.75" customHeight="1" x14ac:dyDescent="0.2">
      <c r="A101" s="4"/>
      <c r="B101" s="4"/>
      <c r="C101" s="4"/>
      <c r="D101" s="4"/>
      <c r="E101" s="4"/>
      <c r="F101" s="4"/>
      <c r="G101" s="4"/>
      <c r="H101" s="4"/>
      <c r="I101" s="4"/>
      <c r="J101" s="4"/>
      <c r="K101" s="4"/>
      <c r="L101" s="4"/>
    </row>
    <row r="102" spans="1:12" ht="18.75" customHeight="1" x14ac:dyDescent="0.2">
      <c r="A102" s="4"/>
      <c r="B102" s="4"/>
      <c r="C102" s="4"/>
      <c r="D102" s="4"/>
      <c r="E102" s="4"/>
      <c r="F102" s="4"/>
      <c r="G102" s="4"/>
      <c r="H102" s="4"/>
      <c r="I102" s="4"/>
      <c r="J102" s="4"/>
      <c r="K102" s="4"/>
      <c r="L102" s="4"/>
    </row>
    <row r="103" spans="1:12" ht="18.75" customHeight="1" x14ac:dyDescent="0.2">
      <c r="A103" s="4"/>
      <c r="B103" s="4"/>
      <c r="C103" s="4"/>
      <c r="D103" s="4"/>
      <c r="E103" s="4"/>
      <c r="F103" s="4"/>
      <c r="G103" s="4"/>
      <c r="H103" s="4"/>
      <c r="I103" s="4"/>
      <c r="J103" s="4"/>
      <c r="K103" s="4"/>
      <c r="L103" s="4"/>
    </row>
    <row r="104" spans="1:12" ht="18.75" customHeight="1" x14ac:dyDescent="0.2">
      <c r="A104" s="4"/>
      <c r="B104" s="4"/>
      <c r="C104" s="4"/>
      <c r="D104" s="4"/>
      <c r="E104" s="4"/>
      <c r="F104" s="4"/>
      <c r="G104" s="4"/>
      <c r="H104" s="4"/>
      <c r="I104" s="4"/>
      <c r="J104" s="4"/>
      <c r="K104" s="4"/>
      <c r="L104" s="4"/>
    </row>
  </sheetData>
  <mergeCells count="7">
    <mergeCell ref="A18:L18"/>
    <mergeCell ref="A17:L17"/>
    <mergeCell ref="A1:D1"/>
    <mergeCell ref="B2:F2"/>
    <mergeCell ref="H2:L2"/>
    <mergeCell ref="B3:F3"/>
    <mergeCell ref="H3:L3"/>
  </mergeCells>
  <pageMargins left="0.7" right="0.7" top="0.75" bottom="0.75" header="0.3" footer="0.3"/>
  <pageSetup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zoomScaleNormal="100" workbookViewId="0">
      <selection activeCell="A36" sqref="A36"/>
    </sheetView>
  </sheetViews>
  <sheetFormatPr defaultColWidth="21.5" defaultRowHeight="12.75" x14ac:dyDescent="0.2"/>
  <cols>
    <col min="1" max="1" width="66.83203125" customWidth="1"/>
    <col min="2" max="2" width="0.6640625" customWidth="1"/>
    <col min="3" max="3" width="16.6640625" customWidth="1"/>
    <col min="4" max="4" width="0.83203125" customWidth="1"/>
    <col min="5" max="5" width="10.6640625" customWidth="1"/>
    <col min="6" max="6" width="1.6640625" customWidth="1"/>
    <col min="7" max="7" width="14.33203125" customWidth="1"/>
    <col min="8" max="8" width="1" customWidth="1"/>
    <col min="9" max="9" width="9.6640625" customWidth="1"/>
  </cols>
  <sheetData>
    <row r="1" spans="1:26" x14ac:dyDescent="0.2">
      <c r="A1" s="369" t="s">
        <v>22</v>
      </c>
      <c r="B1" s="356"/>
      <c r="C1" s="356"/>
      <c r="D1" s="356"/>
      <c r="E1" s="356"/>
      <c r="F1" s="356"/>
      <c r="G1" s="356"/>
      <c r="H1" s="356"/>
      <c r="I1" s="356"/>
      <c r="J1" s="4"/>
      <c r="K1" s="4"/>
      <c r="L1" s="4"/>
      <c r="M1" s="4"/>
      <c r="N1" s="4"/>
      <c r="O1" s="4"/>
      <c r="P1" s="4"/>
      <c r="Q1" s="4"/>
      <c r="R1" s="4"/>
      <c r="S1" s="4"/>
      <c r="T1" s="4"/>
      <c r="U1" s="4"/>
      <c r="V1" s="4"/>
      <c r="W1" s="4"/>
      <c r="X1" s="4"/>
      <c r="Y1" s="4"/>
      <c r="Z1" s="4"/>
    </row>
    <row r="2" spans="1:26" x14ac:dyDescent="0.2">
      <c r="A2" s="370" t="s">
        <v>23</v>
      </c>
      <c r="B2" s="356"/>
      <c r="C2" s="356"/>
      <c r="D2" s="356"/>
      <c r="E2" s="356"/>
      <c r="F2" s="356"/>
      <c r="G2" s="356"/>
      <c r="H2" s="356"/>
      <c r="I2" s="356"/>
      <c r="J2" s="4"/>
      <c r="K2" s="4"/>
      <c r="L2" s="4"/>
      <c r="M2" s="4"/>
      <c r="N2" s="4"/>
      <c r="O2" s="4"/>
      <c r="P2" s="4"/>
      <c r="Q2" s="4"/>
      <c r="R2" s="4"/>
      <c r="S2" s="4"/>
      <c r="T2" s="4"/>
      <c r="U2" s="4"/>
      <c r="V2" s="4"/>
      <c r="W2" s="4"/>
      <c r="X2" s="4"/>
      <c r="Y2" s="4"/>
      <c r="Z2" s="4"/>
    </row>
    <row r="3" spans="1:26" x14ac:dyDescent="0.2">
      <c r="A3" s="371"/>
      <c r="B3" s="362"/>
      <c r="C3" s="362"/>
      <c r="D3" s="362"/>
      <c r="E3" s="362"/>
      <c r="F3" s="362"/>
      <c r="G3" s="362"/>
      <c r="H3" s="362"/>
      <c r="I3" s="362"/>
      <c r="J3" s="4"/>
      <c r="K3" s="4"/>
      <c r="L3" s="4"/>
      <c r="M3" s="4"/>
      <c r="N3" s="4"/>
      <c r="O3" s="4"/>
      <c r="P3" s="4"/>
      <c r="Q3" s="4"/>
      <c r="R3" s="4"/>
      <c r="S3" s="4"/>
      <c r="T3" s="4"/>
      <c r="U3" s="4"/>
      <c r="V3" s="4"/>
      <c r="W3" s="4"/>
      <c r="X3" s="4"/>
      <c r="Y3" s="4"/>
      <c r="Z3" s="4"/>
    </row>
    <row r="4" spans="1:26" x14ac:dyDescent="0.2">
      <c r="A4" s="9" t="s">
        <v>24</v>
      </c>
      <c r="B4" s="4"/>
      <c r="C4" s="372" t="s">
        <v>25</v>
      </c>
      <c r="D4" s="367"/>
      <c r="E4" s="367"/>
      <c r="F4" s="321"/>
      <c r="G4" s="372" t="s">
        <v>26</v>
      </c>
      <c r="H4" s="367"/>
      <c r="I4" s="367"/>
      <c r="J4" s="4"/>
      <c r="K4" s="4"/>
      <c r="L4" s="4"/>
      <c r="M4" s="4"/>
      <c r="N4" s="4"/>
      <c r="O4" s="4"/>
      <c r="P4" s="4"/>
      <c r="Q4" s="4"/>
      <c r="R4" s="4"/>
      <c r="S4" s="4"/>
      <c r="T4" s="4"/>
      <c r="U4" s="4"/>
      <c r="V4" s="4"/>
      <c r="W4" s="4"/>
      <c r="X4" s="4"/>
      <c r="Y4" s="4"/>
      <c r="Z4" s="4"/>
    </row>
    <row r="5" spans="1:26" x14ac:dyDescent="0.2">
      <c r="A5" s="2"/>
      <c r="B5" s="2"/>
      <c r="C5" s="373" t="s">
        <v>27</v>
      </c>
      <c r="D5" s="374"/>
      <c r="E5" s="374"/>
      <c r="F5" s="7"/>
      <c r="G5" s="373" t="s">
        <v>27</v>
      </c>
      <c r="H5" s="374"/>
      <c r="I5" s="374"/>
      <c r="J5" s="4"/>
      <c r="K5" s="4"/>
      <c r="L5" s="4"/>
      <c r="M5" s="4"/>
      <c r="N5" s="4"/>
      <c r="O5" s="4"/>
      <c r="P5" s="4"/>
      <c r="Q5" s="4"/>
      <c r="R5" s="4"/>
      <c r="S5" s="4"/>
      <c r="T5" s="4"/>
      <c r="U5" s="4"/>
      <c r="V5" s="4"/>
      <c r="W5" s="4"/>
      <c r="X5" s="4"/>
      <c r="Y5" s="4"/>
      <c r="Z5" s="4"/>
    </row>
    <row r="6" spans="1:26" x14ac:dyDescent="0.2">
      <c r="A6" s="3" t="s">
        <v>28</v>
      </c>
      <c r="B6" s="29"/>
      <c r="C6" s="30"/>
      <c r="D6" s="30"/>
      <c r="E6" s="4"/>
      <c r="F6" s="4"/>
      <c r="G6" s="4"/>
      <c r="H6" s="4"/>
      <c r="I6" s="4"/>
      <c r="J6" s="4"/>
      <c r="K6" s="4"/>
      <c r="L6" s="4"/>
      <c r="M6" s="4"/>
      <c r="N6" s="4"/>
      <c r="O6" s="4"/>
      <c r="P6" s="4"/>
      <c r="Q6" s="4"/>
      <c r="R6" s="4"/>
      <c r="S6" s="4"/>
      <c r="T6" s="4"/>
      <c r="U6" s="4"/>
      <c r="V6" s="4"/>
      <c r="W6" s="4"/>
      <c r="X6" s="4"/>
      <c r="Y6" s="4"/>
      <c r="Z6" s="4"/>
    </row>
    <row r="7" spans="1:26" x14ac:dyDescent="0.2">
      <c r="A7" s="31" t="s">
        <v>29</v>
      </c>
      <c r="B7" s="32"/>
      <c r="C7" s="33"/>
      <c r="D7" s="33"/>
      <c r="E7" s="2"/>
      <c r="F7" s="2"/>
      <c r="G7" s="2"/>
      <c r="H7" s="2"/>
      <c r="I7" s="2"/>
      <c r="J7" s="4"/>
      <c r="K7" s="4"/>
      <c r="L7" s="4"/>
      <c r="M7" s="4"/>
      <c r="N7" s="4"/>
      <c r="O7" s="4"/>
      <c r="P7" s="4"/>
      <c r="Q7" s="4"/>
      <c r="R7" s="4"/>
      <c r="S7" s="4"/>
      <c r="T7" s="4"/>
      <c r="U7" s="4"/>
      <c r="V7" s="4"/>
      <c r="W7" s="4"/>
      <c r="X7" s="4"/>
      <c r="Y7" s="4"/>
      <c r="Z7" s="4"/>
    </row>
    <row r="8" spans="1:26" x14ac:dyDescent="0.2">
      <c r="A8" s="34" t="s">
        <v>30</v>
      </c>
      <c r="B8" s="35"/>
      <c r="C8" s="20">
        <v>15768380</v>
      </c>
      <c r="D8" s="29"/>
      <c r="E8" s="23">
        <v>0.75600000000000001</v>
      </c>
      <c r="F8" s="22"/>
      <c r="G8" s="20">
        <v>18020641</v>
      </c>
      <c r="H8" s="22"/>
      <c r="I8" s="23">
        <v>0.80200000000000005</v>
      </c>
      <c r="J8" s="4"/>
      <c r="K8" s="4"/>
      <c r="L8" s="4"/>
      <c r="M8" s="4"/>
      <c r="N8" s="4"/>
      <c r="O8" s="4"/>
      <c r="P8" s="4"/>
      <c r="Q8" s="4"/>
      <c r="R8" s="4"/>
      <c r="S8" s="4"/>
      <c r="T8" s="4"/>
      <c r="U8" s="4"/>
      <c r="V8" s="4"/>
      <c r="W8" s="4"/>
      <c r="X8" s="4"/>
      <c r="Y8" s="4"/>
      <c r="Z8" s="4"/>
    </row>
    <row r="9" spans="1:26" x14ac:dyDescent="0.2">
      <c r="A9" s="36" t="s">
        <v>31</v>
      </c>
      <c r="B9" s="37"/>
      <c r="C9" s="38">
        <v>20611</v>
      </c>
      <c r="D9" s="39"/>
      <c r="E9" s="17">
        <v>1E-3</v>
      </c>
      <c r="F9" s="16"/>
      <c r="G9" s="38">
        <v>21523</v>
      </c>
      <c r="H9" s="16"/>
      <c r="I9" s="17">
        <v>1E-3</v>
      </c>
      <c r="J9" s="4"/>
      <c r="K9" s="4"/>
      <c r="L9" s="4"/>
      <c r="M9" s="4"/>
      <c r="N9" s="4"/>
      <c r="O9" s="4"/>
      <c r="P9" s="4"/>
      <c r="Q9" s="4"/>
      <c r="R9" s="4"/>
      <c r="S9" s="4"/>
      <c r="T9" s="4"/>
      <c r="U9" s="4"/>
      <c r="V9" s="4"/>
      <c r="W9" s="4"/>
      <c r="X9" s="4"/>
      <c r="Y9" s="4"/>
      <c r="Z9" s="4"/>
    </row>
    <row r="10" spans="1:26" x14ac:dyDescent="0.2">
      <c r="A10" s="40" t="s">
        <v>32</v>
      </c>
      <c r="B10" s="41"/>
      <c r="C10" s="42">
        <f>SUM(C8:C9)</f>
        <v>15788991</v>
      </c>
      <c r="D10" s="43"/>
      <c r="E10" s="44">
        <v>0.75700000000000001</v>
      </c>
      <c r="F10" s="22"/>
      <c r="G10" s="42">
        <f>SUM(G8:G9)</f>
        <v>18042164</v>
      </c>
      <c r="H10" s="22"/>
      <c r="I10" s="44">
        <v>0.80300000000000005</v>
      </c>
      <c r="J10" s="4"/>
      <c r="K10" s="4"/>
      <c r="L10" s="4"/>
      <c r="M10" s="4"/>
      <c r="N10" s="4"/>
      <c r="O10" s="4"/>
      <c r="P10" s="4"/>
      <c r="Q10" s="4"/>
      <c r="R10" s="4"/>
      <c r="S10" s="4"/>
      <c r="T10" s="4"/>
      <c r="U10" s="4"/>
      <c r="V10" s="4"/>
      <c r="W10" s="4"/>
      <c r="X10" s="4"/>
      <c r="Y10" s="4"/>
      <c r="Z10" s="4"/>
    </row>
    <row r="11" spans="1:26" x14ac:dyDescent="0.2">
      <c r="A11" s="45" t="s">
        <v>33</v>
      </c>
      <c r="B11" s="32"/>
      <c r="C11" s="46">
        <v>73650</v>
      </c>
      <c r="D11" s="47"/>
      <c r="E11" s="17">
        <v>4.0000000000000001E-3</v>
      </c>
      <c r="F11" s="16"/>
      <c r="G11" s="46">
        <v>81628</v>
      </c>
      <c r="H11" s="16"/>
      <c r="I11" s="17">
        <v>4.0000000000000001E-3</v>
      </c>
      <c r="J11" s="4"/>
      <c r="K11" s="4"/>
      <c r="L11" s="4"/>
      <c r="M11" s="4"/>
      <c r="N11" s="4"/>
      <c r="O11" s="4"/>
      <c r="P11" s="4"/>
      <c r="Q11" s="4"/>
      <c r="R11" s="4"/>
      <c r="S11" s="4"/>
      <c r="T11" s="4"/>
      <c r="U11" s="4"/>
      <c r="V11" s="4"/>
      <c r="W11" s="4"/>
      <c r="X11" s="4"/>
      <c r="Y11" s="4"/>
      <c r="Z11" s="4"/>
    </row>
    <row r="12" spans="1:26" x14ac:dyDescent="0.2">
      <c r="A12" s="48" t="s">
        <v>34</v>
      </c>
      <c r="B12" s="35"/>
      <c r="C12" s="49">
        <v>1450261</v>
      </c>
      <c r="D12" s="43"/>
      <c r="E12" s="50">
        <v>7.0000000000000007E-2</v>
      </c>
      <c r="F12" s="22"/>
      <c r="G12" s="49">
        <v>1301023</v>
      </c>
      <c r="H12" s="22"/>
      <c r="I12" s="23">
        <v>5.8000000000000003E-2</v>
      </c>
      <c r="J12" s="4"/>
      <c r="K12" s="4"/>
      <c r="L12" s="4"/>
      <c r="M12" s="4"/>
      <c r="N12" s="4"/>
      <c r="O12" s="4"/>
      <c r="P12" s="4"/>
      <c r="Q12" s="4"/>
      <c r="R12" s="4"/>
      <c r="S12" s="4"/>
      <c r="T12" s="4"/>
      <c r="U12" s="4"/>
      <c r="V12" s="4"/>
      <c r="W12" s="4"/>
      <c r="X12" s="4"/>
      <c r="Y12" s="4"/>
      <c r="Z12" s="4"/>
    </row>
    <row r="13" spans="1:26" x14ac:dyDescent="0.2">
      <c r="A13" s="45" t="s">
        <v>35</v>
      </c>
      <c r="B13" s="32"/>
      <c r="C13" s="51">
        <v>19490</v>
      </c>
      <c r="D13" s="37"/>
      <c r="E13" s="17">
        <v>1E-3</v>
      </c>
      <c r="F13" s="16"/>
      <c r="G13" s="46">
        <v>19679</v>
      </c>
      <c r="H13" s="16"/>
      <c r="I13" s="17">
        <v>1E-3</v>
      </c>
      <c r="J13" s="4"/>
      <c r="K13" s="4"/>
      <c r="L13" s="4"/>
      <c r="M13" s="4"/>
      <c r="N13" s="4"/>
      <c r="O13" s="4"/>
      <c r="P13" s="4"/>
      <c r="Q13" s="4"/>
      <c r="R13" s="4"/>
      <c r="S13" s="4"/>
      <c r="T13" s="4"/>
      <c r="U13" s="4"/>
      <c r="V13" s="4"/>
      <c r="W13" s="4"/>
      <c r="X13" s="4"/>
      <c r="Y13" s="4"/>
      <c r="Z13" s="4"/>
    </row>
    <row r="14" spans="1:26" x14ac:dyDescent="0.2">
      <c r="A14" s="3" t="s">
        <v>36</v>
      </c>
      <c r="B14" s="35"/>
      <c r="C14" s="52"/>
      <c r="D14" s="41"/>
      <c r="E14" s="22"/>
      <c r="F14" s="22"/>
      <c r="G14" s="53"/>
      <c r="H14" s="22"/>
      <c r="I14" s="22"/>
      <c r="J14" s="4"/>
      <c r="K14" s="4"/>
      <c r="L14" s="4"/>
      <c r="M14" s="4"/>
      <c r="N14" s="4"/>
      <c r="O14" s="4"/>
      <c r="P14" s="4"/>
      <c r="Q14" s="4"/>
      <c r="R14" s="4"/>
      <c r="S14" s="4"/>
      <c r="T14" s="4"/>
      <c r="U14" s="4"/>
      <c r="V14" s="4"/>
      <c r="W14" s="4"/>
      <c r="X14" s="4"/>
      <c r="Y14" s="4"/>
      <c r="Z14" s="4"/>
    </row>
    <row r="15" spans="1:26" x14ac:dyDescent="0.2">
      <c r="A15" s="31" t="s">
        <v>37</v>
      </c>
      <c r="B15" s="37"/>
      <c r="C15" s="54"/>
      <c r="D15" s="37"/>
      <c r="E15" s="16"/>
      <c r="F15" s="16"/>
      <c r="G15" s="55"/>
      <c r="H15" s="16"/>
      <c r="I15" s="16"/>
      <c r="J15" s="4"/>
      <c r="K15" s="4"/>
      <c r="L15" s="4"/>
      <c r="M15" s="4"/>
      <c r="N15" s="4"/>
      <c r="O15" s="4"/>
      <c r="P15" s="4"/>
      <c r="Q15" s="4"/>
      <c r="R15" s="4"/>
      <c r="S15" s="4"/>
      <c r="T15" s="4"/>
      <c r="U15" s="4"/>
      <c r="V15" s="4"/>
      <c r="W15" s="4"/>
      <c r="X15" s="4"/>
      <c r="Y15" s="4"/>
      <c r="Z15" s="4"/>
    </row>
    <row r="16" spans="1:26" x14ac:dyDescent="0.2">
      <c r="A16" s="34" t="s">
        <v>38</v>
      </c>
      <c r="B16" s="29"/>
      <c r="C16" s="49">
        <v>2448062</v>
      </c>
      <c r="D16" s="56"/>
      <c r="E16" s="23">
        <v>0.11700000000000001</v>
      </c>
      <c r="F16" s="22"/>
      <c r="G16" s="57">
        <v>2026035</v>
      </c>
      <c r="H16" s="22"/>
      <c r="I16" s="23">
        <v>0.09</v>
      </c>
      <c r="J16" s="4"/>
      <c r="K16" s="4"/>
      <c r="L16" s="4"/>
      <c r="M16" s="4"/>
      <c r="N16" s="4"/>
      <c r="O16" s="4"/>
      <c r="P16" s="4"/>
      <c r="Q16" s="4"/>
      <c r="R16" s="4"/>
      <c r="S16" s="4"/>
      <c r="T16" s="4"/>
      <c r="U16" s="4"/>
      <c r="V16" s="4"/>
      <c r="W16" s="4"/>
      <c r="X16" s="4"/>
      <c r="Y16" s="4"/>
      <c r="Z16" s="4"/>
    </row>
    <row r="17" spans="1:26" x14ac:dyDescent="0.2">
      <c r="A17" s="36" t="s">
        <v>39</v>
      </c>
      <c r="B17" s="2"/>
      <c r="C17" s="46">
        <v>981326</v>
      </c>
      <c r="D17" s="39"/>
      <c r="E17" s="17">
        <v>4.7E-2</v>
      </c>
      <c r="F17" s="16"/>
      <c r="G17" s="58">
        <v>916877</v>
      </c>
      <c r="H17" s="16"/>
      <c r="I17" s="17">
        <v>4.1000000000000002E-2</v>
      </c>
      <c r="J17" s="4"/>
      <c r="K17" s="4"/>
      <c r="L17" s="4"/>
      <c r="M17" s="4"/>
      <c r="N17" s="4"/>
      <c r="O17" s="4"/>
      <c r="P17" s="4"/>
      <c r="Q17" s="4"/>
      <c r="R17" s="4"/>
      <c r="S17" s="4"/>
      <c r="T17" s="4"/>
      <c r="U17" s="4"/>
      <c r="V17" s="4"/>
      <c r="W17" s="4"/>
      <c r="X17" s="4"/>
      <c r="Y17" s="4"/>
      <c r="Z17" s="4"/>
    </row>
    <row r="18" spans="1:26" x14ac:dyDescent="0.2">
      <c r="A18" s="34" t="s">
        <v>40</v>
      </c>
      <c r="B18" s="30"/>
      <c r="C18" s="59">
        <v>74975</v>
      </c>
      <c r="D18" s="56"/>
      <c r="E18" s="23">
        <v>4.0000000000000001E-3</v>
      </c>
      <c r="F18" s="22"/>
      <c r="G18" s="60">
        <v>74301</v>
      </c>
      <c r="H18" s="22"/>
      <c r="I18" s="23">
        <v>3.0000000000000001E-3</v>
      </c>
      <c r="J18" s="4"/>
      <c r="K18" s="4"/>
      <c r="L18" s="4"/>
      <c r="M18" s="4"/>
      <c r="N18" s="4"/>
      <c r="O18" s="4"/>
      <c r="P18" s="4"/>
      <c r="Q18" s="4"/>
      <c r="R18" s="4"/>
      <c r="S18" s="4"/>
      <c r="T18" s="4"/>
      <c r="U18" s="4"/>
      <c r="V18" s="4"/>
      <c r="W18" s="4"/>
      <c r="X18" s="4"/>
      <c r="Y18" s="4"/>
      <c r="Z18" s="4"/>
    </row>
    <row r="19" spans="1:26" x14ac:dyDescent="0.2">
      <c r="A19" s="61" t="s">
        <v>41</v>
      </c>
      <c r="B19" s="33"/>
      <c r="C19" s="62">
        <f>SUM(C16:C18)</f>
        <v>3504363</v>
      </c>
      <c r="D19" s="47"/>
      <c r="E19" s="63">
        <v>0.16800000000000001</v>
      </c>
      <c r="F19" s="16"/>
      <c r="G19" s="62">
        <f>SUM(G16:G18)</f>
        <v>3017213</v>
      </c>
      <c r="H19" s="16"/>
      <c r="I19" s="63">
        <v>0.13400000000000001</v>
      </c>
      <c r="J19" s="4"/>
      <c r="K19" s="4"/>
      <c r="L19" s="4"/>
      <c r="M19" s="4"/>
      <c r="N19" s="4"/>
      <c r="O19" s="4"/>
      <c r="P19" s="4"/>
      <c r="Q19" s="4"/>
      <c r="R19" s="4"/>
      <c r="S19" s="4"/>
      <c r="T19" s="4"/>
      <c r="U19" s="4"/>
      <c r="V19" s="4"/>
      <c r="W19" s="4"/>
      <c r="X19" s="4"/>
      <c r="Y19" s="4"/>
      <c r="Z19" s="4"/>
    </row>
    <row r="20" spans="1:26" x14ac:dyDescent="0.2">
      <c r="A20" s="48" t="s">
        <v>42</v>
      </c>
      <c r="B20" s="4"/>
      <c r="C20" s="49">
        <v>9323</v>
      </c>
      <c r="D20" s="41"/>
      <c r="E20" s="23">
        <v>0</v>
      </c>
      <c r="F20" s="22"/>
      <c r="G20" s="49">
        <v>9749</v>
      </c>
      <c r="H20" s="22"/>
      <c r="I20" s="50">
        <v>0</v>
      </c>
      <c r="J20" s="4"/>
      <c r="K20" s="4"/>
      <c r="L20" s="4"/>
      <c r="M20" s="4"/>
      <c r="N20" s="4"/>
      <c r="O20" s="4"/>
      <c r="P20" s="4"/>
      <c r="Q20" s="4"/>
      <c r="R20" s="4"/>
      <c r="S20" s="4"/>
      <c r="T20" s="4"/>
      <c r="U20" s="4"/>
      <c r="V20" s="4"/>
      <c r="W20" s="4"/>
      <c r="X20" s="4"/>
      <c r="Y20" s="4"/>
      <c r="Z20" s="4"/>
    </row>
    <row r="21" spans="1:26" x14ac:dyDescent="0.2">
      <c r="A21" s="64" t="s">
        <v>43</v>
      </c>
      <c r="B21" s="2"/>
      <c r="C21" s="65">
        <f>C10+C11+C12+C13+C19+C20</f>
        <v>20846078</v>
      </c>
      <c r="D21" s="66"/>
      <c r="E21" s="2"/>
      <c r="F21" s="2"/>
      <c r="G21" s="65">
        <f>G10+G11+G12+G13+G19+G20</f>
        <v>22471456</v>
      </c>
      <c r="H21" s="2"/>
      <c r="I21" s="2"/>
      <c r="J21" s="4"/>
      <c r="K21" s="4"/>
      <c r="L21" s="4"/>
      <c r="M21" s="4"/>
      <c r="N21" s="4"/>
      <c r="O21" s="4"/>
      <c r="P21" s="4"/>
      <c r="Q21" s="4"/>
      <c r="R21" s="4"/>
      <c r="S21" s="4"/>
      <c r="T21" s="4"/>
      <c r="U21" s="4"/>
      <c r="V21" s="4"/>
      <c r="W21" s="4"/>
      <c r="X21" s="4"/>
      <c r="Y21" s="4"/>
      <c r="Z21" s="4"/>
    </row>
    <row r="22" spans="1:26" x14ac:dyDescent="0.2">
      <c r="A22" s="67"/>
      <c r="B22" s="4"/>
      <c r="C22" s="68"/>
      <c r="D22" s="68"/>
      <c r="E22" s="4"/>
      <c r="F22" s="4"/>
      <c r="G22" s="68"/>
      <c r="H22" s="4"/>
      <c r="I22" s="4"/>
      <c r="J22" s="4"/>
      <c r="K22" s="4"/>
      <c r="L22" s="4"/>
      <c r="M22" s="4"/>
      <c r="N22" s="4"/>
      <c r="O22" s="4"/>
      <c r="P22" s="4"/>
      <c r="Q22" s="4"/>
      <c r="R22" s="4"/>
      <c r="S22" s="4"/>
      <c r="T22" s="4"/>
      <c r="U22" s="4"/>
      <c r="V22" s="4"/>
      <c r="W22" s="4"/>
      <c r="X22" s="4"/>
      <c r="Y22" s="4"/>
      <c r="Z22" s="4"/>
    </row>
    <row r="23" spans="1:26" ht="27.75" customHeight="1" x14ac:dyDescent="0.2">
      <c r="A23" s="9" t="s">
        <v>44</v>
      </c>
      <c r="B23" s="30"/>
      <c r="C23" s="375" t="s">
        <v>2</v>
      </c>
      <c r="D23" s="376"/>
      <c r="E23" s="377"/>
      <c r="F23" s="70"/>
      <c r="G23" s="375" t="s">
        <v>45</v>
      </c>
      <c r="H23" s="377"/>
      <c r="I23" s="377"/>
      <c r="J23" s="4"/>
      <c r="K23" s="4"/>
      <c r="L23" s="4"/>
      <c r="M23" s="4"/>
      <c r="N23" s="4"/>
      <c r="O23" s="4"/>
      <c r="P23" s="4"/>
      <c r="Q23" s="4"/>
      <c r="R23" s="4"/>
      <c r="S23" s="4"/>
      <c r="T23" s="4"/>
      <c r="U23" s="4"/>
      <c r="V23" s="4"/>
      <c r="W23" s="4"/>
      <c r="X23" s="4"/>
      <c r="Y23" s="4"/>
      <c r="Z23" s="4"/>
    </row>
    <row r="24" spans="1:26" x14ac:dyDescent="0.2">
      <c r="A24" s="71"/>
      <c r="B24" s="33"/>
      <c r="C24" s="378" t="s">
        <v>27</v>
      </c>
      <c r="D24" s="379"/>
      <c r="E24" s="361"/>
      <c r="F24" s="7"/>
      <c r="G24" s="373" t="s">
        <v>27</v>
      </c>
      <c r="H24" s="380"/>
      <c r="I24" s="380"/>
      <c r="J24" s="4"/>
      <c r="K24" s="4"/>
      <c r="L24" s="4"/>
      <c r="M24" s="4"/>
      <c r="N24" s="4"/>
      <c r="O24" s="4"/>
      <c r="P24" s="4"/>
      <c r="Q24" s="4"/>
      <c r="R24" s="4"/>
      <c r="S24" s="4"/>
      <c r="T24" s="4"/>
      <c r="U24" s="4"/>
      <c r="V24" s="4"/>
      <c r="W24" s="4"/>
      <c r="X24" s="4"/>
      <c r="Y24" s="4"/>
      <c r="Z24" s="4"/>
    </row>
    <row r="25" spans="1:26" x14ac:dyDescent="0.2">
      <c r="A25" s="3" t="s">
        <v>260</v>
      </c>
      <c r="B25" s="30"/>
      <c r="C25" s="30"/>
      <c r="D25" s="30"/>
      <c r="E25" s="72">
        <v>3.9100000000000003E-2</v>
      </c>
      <c r="F25" s="30"/>
      <c r="G25" s="73"/>
      <c r="H25" s="74"/>
      <c r="I25" s="72">
        <v>3.7699999999999997E-2</v>
      </c>
      <c r="J25" s="4"/>
      <c r="K25" s="4"/>
      <c r="L25" s="4"/>
      <c r="M25" s="4"/>
      <c r="N25" s="4"/>
      <c r="O25" s="4"/>
      <c r="P25" s="4"/>
      <c r="Q25" s="4"/>
      <c r="R25" s="4"/>
      <c r="S25" s="4"/>
      <c r="T25" s="4"/>
      <c r="U25" s="4"/>
      <c r="V25" s="4"/>
      <c r="W25" s="4"/>
      <c r="X25" s="4"/>
      <c r="Y25" s="4"/>
      <c r="Z25" s="4"/>
    </row>
    <row r="26" spans="1:26" x14ac:dyDescent="0.2">
      <c r="A26" s="45" t="s">
        <v>46</v>
      </c>
      <c r="B26" s="33"/>
      <c r="C26" s="16"/>
      <c r="D26" s="16"/>
      <c r="E26" s="16"/>
      <c r="F26" s="16"/>
      <c r="G26" s="75"/>
      <c r="H26" s="16"/>
      <c r="I26" s="16"/>
      <c r="J26" s="4"/>
      <c r="K26" s="4"/>
      <c r="L26" s="4"/>
      <c r="M26" s="4"/>
      <c r="N26" s="4"/>
      <c r="O26" s="4"/>
      <c r="P26" s="4"/>
      <c r="Q26" s="4"/>
      <c r="R26" s="4"/>
      <c r="S26" s="4"/>
      <c r="T26" s="4"/>
      <c r="U26" s="4"/>
      <c r="V26" s="4"/>
      <c r="W26" s="4"/>
      <c r="X26" s="4"/>
      <c r="Y26" s="4"/>
      <c r="Z26" s="4"/>
    </row>
    <row r="27" spans="1:26" x14ac:dyDescent="0.2">
      <c r="A27" s="34" t="s">
        <v>47</v>
      </c>
      <c r="B27" s="4"/>
      <c r="C27" s="22"/>
      <c r="D27" s="22"/>
      <c r="E27" s="23">
        <v>3.3000000000000002E-2</v>
      </c>
      <c r="F27" s="22"/>
      <c r="G27" s="76"/>
      <c r="H27" s="22"/>
      <c r="I27" s="23">
        <v>3.2000000000000001E-2</v>
      </c>
      <c r="J27" s="4"/>
      <c r="K27" s="4"/>
      <c r="L27" s="4"/>
      <c r="M27" s="4"/>
      <c r="N27" s="4"/>
      <c r="O27" s="4"/>
      <c r="P27" s="4"/>
      <c r="Q27" s="4"/>
      <c r="R27" s="4"/>
      <c r="S27" s="4"/>
      <c r="T27" s="4"/>
      <c r="U27" s="4"/>
      <c r="V27" s="4"/>
      <c r="W27" s="4"/>
      <c r="X27" s="4"/>
      <c r="Y27" s="4"/>
      <c r="Z27" s="4"/>
    </row>
    <row r="28" spans="1:26" x14ac:dyDescent="0.2">
      <c r="A28" s="45" t="s">
        <v>48</v>
      </c>
      <c r="B28" s="77"/>
      <c r="C28" s="16"/>
      <c r="D28" s="16"/>
      <c r="E28" s="16"/>
      <c r="F28" s="16"/>
      <c r="G28" s="75"/>
      <c r="H28" s="16"/>
      <c r="I28" s="16"/>
      <c r="J28" s="4"/>
      <c r="K28" s="4"/>
      <c r="L28" s="4"/>
      <c r="M28" s="4"/>
      <c r="N28" s="4"/>
      <c r="O28" s="4"/>
      <c r="P28" s="4"/>
      <c r="Q28" s="4"/>
      <c r="R28" s="4"/>
      <c r="S28" s="4"/>
      <c r="T28" s="4"/>
      <c r="U28" s="4"/>
      <c r="V28" s="4"/>
      <c r="W28" s="4"/>
      <c r="X28" s="4"/>
      <c r="Y28" s="4"/>
      <c r="Z28" s="4"/>
    </row>
    <row r="29" spans="1:26" ht="15.75" x14ac:dyDescent="0.2">
      <c r="A29" s="78" t="s">
        <v>49</v>
      </c>
      <c r="B29" s="79"/>
      <c r="C29" s="22"/>
      <c r="D29" s="22"/>
      <c r="E29" s="23">
        <v>7.8E-2</v>
      </c>
      <c r="F29" s="22"/>
      <c r="G29" s="76"/>
      <c r="H29" s="22"/>
      <c r="I29" s="23">
        <v>7.4999999999999997E-2</v>
      </c>
      <c r="J29" s="4"/>
      <c r="K29" s="4"/>
      <c r="L29" s="4"/>
      <c r="M29" s="4"/>
      <c r="N29" s="4"/>
      <c r="O29" s="4"/>
      <c r="P29" s="4"/>
      <c r="Q29" s="4"/>
      <c r="R29" s="4"/>
      <c r="S29" s="4"/>
      <c r="T29" s="4"/>
      <c r="U29" s="4"/>
      <c r="V29" s="4"/>
      <c r="W29" s="4"/>
      <c r="X29" s="4"/>
      <c r="Y29" s="4"/>
      <c r="Z29" s="4"/>
    </row>
    <row r="30" spans="1:26" ht="15.75" x14ac:dyDescent="0.2">
      <c r="A30" s="80" t="s">
        <v>50</v>
      </c>
      <c r="B30" s="77"/>
      <c r="C30" s="16"/>
      <c r="D30" s="16"/>
      <c r="E30" s="17">
        <v>9.7000000000000003E-2</v>
      </c>
      <c r="F30" s="16"/>
      <c r="G30" s="75"/>
      <c r="H30" s="16"/>
      <c r="I30" s="17">
        <v>0.109</v>
      </c>
      <c r="J30" s="4"/>
      <c r="K30" s="4"/>
      <c r="L30" s="4"/>
      <c r="M30" s="4"/>
      <c r="N30" s="4"/>
      <c r="O30" s="4"/>
      <c r="P30" s="4"/>
      <c r="Q30" s="4"/>
      <c r="R30" s="4"/>
      <c r="S30" s="4"/>
      <c r="T30" s="4"/>
      <c r="U30" s="4"/>
      <c r="V30" s="4"/>
      <c r="W30" s="4"/>
      <c r="X30" s="4"/>
      <c r="Y30" s="4"/>
      <c r="Z30" s="4"/>
    </row>
    <row r="31" spans="1:26" x14ac:dyDescent="0.2">
      <c r="A31" s="34" t="s">
        <v>51</v>
      </c>
      <c r="B31" s="4"/>
      <c r="C31" s="22"/>
      <c r="D31" s="22"/>
      <c r="E31" s="23">
        <v>4.4999999999999998E-2</v>
      </c>
      <c r="F31" s="22"/>
      <c r="G31" s="76"/>
      <c r="H31" s="22"/>
      <c r="I31" s="23">
        <v>4.7E-2</v>
      </c>
      <c r="J31" s="4"/>
      <c r="K31" s="4"/>
      <c r="L31" s="4"/>
      <c r="M31" s="4"/>
      <c r="N31" s="4"/>
      <c r="O31" s="4"/>
      <c r="P31" s="4"/>
      <c r="Q31" s="4"/>
      <c r="R31" s="4"/>
      <c r="S31" s="4"/>
      <c r="T31" s="4"/>
      <c r="U31" s="4"/>
      <c r="V31" s="4"/>
      <c r="W31" s="4"/>
      <c r="X31" s="4"/>
      <c r="Y31" s="4"/>
      <c r="Z31" s="4"/>
    </row>
    <row r="32" spans="1:26" x14ac:dyDescent="0.2">
      <c r="A32" s="2"/>
      <c r="B32" s="2"/>
      <c r="C32" s="16"/>
      <c r="D32" s="16"/>
      <c r="E32" s="75"/>
      <c r="F32" s="75"/>
      <c r="G32" s="75"/>
      <c r="H32" s="75"/>
      <c r="I32" s="75"/>
      <c r="J32" s="4"/>
      <c r="K32" s="4"/>
      <c r="L32" s="4"/>
      <c r="M32" s="4"/>
      <c r="N32" s="4"/>
      <c r="O32" s="4"/>
      <c r="P32" s="4"/>
      <c r="Q32" s="4"/>
      <c r="R32" s="4"/>
      <c r="S32" s="4"/>
      <c r="T32" s="4"/>
      <c r="U32" s="4"/>
      <c r="V32" s="4"/>
      <c r="W32" s="4"/>
      <c r="X32" s="4"/>
      <c r="Y32" s="4"/>
      <c r="Z32" s="4"/>
    </row>
    <row r="33" spans="1:26" ht="28.5" x14ac:dyDescent="0.2">
      <c r="A33" s="323" t="s">
        <v>261</v>
      </c>
      <c r="B33" s="4"/>
      <c r="C33" s="22"/>
      <c r="D33" s="22"/>
      <c r="E33" s="72">
        <v>1.9800000000000002E-2</v>
      </c>
      <c r="F33" s="22"/>
      <c r="G33" s="76"/>
      <c r="H33" s="22"/>
      <c r="I33" s="72">
        <v>1.84E-2</v>
      </c>
      <c r="J33" s="4"/>
      <c r="K33" s="4"/>
      <c r="L33" s="4"/>
      <c r="M33" s="4"/>
      <c r="N33" s="4"/>
      <c r="O33" s="4"/>
      <c r="P33" s="4"/>
      <c r="Q33" s="4"/>
      <c r="R33" s="4"/>
      <c r="S33" s="4"/>
      <c r="T33" s="4"/>
      <c r="U33" s="4"/>
      <c r="V33" s="4"/>
      <c r="W33" s="4"/>
      <c r="X33" s="4"/>
      <c r="Y33" s="4"/>
      <c r="Z33" s="4"/>
    </row>
    <row r="34" spans="1:26" x14ac:dyDescent="0.2">
      <c r="A34" s="1" t="s">
        <v>52</v>
      </c>
      <c r="B34" s="2"/>
      <c r="C34" s="16"/>
      <c r="D34" s="16"/>
      <c r="E34" s="81">
        <v>1.9300000000000001E-2</v>
      </c>
      <c r="F34" s="16"/>
      <c r="G34" s="75"/>
      <c r="H34" s="16"/>
      <c r="I34" s="81">
        <v>1.9300000000000001E-2</v>
      </c>
      <c r="J34" s="4"/>
      <c r="K34" s="4"/>
      <c r="L34" s="4"/>
      <c r="M34" s="4"/>
      <c r="N34" s="4"/>
      <c r="O34" s="4"/>
      <c r="P34" s="4"/>
      <c r="Q34" s="4"/>
      <c r="R34" s="4"/>
      <c r="S34" s="4"/>
      <c r="T34" s="4"/>
      <c r="U34" s="4"/>
      <c r="V34" s="4"/>
      <c r="W34" s="4"/>
      <c r="X34" s="4"/>
      <c r="Y34" s="4"/>
      <c r="Z34" s="4"/>
    </row>
    <row r="35" spans="1:26" ht="15.75" x14ac:dyDescent="0.2">
      <c r="A35" s="3" t="s">
        <v>53</v>
      </c>
      <c r="B35" s="4"/>
      <c r="C35" s="25"/>
      <c r="D35" s="25"/>
      <c r="E35" s="248" t="s">
        <v>252</v>
      </c>
      <c r="F35" s="249"/>
      <c r="G35" s="250"/>
      <c r="H35" s="251"/>
      <c r="I35" s="248" t="s">
        <v>254</v>
      </c>
      <c r="J35" s="4"/>
      <c r="K35" s="4"/>
      <c r="L35" s="4"/>
      <c r="M35" s="4"/>
      <c r="N35" s="4"/>
      <c r="O35" s="4"/>
      <c r="P35" s="4"/>
      <c r="Q35" s="4"/>
      <c r="R35" s="4"/>
      <c r="S35" s="4"/>
      <c r="T35" s="4"/>
      <c r="U35" s="4"/>
      <c r="V35" s="4"/>
      <c r="W35" s="4"/>
      <c r="X35" s="4"/>
      <c r="Y35" s="4"/>
      <c r="Z35" s="4"/>
    </row>
    <row r="36" spans="1:26" ht="15.75" x14ac:dyDescent="0.2">
      <c r="A36" s="12" t="s">
        <v>54</v>
      </c>
      <c r="B36" s="83"/>
      <c r="C36" s="84"/>
      <c r="D36" s="85"/>
      <c r="E36" s="252" t="s">
        <v>253</v>
      </c>
      <c r="F36" s="253"/>
      <c r="G36" s="254"/>
      <c r="H36" s="254"/>
      <c r="I36" s="252" t="s">
        <v>255</v>
      </c>
      <c r="J36" s="4"/>
      <c r="K36" s="4"/>
      <c r="L36" s="4"/>
      <c r="M36" s="4"/>
      <c r="N36" s="4"/>
      <c r="O36" s="4"/>
      <c r="P36" s="4"/>
      <c r="Q36" s="4"/>
      <c r="R36" s="4"/>
      <c r="S36" s="4"/>
      <c r="T36" s="4"/>
      <c r="U36" s="4"/>
      <c r="V36" s="4"/>
      <c r="W36" s="4"/>
      <c r="X36" s="4"/>
      <c r="Y36" s="4"/>
      <c r="Z36" s="4"/>
    </row>
    <row r="37" spans="1:26" x14ac:dyDescent="0.2">
      <c r="A37" s="4"/>
      <c r="B37" s="4"/>
      <c r="C37" s="25"/>
      <c r="D37" s="25"/>
      <c r="E37" s="82"/>
      <c r="F37" s="25"/>
      <c r="G37" s="25"/>
      <c r="H37" s="25"/>
      <c r="I37" s="25"/>
      <c r="J37" s="4"/>
      <c r="K37" s="4"/>
      <c r="L37" s="4"/>
      <c r="M37" s="4"/>
      <c r="N37" s="4"/>
      <c r="O37" s="4"/>
      <c r="P37" s="4"/>
      <c r="Q37" s="4"/>
      <c r="R37" s="4"/>
      <c r="S37" s="4"/>
      <c r="T37" s="4"/>
      <c r="U37" s="4"/>
      <c r="V37" s="4"/>
      <c r="W37" s="4"/>
      <c r="X37" s="4"/>
      <c r="Y37" s="4"/>
      <c r="Z37" s="4"/>
    </row>
    <row r="38" spans="1:26" x14ac:dyDescent="0.2">
      <c r="A38" s="86" t="s">
        <v>55</v>
      </c>
      <c r="B38" s="87"/>
      <c r="C38" s="383">
        <v>43281</v>
      </c>
      <c r="D38" s="384"/>
      <c r="E38" s="384"/>
      <c r="F38" s="88"/>
      <c r="G38" s="383">
        <v>43190</v>
      </c>
      <c r="H38" s="384"/>
      <c r="I38" s="384"/>
      <c r="J38" s="4"/>
      <c r="K38" s="4"/>
      <c r="L38" s="4"/>
      <c r="M38" s="4"/>
      <c r="N38" s="4"/>
      <c r="O38" s="4"/>
      <c r="P38" s="4"/>
      <c r="Q38" s="4"/>
      <c r="R38" s="4"/>
      <c r="S38" s="4"/>
      <c r="T38" s="4"/>
      <c r="U38" s="4"/>
      <c r="V38" s="4"/>
      <c r="W38" s="4"/>
      <c r="X38" s="4"/>
      <c r="Y38" s="4"/>
      <c r="Z38" s="4"/>
    </row>
    <row r="39" spans="1:26" x14ac:dyDescent="0.2">
      <c r="A39" s="89"/>
      <c r="B39" s="4"/>
      <c r="C39" s="385" t="s">
        <v>27</v>
      </c>
      <c r="D39" s="386"/>
      <c r="E39" s="386"/>
      <c r="F39" s="30"/>
      <c r="G39" s="385" t="s">
        <v>27</v>
      </c>
      <c r="H39" s="386"/>
      <c r="I39" s="386"/>
      <c r="J39" s="4"/>
      <c r="K39" s="4"/>
      <c r="L39" s="4"/>
      <c r="M39" s="4"/>
      <c r="N39" s="4"/>
      <c r="O39" s="4"/>
      <c r="P39" s="4"/>
      <c r="Q39" s="4"/>
      <c r="R39" s="4"/>
      <c r="S39" s="4"/>
      <c r="T39" s="4"/>
      <c r="U39" s="4"/>
      <c r="V39" s="4"/>
      <c r="W39" s="4"/>
      <c r="X39" s="4"/>
      <c r="Y39" s="4"/>
      <c r="Z39" s="4"/>
    </row>
    <row r="40" spans="1:26" x14ac:dyDescent="0.2">
      <c r="A40" s="45" t="s">
        <v>56</v>
      </c>
      <c r="B40" s="2"/>
      <c r="C40" s="33"/>
      <c r="D40" s="33"/>
      <c r="E40" s="33"/>
      <c r="F40" s="33"/>
      <c r="G40" s="33"/>
      <c r="H40" s="33"/>
      <c r="I40" s="33"/>
      <c r="J40" s="4"/>
      <c r="K40" s="4"/>
      <c r="L40" s="4"/>
      <c r="M40" s="4"/>
      <c r="N40" s="4"/>
      <c r="O40" s="4"/>
      <c r="P40" s="4"/>
      <c r="Q40" s="4"/>
      <c r="R40" s="4"/>
      <c r="S40" s="4"/>
      <c r="T40" s="4"/>
      <c r="U40" s="4"/>
      <c r="V40" s="4"/>
      <c r="W40" s="4"/>
      <c r="X40" s="4"/>
      <c r="Y40" s="4"/>
      <c r="Z40" s="4"/>
    </row>
    <row r="41" spans="1:26" ht="15.75" x14ac:dyDescent="0.2">
      <c r="A41" s="90" t="s">
        <v>57</v>
      </c>
      <c r="B41" s="4"/>
      <c r="C41" s="3" t="s">
        <v>58</v>
      </c>
      <c r="D41" s="21"/>
      <c r="E41" s="91">
        <v>106.66</v>
      </c>
      <c r="F41" s="92"/>
      <c r="G41" s="3" t="s">
        <v>58</v>
      </c>
      <c r="H41" s="79"/>
      <c r="I41" s="93">
        <v>106.41</v>
      </c>
      <c r="J41" s="4"/>
      <c r="K41" s="4"/>
      <c r="L41" s="4"/>
      <c r="M41" s="4"/>
      <c r="N41" s="4"/>
      <c r="O41" s="4"/>
      <c r="P41" s="4"/>
      <c r="Q41" s="4"/>
      <c r="R41" s="4"/>
      <c r="S41" s="4"/>
      <c r="T41" s="4"/>
      <c r="U41" s="4"/>
      <c r="V41" s="4"/>
      <c r="W41" s="4"/>
      <c r="X41" s="4"/>
      <c r="Y41" s="4"/>
      <c r="Z41" s="4"/>
    </row>
    <row r="42" spans="1:26" ht="15.75" x14ac:dyDescent="0.2">
      <c r="A42" s="94" t="s">
        <v>59</v>
      </c>
      <c r="B42" s="2"/>
      <c r="C42" s="12" t="s">
        <v>58</v>
      </c>
      <c r="D42" s="14"/>
      <c r="E42" s="95">
        <v>61.15</v>
      </c>
      <c r="F42" s="96"/>
      <c r="G42" s="12" t="s">
        <v>58</v>
      </c>
      <c r="H42" s="77"/>
      <c r="I42" s="97">
        <v>59.51</v>
      </c>
      <c r="J42" s="4"/>
      <c r="K42" s="4"/>
      <c r="L42" s="4"/>
      <c r="M42" s="4"/>
      <c r="N42" s="4"/>
      <c r="O42" s="4"/>
      <c r="P42" s="4"/>
      <c r="Q42" s="4"/>
      <c r="R42" s="4"/>
      <c r="S42" s="4"/>
      <c r="T42" s="4"/>
      <c r="U42" s="4"/>
      <c r="V42" s="4"/>
      <c r="W42" s="4"/>
      <c r="X42" s="4"/>
      <c r="Y42" s="4"/>
      <c r="Z42" s="4"/>
    </row>
    <row r="43" spans="1:26" x14ac:dyDescent="0.2">
      <c r="A43" s="48" t="s">
        <v>60</v>
      </c>
      <c r="B43" s="4"/>
      <c r="C43" s="30"/>
      <c r="D43" s="30"/>
      <c r="E43" s="98"/>
      <c r="F43" s="30"/>
      <c r="G43" s="30"/>
      <c r="H43" s="30"/>
      <c r="I43" s="30"/>
      <c r="J43" s="4"/>
      <c r="K43" s="4"/>
      <c r="L43" s="4"/>
      <c r="M43" s="4"/>
      <c r="N43" s="4"/>
      <c r="O43" s="4"/>
      <c r="P43" s="4"/>
      <c r="Q43" s="4"/>
      <c r="R43" s="4"/>
      <c r="S43" s="4"/>
      <c r="T43" s="4"/>
      <c r="U43" s="4"/>
      <c r="V43" s="4"/>
      <c r="W43" s="4"/>
      <c r="X43" s="4"/>
      <c r="Y43" s="4"/>
      <c r="Z43" s="4"/>
    </row>
    <row r="44" spans="1:26" x14ac:dyDescent="0.2">
      <c r="A44" s="61" t="s">
        <v>61</v>
      </c>
      <c r="B44" s="2"/>
      <c r="C44" s="16"/>
      <c r="D44" s="16"/>
      <c r="E44" s="17">
        <v>9.1999999999999998E-2</v>
      </c>
      <c r="F44" s="16"/>
      <c r="G44" s="75"/>
      <c r="H44" s="16"/>
      <c r="I44" s="17">
        <v>7.0000000000000007E-2</v>
      </c>
      <c r="J44" s="4"/>
      <c r="K44" s="4"/>
      <c r="L44" s="4"/>
      <c r="M44" s="4"/>
      <c r="N44" s="4"/>
      <c r="O44" s="4"/>
      <c r="P44" s="4"/>
      <c r="Q44" s="4"/>
      <c r="R44" s="4"/>
      <c r="S44" s="4"/>
      <c r="T44" s="4"/>
      <c r="U44" s="4"/>
      <c r="V44" s="4"/>
      <c r="W44" s="4"/>
      <c r="X44" s="4"/>
      <c r="Y44" s="4"/>
      <c r="Z44" s="4"/>
    </row>
    <row r="45" spans="1:26" x14ac:dyDescent="0.2">
      <c r="A45" s="40" t="s">
        <v>62</v>
      </c>
      <c r="B45" s="4"/>
      <c r="C45" s="22"/>
      <c r="D45" s="22"/>
      <c r="E45" s="23">
        <v>6.9000000000000006E-2</v>
      </c>
      <c r="F45" s="22"/>
      <c r="G45" s="76"/>
      <c r="H45" s="22"/>
      <c r="I45" s="23">
        <v>5.7000000000000002E-2</v>
      </c>
      <c r="J45" s="4"/>
      <c r="K45" s="4"/>
      <c r="L45" s="4"/>
      <c r="M45" s="4"/>
      <c r="N45" s="4"/>
      <c r="O45" s="4"/>
      <c r="P45" s="4"/>
      <c r="Q45" s="4"/>
      <c r="R45" s="4"/>
      <c r="S45" s="4"/>
      <c r="T45" s="4"/>
      <c r="U45" s="4"/>
      <c r="V45" s="4"/>
      <c r="W45" s="4"/>
      <c r="X45" s="4"/>
      <c r="Y45" s="4"/>
      <c r="Z45" s="4"/>
    </row>
    <row r="46" spans="1:26" ht="24" x14ac:dyDescent="0.2">
      <c r="A46" s="1" t="s">
        <v>63</v>
      </c>
      <c r="B46" s="2"/>
      <c r="C46" s="16"/>
      <c r="D46" s="16"/>
      <c r="E46" s="17">
        <v>0.83099999999999996</v>
      </c>
      <c r="F46" s="16"/>
      <c r="G46" s="75"/>
      <c r="H46" s="16"/>
      <c r="I46" s="17">
        <v>0.86799999999999999</v>
      </c>
      <c r="J46" s="4"/>
      <c r="K46" s="4"/>
      <c r="L46" s="4"/>
      <c r="M46" s="4"/>
      <c r="N46" s="4"/>
      <c r="O46" s="4"/>
      <c r="P46" s="4"/>
      <c r="Q46" s="4"/>
      <c r="R46" s="4"/>
      <c r="S46" s="4"/>
      <c r="T46" s="4"/>
      <c r="U46" s="4"/>
      <c r="V46" s="4"/>
      <c r="W46" s="4"/>
      <c r="X46" s="4"/>
      <c r="Y46" s="4"/>
      <c r="Z46" s="4"/>
    </row>
    <row r="47" spans="1:26" ht="24" x14ac:dyDescent="0.2">
      <c r="A47" s="24" t="s">
        <v>64</v>
      </c>
      <c r="B47" s="4"/>
      <c r="C47" s="22"/>
      <c r="D47" s="22"/>
      <c r="E47" s="23">
        <v>0.16900000000000001</v>
      </c>
      <c r="F47" s="22"/>
      <c r="G47" s="76"/>
      <c r="H47" s="22"/>
      <c r="I47" s="23">
        <v>0.13200000000000001</v>
      </c>
      <c r="J47" s="4"/>
      <c r="K47" s="4"/>
      <c r="L47" s="4"/>
      <c r="M47" s="4"/>
      <c r="N47" s="4"/>
      <c r="O47" s="4"/>
      <c r="P47" s="4"/>
      <c r="Q47" s="4"/>
      <c r="R47" s="4"/>
      <c r="S47" s="4"/>
      <c r="T47" s="4"/>
      <c r="U47" s="4"/>
      <c r="V47" s="4"/>
      <c r="W47" s="4"/>
      <c r="X47" s="4"/>
      <c r="Y47" s="4"/>
      <c r="Z47" s="4"/>
    </row>
    <row r="48" spans="1:26" x14ac:dyDescent="0.2">
      <c r="A48" s="2"/>
      <c r="B48" s="2"/>
      <c r="C48" s="16"/>
      <c r="D48" s="16"/>
      <c r="E48" s="16"/>
      <c r="F48" s="16"/>
      <c r="G48" s="75"/>
      <c r="H48" s="16"/>
      <c r="I48" s="16"/>
      <c r="J48" s="4"/>
      <c r="K48" s="4"/>
      <c r="L48" s="4"/>
      <c r="M48" s="4"/>
      <c r="N48" s="4"/>
      <c r="O48" s="4"/>
      <c r="P48" s="4"/>
      <c r="Q48" s="4"/>
      <c r="R48" s="4"/>
      <c r="S48" s="4"/>
      <c r="T48" s="4"/>
      <c r="U48" s="4"/>
      <c r="V48" s="4"/>
      <c r="W48" s="4"/>
      <c r="X48" s="4"/>
      <c r="Y48" s="4"/>
      <c r="Z48" s="4"/>
    </row>
    <row r="49" spans="1:26" x14ac:dyDescent="0.2">
      <c r="A49" s="387"/>
      <c r="B49" s="363"/>
      <c r="C49" s="388"/>
      <c r="D49" s="388"/>
      <c r="E49" s="388"/>
      <c r="F49" s="388"/>
      <c r="G49" s="388"/>
      <c r="H49" s="388"/>
      <c r="I49" s="388"/>
      <c r="J49" s="4"/>
      <c r="K49" s="4"/>
      <c r="L49" s="4"/>
      <c r="M49" s="4"/>
      <c r="N49" s="4"/>
      <c r="O49" s="4"/>
      <c r="P49" s="4"/>
      <c r="Q49" s="4"/>
      <c r="R49" s="4"/>
      <c r="S49" s="4"/>
      <c r="T49" s="4"/>
      <c r="U49" s="4"/>
      <c r="V49" s="4"/>
      <c r="W49" s="4"/>
      <c r="X49" s="4"/>
      <c r="Y49" s="4"/>
      <c r="Z49" s="4"/>
    </row>
    <row r="50" spans="1:26" ht="117" customHeight="1" x14ac:dyDescent="0.2">
      <c r="A50" s="381" t="s">
        <v>251</v>
      </c>
      <c r="B50" s="382"/>
      <c r="C50" s="382"/>
      <c r="D50" s="382"/>
      <c r="E50" s="382"/>
      <c r="F50" s="382"/>
      <c r="G50" s="382"/>
      <c r="H50" s="382"/>
      <c r="I50" s="382"/>
      <c r="J50" s="4"/>
      <c r="K50" s="4"/>
      <c r="L50" s="4"/>
      <c r="M50" s="4"/>
      <c r="N50" s="4"/>
      <c r="O50" s="4"/>
      <c r="P50" s="4"/>
      <c r="Q50" s="4"/>
      <c r="R50" s="4"/>
      <c r="S50" s="4"/>
      <c r="T50" s="4"/>
      <c r="U50" s="4"/>
      <c r="V50" s="4"/>
      <c r="W50" s="4"/>
      <c r="X50" s="4"/>
      <c r="Y50" s="4"/>
      <c r="Z50" s="4"/>
    </row>
    <row r="51" spans="1:26" ht="18.75" customHeight="1" x14ac:dyDescent="0.2">
      <c r="A51" s="99"/>
      <c r="B51" s="99"/>
      <c r="C51" s="99"/>
      <c r="D51" s="99"/>
      <c r="E51" s="99"/>
      <c r="F51" s="99"/>
      <c r="G51" s="99"/>
      <c r="H51" s="99"/>
      <c r="I51" s="99"/>
      <c r="J51" s="4"/>
      <c r="K51" s="4"/>
      <c r="L51" s="4"/>
      <c r="M51" s="4"/>
      <c r="N51" s="4"/>
      <c r="O51" s="4"/>
      <c r="P51" s="4"/>
      <c r="Q51" s="4"/>
      <c r="R51" s="4"/>
      <c r="S51" s="4"/>
      <c r="T51" s="4"/>
      <c r="U51" s="4"/>
      <c r="V51" s="4"/>
      <c r="W51" s="4"/>
      <c r="X51" s="4"/>
      <c r="Y51" s="4"/>
      <c r="Z51" s="4"/>
    </row>
    <row r="52" spans="1:26" ht="18.75" customHeight="1" x14ac:dyDescent="0.2">
      <c r="A52" s="99"/>
      <c r="B52" s="99"/>
      <c r="C52" s="99"/>
      <c r="D52" s="99"/>
      <c r="E52" s="99"/>
      <c r="F52" s="99"/>
      <c r="G52" s="99"/>
      <c r="H52" s="99"/>
      <c r="I52" s="99"/>
      <c r="J52" s="4"/>
      <c r="K52" s="4"/>
      <c r="L52" s="4"/>
      <c r="M52" s="4"/>
      <c r="N52" s="4"/>
      <c r="O52" s="4"/>
      <c r="P52" s="4"/>
      <c r="Q52" s="4"/>
      <c r="R52" s="4"/>
      <c r="S52" s="4"/>
      <c r="T52" s="4"/>
      <c r="U52" s="4"/>
      <c r="V52" s="4"/>
      <c r="W52" s="4"/>
      <c r="X52" s="4"/>
      <c r="Y52" s="4"/>
      <c r="Z52" s="4"/>
    </row>
    <row r="53" spans="1:26" ht="18.75" customHeight="1" x14ac:dyDescent="0.2">
      <c r="A53" s="99"/>
      <c r="B53" s="99"/>
      <c r="C53" s="99"/>
      <c r="D53" s="99"/>
      <c r="E53" s="99"/>
      <c r="F53" s="99"/>
      <c r="G53" s="99"/>
      <c r="H53" s="99"/>
      <c r="I53" s="99"/>
      <c r="J53" s="4"/>
      <c r="K53" s="4"/>
      <c r="L53" s="4"/>
      <c r="M53" s="4"/>
      <c r="N53" s="4"/>
      <c r="O53" s="4"/>
      <c r="P53" s="4"/>
      <c r="Q53" s="4"/>
      <c r="R53" s="4"/>
      <c r="S53" s="4"/>
      <c r="T53" s="4"/>
      <c r="U53" s="4"/>
      <c r="V53" s="4"/>
      <c r="W53" s="4"/>
      <c r="X53" s="4"/>
      <c r="Y53" s="4"/>
      <c r="Z53" s="4"/>
    </row>
  </sheetData>
  <mergeCells count="17">
    <mergeCell ref="A50:I50"/>
    <mergeCell ref="C38:E38"/>
    <mergeCell ref="G38:I38"/>
    <mergeCell ref="C39:E39"/>
    <mergeCell ref="G39:I39"/>
    <mergeCell ref="A49:I49"/>
    <mergeCell ref="C5:E5"/>
    <mergeCell ref="G5:I5"/>
    <mergeCell ref="C23:E23"/>
    <mergeCell ref="G23:I23"/>
    <mergeCell ref="C24:E24"/>
    <mergeCell ref="G24:I24"/>
    <mergeCell ref="A1:I1"/>
    <mergeCell ref="A2:I2"/>
    <mergeCell ref="A3:I3"/>
    <mergeCell ref="C4:E4"/>
    <mergeCell ref="G4:I4"/>
  </mergeCells>
  <pageMargins left="0.7" right="0.7" top="0.75" bottom="0.75" header="0.3" footer="0.3"/>
  <pageSetup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zoomScaleNormal="100" workbookViewId="0"/>
  </sheetViews>
  <sheetFormatPr defaultColWidth="21.5" defaultRowHeight="12.75" x14ac:dyDescent="0.2"/>
  <cols>
    <col min="1" max="1" width="63.6640625" customWidth="1"/>
    <col min="2" max="2" width="0.83203125" customWidth="1"/>
    <col min="3" max="3" width="21" customWidth="1"/>
    <col min="4" max="4" width="2.33203125" customWidth="1"/>
  </cols>
  <sheetData>
    <row r="1" spans="1:26" ht="17.45" customHeight="1" x14ac:dyDescent="0.2">
      <c r="A1" s="4"/>
      <c r="B1" s="4"/>
      <c r="C1" s="69" t="s">
        <v>25</v>
      </c>
      <c r="D1" s="100"/>
      <c r="E1" s="69" t="s">
        <v>26</v>
      </c>
      <c r="F1" s="4"/>
      <c r="G1" s="4"/>
      <c r="H1" s="4"/>
      <c r="I1" s="4"/>
      <c r="J1" s="4"/>
      <c r="K1" s="4"/>
      <c r="L1" s="4"/>
      <c r="M1" s="4"/>
      <c r="N1" s="4"/>
      <c r="O1" s="4"/>
      <c r="P1" s="4"/>
      <c r="Q1" s="4"/>
      <c r="R1" s="4"/>
      <c r="S1" s="4"/>
      <c r="T1" s="4"/>
      <c r="U1" s="4"/>
      <c r="V1" s="4"/>
      <c r="W1" s="4"/>
      <c r="X1" s="4"/>
      <c r="Y1" s="4"/>
      <c r="Z1" s="4"/>
    </row>
    <row r="2" spans="1:26" ht="17.45" customHeight="1" x14ac:dyDescent="0.2">
      <c r="A2" s="101" t="s">
        <v>65</v>
      </c>
      <c r="B2" s="102"/>
      <c r="C2" s="103" t="s">
        <v>66</v>
      </c>
      <c r="D2" s="104"/>
      <c r="E2" s="105" t="s">
        <v>67</v>
      </c>
      <c r="F2" s="4"/>
      <c r="G2" s="4"/>
      <c r="H2" s="4"/>
      <c r="I2" s="4"/>
      <c r="J2" s="4"/>
      <c r="K2" s="4"/>
      <c r="L2" s="4"/>
      <c r="M2" s="4"/>
      <c r="N2" s="4"/>
      <c r="O2" s="4"/>
      <c r="P2" s="4"/>
      <c r="Q2" s="4"/>
      <c r="R2" s="4"/>
      <c r="S2" s="4"/>
      <c r="T2" s="4"/>
      <c r="U2" s="4"/>
      <c r="V2" s="4"/>
      <c r="W2" s="4"/>
      <c r="X2" s="4"/>
      <c r="Y2" s="4"/>
      <c r="Z2" s="4"/>
    </row>
    <row r="3" spans="1:26" ht="17.45" customHeight="1" x14ac:dyDescent="0.2">
      <c r="A3" s="24" t="s">
        <v>68</v>
      </c>
      <c r="B3" s="4"/>
      <c r="C3" s="4"/>
      <c r="D3" s="4"/>
      <c r="E3" s="4"/>
      <c r="F3" s="4"/>
      <c r="G3" s="4"/>
      <c r="H3" s="4"/>
      <c r="I3" s="4"/>
      <c r="J3" s="4"/>
      <c r="K3" s="4"/>
      <c r="L3" s="4"/>
      <c r="M3" s="4"/>
      <c r="N3" s="4"/>
      <c r="O3" s="4"/>
      <c r="P3" s="4"/>
      <c r="Q3" s="4"/>
      <c r="R3" s="4"/>
      <c r="S3" s="4"/>
      <c r="T3" s="4"/>
      <c r="U3" s="4"/>
      <c r="V3" s="4"/>
      <c r="W3" s="4"/>
      <c r="X3" s="4"/>
      <c r="Y3" s="4"/>
      <c r="Z3" s="4"/>
    </row>
    <row r="4" spans="1:26" ht="17.45" customHeight="1" x14ac:dyDescent="0.2">
      <c r="A4" s="106" t="s">
        <v>69</v>
      </c>
      <c r="B4" s="102"/>
      <c r="C4" s="107">
        <v>15442916</v>
      </c>
      <c r="D4" s="108"/>
      <c r="E4" s="107">
        <v>17731102</v>
      </c>
      <c r="F4" s="4"/>
      <c r="G4" s="4"/>
      <c r="H4" s="4"/>
      <c r="I4" s="4"/>
      <c r="J4" s="4"/>
      <c r="K4" s="4"/>
      <c r="L4" s="4"/>
      <c r="M4" s="4"/>
      <c r="N4" s="4"/>
      <c r="O4" s="4"/>
      <c r="P4" s="4"/>
      <c r="Q4" s="4"/>
      <c r="R4" s="4"/>
      <c r="S4" s="4"/>
      <c r="T4" s="4"/>
      <c r="U4" s="4"/>
      <c r="V4" s="4"/>
      <c r="W4" s="4"/>
      <c r="X4" s="4"/>
      <c r="Y4" s="4"/>
      <c r="Z4" s="4"/>
    </row>
    <row r="5" spans="1:26" ht="17.45" customHeight="1" x14ac:dyDescent="0.2">
      <c r="A5" s="48" t="s">
        <v>70</v>
      </c>
      <c r="B5" s="4"/>
      <c r="C5" s="109">
        <v>470000</v>
      </c>
      <c r="D5" s="110"/>
      <c r="E5" s="109">
        <v>270000</v>
      </c>
      <c r="F5" s="4"/>
      <c r="G5" s="4"/>
      <c r="H5" s="4"/>
      <c r="I5" s="4"/>
      <c r="J5" s="4"/>
      <c r="K5" s="4"/>
      <c r="L5" s="4"/>
      <c r="M5" s="4"/>
      <c r="N5" s="4"/>
      <c r="O5" s="4"/>
      <c r="P5" s="4"/>
      <c r="Q5" s="4"/>
      <c r="R5" s="4"/>
      <c r="S5" s="4"/>
      <c r="T5" s="4"/>
      <c r="U5" s="4"/>
      <c r="V5" s="4"/>
      <c r="W5" s="4"/>
      <c r="X5" s="4"/>
      <c r="Y5" s="4"/>
      <c r="Z5" s="4"/>
    </row>
    <row r="6" spans="1:26" ht="17.45" customHeight="1" x14ac:dyDescent="0.2">
      <c r="A6" s="106" t="s">
        <v>71</v>
      </c>
      <c r="B6" s="102"/>
      <c r="C6" s="111">
        <v>2327931</v>
      </c>
      <c r="D6" s="112"/>
      <c r="E6" s="111">
        <v>2032601</v>
      </c>
      <c r="F6" s="4"/>
      <c r="G6" s="4"/>
      <c r="H6" s="4"/>
      <c r="I6" s="4"/>
      <c r="J6" s="4"/>
      <c r="K6" s="4"/>
      <c r="L6" s="4"/>
      <c r="M6" s="4"/>
      <c r="N6" s="4"/>
      <c r="O6" s="4"/>
      <c r="P6" s="4"/>
      <c r="Q6" s="4"/>
      <c r="R6" s="4"/>
      <c r="S6" s="4"/>
      <c r="T6" s="4"/>
      <c r="U6" s="4"/>
      <c r="V6" s="4"/>
      <c r="W6" s="4"/>
      <c r="X6" s="4"/>
      <c r="Y6" s="4"/>
      <c r="Z6" s="4"/>
    </row>
    <row r="7" spans="1:26" ht="17.45" customHeight="1" x14ac:dyDescent="0.2">
      <c r="A7" s="113" t="s">
        <v>72</v>
      </c>
      <c r="B7" s="4"/>
      <c r="C7" s="109">
        <v>283268</v>
      </c>
      <c r="D7" s="114"/>
      <c r="E7" s="115">
        <v>283054</v>
      </c>
      <c r="F7" s="4"/>
      <c r="G7" s="4"/>
      <c r="H7" s="4"/>
      <c r="I7" s="4"/>
      <c r="J7" s="4"/>
      <c r="K7" s="4"/>
      <c r="L7" s="4"/>
      <c r="M7" s="4"/>
      <c r="N7" s="4"/>
      <c r="O7" s="4"/>
      <c r="P7" s="4"/>
      <c r="Q7" s="4"/>
      <c r="R7" s="4"/>
      <c r="S7" s="4"/>
      <c r="T7" s="4"/>
      <c r="U7" s="4"/>
      <c r="V7" s="4"/>
      <c r="W7" s="4"/>
      <c r="X7" s="4"/>
      <c r="Y7" s="4"/>
      <c r="Z7" s="4"/>
    </row>
    <row r="8" spans="1:26" ht="17.45" customHeight="1" x14ac:dyDescent="0.2">
      <c r="A8" s="116"/>
      <c r="B8" s="116"/>
      <c r="C8" s="117">
        <v>18524115</v>
      </c>
      <c r="D8" s="118"/>
      <c r="E8" s="117">
        <v>20316757</v>
      </c>
      <c r="F8" s="4"/>
      <c r="G8" s="4"/>
      <c r="H8" s="4"/>
      <c r="I8" s="4"/>
      <c r="J8" s="4"/>
      <c r="K8" s="4"/>
      <c r="L8" s="4"/>
      <c r="M8" s="4"/>
      <c r="N8" s="4"/>
      <c r="O8" s="4"/>
      <c r="P8" s="4"/>
      <c r="Q8" s="4"/>
      <c r="R8" s="4"/>
      <c r="S8" s="4"/>
      <c r="T8" s="4"/>
      <c r="U8" s="4"/>
      <c r="V8" s="4"/>
      <c r="W8" s="4"/>
      <c r="X8" s="4"/>
      <c r="Y8" s="4"/>
      <c r="Z8" s="4"/>
    </row>
    <row r="9" spans="1:26" ht="17.45" customHeight="1" x14ac:dyDescent="0.2">
      <c r="A9" s="4"/>
      <c r="B9" s="4"/>
      <c r="C9" s="4"/>
      <c r="D9" s="4"/>
      <c r="E9" s="4"/>
      <c r="F9" s="4"/>
      <c r="G9" s="4"/>
      <c r="H9" s="4"/>
      <c r="I9" s="4"/>
      <c r="J9" s="4"/>
      <c r="K9" s="4"/>
      <c r="L9" s="4"/>
      <c r="M9" s="4"/>
      <c r="N9" s="4"/>
      <c r="O9" s="4"/>
      <c r="P9" s="4"/>
      <c r="Q9" s="4"/>
      <c r="R9" s="4"/>
      <c r="S9" s="4"/>
      <c r="T9" s="4"/>
      <c r="U9" s="4"/>
      <c r="V9" s="4"/>
      <c r="W9" s="4"/>
      <c r="X9" s="4"/>
      <c r="Y9" s="4"/>
      <c r="Z9" s="4"/>
    </row>
    <row r="10" spans="1:26" ht="32.450000000000003" customHeight="1" x14ac:dyDescent="0.2">
      <c r="A10" s="119" t="s">
        <v>73</v>
      </c>
      <c r="B10" s="116"/>
      <c r="C10" s="120" t="s">
        <v>2</v>
      </c>
      <c r="D10" s="121"/>
      <c r="E10" s="120" t="s">
        <v>45</v>
      </c>
      <c r="F10" s="4"/>
      <c r="G10" s="4"/>
      <c r="H10" s="4"/>
      <c r="I10" s="4"/>
      <c r="J10" s="4"/>
      <c r="K10" s="4"/>
      <c r="L10" s="4"/>
      <c r="M10" s="4"/>
      <c r="N10" s="4"/>
      <c r="O10" s="4"/>
      <c r="P10" s="4"/>
      <c r="Q10" s="4"/>
      <c r="R10" s="4"/>
      <c r="S10" s="4"/>
      <c r="T10" s="4"/>
      <c r="U10" s="4"/>
      <c r="V10" s="4"/>
      <c r="W10" s="4"/>
      <c r="X10" s="4"/>
      <c r="Y10" s="4"/>
      <c r="Z10" s="4"/>
    </row>
    <row r="11" spans="1:26" ht="21.2" customHeight="1" x14ac:dyDescent="0.2">
      <c r="A11" s="4"/>
      <c r="B11" s="4"/>
      <c r="C11" s="28" t="s">
        <v>74</v>
      </c>
      <c r="D11" s="122"/>
      <c r="E11" s="123" t="s">
        <v>75</v>
      </c>
      <c r="F11" s="4"/>
      <c r="G11" s="4"/>
      <c r="H11" s="4"/>
      <c r="I11" s="4"/>
      <c r="J11" s="4"/>
      <c r="K11" s="4"/>
      <c r="L11" s="4"/>
      <c r="M11" s="4"/>
      <c r="N11" s="4"/>
      <c r="O11" s="4"/>
      <c r="P11" s="4"/>
      <c r="Q11" s="4"/>
      <c r="R11" s="4"/>
      <c r="S11" s="4"/>
      <c r="T11" s="4"/>
      <c r="U11" s="4"/>
      <c r="V11" s="4"/>
      <c r="W11" s="4"/>
      <c r="X11" s="4"/>
      <c r="Y11" s="4"/>
      <c r="Z11" s="4"/>
    </row>
    <row r="12" spans="1:26" x14ac:dyDescent="0.2">
      <c r="A12" s="324" t="s">
        <v>262</v>
      </c>
      <c r="B12" s="102"/>
      <c r="C12" s="124">
        <v>2.3E-2</v>
      </c>
      <c r="D12" s="125"/>
      <c r="E12" s="124">
        <v>1.9E-2</v>
      </c>
      <c r="F12" s="4"/>
      <c r="G12" s="4"/>
      <c r="H12" s="4"/>
      <c r="I12" s="4"/>
      <c r="J12" s="4"/>
      <c r="K12" s="4"/>
      <c r="L12" s="4"/>
      <c r="M12" s="4"/>
      <c r="N12" s="4"/>
      <c r="O12" s="4"/>
      <c r="P12" s="4"/>
      <c r="Q12" s="4"/>
      <c r="R12" s="4"/>
      <c r="S12" s="4"/>
      <c r="T12" s="4"/>
      <c r="U12" s="4"/>
      <c r="V12" s="4"/>
      <c r="W12" s="4"/>
      <c r="X12" s="4"/>
      <c r="Y12" s="4"/>
      <c r="Z12" s="4"/>
    </row>
    <row r="13" spans="1:26" ht="16.350000000000001" customHeight="1" x14ac:dyDescent="0.2">
      <c r="A13" s="48" t="s">
        <v>76</v>
      </c>
      <c r="B13" s="4"/>
      <c r="C13" s="50">
        <v>0.02</v>
      </c>
      <c r="D13" s="126"/>
      <c r="E13" s="23">
        <v>1.7000000000000001E-2</v>
      </c>
      <c r="F13" s="4"/>
      <c r="G13" s="4"/>
      <c r="H13" s="4"/>
      <c r="I13" s="4"/>
      <c r="J13" s="4"/>
      <c r="K13" s="4"/>
      <c r="L13" s="4"/>
      <c r="M13" s="4"/>
      <c r="N13" s="4"/>
      <c r="O13" s="4"/>
      <c r="P13" s="4"/>
      <c r="Q13" s="4"/>
      <c r="R13" s="4"/>
      <c r="S13" s="4"/>
      <c r="T13" s="4"/>
      <c r="U13" s="4"/>
      <c r="V13" s="4"/>
      <c r="W13" s="4"/>
      <c r="X13" s="4"/>
      <c r="Y13" s="4"/>
      <c r="Z13" s="4"/>
    </row>
    <row r="14" spans="1:26" ht="17.45" customHeight="1" x14ac:dyDescent="0.2">
      <c r="A14" s="106" t="s">
        <v>77</v>
      </c>
      <c r="B14" s="102"/>
      <c r="C14" s="124">
        <v>5.1999999999999998E-2</v>
      </c>
      <c r="D14" s="125"/>
      <c r="E14" s="124">
        <v>5.1999999999999998E-2</v>
      </c>
      <c r="F14" s="4"/>
      <c r="G14" s="4"/>
      <c r="H14" s="4"/>
      <c r="I14" s="4"/>
      <c r="J14" s="4"/>
      <c r="K14" s="4"/>
      <c r="L14" s="4"/>
      <c r="M14" s="4"/>
      <c r="N14" s="4"/>
      <c r="O14" s="4"/>
      <c r="P14" s="4"/>
      <c r="Q14" s="4"/>
      <c r="R14" s="4"/>
      <c r="S14" s="4"/>
      <c r="T14" s="4"/>
      <c r="U14" s="4"/>
      <c r="V14" s="4"/>
      <c r="W14" s="4"/>
      <c r="X14" s="4"/>
      <c r="Y14" s="4"/>
      <c r="Z14" s="4"/>
    </row>
    <row r="15" spans="1:26" ht="17.45" customHeight="1" x14ac:dyDescent="0.2">
      <c r="A15" s="48" t="s">
        <v>78</v>
      </c>
      <c r="B15" s="4"/>
      <c r="C15" s="23">
        <v>3.5000000000000003E-2</v>
      </c>
      <c r="D15" s="126"/>
      <c r="E15" s="23">
        <v>3.1E-2</v>
      </c>
      <c r="F15" s="4"/>
      <c r="G15" s="4"/>
      <c r="H15" s="4"/>
      <c r="I15" s="4"/>
      <c r="J15" s="4"/>
      <c r="K15" s="4"/>
      <c r="L15" s="4"/>
      <c r="M15" s="4"/>
      <c r="N15" s="4"/>
      <c r="O15" s="4"/>
      <c r="P15" s="4"/>
      <c r="Q15" s="4"/>
      <c r="R15" s="4"/>
      <c r="S15" s="4"/>
      <c r="T15" s="4"/>
      <c r="U15" s="4"/>
      <c r="V15" s="4"/>
      <c r="W15" s="4"/>
      <c r="X15" s="4"/>
      <c r="Y15" s="4"/>
      <c r="Z15" s="4"/>
    </row>
    <row r="16" spans="1:26" ht="17.45" customHeight="1" x14ac:dyDescent="0.2">
      <c r="A16" s="127" t="s">
        <v>79</v>
      </c>
      <c r="B16" s="102"/>
      <c r="C16" s="124">
        <v>6.6000000000000003E-2</v>
      </c>
      <c r="D16" s="128"/>
      <c r="E16" s="124">
        <v>6.7000000000000004E-2</v>
      </c>
      <c r="F16" s="4"/>
      <c r="G16" s="4"/>
      <c r="H16" s="4"/>
      <c r="I16" s="4"/>
      <c r="J16" s="4"/>
      <c r="K16" s="4"/>
      <c r="L16" s="4"/>
      <c r="M16" s="4"/>
      <c r="N16" s="4"/>
      <c r="O16" s="4"/>
      <c r="P16" s="4"/>
      <c r="Q16" s="4"/>
      <c r="R16" s="4"/>
      <c r="S16" s="4"/>
      <c r="T16" s="4"/>
      <c r="U16" s="4"/>
      <c r="V16" s="4"/>
      <c r="W16" s="4"/>
      <c r="X16" s="4"/>
      <c r="Y16" s="4"/>
      <c r="Z16" s="4"/>
    </row>
    <row r="17" spans="1:26" ht="36" customHeight="1" x14ac:dyDescent="0.2">
      <c r="A17" s="381" t="s">
        <v>256</v>
      </c>
      <c r="B17" s="382"/>
      <c r="C17" s="382"/>
      <c r="D17" s="382"/>
      <c r="E17" s="382"/>
      <c r="F17" s="4"/>
      <c r="G17" s="4"/>
      <c r="H17" s="4"/>
      <c r="I17" s="4"/>
      <c r="J17" s="4"/>
      <c r="K17" s="4"/>
      <c r="L17" s="4"/>
      <c r="M17" s="4"/>
      <c r="N17" s="4"/>
      <c r="O17" s="4"/>
      <c r="P17" s="4"/>
      <c r="Q17" s="4"/>
      <c r="R17" s="4"/>
      <c r="S17" s="4"/>
      <c r="T17" s="4"/>
      <c r="U17" s="4"/>
      <c r="V17" s="4"/>
      <c r="W17" s="4"/>
      <c r="X17" s="4"/>
      <c r="Y17" s="4"/>
      <c r="Z17" s="4"/>
    </row>
    <row r="18" spans="1:26" ht="17.45" customHeight="1" x14ac:dyDescent="0.2">
      <c r="A18" s="387"/>
      <c r="B18" s="356"/>
      <c r="C18" s="356"/>
      <c r="D18" s="356"/>
      <c r="E18" s="356"/>
      <c r="F18" s="4"/>
      <c r="G18" s="4"/>
      <c r="H18" s="4"/>
      <c r="I18" s="4"/>
      <c r="J18" s="4"/>
      <c r="K18" s="4"/>
      <c r="L18" s="4"/>
      <c r="M18" s="4"/>
      <c r="N18" s="4"/>
      <c r="O18" s="4"/>
      <c r="P18" s="4"/>
      <c r="Q18" s="4"/>
      <c r="R18" s="4"/>
      <c r="S18" s="4"/>
      <c r="T18" s="4"/>
      <c r="U18" s="4"/>
      <c r="V18" s="4"/>
      <c r="W18" s="4"/>
      <c r="X18" s="4"/>
      <c r="Y18" s="4"/>
      <c r="Z18" s="4"/>
    </row>
    <row r="19" spans="1:26" ht="17.45" customHeight="1" x14ac:dyDescent="0.2">
      <c r="A19" s="387"/>
      <c r="B19" s="362"/>
      <c r="C19" s="362"/>
      <c r="D19" s="362"/>
      <c r="E19" s="362"/>
      <c r="F19" s="4"/>
      <c r="G19" s="4"/>
      <c r="H19" s="4"/>
      <c r="I19" s="4"/>
      <c r="J19" s="4"/>
      <c r="K19" s="4"/>
      <c r="L19" s="4"/>
      <c r="M19" s="4"/>
      <c r="N19" s="4"/>
      <c r="O19" s="4"/>
      <c r="P19" s="4"/>
      <c r="Q19" s="4"/>
      <c r="R19" s="4"/>
      <c r="S19" s="4"/>
      <c r="T19" s="4"/>
      <c r="U19" s="4"/>
      <c r="V19" s="4"/>
      <c r="W19" s="4"/>
      <c r="X19" s="4"/>
      <c r="Y19" s="4"/>
      <c r="Z19" s="4"/>
    </row>
    <row r="20" spans="1:26" ht="17.45" customHeight="1" x14ac:dyDescent="0.2">
      <c r="A20" s="129"/>
      <c r="B20" s="4"/>
      <c r="C20" s="4"/>
      <c r="D20" s="4"/>
      <c r="E20" s="4"/>
      <c r="F20" s="4"/>
      <c r="G20" s="4"/>
      <c r="H20" s="4"/>
      <c r="I20" s="4"/>
      <c r="J20" s="4"/>
      <c r="K20" s="4"/>
      <c r="L20" s="4"/>
      <c r="M20" s="4"/>
      <c r="N20" s="4"/>
      <c r="O20" s="4"/>
      <c r="P20" s="4"/>
      <c r="Q20" s="4"/>
      <c r="R20" s="4"/>
      <c r="S20" s="4"/>
      <c r="T20" s="4"/>
      <c r="U20" s="4"/>
      <c r="V20" s="4"/>
      <c r="W20" s="4"/>
      <c r="X20" s="4"/>
      <c r="Y20" s="4"/>
      <c r="Z20" s="4"/>
    </row>
    <row r="21" spans="1:26" ht="9.9499999999999993" customHeight="1" x14ac:dyDescent="0.2">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6.350000000000001"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8.75" customHeight="1" x14ac:dyDescent="0.2">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8.75" customHeight="1" x14ac:dyDescent="0.2">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8.75" customHeight="1" x14ac:dyDescent="0.2">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8.75" customHeight="1" x14ac:dyDescent="0.2">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8.75" customHeight="1" x14ac:dyDescent="0.2">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8.75" customHeight="1" x14ac:dyDescent="0.2">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8.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8.75"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8.75"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8.75"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8.75"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8.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8.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8.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8.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8.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8.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8.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8.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8.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8.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8.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8.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8.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8.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8.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8.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8.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8.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8.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8.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8.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8.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8.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8.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8.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8.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8.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8.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8.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8.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8.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8.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8.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8.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8.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8.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8.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8.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8.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8.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8.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8.75" customHeight="1" x14ac:dyDescent="0.2">
      <c r="D75" s="4"/>
      <c r="E75" s="4"/>
      <c r="F75" s="4"/>
      <c r="G75" s="4"/>
      <c r="H75" s="4"/>
      <c r="I75" s="4"/>
      <c r="J75" s="4"/>
      <c r="K75" s="4"/>
      <c r="L75" s="4"/>
      <c r="M75" s="4"/>
      <c r="N75" s="4"/>
      <c r="O75" s="4"/>
      <c r="P75" s="4"/>
      <c r="Q75" s="4"/>
      <c r="R75" s="4"/>
      <c r="S75" s="4"/>
      <c r="T75" s="4"/>
      <c r="U75" s="4"/>
      <c r="V75" s="4"/>
      <c r="W75" s="4"/>
      <c r="X75" s="4"/>
      <c r="Y75" s="4"/>
      <c r="Z75" s="4"/>
    </row>
    <row r="76" spans="1:26" ht="18.75" customHeight="1" x14ac:dyDescent="0.2">
      <c r="D76" s="4"/>
      <c r="E76" s="4"/>
      <c r="F76" s="4"/>
      <c r="G76" s="4"/>
      <c r="H76" s="4"/>
      <c r="I76" s="4"/>
      <c r="J76" s="4"/>
      <c r="K76" s="4"/>
      <c r="L76" s="4"/>
      <c r="M76" s="4"/>
      <c r="N76" s="4"/>
      <c r="O76" s="4"/>
      <c r="P76" s="4"/>
      <c r="Q76" s="4"/>
      <c r="R76" s="4"/>
      <c r="S76" s="4"/>
      <c r="T76" s="4"/>
      <c r="U76" s="4"/>
      <c r="V76" s="4"/>
      <c r="W76" s="4"/>
      <c r="X76" s="4"/>
      <c r="Y76" s="4"/>
      <c r="Z76" s="4"/>
    </row>
    <row r="77" spans="1:26" ht="18.75" customHeight="1" x14ac:dyDescent="0.2">
      <c r="D77" s="4"/>
      <c r="E77" s="4"/>
      <c r="F77" s="4"/>
      <c r="G77" s="4"/>
      <c r="H77" s="4"/>
      <c r="I77" s="4"/>
      <c r="J77" s="4"/>
      <c r="K77" s="4"/>
      <c r="L77" s="4"/>
      <c r="M77" s="4"/>
      <c r="N77" s="4"/>
      <c r="O77" s="4"/>
      <c r="P77" s="4"/>
      <c r="Q77" s="4"/>
      <c r="R77" s="4"/>
      <c r="S77" s="4"/>
      <c r="T77" s="4"/>
      <c r="U77" s="4"/>
      <c r="V77" s="4"/>
      <c r="W77" s="4"/>
      <c r="X77" s="4"/>
      <c r="Y77" s="4"/>
      <c r="Z77" s="4"/>
    </row>
    <row r="78" spans="1:26" ht="18.75" customHeight="1" x14ac:dyDescent="0.2">
      <c r="D78" s="4"/>
      <c r="E78" s="4"/>
      <c r="F78" s="4"/>
      <c r="G78" s="4"/>
      <c r="H78" s="4"/>
      <c r="I78" s="4"/>
      <c r="J78" s="4"/>
      <c r="K78" s="4"/>
      <c r="L78" s="4"/>
      <c r="M78" s="4"/>
      <c r="N78" s="4"/>
      <c r="O78" s="4"/>
      <c r="P78" s="4"/>
      <c r="Q78" s="4"/>
      <c r="R78" s="4"/>
      <c r="S78" s="4"/>
      <c r="T78" s="4"/>
      <c r="U78" s="4"/>
      <c r="V78" s="4"/>
      <c r="W78" s="4"/>
      <c r="X78" s="4"/>
      <c r="Y78" s="4"/>
      <c r="Z78" s="4"/>
    </row>
    <row r="79" spans="1:26" ht="18.75" customHeight="1" x14ac:dyDescent="0.2">
      <c r="D79" s="4"/>
      <c r="E79" s="4"/>
      <c r="F79" s="4"/>
      <c r="G79" s="4"/>
      <c r="H79" s="4"/>
      <c r="I79" s="4"/>
      <c r="J79" s="4"/>
      <c r="K79" s="4"/>
      <c r="L79" s="4"/>
      <c r="M79" s="4"/>
      <c r="N79" s="4"/>
      <c r="O79" s="4"/>
      <c r="P79" s="4"/>
      <c r="Q79" s="4"/>
      <c r="R79" s="4"/>
      <c r="S79" s="4"/>
      <c r="T79" s="4"/>
      <c r="U79" s="4"/>
      <c r="V79" s="4"/>
      <c r="W79" s="4"/>
      <c r="X79" s="4"/>
      <c r="Y79" s="4"/>
      <c r="Z79" s="4"/>
    </row>
    <row r="80" spans="1:26" ht="18.75" customHeight="1" x14ac:dyDescent="0.2">
      <c r="D80" s="4"/>
      <c r="E80" s="4"/>
      <c r="F80" s="4"/>
      <c r="G80" s="4"/>
      <c r="H80" s="4"/>
      <c r="I80" s="4"/>
      <c r="J80" s="4"/>
      <c r="K80" s="4"/>
      <c r="L80" s="4"/>
      <c r="M80" s="4"/>
      <c r="N80" s="4"/>
      <c r="O80" s="4"/>
      <c r="P80" s="4"/>
      <c r="Q80" s="4"/>
      <c r="R80" s="4"/>
      <c r="S80" s="4"/>
      <c r="T80" s="4"/>
      <c r="U80" s="4"/>
      <c r="V80" s="4"/>
      <c r="W80" s="4"/>
      <c r="X80" s="4"/>
      <c r="Y80" s="4"/>
      <c r="Z80" s="4"/>
    </row>
    <row r="81" spans="4:26" ht="18.75" customHeight="1" x14ac:dyDescent="0.2">
      <c r="D81" s="4"/>
      <c r="E81" s="4"/>
      <c r="F81" s="4"/>
      <c r="G81" s="4"/>
      <c r="H81" s="4"/>
      <c r="I81" s="4"/>
      <c r="J81" s="4"/>
      <c r="K81" s="4"/>
      <c r="L81" s="4"/>
      <c r="M81" s="4"/>
      <c r="N81" s="4"/>
      <c r="O81" s="4"/>
      <c r="P81" s="4"/>
      <c r="Q81" s="4"/>
      <c r="R81" s="4"/>
      <c r="S81" s="4"/>
      <c r="T81" s="4"/>
      <c r="U81" s="4"/>
      <c r="V81" s="4"/>
      <c r="W81" s="4"/>
      <c r="X81" s="4"/>
      <c r="Y81" s="4"/>
      <c r="Z81" s="4"/>
    </row>
    <row r="82" spans="4:26" ht="18.75" customHeight="1" x14ac:dyDescent="0.2">
      <c r="D82" s="4"/>
      <c r="E82" s="4"/>
      <c r="F82" s="4"/>
      <c r="G82" s="4"/>
      <c r="H82" s="4"/>
      <c r="I82" s="4"/>
      <c r="J82" s="4"/>
      <c r="K82" s="4"/>
      <c r="L82" s="4"/>
      <c r="M82" s="4"/>
      <c r="N82" s="4"/>
      <c r="O82" s="4"/>
      <c r="P82" s="4"/>
      <c r="Q82" s="4"/>
      <c r="R82" s="4"/>
      <c r="S82" s="4"/>
      <c r="T82" s="4"/>
      <c r="U82" s="4"/>
      <c r="V82" s="4"/>
      <c r="W82" s="4"/>
      <c r="X82" s="4"/>
      <c r="Y82" s="4"/>
      <c r="Z82" s="4"/>
    </row>
    <row r="83" spans="4:26" ht="18.75" customHeight="1" x14ac:dyDescent="0.2">
      <c r="D83" s="4"/>
      <c r="E83" s="4"/>
      <c r="F83" s="4"/>
      <c r="G83" s="4"/>
      <c r="H83" s="4"/>
      <c r="I83" s="4"/>
      <c r="J83" s="4"/>
      <c r="K83" s="4"/>
      <c r="L83" s="4"/>
      <c r="M83" s="4"/>
      <c r="N83" s="4"/>
      <c r="O83" s="4"/>
      <c r="P83" s="4"/>
      <c r="Q83" s="4"/>
      <c r="R83" s="4"/>
      <c r="S83" s="4"/>
      <c r="T83" s="4"/>
      <c r="U83" s="4"/>
      <c r="V83" s="4"/>
      <c r="W83" s="4"/>
      <c r="X83" s="4"/>
      <c r="Y83" s="4"/>
      <c r="Z83" s="4"/>
    </row>
    <row r="84" spans="4:26" ht="18.75" customHeight="1" x14ac:dyDescent="0.2">
      <c r="D84" s="4"/>
      <c r="E84" s="4"/>
      <c r="F84" s="4"/>
      <c r="G84" s="4"/>
      <c r="H84" s="4"/>
      <c r="I84" s="4"/>
      <c r="J84" s="4"/>
      <c r="K84" s="4"/>
      <c r="L84" s="4"/>
      <c r="M84" s="4"/>
      <c r="N84" s="4"/>
      <c r="O84" s="4"/>
      <c r="P84" s="4"/>
      <c r="Q84" s="4"/>
      <c r="R84" s="4"/>
      <c r="S84" s="4"/>
      <c r="T84" s="4"/>
      <c r="U84" s="4"/>
      <c r="V84" s="4"/>
      <c r="W84" s="4"/>
      <c r="X84" s="4"/>
      <c r="Y84" s="4"/>
      <c r="Z84" s="4"/>
    </row>
    <row r="85" spans="4:26" ht="18.75" customHeight="1" x14ac:dyDescent="0.2">
      <c r="D85" s="4"/>
      <c r="E85" s="4"/>
      <c r="F85" s="4"/>
      <c r="G85" s="4"/>
      <c r="H85" s="4"/>
      <c r="I85" s="4"/>
      <c r="J85" s="4"/>
      <c r="K85" s="4"/>
      <c r="L85" s="4"/>
      <c r="M85" s="4"/>
      <c r="N85" s="4"/>
      <c r="O85" s="4"/>
      <c r="P85" s="4"/>
      <c r="Q85" s="4"/>
      <c r="R85" s="4"/>
      <c r="S85" s="4"/>
      <c r="T85" s="4"/>
      <c r="U85" s="4"/>
      <c r="V85" s="4"/>
      <c r="W85" s="4"/>
      <c r="X85" s="4"/>
      <c r="Y85" s="4"/>
      <c r="Z85" s="4"/>
    </row>
    <row r="86" spans="4:26" ht="18.75" customHeight="1" x14ac:dyDescent="0.2">
      <c r="D86" s="4"/>
      <c r="E86" s="4"/>
      <c r="F86" s="4"/>
      <c r="G86" s="4"/>
      <c r="H86" s="4"/>
      <c r="I86" s="4"/>
      <c r="J86" s="4"/>
      <c r="K86" s="4"/>
      <c r="L86" s="4"/>
      <c r="M86" s="4"/>
      <c r="N86" s="4"/>
      <c r="O86" s="4"/>
      <c r="P86" s="4"/>
      <c r="Q86" s="4"/>
      <c r="R86" s="4"/>
      <c r="S86" s="4"/>
      <c r="T86" s="4"/>
      <c r="U86" s="4"/>
      <c r="V86" s="4"/>
      <c r="W86" s="4"/>
      <c r="X86" s="4"/>
      <c r="Y86" s="4"/>
      <c r="Z86" s="4"/>
    </row>
    <row r="87" spans="4:26" ht="18.75" customHeight="1" x14ac:dyDescent="0.2">
      <c r="D87" s="4"/>
      <c r="E87" s="4"/>
      <c r="F87" s="4"/>
      <c r="G87" s="4"/>
      <c r="H87" s="4"/>
      <c r="I87" s="4"/>
      <c r="J87" s="4"/>
      <c r="K87" s="4"/>
      <c r="L87" s="4"/>
      <c r="M87" s="4"/>
      <c r="N87" s="4"/>
      <c r="O87" s="4"/>
      <c r="P87" s="4"/>
      <c r="Q87" s="4"/>
      <c r="R87" s="4"/>
      <c r="S87" s="4"/>
      <c r="T87" s="4"/>
      <c r="U87" s="4"/>
      <c r="V87" s="4"/>
      <c r="W87" s="4"/>
      <c r="X87" s="4"/>
      <c r="Y87" s="4"/>
      <c r="Z87" s="4"/>
    </row>
    <row r="88" spans="4:26" ht="18.75" customHeight="1" x14ac:dyDescent="0.2">
      <c r="D88" s="4"/>
      <c r="E88" s="4"/>
      <c r="F88" s="4"/>
      <c r="G88" s="4"/>
      <c r="H88" s="4"/>
      <c r="I88" s="4"/>
      <c r="J88" s="4"/>
      <c r="K88" s="4"/>
      <c r="L88" s="4"/>
      <c r="M88" s="4"/>
      <c r="N88" s="4"/>
      <c r="O88" s="4"/>
      <c r="P88" s="4"/>
      <c r="Q88" s="4"/>
      <c r="R88" s="4"/>
      <c r="S88" s="4"/>
      <c r="T88" s="4"/>
      <c r="U88" s="4"/>
      <c r="V88" s="4"/>
      <c r="W88" s="4"/>
      <c r="X88" s="4"/>
      <c r="Y88" s="4"/>
      <c r="Z88" s="4"/>
    </row>
    <row r="89" spans="4:26" ht="18.75" customHeight="1" x14ac:dyDescent="0.2">
      <c r="D89" s="4"/>
      <c r="E89" s="4"/>
      <c r="F89" s="4"/>
      <c r="G89" s="4"/>
      <c r="H89" s="4"/>
      <c r="I89" s="4"/>
      <c r="J89" s="4"/>
      <c r="K89" s="4"/>
      <c r="L89" s="4"/>
      <c r="M89" s="4"/>
      <c r="N89" s="4"/>
      <c r="O89" s="4"/>
      <c r="P89" s="4"/>
      <c r="Q89" s="4"/>
      <c r="R89" s="4"/>
      <c r="S89" s="4"/>
      <c r="T89" s="4"/>
      <c r="U89" s="4"/>
      <c r="V89" s="4"/>
      <c r="W89" s="4"/>
      <c r="X89" s="4"/>
      <c r="Y89" s="4"/>
      <c r="Z89" s="4"/>
    </row>
    <row r="90" spans="4:26" ht="18.75" customHeight="1" x14ac:dyDescent="0.2">
      <c r="D90" s="4"/>
      <c r="E90" s="4"/>
      <c r="F90" s="4"/>
      <c r="G90" s="4"/>
      <c r="H90" s="4"/>
      <c r="I90" s="4"/>
      <c r="J90" s="4"/>
      <c r="K90" s="4"/>
      <c r="L90" s="4"/>
      <c r="M90" s="4"/>
      <c r="N90" s="4"/>
      <c r="O90" s="4"/>
      <c r="P90" s="4"/>
      <c r="Q90" s="4"/>
      <c r="R90" s="4"/>
      <c r="S90" s="4"/>
      <c r="T90" s="4"/>
      <c r="U90" s="4"/>
      <c r="V90" s="4"/>
      <c r="W90" s="4"/>
      <c r="X90" s="4"/>
      <c r="Y90" s="4"/>
      <c r="Z90" s="4"/>
    </row>
    <row r="91" spans="4:26" ht="18.75" customHeight="1" x14ac:dyDescent="0.2">
      <c r="D91" s="4"/>
      <c r="E91" s="4"/>
      <c r="F91" s="4"/>
      <c r="G91" s="4"/>
      <c r="H91" s="4"/>
      <c r="I91" s="4"/>
      <c r="J91" s="4"/>
      <c r="K91" s="4"/>
      <c r="L91" s="4"/>
      <c r="M91" s="4"/>
      <c r="N91" s="4"/>
      <c r="O91" s="4"/>
      <c r="P91" s="4"/>
      <c r="Q91" s="4"/>
      <c r="R91" s="4"/>
      <c r="S91" s="4"/>
      <c r="T91" s="4"/>
      <c r="U91" s="4"/>
      <c r="V91" s="4"/>
      <c r="W91" s="4"/>
      <c r="X91" s="4"/>
      <c r="Y91" s="4"/>
      <c r="Z91" s="4"/>
    </row>
    <row r="92" spans="4:26" ht="18.75" customHeight="1" x14ac:dyDescent="0.2">
      <c r="D92" s="4"/>
      <c r="E92" s="4"/>
      <c r="F92" s="4"/>
      <c r="G92" s="4"/>
      <c r="H92" s="4"/>
      <c r="I92" s="4"/>
      <c r="J92" s="4"/>
      <c r="K92" s="4"/>
      <c r="L92" s="4"/>
      <c r="M92" s="4"/>
      <c r="N92" s="4"/>
      <c r="O92" s="4"/>
      <c r="P92" s="4"/>
      <c r="Q92" s="4"/>
      <c r="R92" s="4"/>
      <c r="S92" s="4"/>
      <c r="T92" s="4"/>
      <c r="U92" s="4"/>
      <c r="V92" s="4"/>
      <c r="W92" s="4"/>
      <c r="X92" s="4"/>
      <c r="Y92" s="4"/>
      <c r="Z92" s="4"/>
    </row>
    <row r="93" spans="4:26" ht="18.75" customHeight="1" x14ac:dyDescent="0.2">
      <c r="D93" s="4"/>
      <c r="E93" s="4"/>
      <c r="F93" s="4"/>
      <c r="G93" s="4"/>
      <c r="H93" s="4"/>
      <c r="I93" s="4"/>
      <c r="J93" s="4"/>
      <c r="K93" s="4"/>
      <c r="L93" s="4"/>
      <c r="M93" s="4"/>
      <c r="N93" s="4"/>
      <c r="O93" s="4"/>
      <c r="P93" s="4"/>
      <c r="Q93" s="4"/>
      <c r="R93" s="4"/>
      <c r="S93" s="4"/>
      <c r="T93" s="4"/>
      <c r="U93" s="4"/>
      <c r="V93" s="4"/>
      <c r="W93" s="4"/>
      <c r="X93" s="4"/>
      <c r="Y93" s="4"/>
      <c r="Z93" s="4"/>
    </row>
    <row r="94" spans="4:26" ht="18.75" customHeight="1" x14ac:dyDescent="0.2">
      <c r="D94" s="4"/>
      <c r="E94" s="4"/>
      <c r="F94" s="4"/>
      <c r="G94" s="4"/>
      <c r="H94" s="4"/>
      <c r="I94" s="4"/>
      <c r="J94" s="4"/>
      <c r="K94" s="4"/>
      <c r="L94" s="4"/>
      <c r="M94" s="4"/>
      <c r="N94" s="4"/>
      <c r="O94" s="4"/>
      <c r="P94" s="4"/>
      <c r="Q94" s="4"/>
      <c r="R94" s="4"/>
      <c r="S94" s="4"/>
      <c r="T94" s="4"/>
      <c r="U94" s="4"/>
      <c r="V94" s="4"/>
      <c r="W94" s="4"/>
      <c r="X94" s="4"/>
      <c r="Y94" s="4"/>
      <c r="Z94" s="4"/>
    </row>
    <row r="95" spans="4:26" ht="18.75" customHeight="1" x14ac:dyDescent="0.2">
      <c r="D95" s="4"/>
      <c r="E95" s="4"/>
      <c r="F95" s="4"/>
      <c r="G95" s="4"/>
      <c r="H95" s="4"/>
      <c r="I95" s="4"/>
      <c r="J95" s="4"/>
      <c r="K95" s="4"/>
      <c r="L95" s="4"/>
      <c r="M95" s="4"/>
      <c r="N95" s="4"/>
      <c r="O95" s="4"/>
      <c r="P95" s="4"/>
      <c r="Q95" s="4"/>
      <c r="R95" s="4"/>
      <c r="S95" s="4"/>
      <c r="T95" s="4"/>
      <c r="U95" s="4"/>
      <c r="V95" s="4"/>
      <c r="W95" s="4"/>
      <c r="X95" s="4"/>
      <c r="Y95" s="4"/>
      <c r="Z95" s="4"/>
    </row>
    <row r="96" spans="4:26" ht="18.75" customHeight="1" x14ac:dyDescent="0.2">
      <c r="D96" s="4"/>
      <c r="E96" s="4"/>
      <c r="F96" s="4"/>
      <c r="G96" s="4"/>
      <c r="H96" s="4"/>
      <c r="I96" s="4"/>
      <c r="J96" s="4"/>
      <c r="K96" s="4"/>
      <c r="L96" s="4"/>
      <c r="M96" s="4"/>
      <c r="N96" s="4"/>
      <c r="O96" s="4"/>
      <c r="P96" s="4"/>
      <c r="Q96" s="4"/>
      <c r="R96" s="4"/>
      <c r="S96" s="4"/>
      <c r="T96" s="4"/>
      <c r="U96" s="4"/>
      <c r="V96" s="4"/>
      <c r="W96" s="4"/>
      <c r="X96" s="4"/>
      <c r="Y96" s="4"/>
      <c r="Z96" s="4"/>
    </row>
    <row r="97" spans="4:26" ht="18.75" customHeight="1" x14ac:dyDescent="0.2">
      <c r="D97" s="4"/>
      <c r="E97" s="4"/>
      <c r="F97" s="4"/>
      <c r="G97" s="4"/>
      <c r="H97" s="4"/>
      <c r="I97" s="4"/>
      <c r="J97" s="4"/>
      <c r="K97" s="4"/>
      <c r="L97" s="4"/>
      <c r="M97" s="4"/>
      <c r="N97" s="4"/>
      <c r="O97" s="4"/>
      <c r="P97" s="4"/>
      <c r="Q97" s="4"/>
      <c r="R97" s="4"/>
      <c r="S97" s="4"/>
      <c r="T97" s="4"/>
      <c r="U97" s="4"/>
      <c r="V97" s="4"/>
      <c r="W97" s="4"/>
      <c r="X97" s="4"/>
      <c r="Y97" s="4"/>
      <c r="Z97" s="4"/>
    </row>
    <row r="98" spans="4:26" ht="18.75" customHeight="1" x14ac:dyDescent="0.2">
      <c r="D98" s="4"/>
      <c r="E98" s="4"/>
      <c r="F98" s="4"/>
      <c r="G98" s="4"/>
      <c r="H98" s="4"/>
      <c r="I98" s="4"/>
      <c r="J98" s="4"/>
      <c r="K98" s="4"/>
      <c r="L98" s="4"/>
      <c r="M98" s="4"/>
      <c r="N98" s="4"/>
      <c r="O98" s="4"/>
      <c r="P98" s="4"/>
      <c r="Q98" s="4"/>
      <c r="R98" s="4"/>
      <c r="S98" s="4"/>
      <c r="T98" s="4"/>
      <c r="U98" s="4"/>
      <c r="V98" s="4"/>
      <c r="W98" s="4"/>
      <c r="X98" s="4"/>
      <c r="Y98" s="4"/>
      <c r="Z98" s="4"/>
    </row>
    <row r="99" spans="4:26" ht="18.75" customHeight="1" x14ac:dyDescent="0.2">
      <c r="D99" s="4"/>
      <c r="E99" s="4"/>
      <c r="F99" s="4"/>
      <c r="G99" s="4"/>
      <c r="H99" s="4"/>
      <c r="I99" s="4"/>
      <c r="J99" s="4"/>
      <c r="K99" s="4"/>
      <c r="L99" s="4"/>
      <c r="M99" s="4"/>
      <c r="N99" s="4"/>
      <c r="O99" s="4"/>
      <c r="P99" s="4"/>
      <c r="Q99" s="4"/>
      <c r="R99" s="4"/>
      <c r="S99" s="4"/>
      <c r="T99" s="4"/>
      <c r="U99" s="4"/>
      <c r="V99" s="4"/>
      <c r="W99" s="4"/>
      <c r="X99" s="4"/>
      <c r="Y99" s="4"/>
      <c r="Z99" s="4"/>
    </row>
    <row r="100" spans="4:26" ht="18.75" customHeight="1" x14ac:dyDescent="0.2">
      <c r="D100" s="4"/>
      <c r="E100" s="4"/>
      <c r="F100" s="4"/>
      <c r="G100" s="4"/>
      <c r="H100" s="4"/>
      <c r="I100" s="4"/>
      <c r="J100" s="4"/>
      <c r="K100" s="4"/>
      <c r="L100" s="4"/>
      <c r="M100" s="4"/>
      <c r="N100" s="4"/>
      <c r="O100" s="4"/>
      <c r="P100" s="4"/>
      <c r="Q100" s="4"/>
      <c r="R100" s="4"/>
      <c r="S100" s="4"/>
      <c r="T100" s="4"/>
      <c r="U100" s="4"/>
      <c r="V100" s="4"/>
      <c r="W100" s="4"/>
      <c r="X100" s="4"/>
      <c r="Y100" s="4"/>
      <c r="Z100" s="4"/>
    </row>
  </sheetData>
  <mergeCells count="3">
    <mergeCell ref="A17:E17"/>
    <mergeCell ref="A18:E18"/>
    <mergeCell ref="A19:E19"/>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zoomScaleNormal="100" workbookViewId="0">
      <selection sqref="A1:D1"/>
    </sheetView>
  </sheetViews>
  <sheetFormatPr defaultColWidth="21.5" defaultRowHeight="12.75" x14ac:dyDescent="0.2"/>
  <cols>
    <col min="1" max="1" width="69.33203125" customWidth="1"/>
    <col min="2" max="2" width="17.83203125" customWidth="1"/>
    <col min="3" max="3" width="0.6640625" customWidth="1"/>
    <col min="4" max="4" width="21" customWidth="1"/>
    <col min="5" max="5" width="16.83203125" customWidth="1"/>
  </cols>
  <sheetData>
    <row r="1" spans="1:27" ht="18.75" customHeight="1" x14ac:dyDescent="0.2">
      <c r="A1" s="389" t="s">
        <v>80</v>
      </c>
      <c r="B1" s="362"/>
      <c r="C1" s="362"/>
      <c r="D1" s="362"/>
      <c r="E1" s="4"/>
      <c r="F1" s="4"/>
      <c r="G1" s="4"/>
      <c r="H1" s="4"/>
      <c r="I1" s="4"/>
      <c r="J1" s="4"/>
      <c r="K1" s="4"/>
      <c r="L1" s="4"/>
      <c r="M1" s="4"/>
      <c r="N1" s="4"/>
      <c r="O1" s="4"/>
      <c r="P1" s="4"/>
      <c r="Q1" s="4"/>
      <c r="R1" s="4"/>
      <c r="S1" s="4"/>
      <c r="T1" s="4"/>
      <c r="U1" s="4"/>
      <c r="V1" s="4"/>
      <c r="W1" s="4"/>
      <c r="X1" s="4"/>
      <c r="Y1" s="4"/>
      <c r="Z1" s="4"/>
      <c r="AA1" s="4"/>
    </row>
    <row r="2" spans="1:27" ht="18.75" customHeight="1" x14ac:dyDescent="0.2">
      <c r="A2" s="390" t="s">
        <v>81</v>
      </c>
      <c r="B2" s="362"/>
      <c r="C2" s="362"/>
      <c r="D2" s="362"/>
      <c r="E2" s="4"/>
      <c r="F2" s="4"/>
      <c r="G2" s="4"/>
      <c r="H2" s="4"/>
      <c r="I2" s="4"/>
      <c r="J2" s="4"/>
      <c r="K2" s="4"/>
      <c r="L2" s="4"/>
      <c r="M2" s="4"/>
      <c r="N2" s="4"/>
      <c r="O2" s="4"/>
      <c r="P2" s="4"/>
      <c r="Q2" s="4"/>
      <c r="R2" s="4"/>
      <c r="S2" s="4"/>
      <c r="T2" s="4"/>
      <c r="U2" s="4"/>
      <c r="V2" s="4"/>
      <c r="W2" s="4"/>
      <c r="X2" s="4"/>
      <c r="Y2" s="4"/>
      <c r="Z2" s="4"/>
      <c r="AA2" s="4"/>
    </row>
    <row r="3" spans="1:27" ht="18.75" customHeight="1" x14ac:dyDescent="0.2">
      <c r="A3" s="389" t="s">
        <v>82</v>
      </c>
      <c r="B3" s="362"/>
      <c r="C3" s="362"/>
      <c r="D3" s="362"/>
      <c r="E3" s="4"/>
      <c r="F3" s="4"/>
      <c r="G3" s="4"/>
      <c r="H3" s="4"/>
      <c r="I3" s="4"/>
      <c r="J3" s="4"/>
      <c r="K3" s="4"/>
      <c r="L3" s="4"/>
      <c r="M3" s="4"/>
      <c r="N3" s="4"/>
      <c r="O3" s="4"/>
      <c r="P3" s="4"/>
      <c r="Q3" s="4"/>
      <c r="R3" s="4"/>
      <c r="S3" s="4"/>
      <c r="T3" s="4"/>
      <c r="U3" s="4"/>
      <c r="V3" s="4"/>
      <c r="W3" s="4"/>
      <c r="X3" s="4"/>
      <c r="Y3" s="4"/>
      <c r="Z3" s="4"/>
      <c r="AA3" s="4"/>
    </row>
    <row r="4" spans="1:27" ht="33.75" customHeight="1" x14ac:dyDescent="0.2">
      <c r="A4" s="5"/>
      <c r="B4" s="132" t="s">
        <v>83</v>
      </c>
      <c r="C4" s="133" t="s">
        <v>84</v>
      </c>
      <c r="D4" s="132" t="s">
        <v>85</v>
      </c>
      <c r="E4" s="4"/>
      <c r="F4" s="4"/>
      <c r="G4" s="4"/>
      <c r="H4" s="4"/>
      <c r="I4" s="4"/>
      <c r="J4" s="4"/>
      <c r="K4" s="4"/>
      <c r="L4" s="4"/>
      <c r="M4" s="4"/>
      <c r="N4" s="4"/>
      <c r="O4" s="4"/>
      <c r="P4" s="4"/>
      <c r="Q4" s="4"/>
      <c r="R4" s="4"/>
      <c r="S4" s="4"/>
      <c r="T4" s="4"/>
      <c r="U4" s="4"/>
      <c r="V4" s="4"/>
      <c r="W4" s="4"/>
      <c r="X4" s="4"/>
      <c r="Y4" s="4"/>
      <c r="Z4" s="4"/>
      <c r="AA4" s="4"/>
    </row>
    <row r="5" spans="1:27" ht="18.75" customHeight="1" x14ac:dyDescent="0.2">
      <c r="A5" s="85"/>
      <c r="B5" s="130" t="s">
        <v>86</v>
      </c>
      <c r="C5" s="134"/>
      <c r="D5" s="134"/>
      <c r="E5" s="4"/>
      <c r="F5" s="4"/>
      <c r="G5" s="4"/>
      <c r="H5" s="4"/>
      <c r="I5" s="4"/>
      <c r="J5" s="4"/>
      <c r="K5" s="4"/>
      <c r="L5" s="4"/>
      <c r="M5" s="4"/>
      <c r="N5" s="4"/>
      <c r="O5" s="4"/>
      <c r="P5" s="4"/>
      <c r="Q5" s="4"/>
      <c r="R5" s="4"/>
      <c r="S5" s="4"/>
      <c r="T5" s="4"/>
      <c r="U5" s="4"/>
      <c r="V5" s="4"/>
      <c r="W5" s="4"/>
      <c r="X5" s="4"/>
      <c r="Y5" s="4"/>
      <c r="Z5" s="4"/>
      <c r="AA5" s="4"/>
    </row>
    <row r="6" spans="1:27" ht="18.75" customHeight="1" x14ac:dyDescent="0.2">
      <c r="A6" s="131" t="s">
        <v>87</v>
      </c>
      <c r="B6" s="5"/>
      <c r="C6" s="5"/>
      <c r="D6" s="5"/>
      <c r="E6" s="4"/>
      <c r="F6" s="4"/>
      <c r="G6" s="4"/>
      <c r="H6" s="4"/>
      <c r="I6" s="4"/>
      <c r="J6" s="4"/>
      <c r="K6" s="4"/>
      <c r="L6" s="4"/>
      <c r="M6" s="4"/>
      <c r="N6" s="4"/>
      <c r="O6" s="4"/>
      <c r="P6" s="4"/>
      <c r="Q6" s="4"/>
      <c r="R6" s="4"/>
      <c r="S6" s="4"/>
      <c r="T6" s="4"/>
      <c r="U6" s="4"/>
      <c r="V6" s="4"/>
      <c r="W6" s="4"/>
      <c r="X6" s="4"/>
      <c r="Y6" s="4"/>
      <c r="Z6" s="4"/>
      <c r="AA6" s="4"/>
    </row>
    <row r="7" spans="1:27" ht="18.75" customHeight="1" x14ac:dyDescent="0.2">
      <c r="A7" s="135" t="s">
        <v>88</v>
      </c>
      <c r="B7" s="136">
        <v>19293354</v>
      </c>
      <c r="C7" s="137"/>
      <c r="D7" s="136">
        <v>21220819</v>
      </c>
      <c r="E7" s="4"/>
      <c r="F7" s="4"/>
      <c r="G7" s="4"/>
      <c r="H7" s="4"/>
      <c r="I7" s="4"/>
      <c r="J7" s="4"/>
      <c r="K7" s="4"/>
      <c r="L7" s="4"/>
      <c r="M7" s="4"/>
      <c r="N7" s="4"/>
      <c r="O7" s="4"/>
      <c r="P7" s="4"/>
      <c r="Q7" s="4"/>
      <c r="R7" s="4"/>
      <c r="S7" s="4"/>
      <c r="T7" s="4"/>
      <c r="U7" s="4"/>
      <c r="V7" s="4"/>
      <c r="W7" s="4"/>
      <c r="X7" s="4"/>
      <c r="Y7" s="4"/>
      <c r="Z7" s="4"/>
      <c r="AA7" s="4"/>
    </row>
    <row r="8" spans="1:27" ht="18.75" hidden="1" customHeight="1" x14ac:dyDescent="0.2">
      <c r="A8" s="138" t="s">
        <v>89</v>
      </c>
      <c r="B8" s="139">
        <v>0</v>
      </c>
      <c r="C8" s="140"/>
      <c r="D8" s="139">
        <v>0</v>
      </c>
      <c r="E8" s="4"/>
      <c r="F8" s="4"/>
      <c r="G8" s="4"/>
      <c r="H8" s="4"/>
      <c r="I8" s="4"/>
      <c r="J8" s="4"/>
      <c r="K8" s="4"/>
      <c r="L8" s="4"/>
      <c r="M8" s="4"/>
      <c r="N8" s="4"/>
      <c r="O8" s="4"/>
      <c r="P8" s="4"/>
      <c r="Q8" s="4"/>
      <c r="R8" s="4"/>
      <c r="S8" s="4"/>
      <c r="T8" s="4"/>
      <c r="U8" s="4"/>
      <c r="V8" s="4"/>
      <c r="W8" s="4"/>
      <c r="X8" s="4"/>
      <c r="Y8" s="4"/>
      <c r="Z8" s="4"/>
      <c r="AA8" s="4"/>
    </row>
    <row r="9" spans="1:27" ht="18.75" hidden="1" customHeight="1" x14ac:dyDescent="0.2">
      <c r="A9" s="135" t="s">
        <v>90</v>
      </c>
      <c r="B9" s="141">
        <v>0</v>
      </c>
      <c r="C9" s="142"/>
      <c r="D9" s="141">
        <v>0</v>
      </c>
      <c r="E9" s="4"/>
      <c r="F9" s="4"/>
      <c r="G9" s="4"/>
      <c r="H9" s="4"/>
      <c r="I9" s="4"/>
      <c r="J9" s="4"/>
      <c r="K9" s="4"/>
      <c r="L9" s="4"/>
      <c r="M9" s="4"/>
      <c r="N9" s="4"/>
      <c r="O9" s="4"/>
      <c r="P9" s="4"/>
      <c r="Q9" s="4"/>
      <c r="R9" s="4"/>
      <c r="S9" s="4"/>
      <c r="T9" s="4"/>
      <c r="U9" s="4"/>
      <c r="V9" s="4"/>
      <c r="W9" s="4"/>
      <c r="X9" s="4"/>
      <c r="Y9" s="4"/>
      <c r="Z9" s="4"/>
      <c r="AA9" s="4"/>
    </row>
    <row r="10" spans="1:27" ht="18.75" hidden="1" customHeight="1" x14ac:dyDescent="0.2">
      <c r="A10" s="138" t="s">
        <v>91</v>
      </c>
      <c r="B10" s="139">
        <v>0</v>
      </c>
      <c r="C10" s="143"/>
      <c r="D10" s="139">
        <v>0</v>
      </c>
      <c r="E10" s="4"/>
      <c r="F10" s="4"/>
      <c r="G10" s="4"/>
      <c r="H10" s="4"/>
      <c r="I10" s="4"/>
      <c r="J10" s="4"/>
      <c r="K10" s="4"/>
      <c r="L10" s="4"/>
      <c r="M10" s="4"/>
      <c r="N10" s="4"/>
      <c r="O10" s="4"/>
      <c r="P10" s="4"/>
      <c r="Q10" s="4"/>
      <c r="R10" s="4"/>
      <c r="S10" s="4"/>
      <c r="T10" s="4"/>
      <c r="U10" s="4"/>
      <c r="V10" s="4"/>
      <c r="W10" s="4"/>
      <c r="X10" s="4"/>
      <c r="Y10" s="4"/>
      <c r="Z10" s="4"/>
      <c r="AA10" s="4"/>
    </row>
    <row r="11" spans="1:27" s="259" customFormat="1" ht="18.75" customHeight="1" x14ac:dyDescent="0.2">
      <c r="A11" s="255" t="s">
        <v>92</v>
      </c>
      <c r="B11" s="256">
        <v>1450261</v>
      </c>
      <c r="C11" s="257"/>
      <c r="D11" s="256">
        <v>1086717</v>
      </c>
      <c r="E11" s="258"/>
      <c r="F11" s="258"/>
      <c r="G11" s="258"/>
      <c r="H11" s="258"/>
      <c r="I11" s="258"/>
      <c r="J11" s="258"/>
      <c r="K11" s="258"/>
      <c r="L11" s="258"/>
      <c r="M11" s="258"/>
      <c r="N11" s="258"/>
      <c r="O11" s="258"/>
      <c r="P11" s="258"/>
      <c r="Q11" s="258"/>
      <c r="R11" s="258"/>
      <c r="S11" s="258"/>
      <c r="T11" s="258"/>
      <c r="U11" s="258"/>
      <c r="V11" s="258"/>
      <c r="W11" s="258"/>
      <c r="X11" s="258"/>
      <c r="Y11" s="258"/>
      <c r="Z11" s="258"/>
      <c r="AA11" s="258"/>
    </row>
    <row r="12" spans="1:27" ht="18.75" hidden="1" customHeight="1" x14ac:dyDescent="0.2">
      <c r="A12" s="138" t="s">
        <v>93</v>
      </c>
      <c r="B12" s="139">
        <v>0</v>
      </c>
      <c r="C12" s="140"/>
      <c r="D12" s="139">
        <v>0</v>
      </c>
      <c r="E12" s="4"/>
      <c r="F12" s="4"/>
      <c r="G12" s="4"/>
      <c r="H12" s="4"/>
      <c r="I12" s="4"/>
      <c r="J12" s="4"/>
      <c r="K12" s="4"/>
      <c r="L12" s="4"/>
      <c r="M12" s="4"/>
      <c r="N12" s="4"/>
      <c r="O12" s="4"/>
      <c r="P12" s="4"/>
      <c r="Q12" s="4"/>
      <c r="R12" s="4"/>
      <c r="S12" s="4"/>
      <c r="T12" s="4"/>
      <c r="U12" s="4"/>
      <c r="V12" s="4"/>
      <c r="W12" s="4"/>
      <c r="X12" s="4"/>
      <c r="Y12" s="4"/>
      <c r="Z12" s="4"/>
      <c r="AA12" s="4"/>
    </row>
    <row r="13" spans="1:27" ht="18.75" customHeight="1" x14ac:dyDescent="0.2">
      <c r="A13" s="135" t="s">
        <v>94</v>
      </c>
      <c r="B13" s="141">
        <v>28813</v>
      </c>
      <c r="C13" s="142"/>
      <c r="D13" s="141">
        <v>30414</v>
      </c>
      <c r="E13" s="4"/>
      <c r="F13" s="4"/>
      <c r="G13" s="4"/>
      <c r="H13" s="4"/>
      <c r="I13" s="4"/>
      <c r="J13" s="4"/>
      <c r="K13" s="4"/>
      <c r="L13" s="4"/>
      <c r="M13" s="4"/>
      <c r="N13" s="4"/>
      <c r="O13" s="4"/>
      <c r="P13" s="4"/>
      <c r="Q13" s="4"/>
      <c r="R13" s="4"/>
      <c r="S13" s="4"/>
      <c r="T13" s="4"/>
      <c r="U13" s="4"/>
      <c r="V13" s="4"/>
      <c r="W13" s="4"/>
      <c r="X13" s="4"/>
      <c r="Y13" s="4"/>
      <c r="Z13" s="4"/>
      <c r="AA13" s="4"/>
    </row>
    <row r="14" spans="1:27" ht="18.75" customHeight="1" x14ac:dyDescent="0.2">
      <c r="A14" s="138" t="s">
        <v>95</v>
      </c>
      <c r="B14" s="139">
        <v>417515</v>
      </c>
      <c r="C14" s="140"/>
      <c r="D14" s="139">
        <v>419159</v>
      </c>
      <c r="E14" s="4"/>
      <c r="F14" s="4"/>
      <c r="G14" s="4"/>
      <c r="H14" s="4"/>
      <c r="I14" s="4"/>
      <c r="J14" s="4"/>
      <c r="K14" s="4"/>
      <c r="L14" s="4"/>
      <c r="M14" s="4"/>
      <c r="N14" s="4"/>
      <c r="O14" s="4"/>
      <c r="P14" s="4"/>
      <c r="Q14" s="4"/>
      <c r="R14" s="4"/>
      <c r="S14" s="4"/>
      <c r="T14" s="4"/>
      <c r="U14" s="4"/>
      <c r="V14" s="4"/>
      <c r="W14" s="4"/>
      <c r="X14" s="4"/>
      <c r="Y14" s="4"/>
      <c r="Z14" s="4"/>
      <c r="AA14" s="4"/>
    </row>
    <row r="15" spans="1:27" ht="18.75" customHeight="1" x14ac:dyDescent="0.2">
      <c r="A15" s="135" t="s">
        <v>96</v>
      </c>
      <c r="B15" s="141">
        <v>564705</v>
      </c>
      <c r="C15" s="137"/>
      <c r="D15" s="141">
        <v>635836</v>
      </c>
      <c r="E15" s="4"/>
      <c r="F15" s="4"/>
      <c r="G15" s="4"/>
      <c r="H15" s="4"/>
      <c r="I15" s="4"/>
      <c r="J15" s="4"/>
      <c r="K15" s="4"/>
      <c r="L15" s="4"/>
      <c r="M15" s="4"/>
      <c r="N15" s="4"/>
      <c r="O15" s="4"/>
      <c r="P15" s="4"/>
      <c r="Q15" s="4"/>
      <c r="R15" s="4"/>
      <c r="S15" s="4"/>
      <c r="T15" s="4"/>
      <c r="U15" s="4"/>
      <c r="V15" s="4"/>
      <c r="W15" s="4"/>
      <c r="X15" s="4"/>
      <c r="Y15" s="4"/>
      <c r="Z15" s="4"/>
      <c r="AA15" s="4"/>
    </row>
    <row r="16" spans="1:27" ht="18.75" customHeight="1" x14ac:dyDescent="0.2">
      <c r="A16" s="138" t="s">
        <v>97</v>
      </c>
      <c r="B16" s="139">
        <v>61108</v>
      </c>
      <c r="C16" s="140"/>
      <c r="D16" s="139">
        <v>68309</v>
      </c>
      <c r="E16" s="4"/>
      <c r="F16" s="4"/>
      <c r="G16" s="4"/>
      <c r="H16" s="4"/>
      <c r="I16" s="4"/>
      <c r="J16" s="4"/>
      <c r="K16" s="4"/>
      <c r="L16" s="4"/>
      <c r="M16" s="4"/>
      <c r="N16" s="4"/>
      <c r="O16" s="4"/>
      <c r="P16" s="4"/>
      <c r="Q16" s="4"/>
      <c r="R16" s="4"/>
      <c r="S16" s="4"/>
      <c r="T16" s="4"/>
      <c r="U16" s="4"/>
      <c r="V16" s="4"/>
      <c r="W16" s="4"/>
      <c r="X16" s="4"/>
      <c r="Y16" s="4"/>
      <c r="Z16" s="4"/>
      <c r="AA16" s="4"/>
    </row>
    <row r="17" spans="1:27" ht="18.75" customHeight="1" x14ac:dyDescent="0.2">
      <c r="A17" s="135" t="s">
        <v>98</v>
      </c>
      <c r="B17" s="141">
        <v>35385</v>
      </c>
      <c r="C17" s="137"/>
      <c r="D17" s="141">
        <v>842303</v>
      </c>
      <c r="E17" s="258"/>
      <c r="F17" s="258"/>
      <c r="G17" s="258"/>
      <c r="H17" s="258"/>
      <c r="I17" s="258"/>
      <c r="J17" s="258"/>
      <c r="K17" s="258"/>
      <c r="L17" s="258"/>
      <c r="M17" s="258"/>
      <c r="N17" s="258"/>
      <c r="O17" s="258"/>
      <c r="P17" s="258"/>
      <c r="Q17" s="258"/>
      <c r="R17" s="258"/>
      <c r="S17" s="258"/>
      <c r="T17" s="258"/>
      <c r="U17" s="258"/>
      <c r="V17" s="258"/>
      <c r="W17" s="258"/>
      <c r="X17" s="258"/>
      <c r="Y17" s="258"/>
      <c r="Z17" s="258"/>
      <c r="AA17" s="258"/>
    </row>
    <row r="18" spans="1:27" s="259" customFormat="1" ht="18.75" customHeight="1" x14ac:dyDescent="0.2">
      <c r="A18" s="255" t="s">
        <v>99</v>
      </c>
      <c r="B18" s="256">
        <v>257917</v>
      </c>
      <c r="C18" s="260"/>
      <c r="D18" s="256">
        <v>309918</v>
      </c>
      <c r="E18" s="258"/>
      <c r="F18" s="258"/>
      <c r="G18" s="258"/>
      <c r="H18" s="258"/>
      <c r="I18" s="258"/>
      <c r="J18" s="258"/>
      <c r="K18" s="258"/>
      <c r="L18" s="258"/>
      <c r="M18" s="258"/>
      <c r="N18" s="258"/>
      <c r="O18" s="258"/>
      <c r="P18" s="258"/>
      <c r="Q18" s="258"/>
      <c r="R18" s="258"/>
      <c r="S18" s="258"/>
      <c r="T18" s="258"/>
      <c r="U18" s="258"/>
      <c r="V18" s="258"/>
      <c r="W18" s="258"/>
      <c r="X18" s="258"/>
      <c r="Y18" s="258"/>
      <c r="Z18" s="258"/>
      <c r="AA18" s="258"/>
    </row>
    <row r="19" spans="1:27" s="266" customFormat="1" ht="18.75" customHeight="1" x14ac:dyDescent="0.2">
      <c r="A19" s="262" t="s">
        <v>100</v>
      </c>
      <c r="B19" s="263">
        <v>166930</v>
      </c>
      <c r="C19" s="264"/>
      <c r="D19" s="263">
        <v>175838</v>
      </c>
      <c r="E19" s="258"/>
      <c r="F19" s="258"/>
      <c r="G19" s="258"/>
      <c r="H19" s="258"/>
      <c r="I19" s="258"/>
      <c r="J19" s="258"/>
      <c r="K19" s="258"/>
      <c r="L19" s="258"/>
      <c r="M19" s="258"/>
      <c r="N19" s="258"/>
      <c r="O19" s="258"/>
      <c r="P19" s="258"/>
      <c r="Q19" s="258"/>
      <c r="R19" s="258"/>
      <c r="S19" s="258"/>
      <c r="T19" s="258"/>
      <c r="U19" s="258"/>
      <c r="V19" s="258"/>
      <c r="W19" s="258"/>
      <c r="X19" s="258"/>
      <c r="Y19" s="258"/>
      <c r="Z19" s="258"/>
      <c r="AA19" s="258"/>
    </row>
    <row r="20" spans="1:27" s="266" customFormat="1" ht="18.75" hidden="1" customHeight="1" x14ac:dyDescent="0.2">
      <c r="A20" s="262" t="s">
        <v>101</v>
      </c>
      <c r="B20" s="267">
        <v>0</v>
      </c>
      <c r="C20" s="264"/>
      <c r="D20" s="267">
        <v>0</v>
      </c>
      <c r="E20" s="258"/>
      <c r="F20" s="258"/>
      <c r="G20" s="258"/>
      <c r="H20" s="258"/>
      <c r="I20" s="258"/>
      <c r="J20" s="258"/>
      <c r="K20" s="258"/>
      <c r="L20" s="258"/>
      <c r="M20" s="258"/>
      <c r="N20" s="258"/>
      <c r="O20" s="258"/>
      <c r="P20" s="258"/>
      <c r="Q20" s="258"/>
      <c r="R20" s="258"/>
      <c r="S20" s="258"/>
      <c r="T20" s="258"/>
      <c r="U20" s="258"/>
      <c r="V20" s="258"/>
      <c r="W20" s="258"/>
      <c r="X20" s="258"/>
      <c r="Y20" s="258"/>
      <c r="Z20" s="258"/>
      <c r="AA20" s="258"/>
    </row>
    <row r="21" spans="1:27" s="259" customFormat="1" ht="18.75" customHeight="1" x14ac:dyDescent="0.2">
      <c r="A21" s="261" t="s">
        <v>102</v>
      </c>
      <c r="B21" s="269">
        <f>SUM(B7:B20)</f>
        <v>22275988</v>
      </c>
      <c r="C21" s="260"/>
      <c r="D21" s="269">
        <f>SUM(D7:D20)</f>
        <v>24789313</v>
      </c>
      <c r="E21" s="258"/>
      <c r="F21" s="258"/>
      <c r="G21" s="258"/>
      <c r="H21" s="258"/>
      <c r="I21" s="258"/>
      <c r="J21" s="258"/>
      <c r="K21" s="258"/>
      <c r="L21" s="258"/>
      <c r="M21" s="258"/>
      <c r="N21" s="258"/>
      <c r="O21" s="258"/>
      <c r="P21" s="258"/>
      <c r="Q21" s="258"/>
      <c r="R21" s="258"/>
      <c r="S21" s="258"/>
      <c r="T21" s="258"/>
      <c r="U21" s="258"/>
      <c r="V21" s="258"/>
      <c r="W21" s="258"/>
      <c r="X21" s="258"/>
      <c r="Y21" s="258"/>
      <c r="Z21" s="258"/>
      <c r="AA21" s="258"/>
    </row>
    <row r="22" spans="1:27" s="266" customFormat="1" ht="18.75" customHeight="1" x14ac:dyDescent="0.2">
      <c r="A22" s="268" t="s">
        <v>103</v>
      </c>
      <c r="B22" s="264"/>
      <c r="C22" s="264"/>
      <c r="D22" s="264"/>
      <c r="E22" s="258"/>
      <c r="F22" s="258"/>
      <c r="G22" s="258"/>
      <c r="H22" s="258"/>
      <c r="I22" s="258"/>
      <c r="J22" s="258"/>
      <c r="K22" s="258"/>
      <c r="L22" s="258"/>
      <c r="M22" s="258"/>
      <c r="N22" s="258"/>
      <c r="O22" s="258"/>
      <c r="P22" s="258"/>
      <c r="Q22" s="258"/>
      <c r="R22" s="258"/>
      <c r="S22" s="258"/>
      <c r="T22" s="258"/>
      <c r="U22" s="258"/>
      <c r="V22" s="258"/>
      <c r="W22" s="258"/>
      <c r="X22" s="258"/>
      <c r="Y22" s="258"/>
      <c r="Z22" s="258"/>
      <c r="AA22" s="258"/>
    </row>
    <row r="23" spans="1:27" s="259" customFormat="1" ht="18.75" customHeight="1" x14ac:dyDescent="0.2">
      <c r="A23" s="270" t="s">
        <v>104</v>
      </c>
      <c r="B23" s="260"/>
      <c r="C23" s="260"/>
      <c r="D23" s="260"/>
      <c r="E23" s="258"/>
      <c r="F23" s="258"/>
      <c r="G23" s="258"/>
      <c r="H23" s="258"/>
      <c r="I23" s="258"/>
      <c r="J23" s="258"/>
      <c r="K23" s="258"/>
      <c r="L23" s="258"/>
      <c r="M23" s="258"/>
      <c r="N23" s="258"/>
      <c r="O23" s="258"/>
      <c r="P23" s="258"/>
      <c r="Q23" s="258"/>
      <c r="R23" s="258"/>
      <c r="S23" s="258"/>
      <c r="T23" s="258"/>
      <c r="U23" s="258"/>
      <c r="V23" s="258"/>
      <c r="W23" s="258"/>
      <c r="X23" s="258"/>
      <c r="Y23" s="258"/>
      <c r="Z23" s="258"/>
      <c r="AA23" s="258"/>
    </row>
    <row r="24" spans="1:27" ht="18.75" customHeight="1" x14ac:dyDescent="0.2">
      <c r="A24" s="262" t="s">
        <v>105</v>
      </c>
      <c r="B24" s="271">
        <v>17205823</v>
      </c>
      <c r="C24" s="264"/>
      <c r="D24" s="271">
        <v>19451207</v>
      </c>
      <c r="E24" s="258"/>
      <c r="F24" s="258"/>
      <c r="G24" s="258"/>
      <c r="H24" s="258"/>
      <c r="I24" s="258"/>
      <c r="J24" s="258"/>
      <c r="K24" s="258"/>
      <c r="L24" s="258"/>
      <c r="M24" s="258"/>
      <c r="N24" s="258"/>
      <c r="O24" s="258"/>
      <c r="P24" s="258"/>
      <c r="Q24" s="258"/>
      <c r="R24" s="258"/>
      <c r="S24" s="258"/>
      <c r="T24" s="258"/>
      <c r="U24" s="258"/>
      <c r="V24" s="258"/>
      <c r="W24" s="258"/>
      <c r="X24" s="258"/>
      <c r="Y24" s="258"/>
      <c r="Z24" s="258"/>
      <c r="AA24" s="258"/>
    </row>
    <row r="25" spans="1:27" ht="18.75" hidden="1" customHeight="1" x14ac:dyDescent="0.2">
      <c r="A25" s="135" t="s">
        <v>106</v>
      </c>
      <c r="B25" s="141">
        <v>0</v>
      </c>
      <c r="C25" s="137"/>
      <c r="D25" s="141">
        <v>0</v>
      </c>
      <c r="E25" s="258"/>
      <c r="F25" s="258"/>
      <c r="G25" s="258"/>
      <c r="H25" s="258"/>
      <c r="I25" s="258"/>
      <c r="J25" s="258"/>
      <c r="K25" s="258"/>
      <c r="L25" s="258"/>
      <c r="M25" s="258"/>
      <c r="N25" s="258"/>
      <c r="O25" s="258"/>
      <c r="P25" s="258"/>
      <c r="Q25" s="258"/>
      <c r="R25" s="258"/>
      <c r="S25" s="258"/>
      <c r="T25" s="258"/>
      <c r="U25" s="258"/>
      <c r="V25" s="258"/>
      <c r="W25" s="258"/>
      <c r="X25" s="258"/>
      <c r="Y25" s="258"/>
      <c r="Z25" s="258"/>
      <c r="AA25" s="258"/>
    </row>
    <row r="26" spans="1:27" ht="18.75" customHeight="1" x14ac:dyDescent="0.2">
      <c r="A26" s="138" t="s">
        <v>107</v>
      </c>
      <c r="B26" s="139">
        <v>865024</v>
      </c>
      <c r="C26" s="140"/>
      <c r="D26" s="139">
        <v>1215024</v>
      </c>
      <c r="E26" s="258"/>
      <c r="F26" s="258"/>
      <c r="G26" s="258"/>
      <c r="H26" s="258"/>
      <c r="I26" s="258"/>
      <c r="J26" s="258"/>
      <c r="K26" s="258"/>
      <c r="L26" s="258"/>
      <c r="M26" s="258"/>
      <c r="N26" s="258"/>
      <c r="O26" s="258"/>
      <c r="P26" s="258"/>
      <c r="Q26" s="258"/>
      <c r="R26" s="258"/>
      <c r="S26" s="258"/>
      <c r="T26" s="258"/>
      <c r="U26" s="258"/>
      <c r="V26" s="258"/>
      <c r="W26" s="258"/>
      <c r="X26" s="258"/>
      <c r="Y26" s="258"/>
      <c r="Z26" s="258"/>
      <c r="AA26" s="258"/>
    </row>
    <row r="27" spans="1:27" ht="18.75" customHeight="1" x14ac:dyDescent="0.2">
      <c r="A27" s="135" t="s">
        <v>108</v>
      </c>
      <c r="B27" s="141">
        <v>170000</v>
      </c>
      <c r="C27" s="137"/>
      <c r="D27" s="141">
        <v>20000</v>
      </c>
      <c r="E27" s="258"/>
      <c r="F27" s="258"/>
      <c r="G27" s="258"/>
      <c r="H27" s="258"/>
      <c r="I27" s="258"/>
      <c r="J27" s="258"/>
      <c r="K27" s="258"/>
      <c r="L27" s="258"/>
      <c r="M27" s="258"/>
      <c r="N27" s="258"/>
      <c r="O27" s="258"/>
      <c r="P27" s="258"/>
      <c r="Q27" s="258"/>
      <c r="R27" s="258"/>
      <c r="S27" s="258"/>
      <c r="T27" s="258"/>
      <c r="U27" s="258"/>
      <c r="V27" s="258"/>
      <c r="W27" s="258"/>
      <c r="X27" s="258"/>
      <c r="Y27" s="258"/>
      <c r="Z27" s="258"/>
      <c r="AA27" s="258"/>
    </row>
    <row r="28" spans="1:27" ht="18.75" customHeight="1" x14ac:dyDescent="0.2">
      <c r="A28" s="138" t="s">
        <v>109</v>
      </c>
      <c r="B28" s="139">
        <v>283268</v>
      </c>
      <c r="C28" s="140"/>
      <c r="D28" s="139">
        <v>282827</v>
      </c>
      <c r="E28" s="258"/>
      <c r="F28" s="258"/>
      <c r="G28" s="258"/>
      <c r="H28" s="258"/>
      <c r="I28" s="258"/>
      <c r="J28" s="258"/>
      <c r="K28" s="258"/>
      <c r="L28" s="258"/>
      <c r="M28" s="258"/>
      <c r="N28" s="258"/>
      <c r="O28" s="258"/>
      <c r="P28" s="258"/>
      <c r="Q28" s="258"/>
      <c r="R28" s="258"/>
      <c r="S28" s="258"/>
      <c r="T28" s="258"/>
      <c r="U28" s="258"/>
      <c r="V28" s="258"/>
      <c r="W28" s="258"/>
      <c r="X28" s="258"/>
      <c r="Y28" s="258"/>
      <c r="Z28" s="258"/>
      <c r="AA28" s="258"/>
    </row>
    <row r="29" spans="1:27" ht="18.75" customHeight="1" x14ac:dyDescent="0.2">
      <c r="A29" s="135" t="s">
        <v>110</v>
      </c>
      <c r="B29" s="141">
        <v>39429</v>
      </c>
      <c r="C29" s="137"/>
      <c r="D29" s="141">
        <v>31903</v>
      </c>
      <c r="E29" s="258"/>
      <c r="F29" s="258"/>
      <c r="G29" s="258"/>
      <c r="H29" s="258"/>
      <c r="I29" s="258"/>
      <c r="J29" s="258"/>
      <c r="K29" s="258"/>
      <c r="L29" s="258"/>
      <c r="M29" s="258"/>
      <c r="N29" s="258"/>
      <c r="O29" s="258"/>
      <c r="P29" s="258"/>
      <c r="Q29" s="258"/>
      <c r="R29" s="258"/>
      <c r="S29" s="258"/>
      <c r="T29" s="258"/>
      <c r="U29" s="258"/>
      <c r="V29" s="258"/>
      <c r="W29" s="258"/>
      <c r="X29" s="258"/>
      <c r="Y29" s="258"/>
      <c r="Z29" s="258"/>
      <c r="AA29" s="258"/>
    </row>
    <row r="30" spans="1:27" ht="18.75" customHeight="1" x14ac:dyDescent="0.2">
      <c r="A30" s="138" t="s">
        <v>111</v>
      </c>
      <c r="B30" s="139">
        <v>25957</v>
      </c>
      <c r="C30" s="140"/>
      <c r="D30" s="139">
        <v>88898</v>
      </c>
      <c r="E30" s="258"/>
      <c r="F30" s="258"/>
      <c r="G30" s="258"/>
      <c r="H30" s="258"/>
      <c r="I30" s="258"/>
      <c r="J30" s="258"/>
      <c r="K30" s="258"/>
      <c r="L30" s="258"/>
      <c r="M30" s="258"/>
      <c r="N30" s="258"/>
      <c r="O30" s="258"/>
      <c r="P30" s="258"/>
      <c r="Q30" s="258"/>
      <c r="R30" s="258"/>
      <c r="S30" s="258"/>
      <c r="T30" s="258"/>
      <c r="U30" s="258"/>
      <c r="V30" s="258"/>
      <c r="W30" s="258"/>
      <c r="X30" s="258"/>
      <c r="Y30" s="258"/>
      <c r="Z30" s="258"/>
      <c r="AA30" s="258"/>
    </row>
    <row r="31" spans="1:27" ht="18.75" customHeight="1" x14ac:dyDescent="0.2">
      <c r="A31" s="135" t="s">
        <v>112</v>
      </c>
      <c r="B31" s="141">
        <v>96219</v>
      </c>
      <c r="C31" s="137"/>
      <c r="D31" s="141">
        <v>12552</v>
      </c>
      <c r="E31" s="4"/>
      <c r="F31" s="4"/>
      <c r="G31" s="4"/>
      <c r="H31" s="4"/>
      <c r="I31" s="4"/>
      <c r="J31" s="4"/>
      <c r="K31" s="4"/>
      <c r="L31" s="4"/>
      <c r="M31" s="4"/>
      <c r="N31" s="4"/>
      <c r="O31" s="4"/>
      <c r="P31" s="4"/>
      <c r="Q31" s="4"/>
      <c r="R31" s="4"/>
      <c r="S31" s="4"/>
      <c r="T31" s="4"/>
      <c r="U31" s="4"/>
      <c r="V31" s="4"/>
      <c r="W31" s="4"/>
      <c r="X31" s="4"/>
      <c r="Y31" s="4"/>
      <c r="Z31" s="4"/>
      <c r="AA31" s="4"/>
    </row>
    <row r="32" spans="1:27" ht="18.75" customHeight="1" x14ac:dyDescent="0.2">
      <c r="A32" s="138" t="s">
        <v>113</v>
      </c>
      <c r="B32" s="139">
        <v>84296</v>
      </c>
      <c r="C32" s="140"/>
      <c r="D32" s="139">
        <v>87698</v>
      </c>
      <c r="E32" s="4"/>
      <c r="F32" s="4"/>
      <c r="G32" s="4"/>
      <c r="H32" s="4"/>
      <c r="I32" s="4"/>
      <c r="J32" s="4"/>
      <c r="K32" s="4"/>
      <c r="L32" s="4"/>
      <c r="M32" s="4"/>
      <c r="N32" s="4"/>
      <c r="O32" s="4"/>
      <c r="P32" s="4"/>
      <c r="Q32" s="4"/>
      <c r="R32" s="4"/>
      <c r="S32" s="4"/>
      <c r="T32" s="4"/>
      <c r="U32" s="4"/>
      <c r="V32" s="4"/>
      <c r="W32" s="4"/>
      <c r="X32" s="4"/>
      <c r="Y32" s="4"/>
      <c r="Z32" s="4"/>
      <c r="AA32" s="4"/>
    </row>
    <row r="33" spans="1:27" ht="18.75" customHeight="1" x14ac:dyDescent="0.2">
      <c r="A33" s="135" t="s">
        <v>114</v>
      </c>
      <c r="B33" s="141">
        <v>25727</v>
      </c>
      <c r="C33" s="137"/>
      <c r="D33" s="141">
        <v>27780</v>
      </c>
      <c r="E33" s="4"/>
      <c r="F33" s="4"/>
      <c r="G33" s="4"/>
      <c r="H33" s="4"/>
      <c r="I33" s="4"/>
      <c r="J33" s="4"/>
      <c r="K33" s="4"/>
      <c r="L33" s="4"/>
      <c r="M33" s="4"/>
      <c r="N33" s="4"/>
      <c r="O33" s="4"/>
      <c r="P33" s="4"/>
      <c r="Q33" s="4"/>
      <c r="R33" s="4"/>
      <c r="S33" s="4"/>
      <c r="T33" s="4"/>
      <c r="U33" s="4"/>
      <c r="V33" s="4"/>
      <c r="W33" s="4"/>
      <c r="X33" s="4"/>
      <c r="Y33" s="4"/>
      <c r="Z33" s="4"/>
      <c r="AA33" s="4"/>
    </row>
    <row r="34" spans="1:27" ht="18.75" hidden="1" customHeight="1" x14ac:dyDescent="0.2">
      <c r="A34" s="138" t="s">
        <v>115</v>
      </c>
      <c r="B34" s="144">
        <v>0</v>
      </c>
      <c r="C34" s="140"/>
      <c r="D34" s="139">
        <v>0</v>
      </c>
      <c r="E34" s="4"/>
      <c r="F34" s="4"/>
      <c r="G34" s="4"/>
      <c r="H34" s="4"/>
      <c r="I34" s="4"/>
      <c r="J34" s="4"/>
      <c r="K34" s="4"/>
      <c r="L34" s="4"/>
      <c r="M34" s="4"/>
      <c r="N34" s="4"/>
      <c r="O34" s="4"/>
      <c r="P34" s="4"/>
      <c r="Q34" s="4"/>
      <c r="R34" s="4"/>
      <c r="S34" s="4"/>
      <c r="T34" s="4"/>
      <c r="U34" s="4"/>
      <c r="V34" s="4"/>
      <c r="W34" s="4"/>
      <c r="X34" s="4"/>
      <c r="Y34" s="4"/>
      <c r="Z34" s="4"/>
      <c r="AA34" s="4"/>
    </row>
    <row r="35" spans="1:27" s="259" customFormat="1" ht="18.75" customHeight="1" x14ac:dyDescent="0.2">
      <c r="A35" s="272" t="s">
        <v>116</v>
      </c>
      <c r="B35" s="273">
        <f>SUM(B24:B34)</f>
        <v>18795743</v>
      </c>
      <c r="C35" s="257"/>
      <c r="D35" s="273">
        <f>SUM(D24:D34)</f>
        <v>21217889</v>
      </c>
      <c r="E35" s="258"/>
      <c r="F35" s="258"/>
      <c r="G35" s="258"/>
      <c r="H35" s="258"/>
      <c r="I35" s="258"/>
      <c r="J35" s="258"/>
      <c r="K35" s="258"/>
      <c r="L35" s="258"/>
      <c r="M35" s="258"/>
      <c r="N35" s="258"/>
      <c r="O35" s="258"/>
      <c r="P35" s="258"/>
      <c r="Q35" s="258"/>
      <c r="R35" s="258"/>
      <c r="S35" s="258"/>
      <c r="T35" s="258"/>
      <c r="U35" s="258"/>
      <c r="V35" s="258"/>
      <c r="W35" s="258"/>
      <c r="X35" s="258"/>
      <c r="Y35" s="258"/>
      <c r="Z35" s="258"/>
      <c r="AA35" s="258"/>
    </row>
    <row r="36" spans="1:27" ht="18.75" customHeight="1" x14ac:dyDescent="0.2">
      <c r="A36" s="280" t="s">
        <v>117</v>
      </c>
      <c r="B36" s="264"/>
      <c r="C36" s="264"/>
      <c r="D36" s="264"/>
      <c r="E36" s="4"/>
      <c r="F36" s="4"/>
      <c r="G36" s="4"/>
      <c r="H36" s="4"/>
      <c r="I36" s="4"/>
      <c r="J36" s="4"/>
      <c r="K36" s="4"/>
      <c r="L36" s="4"/>
      <c r="M36" s="4"/>
      <c r="N36" s="4"/>
      <c r="O36" s="4"/>
      <c r="P36" s="4"/>
      <c r="Q36" s="4"/>
      <c r="R36" s="4"/>
      <c r="S36" s="4"/>
      <c r="T36" s="4"/>
      <c r="U36" s="4"/>
      <c r="V36" s="4"/>
      <c r="W36" s="4"/>
      <c r="X36" s="4"/>
      <c r="Y36" s="4"/>
      <c r="Z36" s="4"/>
      <c r="AA36" s="4"/>
    </row>
    <row r="37" spans="1:27" s="259" customFormat="1" ht="18.75" customHeight="1" x14ac:dyDescent="0.2">
      <c r="A37" s="274" t="s">
        <v>118</v>
      </c>
      <c r="B37" s="260"/>
      <c r="C37" s="260"/>
      <c r="D37" s="260"/>
      <c r="E37" s="258"/>
      <c r="F37" s="258"/>
      <c r="G37" s="258"/>
      <c r="H37" s="258"/>
      <c r="I37" s="258"/>
      <c r="J37" s="258"/>
      <c r="K37" s="258"/>
      <c r="L37" s="258"/>
      <c r="M37" s="258"/>
      <c r="N37" s="258"/>
      <c r="O37" s="258"/>
      <c r="P37" s="258"/>
      <c r="Q37" s="258"/>
      <c r="R37" s="258"/>
      <c r="S37" s="258"/>
      <c r="T37" s="258"/>
      <c r="U37" s="258"/>
      <c r="V37" s="258"/>
      <c r="W37" s="258"/>
      <c r="X37" s="258"/>
      <c r="Y37" s="258"/>
      <c r="Z37" s="258"/>
      <c r="AA37" s="258"/>
    </row>
    <row r="38" spans="1:27" ht="35.1" customHeight="1" x14ac:dyDescent="0.2">
      <c r="A38" s="281" t="s">
        <v>119</v>
      </c>
      <c r="B38" s="263">
        <v>138872</v>
      </c>
      <c r="C38" s="264"/>
      <c r="D38" s="263">
        <v>138872</v>
      </c>
      <c r="E38" s="4"/>
      <c r="F38" s="4"/>
      <c r="G38" s="4"/>
      <c r="H38" s="4"/>
      <c r="I38" s="4"/>
      <c r="J38" s="4"/>
      <c r="K38" s="4"/>
      <c r="L38" s="4"/>
      <c r="M38" s="4"/>
      <c r="N38" s="4"/>
      <c r="O38" s="4"/>
      <c r="P38" s="4"/>
      <c r="Q38" s="4"/>
      <c r="R38" s="4"/>
      <c r="S38" s="4"/>
      <c r="T38" s="4"/>
      <c r="U38" s="4"/>
      <c r="V38" s="4"/>
      <c r="W38" s="4"/>
      <c r="X38" s="4"/>
      <c r="Y38" s="4"/>
      <c r="Z38" s="4"/>
      <c r="AA38" s="4"/>
    </row>
    <row r="39" spans="1:27" s="259" customFormat="1" ht="38.85" customHeight="1" x14ac:dyDescent="0.2">
      <c r="A39" s="275" t="s">
        <v>120</v>
      </c>
      <c r="B39" s="256">
        <v>278094</v>
      </c>
      <c r="C39" s="260"/>
      <c r="D39" s="256">
        <v>278094</v>
      </c>
      <c r="E39" s="258"/>
      <c r="F39" s="258"/>
      <c r="G39" s="258"/>
      <c r="H39" s="258"/>
      <c r="I39" s="258"/>
      <c r="J39" s="258"/>
      <c r="K39" s="258"/>
      <c r="L39" s="258"/>
      <c r="M39" s="258"/>
      <c r="N39" s="258"/>
      <c r="O39" s="258"/>
      <c r="P39" s="258"/>
      <c r="Q39" s="258"/>
      <c r="R39" s="258"/>
      <c r="S39" s="258"/>
      <c r="T39" s="258"/>
      <c r="U39" s="258"/>
      <c r="V39" s="258"/>
      <c r="W39" s="258"/>
      <c r="X39" s="258"/>
      <c r="Y39" s="258"/>
      <c r="Z39" s="258"/>
      <c r="AA39" s="258"/>
    </row>
    <row r="40" spans="1:27" ht="36.200000000000003" customHeight="1" x14ac:dyDescent="0.2">
      <c r="A40" s="281" t="s">
        <v>121</v>
      </c>
      <c r="B40" s="263">
        <v>285584</v>
      </c>
      <c r="C40" s="264"/>
      <c r="D40" s="263">
        <v>285571</v>
      </c>
      <c r="E40" s="4"/>
      <c r="F40" s="4"/>
      <c r="G40" s="4"/>
      <c r="H40" s="4"/>
      <c r="I40" s="4"/>
      <c r="J40" s="4"/>
      <c r="K40" s="4"/>
      <c r="L40" s="4"/>
      <c r="M40" s="4"/>
      <c r="N40" s="4"/>
      <c r="O40" s="4"/>
      <c r="P40" s="4"/>
      <c r="Q40" s="4"/>
      <c r="R40" s="4"/>
      <c r="S40" s="4"/>
      <c r="T40" s="4"/>
      <c r="U40" s="4"/>
      <c r="V40" s="4"/>
      <c r="W40" s="4"/>
      <c r="X40" s="4"/>
      <c r="Y40" s="4"/>
      <c r="Z40" s="4"/>
      <c r="AA40" s="4"/>
    </row>
    <row r="41" spans="1:27" s="259" customFormat="1" ht="39.950000000000003" customHeight="1" x14ac:dyDescent="0.2">
      <c r="A41" s="276" t="s">
        <v>122</v>
      </c>
      <c r="B41" s="256">
        <v>1755</v>
      </c>
      <c r="C41" s="260"/>
      <c r="D41" s="256">
        <v>1745</v>
      </c>
      <c r="E41" s="258"/>
      <c r="F41" s="258"/>
      <c r="G41" s="258"/>
      <c r="H41" s="258"/>
      <c r="I41" s="258"/>
      <c r="J41" s="258"/>
      <c r="K41" s="258"/>
      <c r="L41" s="258"/>
      <c r="M41" s="258"/>
      <c r="N41" s="258"/>
      <c r="O41" s="258"/>
      <c r="P41" s="258"/>
      <c r="Q41" s="258"/>
      <c r="R41" s="258"/>
      <c r="S41" s="258"/>
      <c r="T41" s="258"/>
      <c r="U41" s="258"/>
      <c r="V41" s="258"/>
      <c r="W41" s="258"/>
      <c r="X41" s="258"/>
      <c r="Y41" s="258"/>
      <c r="Z41" s="258"/>
      <c r="AA41" s="258"/>
    </row>
    <row r="42" spans="1:27" ht="18.75" customHeight="1" x14ac:dyDescent="0.2">
      <c r="A42" s="262" t="s">
        <v>123</v>
      </c>
      <c r="B42" s="263">
        <v>3678586</v>
      </c>
      <c r="C42" s="264"/>
      <c r="D42" s="263">
        <v>3672003</v>
      </c>
      <c r="E42" s="4"/>
      <c r="F42" s="4"/>
      <c r="G42" s="4"/>
      <c r="H42" s="4"/>
      <c r="I42" s="4"/>
      <c r="J42" s="4"/>
      <c r="K42" s="4"/>
      <c r="L42" s="4"/>
      <c r="M42" s="4"/>
      <c r="N42" s="4"/>
      <c r="O42" s="4"/>
      <c r="P42" s="4"/>
      <c r="Q42" s="4"/>
      <c r="R42" s="4"/>
      <c r="S42" s="4"/>
      <c r="T42" s="4"/>
      <c r="U42" s="4"/>
      <c r="V42" s="4"/>
      <c r="W42" s="4"/>
      <c r="X42" s="4"/>
      <c r="Y42" s="4"/>
      <c r="Z42" s="4"/>
      <c r="AA42" s="4"/>
    </row>
    <row r="43" spans="1:27" s="259" customFormat="1" ht="18.75" customHeight="1" x14ac:dyDescent="0.2">
      <c r="A43" s="255" t="s">
        <v>124</v>
      </c>
      <c r="B43" s="256">
        <v>-34933</v>
      </c>
      <c r="C43" s="260"/>
      <c r="D43" s="256">
        <v>334813</v>
      </c>
      <c r="E43" s="258"/>
      <c r="F43" s="258"/>
      <c r="G43" s="258"/>
      <c r="H43" s="258"/>
      <c r="I43" s="258"/>
      <c r="J43" s="258"/>
      <c r="K43" s="258"/>
      <c r="L43" s="258"/>
      <c r="M43" s="258"/>
      <c r="N43" s="258"/>
      <c r="O43" s="258"/>
      <c r="P43" s="258"/>
      <c r="Q43" s="258"/>
      <c r="R43" s="258"/>
      <c r="S43" s="258"/>
      <c r="T43" s="258"/>
      <c r="U43" s="258"/>
      <c r="V43" s="258"/>
      <c r="W43" s="258"/>
      <c r="X43" s="258"/>
      <c r="Y43" s="258"/>
      <c r="Z43" s="258"/>
      <c r="AA43" s="258"/>
    </row>
    <row r="44" spans="1:27" ht="18.75" customHeight="1" x14ac:dyDescent="0.2">
      <c r="A44" s="262" t="s">
        <v>125</v>
      </c>
      <c r="B44" s="263">
        <v>2850985</v>
      </c>
      <c r="C44" s="264"/>
      <c r="D44" s="263">
        <v>2386604</v>
      </c>
      <c r="E44" s="4"/>
      <c r="F44" s="4"/>
      <c r="G44" s="4"/>
      <c r="H44" s="4"/>
      <c r="I44" s="4"/>
      <c r="J44" s="4"/>
      <c r="K44" s="4"/>
      <c r="L44" s="4"/>
      <c r="M44" s="4"/>
      <c r="N44" s="4"/>
      <c r="O44" s="4"/>
      <c r="P44" s="4"/>
      <c r="Q44" s="4"/>
      <c r="R44" s="4"/>
      <c r="S44" s="4"/>
      <c r="T44" s="4"/>
      <c r="U44" s="4"/>
      <c r="V44" s="4"/>
      <c r="W44" s="4"/>
      <c r="X44" s="4"/>
      <c r="Y44" s="4"/>
      <c r="Z44" s="4"/>
      <c r="AA44" s="4"/>
    </row>
    <row r="45" spans="1:27" s="259" customFormat="1" ht="18.75" customHeight="1" x14ac:dyDescent="0.2">
      <c r="A45" s="255" t="s">
        <v>126</v>
      </c>
      <c r="B45" s="256">
        <v>-3718698</v>
      </c>
      <c r="C45" s="260"/>
      <c r="D45" s="256">
        <v>-3526278</v>
      </c>
      <c r="E45" s="258"/>
      <c r="F45" s="258"/>
      <c r="G45" s="258"/>
      <c r="H45" s="258"/>
      <c r="I45" s="258"/>
      <c r="J45" s="258"/>
      <c r="K45" s="258"/>
      <c r="L45" s="258"/>
      <c r="M45" s="258"/>
      <c r="N45" s="258"/>
      <c r="O45" s="258"/>
      <c r="P45" s="258"/>
      <c r="Q45" s="258"/>
      <c r="R45" s="258"/>
      <c r="S45" s="258"/>
      <c r="T45" s="258"/>
      <c r="U45" s="258"/>
      <c r="V45" s="258"/>
      <c r="W45" s="258"/>
      <c r="X45" s="258"/>
      <c r="Y45" s="258"/>
      <c r="Z45" s="258"/>
      <c r="AA45" s="258"/>
    </row>
    <row r="46" spans="1:27" ht="18.75" customHeight="1" x14ac:dyDescent="0.2">
      <c r="A46" s="282" t="s">
        <v>127</v>
      </c>
      <c r="B46" s="283">
        <f>SUM(B38:B45)</f>
        <v>3480245</v>
      </c>
      <c r="C46" s="264"/>
      <c r="D46" s="279">
        <f>SUM(D38:D45)</f>
        <v>3571424</v>
      </c>
      <c r="E46" s="4"/>
      <c r="F46" s="4"/>
      <c r="G46" s="4"/>
      <c r="H46" s="4"/>
      <c r="I46" s="4"/>
      <c r="J46" s="4"/>
      <c r="K46" s="4"/>
      <c r="L46" s="4"/>
      <c r="M46" s="4"/>
      <c r="N46" s="4"/>
      <c r="O46" s="4"/>
      <c r="P46" s="4"/>
      <c r="Q46" s="4"/>
      <c r="R46" s="4"/>
      <c r="S46" s="4"/>
      <c r="T46" s="4"/>
      <c r="U46" s="4"/>
      <c r="V46" s="4"/>
      <c r="W46" s="4"/>
      <c r="X46" s="4"/>
      <c r="Y46" s="4"/>
      <c r="Z46" s="4"/>
      <c r="AA46" s="4"/>
    </row>
    <row r="47" spans="1:27" s="259" customFormat="1" ht="18.75" customHeight="1" x14ac:dyDescent="0.2">
      <c r="A47" s="277" t="s">
        <v>128</v>
      </c>
      <c r="B47" s="278">
        <f>SUM(B35+B46)</f>
        <v>22275988</v>
      </c>
      <c r="C47" s="260"/>
      <c r="D47" s="269">
        <f>SUM(D35+D46)</f>
        <v>24789313</v>
      </c>
      <c r="E47" s="258"/>
      <c r="F47" s="258"/>
      <c r="G47" s="258"/>
      <c r="H47" s="258"/>
      <c r="I47" s="258"/>
      <c r="J47" s="258"/>
      <c r="K47" s="258"/>
      <c r="L47" s="258"/>
      <c r="M47" s="258"/>
      <c r="N47" s="258"/>
      <c r="O47" s="258"/>
      <c r="P47" s="258"/>
      <c r="Q47" s="258"/>
      <c r="R47" s="258"/>
      <c r="S47" s="258"/>
      <c r="T47" s="258"/>
      <c r="U47" s="258"/>
      <c r="V47" s="258"/>
      <c r="W47" s="258"/>
      <c r="X47" s="258"/>
      <c r="Y47" s="258"/>
      <c r="Z47" s="258"/>
      <c r="AA47" s="258"/>
    </row>
    <row r="48" spans="1:27" ht="18.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ht="18.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row>
    <row r="50" spans="1:27" ht="18.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ht="18.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row>
    <row r="52" spans="1:27" ht="18.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ht="18.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row>
    <row r="54" spans="1:27" ht="18.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row>
    <row r="55" spans="1:27" ht="18.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row>
    <row r="56" spans="1:27" ht="18.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row>
    <row r="57" spans="1:27" ht="18.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8.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8.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8.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row>
  </sheetData>
  <mergeCells count="3">
    <mergeCell ref="A1:D1"/>
    <mergeCell ref="A2:D2"/>
    <mergeCell ref="A3:D3"/>
  </mergeCells>
  <pageMargins left="0.7" right="0.7" top="0.75" bottom="0.75" header="0.3" footer="0.3"/>
  <pageSetup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sqref="A1:H1"/>
    </sheetView>
  </sheetViews>
  <sheetFormatPr defaultColWidth="21.5" defaultRowHeight="12.75" x14ac:dyDescent="0.2"/>
  <cols>
    <col min="1" max="1" width="75.5" customWidth="1"/>
    <col min="2" max="2" width="16.83203125" bestFit="1" customWidth="1"/>
    <col min="3" max="3" width="0.83203125" customWidth="1"/>
    <col min="4" max="4" width="15.5" bestFit="1" customWidth="1"/>
    <col min="5" max="5" width="0.83203125" customWidth="1"/>
    <col min="6" max="6" width="17.33203125" bestFit="1" customWidth="1"/>
    <col min="7" max="7" width="0.83203125" customWidth="1"/>
    <col min="8" max="8" width="17.1640625" bestFit="1" customWidth="1"/>
  </cols>
  <sheetData>
    <row r="1" spans="1:15" ht="18.75" customHeight="1" x14ac:dyDescent="0.2">
      <c r="A1" s="389" t="s">
        <v>129</v>
      </c>
      <c r="B1" s="391"/>
      <c r="C1" s="391"/>
      <c r="D1" s="391"/>
      <c r="E1" s="391"/>
      <c r="F1" s="391"/>
      <c r="G1" s="391"/>
      <c r="H1" s="391"/>
      <c r="I1" s="152"/>
      <c r="J1" s="152"/>
      <c r="K1" s="152"/>
      <c r="L1" s="152"/>
      <c r="M1" s="152"/>
      <c r="N1" s="152"/>
      <c r="O1" s="152"/>
    </row>
    <row r="2" spans="1:15" ht="18.75" customHeight="1" x14ac:dyDescent="0.2">
      <c r="A2" s="390" t="s">
        <v>130</v>
      </c>
      <c r="B2" s="391"/>
      <c r="C2" s="391"/>
      <c r="D2" s="391"/>
      <c r="E2" s="391"/>
      <c r="F2" s="391"/>
      <c r="G2" s="391"/>
      <c r="H2" s="391"/>
      <c r="I2" s="152"/>
      <c r="J2" s="152"/>
      <c r="K2" s="152"/>
      <c r="L2" s="152"/>
      <c r="M2" s="152"/>
      <c r="N2" s="152"/>
      <c r="O2" s="152"/>
    </row>
    <row r="3" spans="1:15" ht="18.75" customHeight="1" x14ac:dyDescent="0.2">
      <c r="A3" s="389" t="s">
        <v>131</v>
      </c>
      <c r="B3" s="391"/>
      <c r="C3" s="391"/>
      <c r="D3" s="391"/>
      <c r="E3" s="391"/>
      <c r="F3" s="391"/>
      <c r="G3" s="391"/>
      <c r="H3" s="391"/>
      <c r="I3" s="152"/>
      <c r="J3" s="152"/>
      <c r="K3" s="152"/>
      <c r="L3" s="152"/>
      <c r="M3" s="152"/>
      <c r="N3" s="152"/>
      <c r="O3" s="152"/>
    </row>
    <row r="4" spans="1:15" ht="18.75" customHeight="1" x14ac:dyDescent="0.2">
      <c r="A4" s="392" t="s">
        <v>132</v>
      </c>
      <c r="B4" s="391"/>
      <c r="C4" s="391"/>
      <c r="D4" s="391"/>
      <c r="E4" s="391"/>
      <c r="F4" s="391"/>
      <c r="G4" s="391"/>
      <c r="H4" s="391"/>
      <c r="I4" s="152"/>
      <c r="J4" s="152"/>
      <c r="K4" s="152"/>
      <c r="L4" s="152"/>
      <c r="M4" s="152"/>
      <c r="N4" s="152"/>
      <c r="O4" s="152"/>
    </row>
    <row r="5" spans="1:15" ht="39.950000000000003" customHeight="1" x14ac:dyDescent="0.2">
      <c r="A5" s="85"/>
      <c r="B5" s="393" t="s">
        <v>133</v>
      </c>
      <c r="C5" s="394"/>
      <c r="D5" s="394"/>
      <c r="E5" s="134"/>
      <c r="F5" s="395" t="s">
        <v>134</v>
      </c>
      <c r="G5" s="394"/>
      <c r="H5" s="394"/>
      <c r="I5" s="152"/>
      <c r="J5" s="152"/>
      <c r="K5" s="152"/>
      <c r="L5" s="152"/>
      <c r="M5" s="152"/>
      <c r="N5" s="152"/>
      <c r="O5" s="152"/>
    </row>
    <row r="6" spans="1:15" ht="18.75" customHeight="1" x14ac:dyDescent="0.2">
      <c r="A6" s="5"/>
      <c r="B6" s="153">
        <v>43281</v>
      </c>
      <c r="C6" s="133" t="s">
        <v>84</v>
      </c>
      <c r="D6" s="153">
        <v>42916</v>
      </c>
      <c r="E6" s="133" t="s">
        <v>84</v>
      </c>
      <c r="F6" s="153">
        <v>43281</v>
      </c>
      <c r="G6" s="133" t="s">
        <v>84</v>
      </c>
      <c r="H6" s="153">
        <v>42916</v>
      </c>
      <c r="I6" s="152"/>
      <c r="J6" s="152"/>
      <c r="K6" s="152"/>
      <c r="L6" s="152"/>
      <c r="M6" s="152"/>
      <c r="N6" s="152"/>
      <c r="O6" s="152"/>
    </row>
    <row r="7" spans="1:15" ht="18.75" customHeight="1" x14ac:dyDescent="0.2">
      <c r="A7" s="85"/>
      <c r="B7" s="389" t="s">
        <v>135</v>
      </c>
      <c r="C7" s="391"/>
      <c r="D7" s="391"/>
      <c r="E7" s="134"/>
      <c r="F7" s="389" t="s">
        <v>136</v>
      </c>
      <c r="G7" s="391"/>
      <c r="H7" s="391"/>
      <c r="I7" s="152"/>
      <c r="J7" s="152"/>
      <c r="K7" s="152"/>
      <c r="L7" s="152"/>
      <c r="M7" s="152"/>
      <c r="N7" s="152"/>
      <c r="O7" s="152"/>
    </row>
    <row r="8" spans="1:15" ht="18.75" customHeight="1" x14ac:dyDescent="0.2">
      <c r="A8" s="149" t="s">
        <v>137</v>
      </c>
      <c r="B8" s="363"/>
      <c r="C8" s="391"/>
      <c r="D8" s="391"/>
      <c r="E8" s="5"/>
      <c r="F8" s="5"/>
      <c r="G8" s="5"/>
      <c r="H8" s="5"/>
      <c r="I8" s="152"/>
      <c r="J8" s="152"/>
      <c r="K8" s="152"/>
      <c r="L8" s="152"/>
      <c r="M8" s="152"/>
      <c r="N8" s="152"/>
      <c r="O8" s="152"/>
    </row>
    <row r="9" spans="1:15" ht="18.75" customHeight="1" x14ac:dyDescent="0.2">
      <c r="A9" s="135" t="s">
        <v>138</v>
      </c>
      <c r="B9" s="136">
        <v>183467</v>
      </c>
      <c r="C9" s="137"/>
      <c r="D9" s="136">
        <v>149910</v>
      </c>
      <c r="E9" s="137"/>
      <c r="F9" s="136">
        <v>374183</v>
      </c>
      <c r="G9" s="137"/>
      <c r="H9" s="136">
        <v>285237</v>
      </c>
      <c r="I9" s="152"/>
      <c r="J9" s="152"/>
      <c r="K9" s="152"/>
      <c r="L9" s="152"/>
      <c r="M9" s="152"/>
      <c r="N9" s="152"/>
      <c r="O9" s="152"/>
    </row>
    <row r="10" spans="1:15" ht="18.75" hidden="1" customHeight="1" x14ac:dyDescent="0.2">
      <c r="A10" s="138" t="s">
        <v>91</v>
      </c>
      <c r="B10" s="139">
        <v>0</v>
      </c>
      <c r="C10" s="140"/>
      <c r="D10" s="139">
        <v>0</v>
      </c>
      <c r="E10" s="140"/>
      <c r="F10" s="139">
        <v>0</v>
      </c>
      <c r="G10" s="140"/>
      <c r="H10" s="139">
        <v>0</v>
      </c>
      <c r="I10" s="152"/>
      <c r="J10" s="152"/>
      <c r="K10" s="152"/>
      <c r="L10" s="152"/>
      <c r="M10" s="152"/>
      <c r="N10" s="152"/>
      <c r="O10" s="152"/>
    </row>
    <row r="11" spans="1:15" s="259" customFormat="1" ht="21.75" customHeight="1" x14ac:dyDescent="0.2">
      <c r="A11" s="276" t="s">
        <v>139</v>
      </c>
      <c r="B11" s="256">
        <v>0</v>
      </c>
      <c r="C11" s="260"/>
      <c r="D11" s="256">
        <v>30826</v>
      </c>
      <c r="E11" s="260"/>
      <c r="F11" s="256">
        <v>0</v>
      </c>
      <c r="G11" s="260"/>
      <c r="H11" s="256">
        <v>62454</v>
      </c>
      <c r="I11" s="284"/>
      <c r="J11" s="284"/>
      <c r="K11" s="284"/>
      <c r="L11" s="284"/>
      <c r="M11" s="284"/>
      <c r="N11" s="284"/>
      <c r="O11" s="284"/>
    </row>
    <row r="12" spans="1:15" ht="18.75" hidden="1" customHeight="1" x14ac:dyDescent="0.2">
      <c r="A12" s="138" t="s">
        <v>140</v>
      </c>
      <c r="B12" s="139">
        <v>0</v>
      </c>
      <c r="C12" s="140"/>
      <c r="D12" s="139">
        <v>0</v>
      </c>
      <c r="E12" s="140"/>
      <c r="F12" s="139">
        <v>0</v>
      </c>
      <c r="G12" s="140"/>
      <c r="H12" s="139">
        <v>0</v>
      </c>
      <c r="I12" s="152"/>
      <c r="J12" s="152"/>
      <c r="K12" s="152"/>
      <c r="L12" s="152"/>
      <c r="M12" s="152"/>
      <c r="N12" s="152"/>
      <c r="O12" s="152"/>
    </row>
    <row r="13" spans="1:15" ht="18.75" customHeight="1" x14ac:dyDescent="0.2">
      <c r="A13" s="135" t="s">
        <v>141</v>
      </c>
      <c r="B13" s="141">
        <v>349</v>
      </c>
      <c r="C13" s="137"/>
      <c r="D13" s="141">
        <v>503</v>
      </c>
      <c r="E13" s="137"/>
      <c r="F13" s="141">
        <v>656</v>
      </c>
      <c r="G13" s="137"/>
      <c r="H13" s="141">
        <v>901</v>
      </c>
      <c r="I13" s="152"/>
      <c r="J13" s="152"/>
      <c r="K13" s="152"/>
      <c r="L13" s="152"/>
      <c r="M13" s="152"/>
      <c r="N13" s="152"/>
      <c r="O13" s="152"/>
    </row>
    <row r="14" spans="1:15" ht="18.75" customHeight="1" x14ac:dyDescent="0.2">
      <c r="A14" s="138" t="s">
        <v>142</v>
      </c>
      <c r="B14" s="144">
        <v>3544</v>
      </c>
      <c r="C14" s="140"/>
      <c r="D14" s="144">
        <v>3502</v>
      </c>
      <c r="E14" s="140"/>
      <c r="F14" s="139">
        <v>6540</v>
      </c>
      <c r="G14" s="140"/>
      <c r="H14" s="144">
        <v>5303</v>
      </c>
      <c r="I14" s="152"/>
      <c r="J14" s="152"/>
      <c r="K14" s="152"/>
      <c r="L14" s="152"/>
      <c r="M14" s="152"/>
      <c r="N14" s="152"/>
      <c r="O14" s="152"/>
    </row>
    <row r="15" spans="1:15" ht="18.75" customHeight="1" x14ac:dyDescent="0.2">
      <c r="A15" s="145" t="s">
        <v>143</v>
      </c>
      <c r="B15" s="148">
        <f>SUM(B9:B14)</f>
        <v>187360</v>
      </c>
      <c r="C15" s="137"/>
      <c r="D15" s="148">
        <f>SUM(D9:D14)</f>
        <v>184741</v>
      </c>
      <c r="E15" s="137"/>
      <c r="F15" s="148">
        <f>SUM(F9:F14)</f>
        <v>381379</v>
      </c>
      <c r="G15" s="137"/>
      <c r="H15" s="148">
        <f>SUM(H9:H14)</f>
        <v>353895</v>
      </c>
      <c r="I15" s="152"/>
      <c r="J15" s="152"/>
      <c r="K15" s="152"/>
      <c r="L15" s="152"/>
      <c r="M15" s="152"/>
      <c r="N15" s="152"/>
      <c r="O15" s="152"/>
    </row>
    <row r="16" spans="1:15" ht="18.75" customHeight="1" x14ac:dyDescent="0.2">
      <c r="A16" s="149" t="s">
        <v>144</v>
      </c>
      <c r="B16" s="140"/>
      <c r="C16" s="140"/>
      <c r="D16" s="140"/>
      <c r="E16" s="140"/>
      <c r="F16" s="140"/>
      <c r="G16" s="140"/>
      <c r="H16" s="140"/>
      <c r="I16" s="152"/>
      <c r="J16" s="152"/>
      <c r="K16" s="152"/>
      <c r="L16" s="152"/>
      <c r="M16" s="152"/>
      <c r="N16" s="152"/>
      <c r="O16" s="152"/>
    </row>
    <row r="17" spans="1:15" ht="18.75" customHeight="1" x14ac:dyDescent="0.2">
      <c r="A17" s="135" t="s">
        <v>105</v>
      </c>
      <c r="B17" s="141">
        <v>97812</v>
      </c>
      <c r="C17" s="137"/>
      <c r="D17" s="141">
        <v>43806</v>
      </c>
      <c r="E17" s="137"/>
      <c r="F17" s="141">
        <v>184392</v>
      </c>
      <c r="G17" s="137"/>
      <c r="H17" s="141">
        <v>76062</v>
      </c>
      <c r="I17" s="152"/>
      <c r="J17" s="152"/>
      <c r="K17" s="152"/>
      <c r="L17" s="152"/>
      <c r="M17" s="152"/>
      <c r="N17" s="152"/>
      <c r="O17" s="152"/>
    </row>
    <row r="18" spans="1:15" ht="18.75" customHeight="1" x14ac:dyDescent="0.2">
      <c r="A18" s="138" t="s">
        <v>145</v>
      </c>
      <c r="B18" s="139">
        <v>0</v>
      </c>
      <c r="C18" s="140"/>
      <c r="D18" s="139">
        <v>24843</v>
      </c>
      <c r="E18" s="140"/>
      <c r="F18" s="139">
        <v>0</v>
      </c>
      <c r="G18" s="140"/>
      <c r="H18" s="139">
        <v>50229</v>
      </c>
      <c r="I18" s="152"/>
      <c r="J18" s="152"/>
      <c r="K18" s="152"/>
      <c r="L18" s="152"/>
      <c r="M18" s="152"/>
      <c r="N18" s="152"/>
      <c r="O18" s="152"/>
    </row>
    <row r="19" spans="1:15" ht="18.75" customHeight="1" x14ac:dyDescent="0.2">
      <c r="A19" s="135" t="s">
        <v>107</v>
      </c>
      <c r="B19" s="141">
        <v>4896</v>
      </c>
      <c r="C19" s="137"/>
      <c r="D19" s="141">
        <v>11444</v>
      </c>
      <c r="E19" s="137"/>
      <c r="F19" s="141">
        <v>9354</v>
      </c>
      <c r="G19" s="137"/>
      <c r="H19" s="141">
        <v>20237</v>
      </c>
      <c r="I19" s="152"/>
      <c r="J19" s="152"/>
      <c r="K19" s="152"/>
      <c r="L19" s="152"/>
      <c r="M19" s="152"/>
      <c r="N19" s="152"/>
      <c r="O19" s="152"/>
    </row>
    <row r="20" spans="1:15" ht="18.75" customHeight="1" x14ac:dyDescent="0.2">
      <c r="A20" s="138" t="s">
        <v>108</v>
      </c>
      <c r="B20" s="139">
        <v>999</v>
      </c>
      <c r="C20" s="140"/>
      <c r="D20" s="139">
        <v>597</v>
      </c>
      <c r="E20" s="140"/>
      <c r="F20" s="139">
        <v>1803</v>
      </c>
      <c r="G20" s="140"/>
      <c r="H20" s="139">
        <v>1026</v>
      </c>
      <c r="I20" s="152"/>
      <c r="J20" s="152"/>
      <c r="K20" s="152"/>
      <c r="L20" s="152"/>
      <c r="M20" s="152"/>
      <c r="N20" s="152"/>
      <c r="O20" s="152"/>
    </row>
    <row r="21" spans="1:15" ht="18.75" customHeight="1" x14ac:dyDescent="0.2">
      <c r="A21" s="135" t="s">
        <v>109</v>
      </c>
      <c r="B21" s="154">
        <v>4707</v>
      </c>
      <c r="C21" s="137"/>
      <c r="D21" s="154">
        <v>4591</v>
      </c>
      <c r="E21" s="137"/>
      <c r="F21" s="154">
        <v>9425</v>
      </c>
      <c r="G21" s="137"/>
      <c r="H21" s="154">
        <v>8412</v>
      </c>
      <c r="I21" s="152"/>
      <c r="J21" s="152"/>
      <c r="K21" s="152"/>
      <c r="L21" s="152"/>
      <c r="M21" s="152"/>
      <c r="N21" s="152"/>
      <c r="O21" s="152"/>
    </row>
    <row r="22" spans="1:15" ht="18.75" customHeight="1" x14ac:dyDescent="0.2">
      <c r="A22" s="155" t="s">
        <v>146</v>
      </c>
      <c r="B22" s="139">
        <f>SUM(B17:B21)</f>
        <v>108414</v>
      </c>
      <c r="C22" s="140"/>
      <c r="D22" s="139">
        <f>SUM(D17:D21)</f>
        <v>85281</v>
      </c>
      <c r="E22" s="140"/>
      <c r="F22" s="139">
        <f>SUM(F17:F21)</f>
        <v>204974</v>
      </c>
      <c r="G22" s="140"/>
      <c r="H22" s="139">
        <f>SUM(H17:H21)</f>
        <v>155966</v>
      </c>
      <c r="I22" s="152"/>
      <c r="J22" s="152"/>
      <c r="K22" s="152"/>
      <c r="L22" s="152"/>
      <c r="M22" s="152"/>
      <c r="N22" s="152"/>
      <c r="O22" s="152"/>
    </row>
    <row r="23" spans="1:15" ht="18.75" customHeight="1" x14ac:dyDescent="0.2">
      <c r="A23" s="156" t="s">
        <v>147</v>
      </c>
      <c r="B23" s="148">
        <f>B15-B22</f>
        <v>78946</v>
      </c>
      <c r="C23" s="137"/>
      <c r="D23" s="148">
        <f>D15-D22</f>
        <v>99460</v>
      </c>
      <c r="E23" s="137"/>
      <c r="F23" s="148">
        <f>F15-F22</f>
        <v>176405</v>
      </c>
      <c r="G23" s="137"/>
      <c r="H23" s="148">
        <f>H15-H22</f>
        <v>197929</v>
      </c>
      <c r="I23" s="152"/>
      <c r="J23" s="152"/>
      <c r="K23" s="152"/>
      <c r="L23" s="152"/>
      <c r="M23" s="152"/>
      <c r="N23" s="152"/>
      <c r="O23" s="152"/>
    </row>
    <row r="24" spans="1:15" ht="18.75" customHeight="1" x14ac:dyDescent="0.2">
      <c r="A24" s="138" t="s">
        <v>148</v>
      </c>
      <c r="B24" s="139">
        <v>-174</v>
      </c>
      <c r="C24" s="143"/>
      <c r="D24" s="139">
        <v>-429</v>
      </c>
      <c r="E24" s="143"/>
      <c r="F24" s="139">
        <v>-268</v>
      </c>
      <c r="G24" s="143"/>
      <c r="H24" s="139">
        <v>-429</v>
      </c>
      <c r="I24" s="152"/>
      <c r="J24" s="152"/>
      <c r="K24" s="152"/>
      <c r="L24" s="152"/>
      <c r="M24" s="152"/>
      <c r="N24" s="152"/>
      <c r="O24" s="152"/>
    </row>
    <row r="25" spans="1:15" ht="18.75" customHeight="1" x14ac:dyDescent="0.2">
      <c r="A25" s="146" t="s">
        <v>149</v>
      </c>
      <c r="B25" s="142"/>
      <c r="C25" s="142"/>
      <c r="D25" s="142"/>
      <c r="E25" s="142"/>
      <c r="F25" s="142"/>
      <c r="G25" s="142"/>
      <c r="H25" s="142"/>
      <c r="I25" s="152"/>
      <c r="J25" s="152"/>
      <c r="K25" s="152"/>
      <c r="L25" s="152"/>
      <c r="M25" s="152"/>
      <c r="N25" s="152"/>
      <c r="O25" s="152"/>
    </row>
    <row r="26" spans="1:15" ht="18.75" customHeight="1" x14ac:dyDescent="0.2">
      <c r="A26" s="138" t="s">
        <v>150</v>
      </c>
      <c r="B26" s="139">
        <v>-31882</v>
      </c>
      <c r="C26" s="140"/>
      <c r="D26" s="139">
        <v>31249</v>
      </c>
      <c r="E26" s="140"/>
      <c r="F26" s="139">
        <v>-52553</v>
      </c>
      <c r="G26" s="140"/>
      <c r="H26" s="139">
        <v>-21103</v>
      </c>
      <c r="I26" s="152"/>
      <c r="J26" s="152"/>
      <c r="K26" s="152"/>
      <c r="L26" s="152"/>
      <c r="M26" s="152"/>
      <c r="N26" s="152"/>
      <c r="O26" s="152"/>
    </row>
    <row r="27" spans="1:15" ht="18.75" customHeight="1" x14ac:dyDescent="0.2">
      <c r="A27" s="135" t="s">
        <v>151</v>
      </c>
      <c r="B27" s="141">
        <v>77665</v>
      </c>
      <c r="C27" s="157"/>
      <c r="D27" s="141">
        <v>51308</v>
      </c>
      <c r="E27" s="157"/>
      <c r="F27" s="141">
        <v>148855</v>
      </c>
      <c r="G27" s="157"/>
      <c r="H27" s="141">
        <v>91081</v>
      </c>
      <c r="I27" s="152"/>
      <c r="J27" s="152"/>
      <c r="K27" s="152"/>
      <c r="L27" s="152"/>
      <c r="M27" s="152"/>
      <c r="N27" s="152"/>
      <c r="O27" s="152"/>
    </row>
    <row r="28" spans="1:15" ht="18.75" customHeight="1" x14ac:dyDescent="0.2">
      <c r="A28" s="138" t="s">
        <v>152</v>
      </c>
      <c r="B28" s="139">
        <v>9853</v>
      </c>
      <c r="C28" s="158"/>
      <c r="D28" s="139">
        <v>-46630</v>
      </c>
      <c r="E28" s="158"/>
      <c r="F28" s="139">
        <v>81660</v>
      </c>
      <c r="G28" s="158"/>
      <c r="H28" s="139">
        <v>-61195</v>
      </c>
      <c r="I28" s="152"/>
      <c r="J28" s="152"/>
      <c r="K28" s="152"/>
      <c r="L28" s="152"/>
      <c r="M28" s="152"/>
      <c r="N28" s="152"/>
      <c r="O28" s="152"/>
    </row>
    <row r="29" spans="1:15" ht="18.75" customHeight="1" x14ac:dyDescent="0.2">
      <c r="A29" s="135" t="s">
        <v>153</v>
      </c>
      <c r="B29" s="141">
        <v>29133</v>
      </c>
      <c r="C29" s="137"/>
      <c r="D29" s="141">
        <v>-76710</v>
      </c>
      <c r="E29" s="137"/>
      <c r="F29" s="141">
        <v>179678</v>
      </c>
      <c r="G29" s="137"/>
      <c r="H29" s="141">
        <v>-66783</v>
      </c>
      <c r="I29" s="152"/>
      <c r="J29" s="152"/>
      <c r="K29" s="152"/>
      <c r="L29" s="152"/>
      <c r="M29" s="152"/>
      <c r="N29" s="152"/>
      <c r="O29" s="152"/>
    </row>
    <row r="30" spans="1:15" ht="18.75" customHeight="1" x14ac:dyDescent="0.2">
      <c r="A30" s="138" t="s">
        <v>154</v>
      </c>
      <c r="B30" s="139">
        <v>7675</v>
      </c>
      <c r="C30" s="140"/>
      <c r="D30" s="139">
        <v>-19540</v>
      </c>
      <c r="E30" s="140"/>
      <c r="F30" s="139">
        <v>15728</v>
      </c>
      <c r="G30" s="140"/>
      <c r="H30" s="139">
        <v>-47404</v>
      </c>
      <c r="I30" s="152"/>
      <c r="J30" s="152"/>
      <c r="K30" s="152"/>
      <c r="L30" s="152"/>
      <c r="M30" s="152"/>
      <c r="N30" s="152"/>
      <c r="O30" s="152"/>
    </row>
    <row r="31" spans="1:15" ht="18.75" customHeight="1" x14ac:dyDescent="0.2">
      <c r="A31" s="135" t="s">
        <v>155</v>
      </c>
      <c r="B31" s="154">
        <v>730</v>
      </c>
      <c r="C31" s="142"/>
      <c r="D31" s="154">
        <v>3126</v>
      </c>
      <c r="E31" s="142"/>
      <c r="F31" s="154">
        <v>1788</v>
      </c>
      <c r="G31" s="142"/>
      <c r="H31" s="154">
        <v>12622</v>
      </c>
      <c r="I31" s="152"/>
      <c r="J31" s="152"/>
      <c r="K31" s="152"/>
      <c r="L31" s="152"/>
      <c r="M31" s="152"/>
      <c r="N31" s="152"/>
      <c r="O31" s="152"/>
    </row>
    <row r="32" spans="1:15" ht="18.75" customHeight="1" x14ac:dyDescent="0.2">
      <c r="A32" s="155" t="s">
        <v>156</v>
      </c>
      <c r="B32" s="151">
        <f>SUM(B26:B31)</f>
        <v>93174</v>
      </c>
      <c r="C32" s="143"/>
      <c r="D32" s="151">
        <f>SUM(D26:D31)</f>
        <v>-57197</v>
      </c>
      <c r="E32" s="143"/>
      <c r="F32" s="151">
        <f>SUM(F26:F31)</f>
        <v>375156</v>
      </c>
      <c r="G32" s="143"/>
      <c r="H32" s="151">
        <f>SUM(H26:H31)</f>
        <v>-92782</v>
      </c>
      <c r="I32" s="152"/>
      <c r="J32" s="152"/>
      <c r="K32" s="152"/>
      <c r="L32" s="152"/>
      <c r="M32" s="152"/>
      <c r="N32" s="152"/>
      <c r="O32" s="152"/>
    </row>
    <row r="33" spans="1:15" ht="18.75" customHeight="1" x14ac:dyDescent="0.2">
      <c r="A33" s="146" t="s">
        <v>157</v>
      </c>
      <c r="B33" s="142"/>
      <c r="C33" s="142"/>
      <c r="D33" s="142"/>
      <c r="E33" s="142"/>
      <c r="F33" s="142"/>
      <c r="G33" s="142"/>
      <c r="H33" s="142"/>
      <c r="I33" s="152"/>
      <c r="J33" s="152"/>
      <c r="K33" s="152"/>
      <c r="L33" s="152"/>
      <c r="M33" s="152"/>
      <c r="N33" s="152"/>
      <c r="O33" s="152"/>
    </row>
    <row r="34" spans="1:15" ht="18.75" customHeight="1" x14ac:dyDescent="0.2">
      <c r="A34" s="138" t="s">
        <v>158</v>
      </c>
      <c r="B34" s="139">
        <v>11453</v>
      </c>
      <c r="C34" s="140"/>
      <c r="D34" s="139">
        <v>9847</v>
      </c>
      <c r="E34" s="140"/>
      <c r="F34" s="139">
        <v>23161</v>
      </c>
      <c r="G34" s="140"/>
      <c r="H34" s="139">
        <v>19655</v>
      </c>
      <c r="I34" s="152"/>
      <c r="J34" s="152"/>
      <c r="K34" s="152"/>
      <c r="L34" s="152"/>
      <c r="M34" s="152"/>
      <c r="N34" s="152"/>
      <c r="O34" s="152"/>
    </row>
    <row r="35" spans="1:15" ht="18.75" customHeight="1" x14ac:dyDescent="0.2">
      <c r="A35" s="135" t="s">
        <v>159</v>
      </c>
      <c r="B35" s="141">
        <v>11539</v>
      </c>
      <c r="C35" s="137"/>
      <c r="D35" s="141">
        <v>11296</v>
      </c>
      <c r="E35" s="137"/>
      <c r="F35" s="141">
        <v>26093</v>
      </c>
      <c r="G35" s="137"/>
      <c r="H35" s="141">
        <v>16594</v>
      </c>
      <c r="I35" s="152"/>
      <c r="J35" s="152"/>
      <c r="K35" s="152"/>
      <c r="L35" s="152"/>
      <c r="M35" s="152"/>
      <c r="N35" s="152"/>
      <c r="O35" s="152"/>
    </row>
    <row r="36" spans="1:15" ht="18.75" hidden="1" customHeight="1" x14ac:dyDescent="0.2">
      <c r="A36" s="138" t="s">
        <v>160</v>
      </c>
      <c r="B36" s="139">
        <v>0</v>
      </c>
      <c r="C36" s="140"/>
      <c r="D36" s="139">
        <v>0</v>
      </c>
      <c r="E36" s="140"/>
      <c r="F36" s="139">
        <v>0</v>
      </c>
      <c r="G36" s="140"/>
      <c r="H36" s="139">
        <v>0</v>
      </c>
      <c r="I36" s="152"/>
      <c r="J36" s="152"/>
      <c r="K36" s="152"/>
      <c r="L36" s="152"/>
      <c r="M36" s="152"/>
      <c r="N36" s="152"/>
      <c r="O36" s="152"/>
    </row>
    <row r="37" spans="1:15" s="259" customFormat="1" ht="18.75" customHeight="1" x14ac:dyDescent="0.2">
      <c r="A37" s="255" t="s">
        <v>161</v>
      </c>
      <c r="B37" s="256">
        <v>15515</v>
      </c>
      <c r="C37" s="260"/>
      <c r="D37" s="256">
        <v>17471</v>
      </c>
      <c r="E37" s="260"/>
      <c r="F37" s="256">
        <v>30007</v>
      </c>
      <c r="G37" s="260"/>
      <c r="H37" s="256">
        <v>31235</v>
      </c>
      <c r="I37" s="284"/>
      <c r="J37" s="284"/>
      <c r="K37" s="284"/>
      <c r="L37" s="284"/>
      <c r="M37" s="284"/>
      <c r="N37" s="284"/>
      <c r="O37" s="284"/>
    </row>
    <row r="38" spans="1:15" ht="18.75" hidden="1" customHeight="1" x14ac:dyDescent="0.2">
      <c r="A38" s="138" t="s">
        <v>162</v>
      </c>
      <c r="B38" s="144">
        <v>0</v>
      </c>
      <c r="C38" s="140"/>
      <c r="D38" s="144">
        <v>0</v>
      </c>
      <c r="E38" s="140"/>
      <c r="F38" s="144">
        <v>0</v>
      </c>
      <c r="G38" s="140"/>
      <c r="H38" s="144">
        <v>0</v>
      </c>
      <c r="I38" s="152"/>
      <c r="J38" s="152"/>
      <c r="K38" s="152"/>
      <c r="L38" s="152"/>
      <c r="M38" s="152"/>
      <c r="N38" s="152"/>
      <c r="O38" s="152"/>
    </row>
    <row r="39" spans="1:15" ht="18.75" customHeight="1" x14ac:dyDescent="0.2">
      <c r="A39" s="145" t="s">
        <v>163</v>
      </c>
      <c r="B39" s="159">
        <f>SUM(B34:B38)</f>
        <v>38507</v>
      </c>
      <c r="C39" s="137"/>
      <c r="D39" s="159">
        <f>SUM(D34:D38)</f>
        <v>38614</v>
      </c>
      <c r="E39" s="137"/>
      <c r="F39" s="159">
        <f>SUM(F34:F38)</f>
        <v>79261</v>
      </c>
      <c r="G39" s="137"/>
      <c r="H39" s="159">
        <f>SUM(H34:H38)</f>
        <v>67484</v>
      </c>
      <c r="I39" s="152"/>
      <c r="J39" s="152"/>
      <c r="K39" s="152"/>
      <c r="L39" s="152"/>
      <c r="M39" s="152"/>
      <c r="N39" s="152"/>
      <c r="O39" s="152"/>
    </row>
    <row r="40" spans="1:15" ht="18.75" customHeight="1" x14ac:dyDescent="0.2">
      <c r="A40" s="149" t="s">
        <v>164</v>
      </c>
      <c r="B40" s="160">
        <f>B23+B24+B32-B39</f>
        <v>133439</v>
      </c>
      <c r="C40" s="161"/>
      <c r="D40" s="160">
        <f>D23+D24+D32-D39</f>
        <v>3220</v>
      </c>
      <c r="E40" s="161"/>
      <c r="F40" s="160">
        <f>F23+F24+F32-F39</f>
        <v>472032</v>
      </c>
      <c r="G40" s="161"/>
      <c r="H40" s="160">
        <f>H23+H24+H32-H39</f>
        <v>37234</v>
      </c>
      <c r="I40" s="152"/>
      <c r="J40" s="152"/>
      <c r="K40" s="152"/>
      <c r="L40" s="152"/>
      <c r="M40" s="152"/>
      <c r="N40" s="152"/>
      <c r="O40" s="152"/>
    </row>
    <row r="41" spans="1:15" ht="18.75" customHeight="1" x14ac:dyDescent="0.2">
      <c r="A41" s="135" t="s">
        <v>165</v>
      </c>
      <c r="B41" s="154">
        <v>-6051</v>
      </c>
      <c r="C41" s="137"/>
      <c r="D41" s="154">
        <v>8759</v>
      </c>
      <c r="E41" s="137"/>
      <c r="F41" s="154">
        <v>-2267</v>
      </c>
      <c r="G41" s="137"/>
      <c r="H41" s="154">
        <v>-15758</v>
      </c>
      <c r="I41" s="152"/>
      <c r="J41" s="152"/>
      <c r="K41" s="152"/>
      <c r="L41" s="152"/>
      <c r="M41" s="152"/>
      <c r="N41" s="152"/>
      <c r="O41" s="152"/>
    </row>
    <row r="42" spans="1:15" ht="18.75" customHeight="1" x14ac:dyDescent="0.2">
      <c r="A42" s="285" t="s">
        <v>257</v>
      </c>
      <c r="B42" s="160">
        <f>B40-B41</f>
        <v>139490</v>
      </c>
      <c r="C42" s="162"/>
      <c r="D42" s="160">
        <f>D40-D41</f>
        <v>-5539</v>
      </c>
      <c r="E42" s="162"/>
      <c r="F42" s="160">
        <f>F40-F41</f>
        <v>474299</v>
      </c>
      <c r="G42" s="162"/>
      <c r="H42" s="160">
        <f>H40-H41</f>
        <v>52992</v>
      </c>
      <c r="I42" s="152"/>
      <c r="J42" s="152"/>
      <c r="K42" s="152"/>
      <c r="L42" s="152"/>
      <c r="M42" s="152"/>
      <c r="N42" s="152"/>
      <c r="O42" s="152"/>
    </row>
    <row r="43" spans="1:15" ht="18.75" customHeight="1" x14ac:dyDescent="0.2">
      <c r="A43" s="135" t="s">
        <v>166</v>
      </c>
      <c r="B43" s="154">
        <v>0</v>
      </c>
      <c r="C43" s="142"/>
      <c r="D43" s="154">
        <v>14197</v>
      </c>
      <c r="E43" s="142"/>
      <c r="F43" s="154">
        <v>0</v>
      </c>
      <c r="G43" s="142"/>
      <c r="H43" s="154">
        <v>27651</v>
      </c>
      <c r="I43" s="152"/>
      <c r="J43" s="152"/>
      <c r="K43" s="152"/>
      <c r="L43" s="152"/>
      <c r="M43" s="152"/>
      <c r="N43" s="152"/>
      <c r="O43" s="152"/>
    </row>
    <row r="44" spans="1:15" ht="18.75" customHeight="1" x14ac:dyDescent="0.2">
      <c r="A44" s="149" t="s">
        <v>167</v>
      </c>
      <c r="B44" s="160">
        <f>B42+B43</f>
        <v>139490</v>
      </c>
      <c r="C44" s="162"/>
      <c r="D44" s="160">
        <f>D42+D43</f>
        <v>8658</v>
      </c>
      <c r="E44" s="162"/>
      <c r="F44" s="160">
        <f>F42+F43</f>
        <v>474299</v>
      </c>
      <c r="G44" s="162"/>
      <c r="H44" s="160">
        <f>H42+H43</f>
        <v>80643</v>
      </c>
      <c r="I44" s="152"/>
      <c r="J44" s="152"/>
      <c r="K44" s="152"/>
      <c r="L44" s="152"/>
      <c r="M44" s="152"/>
      <c r="N44" s="152"/>
      <c r="O44" s="152"/>
    </row>
    <row r="45" spans="1:15" ht="18.75" customHeight="1" x14ac:dyDescent="0.2">
      <c r="A45" s="286" t="s">
        <v>258</v>
      </c>
      <c r="B45" s="287">
        <v>0</v>
      </c>
      <c r="C45" s="288"/>
      <c r="D45" s="287">
        <v>40</v>
      </c>
      <c r="E45" s="288"/>
      <c r="F45" s="287">
        <v>0</v>
      </c>
      <c r="G45" s="288"/>
      <c r="H45" s="287">
        <v>40</v>
      </c>
      <c r="I45" s="152"/>
      <c r="J45" s="152"/>
      <c r="K45" s="152"/>
      <c r="L45" s="152"/>
      <c r="M45" s="152"/>
      <c r="N45" s="152"/>
      <c r="O45" s="152"/>
    </row>
    <row r="46" spans="1:15" ht="18.75" customHeight="1" x14ac:dyDescent="0.2">
      <c r="A46" s="285" t="s">
        <v>259</v>
      </c>
      <c r="B46" s="160">
        <f>SUM(B44-B45)</f>
        <v>139490</v>
      </c>
      <c r="C46" s="245"/>
      <c r="D46" s="160">
        <f>SUM(D44-D45)</f>
        <v>8618</v>
      </c>
      <c r="E46" s="245"/>
      <c r="F46" s="160">
        <f>SUM(F44-F45)</f>
        <v>474299</v>
      </c>
      <c r="G46" s="245"/>
      <c r="H46" s="160">
        <f>SUM(H44-H45)</f>
        <v>80603</v>
      </c>
      <c r="I46" s="152"/>
      <c r="J46" s="152"/>
      <c r="K46" s="152"/>
      <c r="L46" s="152"/>
      <c r="M46" s="152"/>
      <c r="N46" s="152"/>
      <c r="O46" s="152"/>
    </row>
    <row r="47" spans="1:15" ht="18.75" customHeight="1" x14ac:dyDescent="0.2">
      <c r="A47" s="135" t="s">
        <v>168</v>
      </c>
      <c r="B47" s="141">
        <v>13747</v>
      </c>
      <c r="C47" s="142"/>
      <c r="D47" s="141">
        <v>4285</v>
      </c>
      <c r="E47" s="142"/>
      <c r="F47" s="141">
        <v>27494</v>
      </c>
      <c r="G47" s="142"/>
      <c r="H47" s="141">
        <v>4285</v>
      </c>
      <c r="I47" s="152"/>
      <c r="J47" s="152"/>
      <c r="K47" s="152"/>
      <c r="L47" s="152"/>
      <c r="M47" s="152"/>
      <c r="N47" s="152"/>
      <c r="O47" s="152"/>
    </row>
    <row r="48" spans="1:15" ht="18.75" customHeight="1" x14ac:dyDescent="0.2">
      <c r="A48" s="149" t="s">
        <v>169</v>
      </c>
      <c r="B48" s="163">
        <f>B46-B47</f>
        <v>125743</v>
      </c>
      <c r="C48" s="162"/>
      <c r="D48" s="163">
        <f>D46-D47</f>
        <v>4333</v>
      </c>
      <c r="E48" s="162"/>
      <c r="F48" s="195">
        <f>F46-F47</f>
        <v>446805</v>
      </c>
      <c r="G48" s="162"/>
      <c r="H48" s="195">
        <f>H46-H47</f>
        <v>76318</v>
      </c>
      <c r="I48" s="152"/>
      <c r="J48" s="152"/>
      <c r="K48" s="152"/>
      <c r="L48" s="152"/>
      <c r="M48" s="152"/>
      <c r="N48" s="152"/>
      <c r="O48" s="152"/>
    </row>
    <row r="49" spans="1:15" ht="19.5" customHeight="1" x14ac:dyDescent="0.2">
      <c r="A49" s="164" t="s">
        <v>170</v>
      </c>
      <c r="B49" s="165"/>
      <c r="C49" s="166"/>
      <c r="D49" s="165"/>
      <c r="E49" s="166"/>
      <c r="F49" s="167"/>
      <c r="G49" s="166"/>
      <c r="H49" s="165"/>
      <c r="I49" s="152"/>
      <c r="J49" s="152"/>
      <c r="K49" s="152"/>
      <c r="L49" s="152"/>
      <c r="M49" s="152"/>
      <c r="N49" s="152"/>
      <c r="O49" s="152"/>
    </row>
    <row r="50" spans="1:15" ht="18.75" customHeight="1" x14ac:dyDescent="0.2">
      <c r="A50" s="150" t="s">
        <v>171</v>
      </c>
      <c r="B50" s="168">
        <v>0.72</v>
      </c>
      <c r="C50" s="169"/>
      <c r="D50" s="168">
        <v>-0.06</v>
      </c>
      <c r="E50" s="169"/>
      <c r="F50" s="168">
        <v>2.5499999999999998</v>
      </c>
      <c r="G50" s="169"/>
      <c r="H50" s="168">
        <v>0.28000000000000003</v>
      </c>
      <c r="I50" s="152"/>
      <c r="J50" s="152"/>
      <c r="K50" s="152"/>
      <c r="L50" s="152"/>
      <c r="M50" s="152"/>
      <c r="N50" s="152"/>
      <c r="O50" s="152"/>
    </row>
    <row r="51" spans="1:15" ht="18.75" customHeight="1" x14ac:dyDescent="0.2">
      <c r="A51" s="170" t="s">
        <v>172</v>
      </c>
      <c r="B51" s="171">
        <v>0</v>
      </c>
      <c r="C51" s="166"/>
      <c r="D51" s="172">
        <v>0.08</v>
      </c>
      <c r="E51" s="166"/>
      <c r="F51" s="173">
        <v>0</v>
      </c>
      <c r="G51" s="166"/>
      <c r="H51" s="172">
        <v>0.16</v>
      </c>
      <c r="I51" s="152"/>
      <c r="J51" s="152"/>
      <c r="K51" s="152"/>
      <c r="L51" s="152"/>
      <c r="M51" s="152"/>
      <c r="N51" s="152"/>
      <c r="O51" s="152"/>
    </row>
    <row r="52" spans="1:15" ht="18.75" customHeight="1" x14ac:dyDescent="0.2">
      <c r="A52" s="150" t="s">
        <v>167</v>
      </c>
      <c r="B52" s="174">
        <v>0.72</v>
      </c>
      <c r="C52" s="169"/>
      <c r="D52" s="174">
        <v>0.02</v>
      </c>
      <c r="E52" s="169"/>
      <c r="F52" s="174">
        <v>2.5499999999999998</v>
      </c>
      <c r="G52" s="169"/>
      <c r="H52" s="174">
        <v>0.44</v>
      </c>
      <c r="I52" s="152"/>
      <c r="J52" s="152"/>
      <c r="K52" s="152"/>
      <c r="L52" s="152"/>
      <c r="M52" s="152"/>
      <c r="N52" s="152"/>
      <c r="O52" s="152"/>
    </row>
    <row r="53" spans="1:15" ht="18.75" customHeight="1" x14ac:dyDescent="0.2">
      <c r="A53" s="164" t="s">
        <v>173</v>
      </c>
      <c r="B53" s="165"/>
      <c r="C53" s="166"/>
      <c r="D53" s="165"/>
      <c r="E53" s="166"/>
      <c r="F53" s="165"/>
      <c r="G53" s="166"/>
      <c r="H53" s="165"/>
      <c r="I53" s="152"/>
      <c r="J53" s="152"/>
      <c r="K53" s="152"/>
      <c r="L53" s="152"/>
      <c r="M53" s="152"/>
      <c r="N53" s="152"/>
      <c r="O53" s="152"/>
    </row>
    <row r="54" spans="1:15" ht="18.75" customHeight="1" x14ac:dyDescent="0.2">
      <c r="A54" s="175" t="s">
        <v>171</v>
      </c>
      <c r="B54" s="168">
        <v>0.68</v>
      </c>
      <c r="C54" s="169"/>
      <c r="D54" s="168">
        <v>-0.06</v>
      </c>
      <c r="E54" s="169"/>
      <c r="F54" s="168">
        <v>2.36</v>
      </c>
      <c r="G54" s="169"/>
      <c r="H54" s="168">
        <v>0.28000000000000003</v>
      </c>
      <c r="I54" s="152"/>
      <c r="J54" s="152"/>
      <c r="K54" s="152"/>
      <c r="L54" s="152"/>
      <c r="M54" s="152"/>
      <c r="N54" s="152"/>
      <c r="O54" s="152"/>
    </row>
    <row r="55" spans="1:15" ht="18.75" customHeight="1" x14ac:dyDescent="0.2">
      <c r="A55" s="176" t="s">
        <v>172</v>
      </c>
      <c r="B55" s="171">
        <v>0</v>
      </c>
      <c r="C55" s="166"/>
      <c r="D55" s="172">
        <v>0.08</v>
      </c>
      <c r="E55" s="166"/>
      <c r="F55" s="171">
        <v>0</v>
      </c>
      <c r="G55" s="166"/>
      <c r="H55" s="172">
        <v>0.16</v>
      </c>
      <c r="I55" s="152"/>
      <c r="J55" s="152"/>
      <c r="K55" s="152"/>
      <c r="L55" s="152"/>
      <c r="M55" s="152"/>
      <c r="N55" s="152"/>
      <c r="O55" s="152"/>
    </row>
    <row r="56" spans="1:15" ht="18.75" customHeight="1" x14ac:dyDescent="0.2">
      <c r="A56" s="175" t="s">
        <v>174</v>
      </c>
      <c r="B56" s="174">
        <v>0.68</v>
      </c>
      <c r="C56" s="169"/>
      <c r="D56" s="174">
        <v>0.02</v>
      </c>
      <c r="E56" s="169"/>
      <c r="F56" s="174">
        <v>2.36</v>
      </c>
      <c r="G56" s="169"/>
      <c r="H56" s="174">
        <v>0.44</v>
      </c>
      <c r="I56" s="152"/>
      <c r="J56" s="152"/>
      <c r="K56" s="152"/>
      <c r="L56" s="152"/>
      <c r="M56" s="152"/>
      <c r="N56" s="152"/>
      <c r="O56" s="152"/>
    </row>
    <row r="57" spans="1:15" ht="18.75" customHeight="1" x14ac:dyDescent="0.2">
      <c r="A57" s="177" t="s">
        <v>175</v>
      </c>
      <c r="B57" s="178">
        <v>0.47</v>
      </c>
      <c r="C57" s="166"/>
      <c r="D57" s="178">
        <v>0.52</v>
      </c>
      <c r="E57" s="166"/>
      <c r="F57" s="179">
        <v>0.94</v>
      </c>
      <c r="G57" s="166"/>
      <c r="H57" s="179">
        <v>1.02</v>
      </c>
      <c r="I57" s="152"/>
      <c r="J57" s="152"/>
      <c r="K57" s="152"/>
      <c r="L57" s="152"/>
      <c r="M57" s="152"/>
      <c r="N57" s="152"/>
      <c r="O57" s="152"/>
    </row>
    <row r="58" spans="1:15" ht="18" customHeight="1" x14ac:dyDescent="0.2">
      <c r="A58" s="138" t="s">
        <v>176</v>
      </c>
      <c r="B58" s="180"/>
      <c r="C58" s="169"/>
      <c r="D58" s="180"/>
      <c r="E58" s="169"/>
      <c r="F58" s="169"/>
      <c r="G58" s="169"/>
      <c r="H58" s="169"/>
      <c r="I58" s="152"/>
      <c r="J58" s="152"/>
      <c r="K58" s="152"/>
      <c r="L58" s="152"/>
      <c r="M58" s="152"/>
      <c r="N58" s="152"/>
      <c r="O58" s="152"/>
    </row>
    <row r="59" spans="1:15" ht="18.75" customHeight="1" x14ac:dyDescent="0.2">
      <c r="A59" s="176" t="s">
        <v>177</v>
      </c>
      <c r="B59" s="181">
        <v>175451989</v>
      </c>
      <c r="C59" s="166"/>
      <c r="D59" s="182">
        <v>174473168</v>
      </c>
      <c r="E59" s="166"/>
      <c r="F59" s="181">
        <v>175299822</v>
      </c>
      <c r="G59" s="166"/>
      <c r="H59" s="181">
        <v>174378095</v>
      </c>
      <c r="I59" s="152"/>
      <c r="J59" s="152"/>
      <c r="K59" s="152"/>
      <c r="L59" s="152"/>
      <c r="M59" s="152"/>
      <c r="N59" s="152"/>
      <c r="O59" s="152"/>
    </row>
    <row r="60" spans="1:15" ht="18.75" customHeight="1" x14ac:dyDescent="0.2">
      <c r="A60" s="150" t="s">
        <v>178</v>
      </c>
      <c r="B60" s="183">
        <v>193212877</v>
      </c>
      <c r="C60" s="158"/>
      <c r="D60" s="184">
        <v>174473168</v>
      </c>
      <c r="E60" s="158"/>
      <c r="F60" s="185">
        <v>193016793</v>
      </c>
      <c r="G60" s="186"/>
      <c r="H60" s="185">
        <v>174378095</v>
      </c>
      <c r="I60" s="152"/>
      <c r="J60" s="152"/>
      <c r="K60" s="152"/>
      <c r="L60" s="152"/>
      <c r="M60" s="152"/>
      <c r="N60" s="152"/>
      <c r="O60" s="152"/>
    </row>
    <row r="61" spans="1:15" ht="18.75" customHeight="1" x14ac:dyDescent="0.2">
      <c r="A61" s="187" t="s">
        <v>179</v>
      </c>
      <c r="B61" s="188"/>
      <c r="C61" s="188"/>
      <c r="D61" s="188"/>
      <c r="E61" s="188"/>
      <c r="F61" s="188"/>
      <c r="G61" s="188"/>
      <c r="H61" s="188"/>
      <c r="I61" s="152"/>
      <c r="J61" s="152"/>
      <c r="K61" s="152"/>
      <c r="L61" s="152"/>
      <c r="M61" s="152"/>
      <c r="N61" s="152"/>
      <c r="O61" s="152"/>
    </row>
    <row r="62" spans="1:15" ht="18.75" customHeight="1" x14ac:dyDescent="0.2">
      <c r="A62" s="149" t="s">
        <v>174</v>
      </c>
      <c r="B62" s="147">
        <v>139490</v>
      </c>
      <c r="C62" s="189"/>
      <c r="D62" s="147">
        <v>8658</v>
      </c>
      <c r="E62" s="189"/>
      <c r="F62" s="147">
        <v>474299</v>
      </c>
      <c r="G62" s="189"/>
      <c r="H62" s="147">
        <v>80643</v>
      </c>
      <c r="I62" s="152"/>
      <c r="J62" s="152"/>
      <c r="K62" s="152"/>
      <c r="L62" s="152"/>
      <c r="M62" s="152"/>
      <c r="N62" s="152"/>
      <c r="O62" s="152"/>
    </row>
    <row r="63" spans="1:15" ht="18.75" customHeight="1" x14ac:dyDescent="0.2">
      <c r="A63" s="177" t="s">
        <v>180</v>
      </c>
      <c r="B63" s="188"/>
      <c r="C63" s="190"/>
      <c r="D63" s="190"/>
      <c r="E63" s="188"/>
      <c r="F63" s="188"/>
      <c r="G63" s="188"/>
      <c r="H63" s="188"/>
      <c r="I63" s="152"/>
      <c r="J63" s="152"/>
      <c r="K63" s="152"/>
      <c r="L63" s="152"/>
      <c r="M63" s="152"/>
      <c r="N63" s="152"/>
      <c r="O63" s="152"/>
    </row>
    <row r="64" spans="1:15" ht="18.75" customHeight="1" x14ac:dyDescent="0.2">
      <c r="A64" s="175" t="s">
        <v>181</v>
      </c>
      <c r="B64" s="144">
        <v>-34887</v>
      </c>
      <c r="C64" s="158"/>
      <c r="D64" s="144">
        <v>81628</v>
      </c>
      <c r="E64" s="158"/>
      <c r="F64" s="144">
        <v>-379664</v>
      </c>
      <c r="G64" s="158"/>
      <c r="H64" s="144">
        <v>155390</v>
      </c>
      <c r="I64" s="152"/>
      <c r="J64" s="152"/>
      <c r="K64" s="152"/>
      <c r="L64" s="152"/>
      <c r="M64" s="152"/>
      <c r="N64" s="152"/>
      <c r="O64" s="152"/>
    </row>
    <row r="65" spans="1:15" ht="18.75" customHeight="1" x14ac:dyDescent="0.2">
      <c r="A65" s="191" t="s">
        <v>182</v>
      </c>
      <c r="B65" s="192">
        <f>B64</f>
        <v>-34887</v>
      </c>
      <c r="C65" s="188"/>
      <c r="D65" s="192">
        <f>D64</f>
        <v>81628</v>
      </c>
      <c r="E65" s="188"/>
      <c r="F65" s="192">
        <f>F64</f>
        <v>-379664</v>
      </c>
      <c r="G65" s="188"/>
      <c r="H65" s="192">
        <f>H64</f>
        <v>155390</v>
      </c>
      <c r="I65" s="152"/>
      <c r="J65" s="152"/>
      <c r="K65" s="152"/>
      <c r="L65" s="152"/>
      <c r="M65" s="152"/>
      <c r="N65" s="152"/>
      <c r="O65" s="152"/>
    </row>
    <row r="66" spans="1:15" ht="18.75" customHeight="1" x14ac:dyDescent="0.2">
      <c r="A66" s="138" t="s">
        <v>183</v>
      </c>
      <c r="B66" s="139">
        <f>B65+B62</f>
        <v>104603</v>
      </c>
      <c r="C66" s="158"/>
      <c r="D66" s="139">
        <f>D65+D62</f>
        <v>90286</v>
      </c>
      <c r="E66" s="158"/>
      <c r="F66" s="139">
        <f>F65+F62</f>
        <v>94635</v>
      </c>
      <c r="G66" s="158"/>
      <c r="H66" s="139">
        <f>H65+H62</f>
        <v>236033</v>
      </c>
      <c r="I66" s="152"/>
      <c r="J66" s="152"/>
      <c r="K66" s="152"/>
      <c r="L66" s="152"/>
      <c r="M66" s="152"/>
      <c r="N66" s="152"/>
      <c r="O66" s="152"/>
    </row>
    <row r="67" spans="1:15" ht="18.75" customHeight="1" x14ac:dyDescent="0.2">
      <c r="A67" s="187" t="s">
        <v>184</v>
      </c>
      <c r="B67" s="193">
        <v>0</v>
      </c>
      <c r="C67" s="190"/>
      <c r="D67" s="193">
        <v>42</v>
      </c>
      <c r="E67" s="190"/>
      <c r="F67" s="193">
        <v>0</v>
      </c>
      <c r="G67" s="190"/>
      <c r="H67" s="193">
        <v>42</v>
      </c>
      <c r="I67" s="152"/>
      <c r="J67" s="152"/>
      <c r="K67" s="152"/>
      <c r="L67" s="152"/>
      <c r="M67" s="152"/>
      <c r="N67" s="152"/>
      <c r="O67" s="152"/>
    </row>
    <row r="68" spans="1:15" ht="21" customHeight="1" x14ac:dyDescent="0.2">
      <c r="A68" s="289" t="s">
        <v>185</v>
      </c>
      <c r="B68" s="151">
        <f>B66-B67</f>
        <v>104603</v>
      </c>
      <c r="C68" s="158"/>
      <c r="D68" s="160">
        <f>D66-D67</f>
        <v>90244</v>
      </c>
      <c r="E68" s="158"/>
      <c r="F68" s="160">
        <f>F66-F67</f>
        <v>94635</v>
      </c>
      <c r="G68" s="158"/>
      <c r="H68" s="160">
        <f>H66-H67</f>
        <v>235991</v>
      </c>
      <c r="I68" s="152"/>
      <c r="J68" s="152"/>
      <c r="K68" s="152"/>
      <c r="L68" s="152"/>
      <c r="M68" s="152"/>
      <c r="N68" s="152"/>
      <c r="O68" s="152"/>
    </row>
    <row r="69" spans="1:15" ht="18.75" customHeight="1" x14ac:dyDescent="0.2">
      <c r="A69" s="187" t="s">
        <v>168</v>
      </c>
      <c r="B69" s="194">
        <v>13747</v>
      </c>
      <c r="C69" s="190"/>
      <c r="D69" s="194">
        <v>4285</v>
      </c>
      <c r="E69" s="190"/>
      <c r="F69" s="194">
        <v>27494</v>
      </c>
      <c r="G69" s="190"/>
      <c r="H69" s="194">
        <v>4285</v>
      </c>
      <c r="I69" s="152"/>
      <c r="J69" s="152"/>
      <c r="K69" s="152"/>
      <c r="L69" s="152"/>
      <c r="M69" s="152"/>
      <c r="N69" s="152"/>
      <c r="O69" s="152"/>
    </row>
    <row r="70" spans="1:15" ht="22.5" customHeight="1" x14ac:dyDescent="0.2">
      <c r="A70" s="138" t="s">
        <v>186</v>
      </c>
      <c r="B70" s="195">
        <f>B68-B69</f>
        <v>90856</v>
      </c>
      <c r="C70" s="189"/>
      <c r="D70" s="195">
        <f>D68-D69</f>
        <v>85959</v>
      </c>
      <c r="E70" s="189"/>
      <c r="F70" s="195">
        <f>F68-F69</f>
        <v>67141</v>
      </c>
      <c r="G70" s="189"/>
      <c r="H70" s="195">
        <f>H68-H69</f>
        <v>231706</v>
      </c>
      <c r="I70" s="152"/>
      <c r="J70" s="152"/>
      <c r="K70" s="152"/>
      <c r="L70" s="152"/>
      <c r="M70" s="152"/>
      <c r="N70" s="152"/>
      <c r="O70" s="152"/>
    </row>
  </sheetData>
  <mergeCells count="9">
    <mergeCell ref="B7:D7"/>
    <mergeCell ref="F7:H7"/>
    <mergeCell ref="B8:D8"/>
    <mergeCell ref="A1:H1"/>
    <mergeCell ref="A2:H2"/>
    <mergeCell ref="A3:H3"/>
    <mergeCell ref="A4:H4"/>
    <mergeCell ref="B5:D5"/>
    <mergeCell ref="F5:H5"/>
  </mergeCells>
  <pageMargins left="0.7" right="0.7" top="0.75" bottom="0.75" header="0.3" footer="0.3"/>
  <pageSetup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opLeftCell="A27" zoomScaleNormal="100" workbookViewId="0">
      <selection activeCell="A41" sqref="A41:H41"/>
    </sheetView>
  </sheetViews>
  <sheetFormatPr defaultColWidth="21.5" defaultRowHeight="12.75" x14ac:dyDescent="0.2"/>
  <cols>
    <col min="1" max="1" width="77" bestFit="1" customWidth="1"/>
    <col min="2" max="2" width="13.5" bestFit="1" customWidth="1"/>
    <col min="3" max="3" width="0.83203125" customWidth="1"/>
    <col min="4" max="4" width="13.5" bestFit="1" customWidth="1"/>
    <col min="5" max="5" width="0.83203125" customWidth="1"/>
    <col min="6" max="6" width="15.1640625" bestFit="1" customWidth="1"/>
    <col min="7" max="7" width="0.83203125" customWidth="1"/>
    <col min="8" max="8" width="15.1640625" bestFit="1" customWidth="1"/>
  </cols>
  <sheetData>
    <row r="1" spans="1:21" x14ac:dyDescent="0.2">
      <c r="A1" s="396" t="s">
        <v>187</v>
      </c>
      <c r="B1" s="356"/>
      <c r="C1" s="356"/>
      <c r="D1" s="356"/>
      <c r="E1" s="356"/>
      <c r="F1" s="363"/>
      <c r="G1" s="363"/>
      <c r="H1" s="363"/>
      <c r="I1" s="4"/>
      <c r="J1" s="4"/>
      <c r="K1" s="4"/>
      <c r="L1" s="4"/>
      <c r="M1" s="4"/>
      <c r="N1" s="4"/>
      <c r="O1" s="4"/>
      <c r="P1" s="4"/>
      <c r="Q1" s="4"/>
      <c r="R1" s="4"/>
      <c r="S1" s="4"/>
      <c r="T1" s="4"/>
      <c r="U1" s="4"/>
    </row>
    <row r="2" spans="1:21" x14ac:dyDescent="0.2">
      <c r="A2" s="397" t="s">
        <v>188</v>
      </c>
      <c r="B2" s="356"/>
      <c r="C2" s="356"/>
      <c r="D2" s="356"/>
      <c r="E2" s="356"/>
      <c r="F2" s="363"/>
      <c r="G2" s="363"/>
      <c r="H2" s="363"/>
      <c r="I2" s="4"/>
      <c r="J2" s="4"/>
      <c r="K2" s="4"/>
      <c r="L2" s="4"/>
      <c r="M2" s="4"/>
      <c r="N2" s="4"/>
      <c r="O2" s="4"/>
      <c r="P2" s="4"/>
      <c r="Q2" s="4"/>
      <c r="R2" s="4"/>
      <c r="S2" s="4"/>
      <c r="T2" s="4"/>
      <c r="U2" s="4"/>
    </row>
    <row r="3" spans="1:21" x14ac:dyDescent="0.2">
      <c r="A3" s="369" t="s">
        <v>189</v>
      </c>
      <c r="B3" s="356"/>
      <c r="C3" s="356"/>
      <c r="D3" s="356"/>
      <c r="E3" s="356"/>
      <c r="F3" s="363"/>
      <c r="G3" s="363"/>
      <c r="H3" s="363"/>
      <c r="I3" s="4"/>
      <c r="J3" s="4"/>
      <c r="K3" s="4"/>
      <c r="L3" s="4"/>
      <c r="M3" s="4"/>
      <c r="N3" s="4"/>
      <c r="O3" s="4"/>
      <c r="P3" s="4"/>
      <c r="Q3" s="4"/>
      <c r="R3" s="4"/>
      <c r="S3" s="4"/>
      <c r="T3" s="4"/>
      <c r="U3" s="4"/>
    </row>
    <row r="4" spans="1:21" x14ac:dyDescent="0.2">
      <c r="A4" s="370" t="s">
        <v>190</v>
      </c>
      <c r="B4" s="356"/>
      <c r="C4" s="356"/>
      <c r="D4" s="356"/>
      <c r="E4" s="356"/>
      <c r="F4" s="363"/>
      <c r="G4" s="363"/>
      <c r="H4" s="363"/>
      <c r="I4" s="4"/>
      <c r="J4" s="4"/>
      <c r="K4" s="4"/>
      <c r="L4" s="4"/>
      <c r="M4" s="4"/>
      <c r="N4" s="4"/>
      <c r="O4" s="4"/>
      <c r="P4" s="4"/>
      <c r="Q4" s="4"/>
      <c r="R4" s="4"/>
      <c r="S4" s="4"/>
      <c r="T4" s="4"/>
      <c r="U4" s="4"/>
    </row>
    <row r="5" spans="1:21" ht="37.5" customHeight="1" x14ac:dyDescent="0.2">
      <c r="A5" s="198"/>
      <c r="B5" s="398" t="s">
        <v>191</v>
      </c>
      <c r="C5" s="377"/>
      <c r="D5" s="377"/>
      <c r="E5" s="199"/>
      <c r="F5" s="398" t="s">
        <v>192</v>
      </c>
      <c r="G5" s="377"/>
      <c r="H5" s="377"/>
      <c r="I5" s="4"/>
      <c r="J5" s="4"/>
      <c r="K5" s="4"/>
      <c r="L5" s="4"/>
      <c r="M5" s="4"/>
      <c r="N5" s="4"/>
      <c r="O5" s="4"/>
      <c r="P5" s="4"/>
      <c r="Q5" s="4"/>
      <c r="R5" s="4"/>
      <c r="S5" s="4"/>
      <c r="T5" s="4"/>
      <c r="U5" s="4"/>
    </row>
    <row r="6" spans="1:21" ht="18.75" customHeight="1" x14ac:dyDescent="0.2">
      <c r="A6" s="6"/>
      <c r="B6" s="200">
        <v>43281</v>
      </c>
      <c r="C6" s="197" t="s">
        <v>84</v>
      </c>
      <c r="D6" s="200">
        <v>42916</v>
      </c>
      <c r="E6" s="201" t="s">
        <v>84</v>
      </c>
      <c r="F6" s="200">
        <v>43281</v>
      </c>
      <c r="G6" s="201" t="s">
        <v>84</v>
      </c>
      <c r="H6" s="200">
        <v>42916</v>
      </c>
      <c r="I6" s="4"/>
      <c r="J6" s="4"/>
      <c r="K6" s="4"/>
      <c r="L6" s="4"/>
      <c r="M6" s="4"/>
      <c r="N6" s="4"/>
      <c r="O6" s="4"/>
      <c r="P6" s="4"/>
      <c r="Q6" s="4"/>
      <c r="R6" s="4"/>
      <c r="S6" s="4"/>
      <c r="T6" s="4"/>
      <c r="U6" s="4"/>
    </row>
    <row r="7" spans="1:21" x14ac:dyDescent="0.2">
      <c r="A7" s="198"/>
      <c r="B7" s="369" t="s">
        <v>193</v>
      </c>
      <c r="C7" s="362"/>
      <c r="D7" s="362"/>
      <c r="E7" s="202"/>
      <c r="F7" s="369" t="s">
        <v>193</v>
      </c>
      <c r="G7" s="362"/>
      <c r="H7" s="362"/>
      <c r="I7" s="4"/>
      <c r="J7" s="4"/>
      <c r="K7" s="4"/>
      <c r="L7" s="4"/>
      <c r="M7" s="4"/>
      <c r="N7" s="4"/>
      <c r="O7" s="4"/>
      <c r="P7" s="4"/>
      <c r="Q7" s="4"/>
      <c r="R7" s="4"/>
      <c r="S7" s="4"/>
      <c r="T7" s="4"/>
      <c r="U7" s="4"/>
    </row>
    <row r="8" spans="1:21" ht="18.75" customHeight="1" x14ac:dyDescent="0.2">
      <c r="A8" s="3" t="s">
        <v>194</v>
      </c>
      <c r="B8" s="6"/>
      <c r="C8" s="6"/>
      <c r="D8" s="6"/>
      <c r="E8" s="6"/>
      <c r="F8" s="6"/>
      <c r="G8" s="6"/>
      <c r="H8" s="6"/>
      <c r="I8" s="4"/>
      <c r="J8" s="4"/>
      <c r="K8" s="4"/>
      <c r="L8" s="4"/>
      <c r="M8" s="4"/>
      <c r="N8" s="4"/>
      <c r="O8" s="4"/>
      <c r="P8" s="4"/>
      <c r="Q8" s="4"/>
      <c r="R8" s="4"/>
      <c r="S8" s="4"/>
      <c r="T8" s="4"/>
      <c r="U8" s="4"/>
    </row>
    <row r="9" spans="1:21" x14ac:dyDescent="0.2">
      <c r="A9" s="83"/>
      <c r="B9" s="83"/>
      <c r="C9" s="203"/>
      <c r="D9" s="203"/>
      <c r="E9" s="203"/>
      <c r="F9" s="203"/>
      <c r="G9" s="203"/>
      <c r="H9" s="203"/>
      <c r="I9" s="4"/>
      <c r="J9" s="4"/>
      <c r="K9" s="4"/>
      <c r="L9" s="4"/>
      <c r="M9" s="4"/>
      <c r="N9" s="4"/>
      <c r="O9" s="4"/>
      <c r="P9" s="4"/>
      <c r="Q9" s="4"/>
      <c r="R9" s="4"/>
      <c r="S9" s="4"/>
      <c r="T9" s="4"/>
      <c r="U9" s="4"/>
    </row>
    <row r="10" spans="1:21" ht="18.75" customHeight="1" x14ac:dyDescent="0.2">
      <c r="A10" s="3" t="s">
        <v>195</v>
      </c>
      <c r="B10" s="20">
        <v>90856</v>
      </c>
      <c r="C10" s="204"/>
      <c r="D10" s="20">
        <v>85959</v>
      </c>
      <c r="E10" s="204"/>
      <c r="F10" s="20">
        <v>67141</v>
      </c>
      <c r="G10" s="204"/>
      <c r="H10" s="20">
        <v>145833</v>
      </c>
      <c r="I10" s="4"/>
      <c r="J10" s="4"/>
      <c r="K10" s="4"/>
      <c r="L10" s="4"/>
      <c r="M10" s="4"/>
      <c r="N10" s="4"/>
      <c r="O10" s="4"/>
      <c r="P10" s="4"/>
      <c r="Q10" s="4"/>
      <c r="R10" s="4"/>
      <c r="S10" s="4"/>
      <c r="T10" s="4"/>
      <c r="U10" s="4"/>
    </row>
    <row r="11" spans="1:21" x14ac:dyDescent="0.2">
      <c r="A11" s="198"/>
      <c r="B11" s="66"/>
      <c r="C11" s="205"/>
      <c r="D11" s="66"/>
      <c r="E11" s="205"/>
      <c r="F11" s="66"/>
      <c r="G11" s="205"/>
      <c r="H11" s="66"/>
      <c r="I11" s="4"/>
      <c r="J11" s="4"/>
      <c r="K11" s="4"/>
      <c r="L11" s="4"/>
      <c r="M11" s="4"/>
      <c r="N11" s="4"/>
      <c r="O11" s="4"/>
      <c r="P11" s="4"/>
      <c r="Q11" s="4"/>
      <c r="R11" s="4"/>
      <c r="S11" s="4"/>
      <c r="T11" s="4"/>
      <c r="U11" s="4"/>
    </row>
    <row r="12" spans="1:21" ht="18.75" customHeight="1" x14ac:dyDescent="0.2">
      <c r="A12" s="26" t="s">
        <v>196</v>
      </c>
      <c r="B12" s="68"/>
      <c r="C12" s="204"/>
      <c r="D12" s="68"/>
      <c r="E12" s="204"/>
      <c r="F12" s="68"/>
      <c r="G12" s="204"/>
      <c r="H12" s="68"/>
      <c r="I12" s="4"/>
      <c r="J12" s="4"/>
      <c r="K12" s="4"/>
      <c r="L12" s="4"/>
      <c r="M12" s="4"/>
      <c r="N12" s="4"/>
      <c r="O12" s="4"/>
      <c r="P12" s="4"/>
      <c r="Q12" s="4"/>
      <c r="R12" s="4"/>
      <c r="S12" s="4"/>
      <c r="T12" s="4"/>
      <c r="U12" s="4"/>
    </row>
    <row r="13" spans="1:21" ht="18.75" customHeight="1" x14ac:dyDescent="0.2">
      <c r="A13" s="330" t="s">
        <v>263</v>
      </c>
      <c r="B13" s="38">
        <v>34887</v>
      </c>
      <c r="C13" s="205"/>
      <c r="D13" s="46">
        <v>-81626</v>
      </c>
      <c r="E13" s="205"/>
      <c r="F13" s="46">
        <v>379644</v>
      </c>
      <c r="G13" s="205"/>
      <c r="H13" s="46">
        <v>-155388</v>
      </c>
      <c r="I13" s="4"/>
      <c r="J13" s="4"/>
      <c r="K13" s="4"/>
      <c r="L13" s="4"/>
      <c r="M13" s="4"/>
      <c r="N13" s="4"/>
      <c r="O13" s="4"/>
      <c r="P13" s="4"/>
      <c r="Q13" s="4"/>
      <c r="R13" s="4"/>
      <c r="S13" s="4"/>
      <c r="T13" s="4"/>
      <c r="U13" s="4"/>
    </row>
    <row r="14" spans="1:21" ht="18.75" customHeight="1" x14ac:dyDescent="0.2">
      <c r="A14" s="3" t="s">
        <v>169</v>
      </c>
      <c r="B14" s="206">
        <v>125743</v>
      </c>
      <c r="C14" s="204"/>
      <c r="D14" s="206">
        <v>4333</v>
      </c>
      <c r="E14" s="204"/>
      <c r="F14" s="206">
        <v>446805</v>
      </c>
      <c r="G14" s="204"/>
      <c r="H14" s="206">
        <v>76318</v>
      </c>
      <c r="I14" s="4"/>
      <c r="J14" s="4"/>
      <c r="K14" s="4"/>
      <c r="L14" s="4"/>
      <c r="M14" s="4"/>
      <c r="N14" s="4"/>
      <c r="O14" s="4"/>
      <c r="P14" s="4"/>
      <c r="Q14" s="4"/>
      <c r="R14" s="4"/>
      <c r="S14" s="4"/>
      <c r="T14" s="4"/>
      <c r="U14" s="4"/>
    </row>
    <row r="15" spans="1:21" ht="18.75" customHeight="1" x14ac:dyDescent="0.2">
      <c r="A15" s="198"/>
      <c r="B15" s="83"/>
      <c r="C15" s="83"/>
      <c r="D15" s="83"/>
      <c r="E15" s="83"/>
      <c r="F15" s="83"/>
      <c r="G15" s="83"/>
      <c r="H15" s="83"/>
      <c r="I15" s="4"/>
      <c r="J15" s="4"/>
      <c r="K15" s="4"/>
      <c r="L15" s="4"/>
      <c r="M15" s="4"/>
      <c r="N15" s="4"/>
      <c r="O15" s="4"/>
      <c r="P15" s="4"/>
      <c r="Q15" s="4"/>
      <c r="R15" s="4"/>
      <c r="S15" s="4"/>
      <c r="T15" s="4"/>
      <c r="U15" s="4"/>
    </row>
    <row r="16" spans="1:21" ht="18.75" customHeight="1" x14ac:dyDescent="0.2">
      <c r="A16" s="24" t="s">
        <v>197</v>
      </c>
      <c r="B16" s="6"/>
      <c r="C16" s="207"/>
      <c r="D16" s="207"/>
      <c r="E16" s="208"/>
      <c r="F16" s="208"/>
      <c r="G16" s="208"/>
      <c r="H16" s="208"/>
      <c r="I16" s="4"/>
      <c r="J16" s="4"/>
      <c r="K16" s="4"/>
      <c r="L16" s="4"/>
      <c r="M16" s="4"/>
      <c r="N16" s="4"/>
      <c r="O16" s="4"/>
      <c r="P16" s="4"/>
      <c r="Q16" s="4"/>
      <c r="R16" s="4"/>
      <c r="S16" s="4"/>
      <c r="T16" s="4"/>
      <c r="U16" s="4"/>
    </row>
    <row r="17" spans="1:21" ht="18.75" customHeight="1" x14ac:dyDescent="0.2">
      <c r="A17" s="209" t="s">
        <v>198</v>
      </c>
      <c r="B17" s="210">
        <v>39040</v>
      </c>
      <c r="C17" s="211"/>
      <c r="D17" s="210">
        <v>-33542</v>
      </c>
      <c r="E17" s="212"/>
      <c r="F17" s="210">
        <v>58771</v>
      </c>
      <c r="G17" s="212"/>
      <c r="H17" s="210">
        <v>15507</v>
      </c>
      <c r="I17" s="4"/>
      <c r="J17" s="4"/>
      <c r="K17" s="4"/>
      <c r="L17" s="4"/>
      <c r="M17" s="4"/>
      <c r="N17" s="4"/>
      <c r="O17" s="4"/>
      <c r="P17" s="4"/>
      <c r="Q17" s="4"/>
      <c r="R17" s="4"/>
      <c r="S17" s="4"/>
      <c r="T17" s="4"/>
      <c r="U17" s="4"/>
    </row>
    <row r="18" spans="1:21" ht="18.75" customHeight="1" x14ac:dyDescent="0.2">
      <c r="A18" s="8" t="s">
        <v>199</v>
      </c>
      <c r="B18" s="109">
        <v>-6735</v>
      </c>
      <c r="C18" s="207"/>
      <c r="D18" s="109">
        <v>1960</v>
      </c>
      <c r="E18" s="207"/>
      <c r="F18" s="109">
        <v>-5482</v>
      </c>
      <c r="G18" s="207"/>
      <c r="H18" s="109">
        <v>3802</v>
      </c>
      <c r="I18" s="4"/>
      <c r="J18" s="4"/>
      <c r="K18" s="4"/>
      <c r="L18" s="4"/>
      <c r="M18" s="4"/>
      <c r="N18" s="4"/>
      <c r="O18" s="4"/>
      <c r="P18" s="4"/>
      <c r="Q18" s="4"/>
      <c r="R18" s="4"/>
      <c r="S18" s="4"/>
      <c r="T18" s="4"/>
      <c r="U18" s="4"/>
    </row>
    <row r="19" spans="1:21" ht="18.75" customHeight="1" x14ac:dyDescent="0.2">
      <c r="A19" s="45" t="s">
        <v>200</v>
      </c>
      <c r="B19" s="210">
        <v>174</v>
      </c>
      <c r="C19" s="212"/>
      <c r="D19" s="210">
        <v>429</v>
      </c>
      <c r="E19" s="211"/>
      <c r="F19" s="210">
        <v>268</v>
      </c>
      <c r="G19" s="211"/>
      <c r="H19" s="210">
        <v>429</v>
      </c>
      <c r="I19" s="4"/>
      <c r="J19" s="4"/>
      <c r="K19" s="4"/>
      <c r="L19" s="4"/>
      <c r="M19" s="4"/>
      <c r="N19" s="4"/>
      <c r="O19" s="4"/>
      <c r="P19" s="4"/>
      <c r="Q19" s="4"/>
      <c r="R19" s="4"/>
      <c r="S19" s="4"/>
      <c r="T19" s="4"/>
      <c r="U19" s="4"/>
    </row>
    <row r="20" spans="1:21" ht="18.75" customHeight="1" x14ac:dyDescent="0.2">
      <c r="A20" s="8" t="s">
        <v>201</v>
      </c>
      <c r="B20" s="109">
        <v>20450</v>
      </c>
      <c r="C20" s="208"/>
      <c r="D20" s="109">
        <v>30083</v>
      </c>
      <c r="E20" s="208"/>
      <c r="F20" s="109">
        <v>-72029</v>
      </c>
      <c r="G20" s="208"/>
      <c r="H20" s="109">
        <v>-35948</v>
      </c>
      <c r="I20" s="4"/>
      <c r="J20" s="4"/>
      <c r="K20" s="4"/>
      <c r="L20" s="4"/>
      <c r="M20" s="4"/>
      <c r="N20" s="4"/>
      <c r="O20" s="4"/>
      <c r="P20" s="4"/>
      <c r="Q20" s="4"/>
      <c r="R20" s="4"/>
      <c r="S20" s="4"/>
      <c r="T20" s="4"/>
      <c r="U20" s="4"/>
    </row>
    <row r="21" spans="1:21" ht="28.7" customHeight="1" x14ac:dyDescent="0.2">
      <c r="A21" s="209" t="s">
        <v>202</v>
      </c>
      <c r="B21" s="210">
        <v>-35743</v>
      </c>
      <c r="C21" s="211"/>
      <c r="D21" s="210">
        <v>44053</v>
      </c>
      <c r="E21" s="212"/>
      <c r="F21" s="210">
        <v>-90000</v>
      </c>
      <c r="G21" s="212"/>
      <c r="H21" s="210">
        <v>92253</v>
      </c>
      <c r="I21" s="4"/>
      <c r="J21" s="4"/>
      <c r="K21" s="4"/>
      <c r="L21" s="4"/>
      <c r="M21" s="4"/>
      <c r="N21" s="4"/>
      <c r="O21" s="4"/>
      <c r="P21" s="4"/>
      <c r="Q21" s="4"/>
      <c r="R21" s="4"/>
      <c r="S21" s="4"/>
      <c r="T21" s="4"/>
      <c r="U21" s="4"/>
    </row>
    <row r="22" spans="1:21" ht="18.75" customHeight="1" x14ac:dyDescent="0.2">
      <c r="A22" s="48" t="s">
        <v>203</v>
      </c>
      <c r="B22" s="109">
        <v>-6047</v>
      </c>
      <c r="C22" s="207"/>
      <c r="D22" s="109">
        <v>22873</v>
      </c>
      <c r="E22" s="207"/>
      <c r="F22" s="109">
        <v>-11646</v>
      </c>
      <c r="G22" s="207"/>
      <c r="H22" s="109">
        <v>54562</v>
      </c>
      <c r="I22" s="4"/>
      <c r="J22" s="4"/>
      <c r="K22" s="4"/>
      <c r="L22" s="4"/>
      <c r="M22" s="4"/>
      <c r="N22" s="4"/>
      <c r="O22" s="4"/>
      <c r="P22" s="4"/>
      <c r="Q22" s="4"/>
      <c r="R22" s="4"/>
      <c r="S22" s="4"/>
      <c r="T22" s="4"/>
      <c r="U22" s="4"/>
    </row>
    <row r="23" spans="1:21" ht="18.75" customHeight="1" x14ac:dyDescent="0.2">
      <c r="A23" s="209" t="s">
        <v>204</v>
      </c>
      <c r="B23" s="210">
        <v>0</v>
      </c>
      <c r="C23" s="212"/>
      <c r="D23" s="210">
        <v>-1415</v>
      </c>
      <c r="E23" s="212"/>
      <c r="F23" s="210">
        <v>0</v>
      </c>
      <c r="G23" s="212"/>
      <c r="H23" s="210">
        <v>-7992</v>
      </c>
      <c r="I23" s="4"/>
      <c r="J23" s="4"/>
      <c r="K23" s="4"/>
      <c r="L23" s="4"/>
      <c r="M23" s="4"/>
      <c r="N23" s="4"/>
      <c r="O23" s="4"/>
      <c r="P23" s="4"/>
      <c r="Q23" s="4"/>
      <c r="R23" s="4"/>
      <c r="S23" s="4"/>
      <c r="T23" s="4"/>
      <c r="U23" s="4"/>
    </row>
    <row r="24" spans="1:21" ht="18.75" customHeight="1" x14ac:dyDescent="0.2">
      <c r="A24" s="8" t="s">
        <v>205</v>
      </c>
      <c r="B24" s="109">
        <v>-55793</v>
      </c>
      <c r="C24" s="207"/>
      <c r="D24" s="109">
        <v>14698</v>
      </c>
      <c r="E24" s="207"/>
      <c r="F24" s="109">
        <v>-170485</v>
      </c>
      <c r="G24" s="207"/>
      <c r="H24" s="109">
        <v>2702</v>
      </c>
      <c r="I24" s="4"/>
      <c r="J24" s="4"/>
      <c r="K24" s="4"/>
      <c r="L24" s="4"/>
      <c r="M24" s="4"/>
      <c r="N24" s="4"/>
      <c r="O24" s="4"/>
      <c r="P24" s="4"/>
      <c r="Q24" s="4"/>
      <c r="R24" s="4"/>
      <c r="S24" s="4"/>
      <c r="T24" s="4"/>
      <c r="U24" s="4"/>
    </row>
    <row r="25" spans="1:21" ht="18.75" hidden="1" customHeight="1" x14ac:dyDescent="0.2">
      <c r="A25" s="31" t="s">
        <v>206</v>
      </c>
      <c r="B25" s="210">
        <v>0</v>
      </c>
      <c r="C25" s="212"/>
      <c r="D25" s="210">
        <v>0</v>
      </c>
      <c r="E25" s="212"/>
      <c r="F25" s="210">
        <v>0</v>
      </c>
      <c r="G25" s="212"/>
      <c r="H25" s="210">
        <v>0</v>
      </c>
      <c r="I25" s="4"/>
      <c r="J25" s="4"/>
      <c r="K25" s="4"/>
      <c r="L25" s="4"/>
      <c r="M25" s="4"/>
      <c r="N25" s="4"/>
      <c r="O25" s="4"/>
      <c r="P25" s="4"/>
      <c r="Q25" s="4"/>
      <c r="R25" s="4"/>
      <c r="S25" s="4"/>
      <c r="T25" s="4"/>
      <c r="U25" s="4"/>
    </row>
    <row r="26" spans="1:21" ht="18.75" hidden="1" customHeight="1" x14ac:dyDescent="0.2">
      <c r="A26" s="113" t="s">
        <v>207</v>
      </c>
      <c r="B26" s="109">
        <v>0</v>
      </c>
      <c r="C26" s="114"/>
      <c r="D26" s="109">
        <v>0</v>
      </c>
      <c r="E26" s="114"/>
      <c r="F26" s="109">
        <v>0</v>
      </c>
      <c r="G26" s="114"/>
      <c r="H26" s="109">
        <v>0</v>
      </c>
      <c r="I26" s="4"/>
      <c r="J26" s="4"/>
      <c r="K26" s="4"/>
      <c r="L26" s="4"/>
      <c r="M26" s="4"/>
      <c r="N26" s="4"/>
      <c r="O26" s="4"/>
      <c r="P26" s="4"/>
      <c r="Q26" s="4"/>
      <c r="R26" s="4"/>
      <c r="S26" s="4"/>
      <c r="T26" s="4"/>
      <c r="U26" s="4"/>
    </row>
    <row r="27" spans="1:21" ht="18.75" customHeight="1" x14ac:dyDescent="0.2">
      <c r="A27" s="31" t="s">
        <v>208</v>
      </c>
      <c r="B27" s="210">
        <v>-154</v>
      </c>
      <c r="C27" s="213"/>
      <c r="D27" s="210">
        <v>-25</v>
      </c>
      <c r="E27" s="213"/>
      <c r="F27" s="210">
        <v>111</v>
      </c>
      <c r="G27" s="213"/>
      <c r="H27" s="210">
        <v>-2848</v>
      </c>
      <c r="I27" s="4"/>
      <c r="J27" s="4"/>
      <c r="K27" s="4"/>
      <c r="L27" s="4"/>
      <c r="M27" s="4"/>
      <c r="N27" s="4"/>
      <c r="O27" s="4"/>
      <c r="P27" s="4"/>
      <c r="Q27" s="4"/>
      <c r="R27" s="4"/>
      <c r="S27" s="4"/>
      <c r="T27" s="4"/>
      <c r="U27" s="4"/>
    </row>
    <row r="28" spans="1:21" ht="18.75" hidden="1" customHeight="1" x14ac:dyDescent="0.2">
      <c r="A28" s="113" t="s">
        <v>162</v>
      </c>
      <c r="B28" s="214">
        <v>0</v>
      </c>
      <c r="C28" s="114"/>
      <c r="D28" s="109">
        <v>0</v>
      </c>
      <c r="E28" s="114"/>
      <c r="F28" s="109">
        <v>0</v>
      </c>
      <c r="G28" s="114"/>
      <c r="H28" s="109">
        <v>0</v>
      </c>
      <c r="I28" s="4"/>
      <c r="J28" s="4"/>
      <c r="K28" s="4"/>
      <c r="L28" s="4"/>
      <c r="M28" s="4"/>
      <c r="N28" s="4"/>
      <c r="O28" s="4"/>
      <c r="P28" s="4"/>
      <c r="Q28" s="4"/>
      <c r="R28" s="4"/>
      <c r="S28" s="4"/>
      <c r="T28" s="4"/>
      <c r="U28" s="4"/>
    </row>
    <row r="29" spans="1:21" s="259" customFormat="1" ht="18.75" customHeight="1" x14ac:dyDescent="0.2">
      <c r="A29" s="307" t="s">
        <v>209</v>
      </c>
      <c r="B29" s="308">
        <v>3530</v>
      </c>
      <c r="C29" s="309"/>
      <c r="D29" s="310">
        <v>3682</v>
      </c>
      <c r="E29" s="309"/>
      <c r="F29" s="310">
        <v>5871</v>
      </c>
      <c r="G29" s="309"/>
      <c r="H29" s="310">
        <v>7637</v>
      </c>
      <c r="I29" s="258"/>
      <c r="J29" s="258"/>
      <c r="K29" s="258"/>
      <c r="L29" s="258"/>
      <c r="M29" s="258"/>
      <c r="N29" s="258"/>
      <c r="O29" s="258"/>
      <c r="P29" s="258"/>
      <c r="Q29" s="258"/>
      <c r="R29" s="258"/>
      <c r="S29" s="258"/>
      <c r="T29" s="258"/>
      <c r="U29" s="258"/>
    </row>
    <row r="30" spans="1:21" ht="18.75" customHeight="1" x14ac:dyDescent="0.2">
      <c r="A30" s="290" t="s">
        <v>210</v>
      </c>
      <c r="B30" s="291">
        <v>-7139</v>
      </c>
      <c r="C30" s="292"/>
      <c r="D30" s="293">
        <v>8206</v>
      </c>
      <c r="E30" s="292"/>
      <c r="F30" s="325">
        <v>-4487</v>
      </c>
      <c r="G30" s="292"/>
      <c r="H30" s="325">
        <v>-16129</v>
      </c>
      <c r="I30" s="4"/>
      <c r="J30" s="4"/>
      <c r="K30" s="4"/>
      <c r="L30" s="4"/>
      <c r="M30" s="4"/>
      <c r="N30" s="4"/>
      <c r="O30" s="4"/>
      <c r="P30" s="4"/>
      <c r="Q30" s="4"/>
      <c r="R30" s="4"/>
      <c r="S30" s="4"/>
      <c r="T30" s="4"/>
      <c r="U30" s="4"/>
    </row>
    <row r="31" spans="1:21" s="259" customFormat="1" ht="31.35" customHeight="1" x14ac:dyDescent="0.2">
      <c r="A31" s="312" t="s">
        <v>211</v>
      </c>
      <c r="B31" s="308">
        <v>0</v>
      </c>
      <c r="C31" s="309"/>
      <c r="D31" s="308">
        <v>2193</v>
      </c>
      <c r="E31" s="309"/>
      <c r="F31" s="310">
        <v>0</v>
      </c>
      <c r="G31" s="309"/>
      <c r="H31" s="308">
        <v>2193</v>
      </c>
      <c r="I31" s="258"/>
      <c r="J31" s="258"/>
      <c r="K31" s="258"/>
      <c r="L31" s="258"/>
      <c r="M31" s="258"/>
      <c r="N31" s="258"/>
      <c r="O31" s="258"/>
      <c r="P31" s="258"/>
      <c r="Q31" s="258"/>
      <c r="R31" s="258"/>
      <c r="S31" s="258"/>
      <c r="T31" s="258"/>
      <c r="U31" s="258"/>
    </row>
    <row r="32" spans="1:21" s="259" customFormat="1" ht="18.75" customHeight="1" x14ac:dyDescent="0.2">
      <c r="A32" s="298" t="s">
        <v>212</v>
      </c>
      <c r="B32" s="326">
        <v>77326</v>
      </c>
      <c r="C32" s="295"/>
      <c r="D32" s="299">
        <v>97528</v>
      </c>
      <c r="E32" s="296"/>
      <c r="F32" s="326">
        <v>157697</v>
      </c>
      <c r="G32" s="297"/>
      <c r="H32" s="299">
        <v>192486</v>
      </c>
      <c r="I32" s="258"/>
      <c r="J32" s="258"/>
      <c r="K32" s="258"/>
      <c r="L32" s="258"/>
      <c r="M32" s="258"/>
      <c r="N32" s="258"/>
      <c r="O32" s="258"/>
      <c r="P32" s="258"/>
      <c r="Q32" s="258"/>
      <c r="R32" s="258"/>
      <c r="S32" s="258"/>
      <c r="T32" s="258"/>
      <c r="U32" s="258"/>
    </row>
    <row r="33" spans="1:21" s="259" customFormat="1" ht="18.75" customHeight="1" x14ac:dyDescent="0.2">
      <c r="A33" s="313" t="s">
        <v>213</v>
      </c>
      <c r="B33" s="310">
        <v>16539</v>
      </c>
      <c r="C33" s="309"/>
      <c r="D33" s="314"/>
      <c r="E33" s="309"/>
      <c r="F33" s="315">
        <v>19993</v>
      </c>
      <c r="G33" s="309"/>
      <c r="H33" s="314"/>
      <c r="I33" s="258"/>
      <c r="J33" s="258"/>
      <c r="K33" s="258"/>
      <c r="L33" s="258"/>
      <c r="M33" s="258"/>
      <c r="N33" s="258"/>
      <c r="O33" s="258"/>
      <c r="P33" s="258"/>
      <c r="Q33" s="258"/>
      <c r="R33" s="258"/>
      <c r="S33" s="258"/>
      <c r="T33" s="258"/>
      <c r="U33" s="258"/>
    </row>
    <row r="34" spans="1:21" s="259" customFormat="1" ht="18.75" customHeight="1" x14ac:dyDescent="0.2">
      <c r="A34" s="298" t="s">
        <v>214</v>
      </c>
      <c r="B34" s="300">
        <f>B32+B33</f>
        <v>93865</v>
      </c>
      <c r="C34" s="292"/>
      <c r="D34" s="292"/>
      <c r="E34" s="292"/>
      <c r="F34" s="327">
        <f>F32+F33</f>
        <v>177690</v>
      </c>
      <c r="G34" s="292"/>
      <c r="H34" s="292"/>
      <c r="I34" s="258"/>
      <c r="J34" s="258"/>
      <c r="K34" s="258"/>
      <c r="L34" s="258"/>
      <c r="M34" s="258"/>
      <c r="N34" s="258"/>
      <c r="O34" s="258"/>
      <c r="P34" s="258"/>
      <c r="Q34" s="258"/>
      <c r="R34" s="258"/>
      <c r="S34" s="258"/>
      <c r="T34" s="258"/>
      <c r="U34" s="258"/>
    </row>
    <row r="35" spans="1:21" s="259" customFormat="1" ht="18.75" customHeight="1" x14ac:dyDescent="0.2">
      <c r="A35" s="316"/>
      <c r="B35" s="316"/>
      <c r="C35" s="309"/>
      <c r="D35" s="309"/>
      <c r="E35" s="309"/>
      <c r="F35" s="309"/>
      <c r="G35" s="309"/>
      <c r="H35" s="309"/>
      <c r="I35" s="258"/>
      <c r="J35" s="258"/>
      <c r="K35" s="258"/>
      <c r="L35" s="258"/>
      <c r="M35" s="258"/>
      <c r="N35" s="258"/>
      <c r="O35" s="258"/>
      <c r="P35" s="258"/>
      <c r="Q35" s="258"/>
      <c r="R35" s="258"/>
      <c r="S35" s="258"/>
      <c r="T35" s="258"/>
      <c r="U35" s="258"/>
    </row>
    <row r="36" spans="1:21" s="259" customFormat="1" ht="18.75" customHeight="1" x14ac:dyDescent="0.2">
      <c r="A36" s="301" t="s">
        <v>215</v>
      </c>
      <c r="B36" s="294">
        <v>175451989</v>
      </c>
      <c r="C36" s="302"/>
      <c r="D36" s="294">
        <v>174473168</v>
      </c>
      <c r="E36" s="302"/>
      <c r="F36" s="293">
        <v>175299822</v>
      </c>
      <c r="G36" s="292"/>
      <c r="H36" s="293">
        <v>174378095</v>
      </c>
      <c r="I36" s="258"/>
      <c r="J36" s="258"/>
      <c r="K36" s="258"/>
      <c r="L36" s="258"/>
      <c r="M36" s="258"/>
      <c r="N36" s="258"/>
      <c r="O36" s="258"/>
      <c r="P36" s="258"/>
      <c r="Q36" s="258"/>
      <c r="R36" s="258"/>
      <c r="S36" s="258"/>
      <c r="T36" s="258"/>
      <c r="U36" s="258"/>
    </row>
    <row r="37" spans="1:21" s="259" customFormat="1" ht="33.75" customHeight="1" thickBot="1" x14ac:dyDescent="0.25">
      <c r="A37" s="317" t="s">
        <v>216</v>
      </c>
      <c r="B37" s="318">
        <v>0.44</v>
      </c>
      <c r="C37" s="311"/>
      <c r="D37" s="328">
        <v>0.56000000000000005</v>
      </c>
      <c r="E37" s="311"/>
      <c r="F37" s="318">
        <v>0.9</v>
      </c>
      <c r="G37" s="311"/>
      <c r="H37" s="328">
        <v>1.1000000000000001</v>
      </c>
      <c r="I37" s="258"/>
      <c r="J37" s="258"/>
      <c r="K37" s="258"/>
      <c r="L37" s="258"/>
      <c r="M37" s="258"/>
      <c r="N37" s="258"/>
      <c r="O37" s="258"/>
      <c r="P37" s="258"/>
      <c r="Q37" s="258"/>
      <c r="R37" s="258"/>
      <c r="S37" s="258"/>
      <c r="T37" s="258"/>
      <c r="U37" s="258"/>
    </row>
    <row r="38" spans="1:21" s="259" customFormat="1" ht="33.75" customHeight="1" thickTop="1" x14ac:dyDescent="0.2">
      <c r="A38" s="304" t="s">
        <v>217</v>
      </c>
      <c r="B38" s="305">
        <v>0.09</v>
      </c>
      <c r="C38" s="306"/>
      <c r="D38" s="306"/>
      <c r="E38" s="303"/>
      <c r="F38" s="329">
        <v>0.11</v>
      </c>
      <c r="G38" s="303"/>
      <c r="H38" s="303"/>
      <c r="I38" s="258"/>
      <c r="J38" s="258"/>
      <c r="K38" s="258"/>
      <c r="L38" s="258"/>
      <c r="M38" s="258"/>
      <c r="N38" s="258"/>
      <c r="O38" s="258"/>
      <c r="P38" s="258"/>
      <c r="Q38" s="258"/>
      <c r="R38" s="258"/>
      <c r="S38" s="258"/>
      <c r="T38" s="258"/>
      <c r="U38" s="258"/>
    </row>
    <row r="39" spans="1:21" s="259" customFormat="1" ht="33.75" customHeight="1" x14ac:dyDescent="0.2">
      <c r="A39" s="317" t="s">
        <v>218</v>
      </c>
      <c r="B39" s="319">
        <v>0.53</v>
      </c>
      <c r="C39" s="311"/>
      <c r="D39" s="320"/>
      <c r="E39" s="311"/>
      <c r="F39" s="319">
        <f>SUM(F38+F37)</f>
        <v>1.01</v>
      </c>
      <c r="G39" s="311"/>
      <c r="H39" s="311"/>
      <c r="I39" s="258"/>
      <c r="J39" s="258"/>
      <c r="K39" s="258"/>
      <c r="L39" s="258"/>
      <c r="M39" s="258"/>
      <c r="N39" s="258"/>
      <c r="O39" s="258"/>
      <c r="P39" s="258"/>
      <c r="Q39" s="258"/>
      <c r="R39" s="258"/>
      <c r="S39" s="258"/>
      <c r="T39" s="258"/>
      <c r="U39" s="258"/>
    </row>
    <row r="40" spans="1:21" ht="18.75" customHeight="1" x14ac:dyDescent="0.2">
      <c r="A40" s="265"/>
      <c r="B40" s="265"/>
      <c r="C40" s="265"/>
      <c r="D40" s="265"/>
      <c r="E40" s="265"/>
      <c r="F40" s="265"/>
      <c r="G40" s="265"/>
      <c r="H40" s="265"/>
      <c r="I40" s="4"/>
      <c r="J40" s="4"/>
      <c r="K40" s="4"/>
      <c r="L40" s="4"/>
      <c r="M40" s="4"/>
      <c r="N40" s="4"/>
      <c r="O40" s="4"/>
      <c r="P40" s="4"/>
      <c r="Q40" s="4"/>
      <c r="R40" s="4"/>
      <c r="S40" s="4"/>
      <c r="T40" s="4"/>
      <c r="U40" s="4"/>
    </row>
    <row r="41" spans="1:21" ht="96.75" customHeight="1" x14ac:dyDescent="0.2">
      <c r="A41" s="381" t="s">
        <v>265</v>
      </c>
      <c r="B41" s="356"/>
      <c r="C41" s="356"/>
      <c r="D41" s="356"/>
      <c r="E41" s="356"/>
      <c r="F41" s="356"/>
      <c r="G41" s="356"/>
      <c r="H41" s="356"/>
      <c r="I41" s="4"/>
      <c r="J41" s="4"/>
      <c r="K41" s="4"/>
      <c r="L41" s="4"/>
      <c r="M41" s="4"/>
      <c r="N41" s="4"/>
      <c r="O41" s="4"/>
      <c r="P41" s="4"/>
      <c r="Q41" s="4"/>
      <c r="R41" s="4"/>
      <c r="S41" s="4"/>
      <c r="T41" s="4"/>
      <c r="U41" s="4"/>
    </row>
    <row r="42" spans="1:21" ht="18.75" customHeight="1" x14ac:dyDescent="0.2">
      <c r="A42" s="4"/>
      <c r="B42" s="4"/>
      <c r="C42" s="4"/>
      <c r="D42" s="4"/>
      <c r="E42" s="4"/>
      <c r="F42" s="4"/>
      <c r="G42" s="4"/>
      <c r="H42" s="4"/>
      <c r="I42" s="4"/>
      <c r="J42" s="4"/>
      <c r="K42" s="4"/>
      <c r="L42" s="4"/>
      <c r="M42" s="4"/>
      <c r="N42" s="4"/>
      <c r="O42" s="4"/>
      <c r="P42" s="4"/>
      <c r="Q42" s="4"/>
      <c r="R42" s="4"/>
      <c r="S42" s="4"/>
      <c r="T42" s="4"/>
      <c r="U42" s="4"/>
    </row>
    <row r="43" spans="1:21" ht="18.75" customHeight="1" x14ac:dyDescent="0.2">
      <c r="A43" s="4"/>
      <c r="B43" s="4"/>
      <c r="C43" s="4"/>
      <c r="D43" s="4"/>
      <c r="E43" s="4"/>
      <c r="F43" s="4"/>
      <c r="G43" s="4"/>
      <c r="H43" s="4"/>
      <c r="I43" s="4"/>
      <c r="J43" s="4"/>
      <c r="K43" s="4"/>
      <c r="L43" s="4"/>
      <c r="M43" s="4"/>
      <c r="N43" s="4"/>
      <c r="O43" s="4"/>
      <c r="P43" s="4"/>
      <c r="Q43" s="4"/>
      <c r="R43" s="4"/>
      <c r="S43" s="4"/>
      <c r="T43" s="4"/>
      <c r="U43" s="4"/>
    </row>
    <row r="44" spans="1:21" ht="18.75" customHeight="1" x14ac:dyDescent="0.2">
      <c r="A44" s="4"/>
      <c r="B44" s="4"/>
      <c r="C44" s="4"/>
      <c r="D44" s="4"/>
      <c r="E44" s="4"/>
      <c r="F44" s="4"/>
      <c r="G44" s="4"/>
      <c r="H44" s="4"/>
      <c r="I44" s="4"/>
      <c r="J44" s="4"/>
      <c r="K44" s="4"/>
      <c r="L44" s="4"/>
      <c r="M44" s="4"/>
      <c r="N44" s="4"/>
      <c r="O44" s="4"/>
      <c r="P44" s="4"/>
      <c r="Q44" s="4"/>
      <c r="R44" s="4"/>
      <c r="S44" s="4"/>
      <c r="T44" s="4"/>
      <c r="U44" s="4"/>
    </row>
    <row r="45" spans="1:21" ht="18.75" customHeight="1" x14ac:dyDescent="0.2">
      <c r="A45" s="4"/>
      <c r="B45" s="4"/>
      <c r="C45" s="4"/>
      <c r="D45" s="4"/>
      <c r="E45" s="4"/>
      <c r="F45" s="4"/>
      <c r="G45" s="4"/>
      <c r="H45" s="4"/>
      <c r="I45" s="4"/>
      <c r="J45" s="4"/>
      <c r="K45" s="4"/>
      <c r="L45" s="4"/>
      <c r="M45" s="4"/>
      <c r="N45" s="4"/>
      <c r="O45" s="4"/>
      <c r="P45" s="4"/>
      <c r="Q45" s="4"/>
      <c r="R45" s="4"/>
      <c r="S45" s="4"/>
      <c r="T45" s="4"/>
      <c r="U45" s="4"/>
    </row>
    <row r="46" spans="1:21" ht="18.75" customHeight="1" x14ac:dyDescent="0.2">
      <c r="A46" s="4"/>
      <c r="B46" s="4"/>
      <c r="C46" s="4"/>
      <c r="D46" s="4"/>
      <c r="E46" s="4"/>
      <c r="F46" s="4"/>
      <c r="G46" s="4"/>
      <c r="H46" s="4"/>
      <c r="I46" s="4"/>
      <c r="J46" s="4"/>
      <c r="K46" s="4"/>
      <c r="L46" s="4"/>
      <c r="M46" s="4"/>
      <c r="N46" s="4"/>
      <c r="O46" s="4"/>
      <c r="P46" s="4"/>
      <c r="Q46" s="4"/>
      <c r="R46" s="4"/>
      <c r="S46" s="4"/>
      <c r="T46" s="4"/>
      <c r="U46" s="4"/>
    </row>
    <row r="47" spans="1:21" ht="18.75" customHeight="1" x14ac:dyDescent="0.2">
      <c r="A47" s="4"/>
      <c r="B47" s="4"/>
      <c r="C47" s="4"/>
      <c r="D47" s="4"/>
      <c r="E47" s="4"/>
      <c r="F47" s="4"/>
      <c r="G47" s="4"/>
      <c r="H47" s="4"/>
      <c r="I47" s="4"/>
      <c r="J47" s="4"/>
      <c r="K47" s="4"/>
      <c r="L47" s="4"/>
      <c r="M47" s="4"/>
      <c r="N47" s="4"/>
      <c r="O47" s="4"/>
      <c r="P47" s="4"/>
      <c r="Q47" s="4"/>
      <c r="R47" s="4"/>
      <c r="S47" s="4"/>
      <c r="T47" s="4"/>
      <c r="U47" s="4"/>
    </row>
    <row r="48" spans="1:21" ht="18.75" customHeight="1" x14ac:dyDescent="0.2">
      <c r="A48" s="4"/>
      <c r="B48" s="4"/>
      <c r="C48" s="4"/>
      <c r="D48" s="4"/>
      <c r="E48" s="4"/>
      <c r="F48" s="4"/>
      <c r="G48" s="4"/>
      <c r="H48" s="4"/>
      <c r="I48" s="4"/>
      <c r="J48" s="4"/>
      <c r="K48" s="4"/>
      <c r="L48" s="4"/>
      <c r="M48" s="4"/>
      <c r="N48" s="4"/>
      <c r="O48" s="4"/>
      <c r="P48" s="4"/>
      <c r="Q48" s="4"/>
      <c r="R48" s="4"/>
      <c r="S48" s="4"/>
      <c r="T48" s="4"/>
      <c r="U48" s="4"/>
    </row>
    <row r="49" spans="1:21" ht="18.75" customHeight="1" x14ac:dyDescent="0.2">
      <c r="A49" s="4"/>
      <c r="B49" s="4"/>
      <c r="C49" s="4"/>
      <c r="D49" s="4"/>
      <c r="E49" s="4"/>
      <c r="F49" s="4"/>
      <c r="G49" s="4"/>
      <c r="H49" s="4"/>
      <c r="I49" s="4"/>
      <c r="J49" s="4"/>
      <c r="K49" s="4"/>
      <c r="L49" s="4"/>
      <c r="M49" s="4"/>
      <c r="N49" s="4"/>
      <c r="O49" s="4"/>
      <c r="P49" s="4"/>
      <c r="Q49" s="4"/>
      <c r="R49" s="4"/>
      <c r="S49" s="4"/>
      <c r="T49" s="4"/>
      <c r="U49" s="4"/>
    </row>
    <row r="50" spans="1:21" ht="18.75" customHeight="1" x14ac:dyDescent="0.2">
      <c r="A50" s="4"/>
      <c r="B50" s="4"/>
      <c r="C50" s="4"/>
      <c r="D50" s="4"/>
      <c r="E50" s="4"/>
      <c r="F50" s="4"/>
      <c r="G50" s="4"/>
      <c r="H50" s="4"/>
      <c r="I50" s="4"/>
      <c r="J50" s="4"/>
      <c r="K50" s="4"/>
      <c r="L50" s="4"/>
      <c r="M50" s="4"/>
      <c r="N50" s="4"/>
      <c r="O50" s="4"/>
      <c r="P50" s="4"/>
      <c r="Q50" s="4"/>
      <c r="R50" s="4"/>
      <c r="S50" s="4"/>
      <c r="T50" s="4"/>
      <c r="U50" s="4"/>
    </row>
    <row r="51" spans="1:21" ht="18.75" customHeight="1" x14ac:dyDescent="0.2">
      <c r="A51" s="4"/>
      <c r="B51" s="4"/>
      <c r="C51" s="4"/>
      <c r="D51" s="4"/>
      <c r="E51" s="4"/>
      <c r="F51" s="4"/>
      <c r="G51" s="4"/>
      <c r="H51" s="4"/>
      <c r="I51" s="4"/>
      <c r="J51" s="4"/>
      <c r="K51" s="4"/>
      <c r="L51" s="4"/>
      <c r="M51" s="4"/>
      <c r="N51" s="4"/>
      <c r="O51" s="4"/>
      <c r="P51" s="4"/>
      <c r="Q51" s="4"/>
      <c r="R51" s="4"/>
      <c r="S51" s="4"/>
      <c r="T51" s="4"/>
      <c r="U51" s="4"/>
    </row>
    <row r="52" spans="1:21" ht="18.75" customHeight="1" x14ac:dyDescent="0.2">
      <c r="A52" s="4"/>
      <c r="B52" s="4"/>
      <c r="C52" s="4"/>
      <c r="D52" s="4"/>
      <c r="E52" s="4"/>
      <c r="F52" s="4"/>
      <c r="G52" s="4"/>
      <c r="H52" s="4"/>
      <c r="I52" s="4"/>
      <c r="J52" s="4"/>
      <c r="K52" s="4"/>
      <c r="L52" s="4"/>
      <c r="M52" s="4"/>
      <c r="N52" s="4"/>
      <c r="O52" s="4"/>
      <c r="P52" s="4"/>
      <c r="Q52" s="4"/>
      <c r="R52" s="4"/>
      <c r="S52" s="4"/>
      <c r="T52" s="4"/>
      <c r="U52" s="4"/>
    </row>
    <row r="53" spans="1:21" ht="18.75" customHeight="1" x14ac:dyDescent="0.2">
      <c r="A53" s="4"/>
      <c r="B53" s="4"/>
      <c r="C53" s="4"/>
      <c r="D53" s="4"/>
      <c r="E53" s="4"/>
      <c r="F53" s="4"/>
      <c r="G53" s="4"/>
      <c r="H53" s="4"/>
      <c r="I53" s="4"/>
      <c r="J53" s="4"/>
      <c r="K53" s="4"/>
      <c r="L53" s="4"/>
      <c r="M53" s="4"/>
      <c r="N53" s="4"/>
      <c r="O53" s="4"/>
      <c r="P53" s="4"/>
      <c r="Q53" s="4"/>
      <c r="R53" s="4"/>
      <c r="S53" s="4"/>
      <c r="T53" s="4"/>
      <c r="U53" s="4"/>
    </row>
    <row r="54" spans="1:21" ht="18.75" customHeight="1" x14ac:dyDescent="0.2">
      <c r="A54" s="4"/>
      <c r="B54" s="4"/>
      <c r="C54" s="4"/>
      <c r="D54" s="4"/>
      <c r="E54" s="4"/>
      <c r="F54" s="4"/>
      <c r="G54" s="4"/>
      <c r="H54" s="4"/>
      <c r="I54" s="4"/>
      <c r="J54" s="4"/>
      <c r="K54" s="4"/>
      <c r="L54" s="4"/>
      <c r="M54" s="4"/>
      <c r="N54" s="4"/>
      <c r="O54" s="4"/>
      <c r="P54" s="4"/>
      <c r="Q54" s="4"/>
      <c r="R54" s="4"/>
      <c r="S54" s="4"/>
      <c r="T54" s="4"/>
      <c r="U54" s="4"/>
    </row>
    <row r="55" spans="1:21" ht="18.75" customHeight="1" x14ac:dyDescent="0.2">
      <c r="A55" s="4"/>
      <c r="B55" s="4"/>
      <c r="C55" s="4"/>
      <c r="D55" s="4"/>
      <c r="E55" s="4"/>
      <c r="F55" s="4"/>
      <c r="G55" s="4"/>
      <c r="H55" s="4"/>
      <c r="I55" s="4"/>
      <c r="J55" s="4"/>
      <c r="K55" s="4"/>
      <c r="L55" s="4"/>
      <c r="M55" s="4"/>
      <c r="N55" s="4"/>
      <c r="O55" s="4"/>
      <c r="P55" s="4"/>
      <c r="Q55" s="4"/>
      <c r="R55" s="4"/>
      <c r="S55" s="4"/>
      <c r="T55" s="4"/>
      <c r="U55" s="4"/>
    </row>
    <row r="56" spans="1:21" ht="18.75" customHeight="1" x14ac:dyDescent="0.2">
      <c r="A56" s="4"/>
      <c r="B56" s="4"/>
      <c r="C56" s="4"/>
      <c r="D56" s="4"/>
      <c r="E56" s="4"/>
      <c r="F56" s="4"/>
      <c r="G56" s="4"/>
      <c r="H56" s="4"/>
      <c r="I56" s="4"/>
      <c r="J56" s="4"/>
      <c r="K56" s="4"/>
      <c r="L56" s="4"/>
      <c r="M56" s="4"/>
      <c r="N56" s="4"/>
      <c r="O56" s="4"/>
      <c r="P56" s="4"/>
      <c r="Q56" s="4"/>
      <c r="R56" s="4"/>
      <c r="S56" s="4"/>
      <c r="T56" s="4"/>
      <c r="U56" s="4"/>
    </row>
    <row r="57" spans="1:21" ht="18.75" customHeight="1" x14ac:dyDescent="0.2">
      <c r="A57" s="4"/>
      <c r="B57" s="4"/>
      <c r="C57" s="4"/>
      <c r="D57" s="4"/>
      <c r="E57" s="4"/>
      <c r="F57" s="4"/>
      <c r="G57" s="4"/>
      <c r="H57" s="4"/>
      <c r="I57" s="4"/>
      <c r="J57" s="4"/>
      <c r="K57" s="4"/>
      <c r="L57" s="4"/>
      <c r="M57" s="4"/>
      <c r="N57" s="4"/>
      <c r="O57" s="4"/>
      <c r="P57" s="4"/>
      <c r="Q57" s="4"/>
      <c r="R57" s="4"/>
      <c r="S57" s="4"/>
      <c r="T57" s="4"/>
      <c r="U57" s="4"/>
    </row>
    <row r="58" spans="1:21" ht="18.75" customHeight="1" x14ac:dyDescent="0.2">
      <c r="A58" s="4"/>
      <c r="B58" s="4"/>
      <c r="C58" s="4"/>
      <c r="D58" s="4"/>
      <c r="E58" s="4"/>
      <c r="F58" s="4"/>
      <c r="G58" s="4"/>
      <c r="H58" s="4"/>
      <c r="I58" s="4"/>
      <c r="J58" s="4"/>
      <c r="K58" s="4"/>
      <c r="L58" s="4"/>
      <c r="M58" s="4"/>
      <c r="N58" s="4"/>
      <c r="O58" s="4"/>
      <c r="P58" s="4"/>
      <c r="Q58" s="4"/>
      <c r="R58" s="4"/>
      <c r="S58" s="4"/>
      <c r="T58" s="4"/>
      <c r="U58" s="4"/>
    </row>
  </sheetData>
  <mergeCells count="9">
    <mergeCell ref="B7:D7"/>
    <mergeCell ref="F7:H7"/>
    <mergeCell ref="A41:H41"/>
    <mergeCell ref="A1:H1"/>
    <mergeCell ref="A2:H2"/>
    <mergeCell ref="A3:H3"/>
    <mergeCell ref="A4:H4"/>
    <mergeCell ref="B5:D5"/>
    <mergeCell ref="F5:H5"/>
  </mergeCells>
  <pageMargins left="0.7" right="0.7" top="0.75" bottom="0.75" header="0.3" footer="0.3"/>
  <pageSetup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
  <sheetViews>
    <sheetView zoomScaleNormal="100" workbookViewId="0">
      <selection sqref="A1:J1"/>
    </sheetView>
  </sheetViews>
  <sheetFormatPr defaultColWidth="21.5" defaultRowHeight="12.75" x14ac:dyDescent="0.2"/>
  <cols>
    <col min="1" max="1" width="67.33203125" customWidth="1"/>
    <col min="2" max="2" width="14.33203125" customWidth="1"/>
    <col min="3" max="3" width="1" customWidth="1"/>
    <col min="4" max="4" width="14.83203125" customWidth="1"/>
    <col min="5" max="5" width="1" customWidth="1"/>
    <col min="6" max="6" width="14.33203125" customWidth="1"/>
    <col min="7" max="7" width="4.1640625" bestFit="1" customWidth="1"/>
    <col min="8" max="8" width="14" customWidth="1"/>
    <col min="9" max="9" width="0.6640625" customWidth="1"/>
    <col min="10" max="10" width="10.5" customWidth="1"/>
  </cols>
  <sheetData>
    <row r="1" spans="1:30" ht="18.75" customHeight="1" x14ac:dyDescent="0.2">
      <c r="A1" s="396" t="s">
        <v>187</v>
      </c>
      <c r="B1" s="362"/>
      <c r="C1" s="362"/>
      <c r="D1" s="362"/>
      <c r="E1" s="362"/>
      <c r="F1" s="362"/>
      <c r="G1" s="362"/>
      <c r="H1" s="362"/>
      <c r="I1" s="362"/>
      <c r="J1" s="362"/>
      <c r="K1" s="4"/>
      <c r="L1" s="4"/>
      <c r="M1" s="4"/>
      <c r="N1" s="4"/>
      <c r="O1" s="4"/>
      <c r="P1" s="4"/>
      <c r="Q1" s="4"/>
      <c r="R1" s="4"/>
      <c r="S1" s="4"/>
      <c r="T1" s="4"/>
      <c r="U1" s="4"/>
      <c r="V1" s="4"/>
      <c r="W1" s="4"/>
      <c r="X1" s="4"/>
      <c r="Y1" s="4"/>
      <c r="Z1" s="4"/>
      <c r="AA1" s="4"/>
      <c r="AB1" s="4"/>
      <c r="AC1" s="4"/>
      <c r="AD1" s="4"/>
    </row>
    <row r="2" spans="1:30" ht="18.75" customHeight="1" x14ac:dyDescent="0.2">
      <c r="A2" s="397" t="s">
        <v>219</v>
      </c>
      <c r="B2" s="362"/>
      <c r="C2" s="362"/>
      <c r="D2" s="362"/>
      <c r="E2" s="362"/>
      <c r="F2" s="362"/>
      <c r="G2" s="362"/>
      <c r="H2" s="362"/>
      <c r="I2" s="362"/>
      <c r="J2" s="362"/>
      <c r="K2" s="4"/>
      <c r="L2" s="4"/>
      <c r="M2" s="4"/>
      <c r="N2" s="4"/>
      <c r="O2" s="4"/>
      <c r="P2" s="4"/>
      <c r="Q2" s="4"/>
      <c r="R2" s="4"/>
      <c r="S2" s="4"/>
      <c r="T2" s="4"/>
      <c r="U2" s="4"/>
      <c r="V2" s="4"/>
      <c r="W2" s="4"/>
      <c r="X2" s="4"/>
      <c r="Y2" s="4"/>
      <c r="Z2" s="4"/>
      <c r="AA2" s="4"/>
      <c r="AB2" s="4"/>
      <c r="AC2" s="4"/>
      <c r="AD2" s="4"/>
    </row>
    <row r="3" spans="1:30" ht="18.75" customHeight="1" x14ac:dyDescent="0.2">
      <c r="A3" s="369" t="s">
        <v>220</v>
      </c>
      <c r="B3" s="362"/>
      <c r="C3" s="362"/>
      <c r="D3" s="362"/>
      <c r="E3" s="362"/>
      <c r="F3" s="362"/>
      <c r="G3" s="362"/>
      <c r="H3" s="362"/>
      <c r="I3" s="362"/>
      <c r="J3" s="362"/>
      <c r="K3" s="4"/>
      <c r="L3" s="4"/>
      <c r="M3" s="4"/>
      <c r="N3" s="4"/>
      <c r="O3" s="4"/>
      <c r="P3" s="4"/>
      <c r="Q3" s="4"/>
      <c r="R3" s="4"/>
      <c r="S3" s="4"/>
      <c r="T3" s="4"/>
      <c r="U3" s="4"/>
      <c r="V3" s="4"/>
      <c r="W3" s="4"/>
      <c r="X3" s="4"/>
      <c r="Y3" s="4"/>
      <c r="Z3" s="4"/>
      <c r="AA3" s="4"/>
      <c r="AB3" s="4"/>
      <c r="AC3" s="4"/>
      <c r="AD3" s="4"/>
    </row>
    <row r="4" spans="1:30" ht="18.75" customHeight="1" x14ac:dyDescent="0.2">
      <c r="A4" s="370" t="s">
        <v>221</v>
      </c>
      <c r="B4" s="362"/>
      <c r="C4" s="362"/>
      <c r="D4" s="362"/>
      <c r="E4" s="362"/>
      <c r="F4" s="362"/>
      <c r="G4" s="362"/>
      <c r="H4" s="362"/>
      <c r="I4" s="362"/>
      <c r="J4" s="362"/>
      <c r="K4" s="4"/>
      <c r="L4" s="4"/>
      <c r="M4" s="4"/>
      <c r="N4" s="4"/>
      <c r="O4" s="4"/>
      <c r="P4" s="4"/>
      <c r="Q4" s="4"/>
      <c r="R4" s="4"/>
      <c r="S4" s="4"/>
      <c r="T4" s="4"/>
      <c r="U4" s="4"/>
      <c r="V4" s="4"/>
      <c r="W4" s="4"/>
      <c r="X4" s="4"/>
      <c r="Y4" s="4"/>
      <c r="Z4" s="4"/>
      <c r="AA4" s="4"/>
      <c r="AB4" s="4"/>
      <c r="AC4" s="4"/>
      <c r="AD4" s="4"/>
    </row>
    <row r="5" spans="1:30" ht="18.75" customHeight="1" x14ac:dyDescent="0.2">
      <c r="A5" s="401"/>
      <c r="B5" s="362"/>
      <c r="C5" s="362"/>
      <c r="D5" s="362"/>
      <c r="E5" s="362"/>
      <c r="F5" s="362"/>
      <c r="G5" s="362"/>
      <c r="H5" s="362"/>
      <c r="I5" s="362"/>
      <c r="J5" s="362"/>
      <c r="K5" s="4"/>
      <c r="L5" s="4"/>
      <c r="M5" s="4"/>
      <c r="N5" s="4"/>
      <c r="O5" s="4"/>
      <c r="P5" s="4"/>
      <c r="Q5" s="4"/>
      <c r="R5" s="4"/>
      <c r="S5" s="4"/>
      <c r="T5" s="4"/>
      <c r="U5" s="4"/>
      <c r="V5" s="4"/>
      <c r="W5" s="4"/>
      <c r="X5" s="4"/>
      <c r="Y5" s="4"/>
      <c r="Z5" s="4"/>
      <c r="AA5" s="4"/>
      <c r="AB5" s="4"/>
      <c r="AC5" s="4"/>
      <c r="AD5" s="4"/>
    </row>
    <row r="6" spans="1:30" ht="18.75" customHeight="1" x14ac:dyDescent="0.2">
      <c r="A6" s="215"/>
      <c r="B6" s="375" t="s">
        <v>222</v>
      </c>
      <c r="C6" s="377"/>
      <c r="D6" s="377"/>
      <c r="E6" s="377"/>
      <c r="F6" s="377"/>
      <c r="G6" s="377"/>
      <c r="H6" s="377"/>
      <c r="I6" s="377"/>
      <c r="J6" s="377"/>
      <c r="K6" s="4"/>
      <c r="L6" s="4"/>
      <c r="M6" s="4"/>
      <c r="N6" s="4"/>
      <c r="O6" s="4"/>
      <c r="P6" s="4"/>
      <c r="Q6" s="4"/>
      <c r="R6" s="4"/>
      <c r="S6" s="4"/>
      <c r="T6" s="4"/>
      <c r="U6" s="4"/>
      <c r="V6" s="4"/>
      <c r="W6" s="4"/>
      <c r="X6" s="4"/>
      <c r="Y6" s="4"/>
      <c r="Z6" s="4"/>
      <c r="AA6" s="4"/>
      <c r="AB6" s="4"/>
      <c r="AC6" s="4"/>
      <c r="AD6" s="4"/>
    </row>
    <row r="7" spans="1:30" ht="38.25" customHeight="1" x14ac:dyDescent="0.2">
      <c r="A7" s="2"/>
      <c r="B7" s="86" t="s">
        <v>83</v>
      </c>
      <c r="C7" s="196" t="s">
        <v>84</v>
      </c>
      <c r="D7" s="86" t="s">
        <v>223</v>
      </c>
      <c r="E7" s="196" t="s">
        <v>84</v>
      </c>
      <c r="F7" s="86" t="s">
        <v>85</v>
      </c>
      <c r="G7" s="196" t="s">
        <v>84</v>
      </c>
      <c r="H7" s="86" t="s">
        <v>224</v>
      </c>
      <c r="I7" s="196" t="s">
        <v>84</v>
      </c>
      <c r="J7" s="86" t="s">
        <v>225</v>
      </c>
      <c r="K7" s="4"/>
      <c r="L7" s="4"/>
      <c r="M7" s="4"/>
      <c r="N7" s="4"/>
      <c r="O7" s="4"/>
      <c r="P7" s="4"/>
      <c r="Q7" s="4"/>
      <c r="R7" s="4"/>
      <c r="S7" s="4"/>
      <c r="T7" s="4"/>
      <c r="U7" s="4"/>
      <c r="V7" s="4"/>
      <c r="W7" s="4"/>
      <c r="X7" s="4"/>
      <c r="Y7" s="4"/>
      <c r="Z7" s="4"/>
      <c r="AA7" s="4"/>
      <c r="AB7" s="4"/>
      <c r="AC7" s="4"/>
      <c r="AD7" s="4"/>
    </row>
    <row r="8" spans="1:30" ht="18.75" customHeight="1" x14ac:dyDescent="0.2">
      <c r="A8" s="215"/>
      <c r="B8" s="399" t="s">
        <v>27</v>
      </c>
      <c r="C8" s="362"/>
      <c r="D8" s="362"/>
      <c r="E8" s="362"/>
      <c r="F8" s="362"/>
      <c r="G8" s="362"/>
      <c r="H8" s="362"/>
      <c r="I8" s="362"/>
      <c r="J8" s="362"/>
      <c r="K8" s="4"/>
      <c r="L8" s="4"/>
      <c r="M8" s="4"/>
      <c r="N8" s="4"/>
      <c r="O8" s="4"/>
      <c r="P8" s="4"/>
      <c r="Q8" s="4"/>
      <c r="R8" s="4"/>
      <c r="S8" s="4"/>
      <c r="T8" s="4"/>
      <c r="U8" s="4"/>
      <c r="V8" s="4"/>
      <c r="W8" s="4"/>
      <c r="X8" s="4"/>
      <c r="Y8" s="4"/>
      <c r="Z8" s="4"/>
      <c r="AA8" s="4"/>
      <c r="AB8" s="4"/>
      <c r="AC8" s="4"/>
      <c r="AD8" s="4"/>
    </row>
    <row r="9" spans="1:30" ht="18.75" customHeight="1" x14ac:dyDescent="0.2">
      <c r="A9" s="12" t="s">
        <v>226</v>
      </c>
      <c r="B9" s="216"/>
      <c r="C9" s="216"/>
      <c r="D9" s="216"/>
      <c r="E9" s="216"/>
      <c r="F9" s="216"/>
      <c r="G9" s="217"/>
      <c r="H9" s="217"/>
      <c r="I9" s="216"/>
      <c r="J9" s="216"/>
      <c r="K9" s="4"/>
      <c r="L9" s="4"/>
      <c r="M9" s="4"/>
      <c r="N9" s="4"/>
      <c r="O9" s="4"/>
      <c r="P9" s="4"/>
      <c r="Q9" s="4"/>
      <c r="R9" s="4"/>
      <c r="S9" s="4"/>
      <c r="T9" s="4"/>
      <c r="U9" s="4"/>
      <c r="V9" s="4"/>
      <c r="W9" s="4"/>
      <c r="X9" s="4"/>
      <c r="Y9" s="4"/>
      <c r="Z9" s="4"/>
      <c r="AA9" s="4"/>
      <c r="AB9" s="4"/>
      <c r="AC9" s="4"/>
      <c r="AD9" s="4"/>
    </row>
    <row r="10" spans="1:30" ht="18.75" customHeight="1" x14ac:dyDescent="0.2">
      <c r="A10" s="113" t="s">
        <v>227</v>
      </c>
      <c r="B10" s="218">
        <v>187.3</v>
      </c>
      <c r="C10" s="219"/>
      <c r="D10" s="218">
        <v>194</v>
      </c>
      <c r="E10" s="219"/>
      <c r="F10" s="218">
        <v>195.1</v>
      </c>
      <c r="G10" s="219"/>
      <c r="H10" s="218">
        <v>195.6</v>
      </c>
      <c r="I10" s="219"/>
      <c r="J10" s="218">
        <v>184.7</v>
      </c>
      <c r="K10" s="4"/>
      <c r="L10" s="4"/>
      <c r="M10" s="4"/>
      <c r="N10" s="4"/>
      <c r="O10" s="4"/>
      <c r="P10" s="4"/>
      <c r="Q10" s="4"/>
      <c r="R10" s="4"/>
      <c r="S10" s="4"/>
      <c r="T10" s="4"/>
      <c r="U10" s="4"/>
      <c r="V10" s="4"/>
      <c r="W10" s="4"/>
      <c r="X10" s="4"/>
      <c r="Y10" s="4"/>
      <c r="Z10" s="4"/>
      <c r="AA10" s="4"/>
      <c r="AB10" s="4"/>
      <c r="AC10" s="4"/>
      <c r="AD10" s="4"/>
    </row>
    <row r="11" spans="1:30" ht="18.75" customHeight="1" x14ac:dyDescent="0.2">
      <c r="A11" s="31" t="s">
        <v>228</v>
      </c>
      <c r="B11" s="220">
        <v>108.4</v>
      </c>
      <c r="C11" s="221"/>
      <c r="D11" s="220">
        <v>96.6</v>
      </c>
      <c r="E11" s="221"/>
      <c r="F11" s="220">
        <v>94.8</v>
      </c>
      <c r="G11" s="221"/>
      <c r="H11" s="220">
        <v>99</v>
      </c>
      <c r="I11" s="221"/>
      <c r="J11" s="222">
        <v>85.3</v>
      </c>
      <c r="K11" s="4"/>
      <c r="L11" s="4"/>
      <c r="M11" s="4"/>
      <c r="N11" s="4"/>
      <c r="O11" s="4"/>
      <c r="P11" s="4"/>
      <c r="Q11" s="4"/>
      <c r="R11" s="4"/>
      <c r="S11" s="4"/>
      <c r="T11" s="4"/>
      <c r="U11" s="4"/>
      <c r="V11" s="4"/>
      <c r="W11" s="4"/>
      <c r="X11" s="4"/>
      <c r="Y11" s="4"/>
      <c r="Z11" s="4"/>
      <c r="AA11" s="4"/>
      <c r="AB11" s="4"/>
      <c r="AC11" s="4"/>
      <c r="AD11" s="4"/>
    </row>
    <row r="12" spans="1:30" ht="18.75" customHeight="1" x14ac:dyDescent="0.2">
      <c r="A12" s="34" t="s">
        <v>229</v>
      </c>
      <c r="B12" s="223">
        <v>78.900000000000006</v>
      </c>
      <c r="C12" s="224"/>
      <c r="D12" s="225">
        <v>97.4</v>
      </c>
      <c r="E12" s="224"/>
      <c r="F12" s="223">
        <v>100.3</v>
      </c>
      <c r="G12" s="224"/>
      <c r="H12" s="223">
        <v>96.6</v>
      </c>
      <c r="I12" s="224"/>
      <c r="J12" s="223">
        <v>99.4</v>
      </c>
      <c r="K12" s="4"/>
      <c r="L12" s="4"/>
      <c r="M12" s="4"/>
      <c r="N12" s="4"/>
      <c r="O12" s="4"/>
      <c r="P12" s="4"/>
      <c r="Q12" s="4"/>
      <c r="R12" s="4"/>
      <c r="S12" s="4"/>
      <c r="T12" s="4"/>
      <c r="U12" s="4"/>
      <c r="V12" s="4"/>
      <c r="W12" s="4"/>
      <c r="X12" s="4"/>
      <c r="Y12" s="4"/>
      <c r="Z12" s="4"/>
      <c r="AA12" s="4"/>
      <c r="AB12" s="4"/>
      <c r="AC12" s="4"/>
      <c r="AD12" s="4"/>
    </row>
    <row r="13" spans="1:30" ht="18.75" customHeight="1" x14ac:dyDescent="0.2">
      <c r="A13" s="12" t="s">
        <v>230</v>
      </c>
      <c r="B13" s="226"/>
      <c r="C13" s="226"/>
      <c r="D13" s="226"/>
      <c r="E13" s="226"/>
      <c r="F13" s="226"/>
      <c r="G13" s="226"/>
      <c r="H13" s="226"/>
      <c r="I13" s="226"/>
      <c r="J13" s="226"/>
      <c r="K13" s="4"/>
      <c r="L13" s="4"/>
      <c r="M13" s="4"/>
      <c r="N13" s="4"/>
      <c r="O13" s="4"/>
      <c r="P13" s="4"/>
      <c r="Q13" s="4"/>
      <c r="R13" s="4"/>
      <c r="S13" s="4"/>
      <c r="T13" s="4"/>
      <c r="U13" s="4"/>
      <c r="V13" s="4"/>
      <c r="W13" s="4"/>
      <c r="X13" s="4"/>
      <c r="Y13" s="4"/>
      <c r="Z13" s="4"/>
      <c r="AA13" s="4"/>
      <c r="AB13" s="4"/>
      <c r="AC13" s="4"/>
      <c r="AD13" s="4"/>
    </row>
    <row r="14" spans="1:30" ht="18.75" customHeight="1" x14ac:dyDescent="0.2">
      <c r="A14" s="48" t="s">
        <v>231</v>
      </c>
      <c r="B14" s="227">
        <v>0.7</v>
      </c>
      <c r="C14" s="224"/>
      <c r="D14" s="228">
        <v>0.6</v>
      </c>
      <c r="E14" s="224"/>
      <c r="F14" s="228">
        <v>0.7</v>
      </c>
      <c r="G14" s="224"/>
      <c r="H14" s="228">
        <v>0</v>
      </c>
      <c r="I14" s="224"/>
      <c r="J14" s="228">
        <v>0</v>
      </c>
      <c r="K14" s="4"/>
      <c r="L14" s="4"/>
      <c r="M14" s="4"/>
      <c r="N14" s="4"/>
      <c r="O14" s="4"/>
      <c r="P14" s="4"/>
      <c r="Q14" s="4"/>
      <c r="R14" s="4"/>
      <c r="S14" s="4"/>
      <c r="T14" s="4"/>
      <c r="U14" s="4"/>
      <c r="V14" s="4"/>
      <c r="W14" s="4"/>
      <c r="X14" s="4"/>
      <c r="Y14" s="4"/>
      <c r="Z14" s="4"/>
      <c r="AA14" s="4"/>
      <c r="AB14" s="4"/>
      <c r="AC14" s="4"/>
      <c r="AD14" s="4"/>
    </row>
    <row r="15" spans="1:30" ht="18.75" customHeight="1" x14ac:dyDescent="0.2">
      <c r="A15" s="45" t="s">
        <v>232</v>
      </c>
      <c r="B15" s="229">
        <v>31.7</v>
      </c>
      <c r="C15" s="221"/>
      <c r="D15" s="229">
        <v>28.3</v>
      </c>
      <c r="E15" s="221"/>
      <c r="F15" s="229">
        <v>19.8</v>
      </c>
      <c r="G15" s="221"/>
      <c r="H15" s="229">
        <v>18</v>
      </c>
      <c r="I15" s="221"/>
      <c r="J15" s="229">
        <v>19.399999999999999</v>
      </c>
      <c r="K15" s="4"/>
      <c r="L15" s="4"/>
      <c r="M15" s="4"/>
      <c r="N15" s="4"/>
      <c r="O15" s="4"/>
      <c r="P15" s="4"/>
      <c r="Q15" s="4"/>
      <c r="R15" s="4"/>
      <c r="S15" s="4"/>
      <c r="T15" s="4"/>
      <c r="U15" s="4"/>
      <c r="V15" s="4"/>
      <c r="W15" s="4"/>
      <c r="X15" s="4"/>
      <c r="Y15" s="4"/>
      <c r="Z15" s="4"/>
      <c r="AA15" s="4"/>
      <c r="AB15" s="4"/>
      <c r="AC15" s="4"/>
      <c r="AD15" s="4"/>
    </row>
    <row r="16" spans="1:30" ht="18.75" customHeight="1" x14ac:dyDescent="0.2">
      <c r="A16" s="48" t="s">
        <v>233</v>
      </c>
      <c r="B16" s="227">
        <v>13.8</v>
      </c>
      <c r="C16" s="224"/>
      <c r="D16" s="228">
        <v>3.8</v>
      </c>
      <c r="E16" s="224"/>
      <c r="F16" s="228">
        <v>2</v>
      </c>
      <c r="G16" s="224"/>
      <c r="H16" s="228">
        <v>-0.4</v>
      </c>
      <c r="I16" s="224"/>
      <c r="J16" s="228">
        <v>-2.6</v>
      </c>
      <c r="K16" s="4"/>
      <c r="L16" s="4"/>
      <c r="M16" s="4"/>
      <c r="N16" s="4"/>
      <c r="O16" s="4"/>
      <c r="P16" s="4"/>
      <c r="Q16" s="4"/>
      <c r="R16" s="4"/>
      <c r="S16" s="4"/>
      <c r="T16" s="4"/>
      <c r="U16" s="4"/>
      <c r="V16" s="4"/>
      <c r="W16" s="4"/>
      <c r="X16" s="4"/>
      <c r="Y16" s="4"/>
      <c r="Z16" s="4"/>
      <c r="AA16" s="4"/>
      <c r="AB16" s="4"/>
      <c r="AC16" s="4"/>
      <c r="AD16" s="4"/>
    </row>
    <row r="17" spans="1:30" ht="18.75" customHeight="1" x14ac:dyDescent="0.2">
      <c r="A17" s="45" t="s">
        <v>234</v>
      </c>
      <c r="B17" s="229">
        <v>1.7</v>
      </c>
      <c r="C17" s="230"/>
      <c r="D17" s="229">
        <v>2.5</v>
      </c>
      <c r="E17" s="230"/>
      <c r="F17" s="229">
        <v>2.8</v>
      </c>
      <c r="G17" s="230"/>
      <c r="H17" s="229">
        <v>2.8</v>
      </c>
      <c r="I17" s="230"/>
      <c r="J17" s="229">
        <v>3.3</v>
      </c>
      <c r="K17" s="4"/>
      <c r="L17" s="4"/>
      <c r="M17" s="4"/>
      <c r="N17" s="4"/>
      <c r="O17" s="4"/>
      <c r="P17" s="4"/>
      <c r="Q17" s="4"/>
      <c r="R17" s="4"/>
      <c r="S17" s="4"/>
      <c r="T17" s="4"/>
      <c r="U17" s="4"/>
      <c r="V17" s="4"/>
      <c r="W17" s="4"/>
      <c r="X17" s="4"/>
      <c r="Y17" s="4"/>
      <c r="Z17" s="4"/>
      <c r="AA17" s="4"/>
      <c r="AB17" s="4"/>
      <c r="AC17" s="4"/>
      <c r="AD17" s="4"/>
    </row>
    <row r="18" spans="1:30" ht="18.75" customHeight="1" x14ac:dyDescent="0.2">
      <c r="A18" s="48" t="s">
        <v>235</v>
      </c>
      <c r="B18" s="228">
        <v>0.5</v>
      </c>
      <c r="C18" s="224"/>
      <c r="D18" s="228">
        <v>0.7</v>
      </c>
      <c r="E18" s="224"/>
      <c r="F18" s="228">
        <v>1.1000000000000001</v>
      </c>
      <c r="G18" s="224"/>
      <c r="H18" s="228">
        <v>1.2</v>
      </c>
      <c r="I18" s="224"/>
      <c r="J18" s="228">
        <v>1.4</v>
      </c>
      <c r="K18" s="4"/>
      <c r="L18" s="4"/>
      <c r="M18" s="4"/>
      <c r="N18" s="4"/>
      <c r="O18" s="4"/>
      <c r="P18" s="4"/>
      <c r="Q18" s="4"/>
      <c r="R18" s="4"/>
      <c r="S18" s="4"/>
      <c r="T18" s="4"/>
      <c r="U18" s="4"/>
      <c r="V18" s="4"/>
      <c r="W18" s="4"/>
      <c r="X18" s="4"/>
      <c r="Y18" s="4"/>
      <c r="Z18" s="4"/>
      <c r="AA18" s="4"/>
      <c r="AB18" s="4"/>
      <c r="AC18" s="4"/>
      <c r="AD18" s="4"/>
    </row>
    <row r="19" spans="1:30" ht="18.75" customHeight="1" x14ac:dyDescent="0.2">
      <c r="A19" s="36" t="s">
        <v>236</v>
      </c>
      <c r="B19" s="231">
        <v>48.4</v>
      </c>
      <c r="C19" s="230"/>
      <c r="D19" s="231">
        <v>35.9</v>
      </c>
      <c r="E19" s="230"/>
      <c r="F19" s="231">
        <v>26.4</v>
      </c>
      <c r="G19" s="230"/>
      <c r="H19" s="231">
        <v>21.6</v>
      </c>
      <c r="I19" s="230"/>
      <c r="J19" s="231">
        <v>21.5</v>
      </c>
      <c r="K19" s="4"/>
      <c r="L19" s="4"/>
      <c r="M19" s="4"/>
      <c r="N19" s="4"/>
      <c r="O19" s="4"/>
      <c r="P19" s="4"/>
      <c r="Q19" s="4"/>
      <c r="R19" s="4"/>
      <c r="S19" s="4"/>
      <c r="T19" s="4"/>
      <c r="U19" s="4"/>
      <c r="V19" s="4"/>
      <c r="W19" s="4"/>
      <c r="X19" s="4"/>
      <c r="Y19" s="4"/>
      <c r="Z19" s="4"/>
      <c r="AA19" s="4"/>
      <c r="AB19" s="4"/>
      <c r="AC19" s="4"/>
      <c r="AD19" s="4"/>
    </row>
    <row r="20" spans="1:30" ht="18.75" customHeight="1" x14ac:dyDescent="0.2">
      <c r="A20" s="24" t="s">
        <v>237</v>
      </c>
      <c r="B20" s="232">
        <v>35.1</v>
      </c>
      <c r="C20" s="224"/>
      <c r="D20" s="232">
        <v>38.1</v>
      </c>
      <c r="E20" s="224"/>
      <c r="F20" s="232">
        <v>31.1</v>
      </c>
      <c r="G20" s="224"/>
      <c r="H20" s="232">
        <v>28.8</v>
      </c>
      <c r="I20" s="224"/>
      <c r="J20" s="232">
        <v>32.700000000000003</v>
      </c>
      <c r="K20" s="4"/>
      <c r="L20" s="4"/>
      <c r="M20" s="4"/>
      <c r="N20" s="4"/>
      <c r="O20" s="4"/>
      <c r="P20" s="4"/>
      <c r="Q20" s="4"/>
      <c r="R20" s="4"/>
      <c r="S20" s="4"/>
      <c r="T20" s="4"/>
      <c r="U20" s="4"/>
      <c r="V20" s="4"/>
      <c r="W20" s="4"/>
      <c r="X20" s="4"/>
      <c r="Y20" s="4"/>
      <c r="Z20" s="4"/>
      <c r="AA20" s="4"/>
      <c r="AB20" s="4"/>
      <c r="AC20" s="4"/>
      <c r="AD20" s="4"/>
    </row>
    <row r="21" spans="1:30" ht="18.75" customHeight="1" x14ac:dyDescent="0.2">
      <c r="A21" s="1" t="s">
        <v>238</v>
      </c>
      <c r="B21" s="233">
        <v>92.2</v>
      </c>
      <c r="C21" s="221"/>
      <c r="D21" s="233">
        <v>95.2</v>
      </c>
      <c r="E21" s="221"/>
      <c r="F21" s="233">
        <v>95.6</v>
      </c>
      <c r="G21" s="221"/>
      <c r="H21" s="233">
        <v>89.4</v>
      </c>
      <c r="I21" s="221"/>
      <c r="J21" s="233">
        <v>88.2</v>
      </c>
      <c r="K21" s="4"/>
      <c r="L21" s="4"/>
      <c r="M21" s="4"/>
      <c r="N21" s="4"/>
      <c r="O21" s="4"/>
      <c r="P21" s="4"/>
      <c r="Q21" s="4"/>
      <c r="R21" s="4"/>
      <c r="S21" s="4"/>
      <c r="T21" s="4"/>
      <c r="U21" s="4"/>
      <c r="V21" s="4"/>
      <c r="W21" s="4"/>
      <c r="X21" s="4"/>
      <c r="Y21" s="4"/>
      <c r="Z21" s="4"/>
      <c r="AA21" s="4"/>
      <c r="AB21" s="4"/>
      <c r="AC21" s="4"/>
      <c r="AD21" s="4"/>
    </row>
    <row r="22" spans="1:30" ht="18.75" customHeight="1" x14ac:dyDescent="0.2">
      <c r="A22" s="24" t="s">
        <v>239</v>
      </c>
      <c r="B22" s="228">
        <v>1.1000000000000001</v>
      </c>
      <c r="C22" s="224"/>
      <c r="D22" s="228">
        <v>1.1000000000000001</v>
      </c>
      <c r="E22" s="224"/>
      <c r="F22" s="228">
        <v>2.4</v>
      </c>
      <c r="G22" s="224"/>
      <c r="H22" s="228">
        <v>2</v>
      </c>
      <c r="I22" s="224"/>
      <c r="J22" s="228">
        <v>0.6</v>
      </c>
      <c r="K22" s="4"/>
      <c r="L22" s="4"/>
      <c r="M22" s="4"/>
      <c r="N22" s="4"/>
      <c r="O22" s="4"/>
      <c r="P22" s="4"/>
      <c r="Q22" s="4"/>
      <c r="R22" s="4"/>
      <c r="S22" s="4"/>
      <c r="T22" s="4"/>
      <c r="U22" s="4"/>
      <c r="V22" s="4"/>
      <c r="W22" s="4"/>
      <c r="X22" s="4"/>
      <c r="Y22" s="4"/>
      <c r="Z22" s="4"/>
      <c r="AA22" s="4"/>
      <c r="AB22" s="4"/>
      <c r="AC22" s="4"/>
      <c r="AD22" s="4"/>
    </row>
    <row r="23" spans="1:30" ht="18.75" customHeight="1" x14ac:dyDescent="0.2">
      <c r="A23" s="1" t="s">
        <v>240</v>
      </c>
      <c r="B23" s="234">
        <v>91.1</v>
      </c>
      <c r="C23" s="221"/>
      <c r="D23" s="234">
        <v>94.1</v>
      </c>
      <c r="E23" s="221"/>
      <c r="F23" s="234">
        <v>93.2</v>
      </c>
      <c r="G23" s="221"/>
      <c r="H23" s="234">
        <v>87.4</v>
      </c>
      <c r="I23" s="221"/>
      <c r="J23" s="234">
        <v>87.6</v>
      </c>
      <c r="K23" s="4"/>
      <c r="L23" s="4"/>
      <c r="M23" s="4"/>
      <c r="N23" s="4"/>
      <c r="O23" s="4"/>
      <c r="P23" s="4"/>
      <c r="Q23" s="4"/>
      <c r="R23" s="4"/>
      <c r="S23" s="4"/>
      <c r="T23" s="4"/>
      <c r="U23" s="4"/>
      <c r="V23" s="4"/>
      <c r="W23" s="4"/>
      <c r="X23" s="4"/>
      <c r="Y23" s="4"/>
      <c r="Z23" s="4"/>
      <c r="AA23" s="4"/>
      <c r="AB23" s="4"/>
      <c r="AC23" s="4"/>
      <c r="AD23" s="4"/>
    </row>
    <row r="24" spans="1:30" ht="18.75" customHeight="1" x14ac:dyDescent="0.2">
      <c r="A24" s="247" t="s">
        <v>241</v>
      </c>
      <c r="B24" s="228">
        <v>0</v>
      </c>
      <c r="C24" s="224"/>
      <c r="D24" s="228">
        <v>0</v>
      </c>
      <c r="E24" s="235"/>
      <c r="F24" s="232">
        <v>0</v>
      </c>
      <c r="G24" s="224"/>
      <c r="H24" s="236">
        <v>10.7</v>
      </c>
      <c r="I24" s="224"/>
      <c r="J24" s="228">
        <v>14.2</v>
      </c>
      <c r="K24" s="4"/>
      <c r="L24" s="4"/>
      <c r="M24" s="4"/>
      <c r="N24" s="4"/>
      <c r="O24" s="4"/>
      <c r="P24" s="4"/>
      <c r="Q24" s="4"/>
      <c r="R24" s="4"/>
      <c r="S24" s="4"/>
      <c r="T24" s="4"/>
      <c r="U24" s="4"/>
      <c r="V24" s="4"/>
      <c r="W24" s="4"/>
      <c r="X24" s="4"/>
      <c r="Y24" s="4"/>
      <c r="Z24" s="4"/>
      <c r="AA24" s="4"/>
      <c r="AB24" s="4"/>
      <c r="AC24" s="4"/>
      <c r="AD24" s="4"/>
    </row>
    <row r="25" spans="1:30" ht="18.75" customHeight="1" x14ac:dyDescent="0.2">
      <c r="A25" s="1" t="s">
        <v>242</v>
      </c>
      <c r="B25" s="234">
        <v>91.1</v>
      </c>
      <c r="C25" s="221"/>
      <c r="D25" s="234">
        <v>94.1</v>
      </c>
      <c r="E25" s="221"/>
      <c r="F25" s="234">
        <v>93.2</v>
      </c>
      <c r="G25" s="221"/>
      <c r="H25" s="234">
        <v>98.1</v>
      </c>
      <c r="I25" s="221"/>
      <c r="J25" s="234">
        <v>101.8</v>
      </c>
      <c r="K25" s="4"/>
      <c r="L25" s="4"/>
      <c r="M25" s="4"/>
      <c r="N25" s="4"/>
      <c r="O25" s="4"/>
      <c r="P25" s="4"/>
      <c r="Q25" s="4"/>
      <c r="R25" s="4"/>
      <c r="S25" s="4"/>
      <c r="T25" s="4"/>
      <c r="U25" s="4"/>
      <c r="V25" s="4"/>
      <c r="W25" s="4"/>
      <c r="X25" s="4"/>
      <c r="Y25" s="4"/>
      <c r="Z25" s="4"/>
      <c r="AA25" s="4"/>
      <c r="AB25" s="4"/>
      <c r="AC25" s="4"/>
      <c r="AD25" s="4"/>
    </row>
    <row r="26" spans="1:30" ht="18.75" customHeight="1" x14ac:dyDescent="0.2">
      <c r="A26" s="24" t="s">
        <v>243</v>
      </c>
      <c r="B26" s="232">
        <v>13.7</v>
      </c>
      <c r="C26" s="224"/>
      <c r="D26" s="232">
        <v>13.7</v>
      </c>
      <c r="E26" s="224"/>
      <c r="F26" s="228">
        <v>11.9</v>
      </c>
      <c r="G26" s="224"/>
      <c r="H26" s="232">
        <v>8.9</v>
      </c>
      <c r="I26" s="224"/>
      <c r="J26" s="228">
        <v>4.3</v>
      </c>
      <c r="K26" s="4"/>
      <c r="L26" s="4"/>
      <c r="M26" s="4"/>
      <c r="N26" s="4"/>
      <c r="O26" s="4"/>
      <c r="P26" s="4"/>
      <c r="Q26" s="4"/>
      <c r="R26" s="4"/>
      <c r="S26" s="4"/>
      <c r="T26" s="4"/>
      <c r="U26" s="4"/>
      <c r="V26" s="4"/>
      <c r="W26" s="4"/>
      <c r="X26" s="4"/>
      <c r="Y26" s="4"/>
      <c r="Z26" s="4"/>
      <c r="AA26" s="4"/>
      <c r="AB26" s="4"/>
      <c r="AC26" s="4"/>
      <c r="AD26" s="4"/>
    </row>
    <row r="27" spans="1:30" ht="18.75" customHeight="1" x14ac:dyDescent="0.2">
      <c r="A27" s="334" t="s">
        <v>244</v>
      </c>
      <c r="B27" s="331">
        <v>77.400000000000006</v>
      </c>
      <c r="C27" s="226"/>
      <c r="D27" s="333">
        <v>80.400000000000006</v>
      </c>
      <c r="E27" s="226"/>
      <c r="F27" s="237">
        <v>81.3</v>
      </c>
      <c r="G27" s="226"/>
      <c r="H27" s="237">
        <v>89.2</v>
      </c>
      <c r="I27" s="226"/>
      <c r="J27" s="237">
        <v>97.5</v>
      </c>
      <c r="K27" s="4"/>
      <c r="L27" s="4"/>
      <c r="M27" s="4"/>
      <c r="N27" s="4"/>
      <c r="O27" s="4"/>
      <c r="P27" s="4"/>
      <c r="Q27" s="4"/>
      <c r="R27" s="4"/>
      <c r="S27" s="4"/>
      <c r="T27" s="4"/>
      <c r="U27" s="4"/>
      <c r="V27" s="4"/>
      <c r="W27" s="4"/>
      <c r="X27" s="4"/>
      <c r="Y27" s="4"/>
      <c r="Z27" s="4"/>
      <c r="AA27" s="4"/>
      <c r="AB27" s="4"/>
      <c r="AC27" s="4"/>
      <c r="AD27" s="4"/>
    </row>
    <row r="28" spans="1:30" ht="18.75" customHeight="1" x14ac:dyDescent="0.2">
      <c r="A28" s="24" t="s">
        <v>245</v>
      </c>
      <c r="B28" s="232">
        <v>16.5</v>
      </c>
      <c r="C28" s="92"/>
      <c r="D28" s="332">
        <v>3.4</v>
      </c>
      <c r="E28" s="92"/>
      <c r="F28" s="92"/>
      <c r="G28" s="92"/>
      <c r="H28" s="92"/>
      <c r="I28" s="92"/>
      <c r="J28" s="92"/>
      <c r="K28" s="4"/>
      <c r="L28" s="4"/>
      <c r="M28" s="4"/>
      <c r="N28" s="4"/>
      <c r="O28" s="4"/>
      <c r="P28" s="4"/>
      <c r="Q28" s="4"/>
      <c r="R28" s="4"/>
      <c r="S28" s="4"/>
      <c r="T28" s="4"/>
      <c r="U28" s="4"/>
      <c r="V28" s="4"/>
      <c r="W28" s="4"/>
      <c r="X28" s="4"/>
      <c r="Y28" s="4"/>
      <c r="Z28" s="4"/>
      <c r="AA28" s="4"/>
      <c r="AB28" s="4"/>
      <c r="AC28" s="4"/>
      <c r="AD28" s="4"/>
    </row>
    <row r="29" spans="1:30" ht="33.75" customHeight="1" x14ac:dyDescent="0.2">
      <c r="A29" s="1" t="s">
        <v>246</v>
      </c>
      <c r="B29" s="238">
        <f>SUM(B27:B28)</f>
        <v>93.9</v>
      </c>
      <c r="C29" s="96"/>
      <c r="D29" s="238">
        <f>SUM(D27:D28)</f>
        <v>83.800000000000011</v>
      </c>
      <c r="E29" s="96"/>
      <c r="F29" s="96"/>
      <c r="G29" s="96"/>
      <c r="H29" s="96"/>
      <c r="I29" s="96"/>
      <c r="J29" s="96"/>
      <c r="K29" s="4"/>
      <c r="L29" s="4"/>
      <c r="M29" s="4"/>
      <c r="N29" s="4"/>
      <c r="O29" s="4"/>
      <c r="P29" s="4"/>
      <c r="Q29" s="4"/>
      <c r="R29" s="4"/>
      <c r="S29" s="4"/>
      <c r="T29" s="4"/>
      <c r="U29" s="4"/>
      <c r="V29" s="4"/>
      <c r="W29" s="4"/>
      <c r="X29" s="4"/>
      <c r="Y29" s="4"/>
      <c r="Z29" s="4"/>
      <c r="AA29" s="4"/>
      <c r="AB29" s="4"/>
      <c r="AC29" s="4"/>
      <c r="AD29" s="4"/>
    </row>
    <row r="30" spans="1:30" ht="11.25" customHeight="1" x14ac:dyDescent="0.2">
      <c r="A30" s="4"/>
      <c r="B30" s="92"/>
      <c r="C30" s="92"/>
      <c r="D30" s="92"/>
      <c r="E30" s="92"/>
      <c r="F30" s="92"/>
      <c r="G30" s="92"/>
      <c r="H30" s="92"/>
      <c r="I30" s="92"/>
      <c r="J30" s="92"/>
      <c r="K30" s="4"/>
      <c r="L30" s="4"/>
      <c r="M30" s="4"/>
      <c r="N30" s="4"/>
      <c r="O30" s="4"/>
      <c r="P30" s="4"/>
      <c r="Q30" s="4"/>
      <c r="R30" s="4"/>
      <c r="S30" s="4"/>
      <c r="T30" s="4"/>
      <c r="U30" s="4"/>
      <c r="V30" s="4"/>
      <c r="W30" s="4"/>
      <c r="X30" s="4"/>
      <c r="Y30" s="4"/>
      <c r="Z30" s="4"/>
      <c r="AA30" s="4"/>
      <c r="AB30" s="4"/>
      <c r="AC30" s="4"/>
      <c r="AD30" s="4"/>
    </row>
    <row r="31" spans="1:30" ht="18.75" customHeight="1" x14ac:dyDescent="0.2">
      <c r="A31" s="1" t="s">
        <v>247</v>
      </c>
      <c r="B31" s="239">
        <v>0.44</v>
      </c>
      <c r="C31" s="96"/>
      <c r="D31" s="239">
        <v>0.46</v>
      </c>
      <c r="E31" s="96"/>
      <c r="F31" s="239">
        <v>0.47</v>
      </c>
      <c r="G31" s="96"/>
      <c r="H31" s="239">
        <v>0.51</v>
      </c>
      <c r="I31" s="96"/>
      <c r="J31" s="239">
        <v>0.56000000000000005</v>
      </c>
      <c r="K31" s="4"/>
      <c r="L31" s="4"/>
      <c r="M31" s="4"/>
      <c r="N31" s="4"/>
      <c r="O31" s="4"/>
      <c r="P31" s="4"/>
      <c r="Q31" s="4"/>
      <c r="R31" s="4"/>
      <c r="S31" s="4"/>
      <c r="T31" s="4"/>
      <c r="U31" s="4"/>
      <c r="V31" s="4"/>
      <c r="W31" s="4"/>
      <c r="X31" s="4"/>
      <c r="Y31" s="4"/>
      <c r="Z31" s="4"/>
      <c r="AA31" s="4"/>
      <c r="AB31" s="4"/>
      <c r="AC31" s="4"/>
      <c r="AD31" s="4"/>
    </row>
    <row r="32" spans="1:30" ht="18.75" customHeight="1" x14ac:dyDescent="0.2">
      <c r="A32" s="3" t="s">
        <v>248</v>
      </c>
      <c r="B32" s="240">
        <v>0.53</v>
      </c>
      <c r="C32" s="241"/>
      <c r="D32" s="240">
        <v>0.48</v>
      </c>
      <c r="E32" s="92"/>
      <c r="F32" s="30"/>
      <c r="G32" s="92"/>
      <c r="H32" s="30"/>
      <c r="I32" s="92"/>
      <c r="J32" s="30"/>
      <c r="K32" s="4"/>
      <c r="L32" s="4"/>
      <c r="M32" s="4"/>
      <c r="N32" s="4"/>
      <c r="O32" s="4"/>
      <c r="P32" s="4"/>
      <c r="Q32" s="4"/>
      <c r="R32" s="4"/>
      <c r="S32" s="4"/>
      <c r="T32" s="4"/>
      <c r="U32" s="4"/>
      <c r="V32" s="4"/>
      <c r="W32" s="4"/>
      <c r="X32" s="4"/>
      <c r="Y32" s="4"/>
      <c r="Z32" s="4"/>
      <c r="AA32" s="4"/>
      <c r="AB32" s="4"/>
      <c r="AC32" s="4"/>
      <c r="AD32" s="4"/>
    </row>
    <row r="33" spans="1:30" ht="13.7" customHeight="1" x14ac:dyDescent="0.2">
      <c r="A33" s="71"/>
      <c r="B33" s="33"/>
      <c r="C33" s="242"/>
      <c r="D33" s="33"/>
      <c r="E33" s="243"/>
      <c r="F33" s="33"/>
      <c r="G33" s="37"/>
      <c r="H33" s="33"/>
      <c r="I33" s="37"/>
      <c r="J33" s="33"/>
      <c r="K33" s="4"/>
      <c r="L33" s="4"/>
      <c r="M33" s="4"/>
      <c r="N33" s="4"/>
      <c r="O33" s="4"/>
      <c r="P33" s="4"/>
      <c r="Q33" s="4"/>
      <c r="R33" s="4"/>
      <c r="S33" s="4"/>
      <c r="T33" s="4"/>
      <c r="U33" s="4"/>
      <c r="V33" s="4"/>
      <c r="W33" s="4"/>
      <c r="X33" s="4"/>
      <c r="Y33" s="4"/>
      <c r="Z33" s="4"/>
      <c r="AA33" s="4"/>
      <c r="AB33" s="4"/>
      <c r="AC33" s="4"/>
      <c r="AD33" s="4"/>
    </row>
    <row r="34" spans="1:30" ht="18.75" customHeight="1" x14ac:dyDescent="0.2">
      <c r="A34" s="8" t="s">
        <v>249</v>
      </c>
      <c r="B34" s="23">
        <v>0.111</v>
      </c>
      <c r="C34" s="244"/>
      <c r="D34" s="23">
        <v>0.113</v>
      </c>
      <c r="E34" s="245"/>
      <c r="F34" s="23">
        <v>0.113</v>
      </c>
      <c r="G34" s="246">
        <v>-4</v>
      </c>
      <c r="H34" s="23">
        <v>0.10199999999999999</v>
      </c>
      <c r="I34" s="41"/>
      <c r="J34" s="23">
        <v>0.112</v>
      </c>
      <c r="K34" s="4"/>
      <c r="L34" s="4"/>
      <c r="M34" s="4"/>
      <c r="N34" s="4"/>
      <c r="O34" s="4"/>
      <c r="P34" s="4"/>
      <c r="Q34" s="4"/>
      <c r="R34" s="4"/>
      <c r="S34" s="4"/>
      <c r="T34" s="4"/>
      <c r="U34" s="4"/>
      <c r="V34" s="4"/>
      <c r="W34" s="4"/>
      <c r="X34" s="4"/>
      <c r="Y34" s="4"/>
      <c r="Z34" s="4"/>
      <c r="AA34" s="4"/>
      <c r="AB34" s="4"/>
      <c r="AC34" s="4"/>
      <c r="AD34" s="4"/>
    </row>
    <row r="35" spans="1:30" ht="19.5" customHeight="1" x14ac:dyDescent="0.2">
      <c r="A35" s="209" t="s">
        <v>250</v>
      </c>
      <c r="B35" s="17">
        <v>0.13500000000000001</v>
      </c>
      <c r="C35" s="242"/>
      <c r="D35" s="17">
        <v>0.11799999999999999</v>
      </c>
      <c r="E35" s="37"/>
      <c r="F35" s="37"/>
      <c r="G35" s="37"/>
      <c r="H35" s="37"/>
      <c r="I35" s="37"/>
      <c r="J35" s="37"/>
      <c r="K35" s="4"/>
      <c r="L35" s="4"/>
      <c r="M35" s="4"/>
      <c r="N35" s="4"/>
      <c r="O35" s="4"/>
      <c r="P35" s="4"/>
      <c r="Q35" s="4"/>
      <c r="R35" s="4"/>
      <c r="S35" s="4"/>
      <c r="T35" s="4"/>
      <c r="U35" s="4"/>
      <c r="V35" s="4"/>
      <c r="W35" s="4"/>
      <c r="X35" s="4"/>
      <c r="Y35" s="4"/>
      <c r="Z35" s="4"/>
      <c r="AA35" s="4"/>
      <c r="AB35" s="4"/>
      <c r="AC35" s="4"/>
      <c r="AD35" s="4"/>
    </row>
    <row r="36" spans="1:30" ht="207.75" customHeight="1" x14ac:dyDescent="0.2">
      <c r="A36" s="400" t="s">
        <v>266</v>
      </c>
      <c r="B36" s="362"/>
      <c r="C36" s="362"/>
      <c r="D36" s="362"/>
      <c r="E36" s="362"/>
      <c r="F36" s="362"/>
      <c r="G36" s="362"/>
      <c r="H36" s="362"/>
      <c r="I36" s="362"/>
      <c r="J36" s="362"/>
      <c r="K36" s="4"/>
      <c r="L36" s="4"/>
      <c r="M36" s="4"/>
      <c r="N36" s="4"/>
      <c r="O36" s="4"/>
      <c r="P36" s="4"/>
      <c r="Q36" s="4"/>
      <c r="R36" s="4"/>
      <c r="S36" s="4"/>
      <c r="T36" s="4"/>
      <c r="U36" s="4"/>
      <c r="V36" s="4"/>
      <c r="W36" s="4"/>
      <c r="X36" s="4"/>
      <c r="Y36" s="4"/>
      <c r="Z36" s="4"/>
      <c r="AA36" s="4"/>
      <c r="AB36" s="4"/>
      <c r="AC36" s="4"/>
      <c r="AD36" s="4"/>
    </row>
    <row r="37" spans="1:30" ht="18.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8.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8.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8.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8.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8.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8.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8.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8.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8.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8.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8.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8.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8.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8.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8.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8.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8.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8.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8.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8.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8.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8.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8.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8.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8.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8.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8.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8.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8.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sheetData>
  <mergeCells count="8">
    <mergeCell ref="B6:J6"/>
    <mergeCell ref="B8:J8"/>
    <mergeCell ref="A36:J36"/>
    <mergeCell ref="A1:J1"/>
    <mergeCell ref="A2:J2"/>
    <mergeCell ref="A3:J3"/>
    <mergeCell ref="A4:J4"/>
    <mergeCell ref="A5:J5"/>
  </mergeCells>
  <pageMargins left="0.7" right="0.7" top="0.75" bottom="0.75" header="0.3" footer="0.3"/>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Operating Performance</vt:lpstr>
      <vt:lpstr>Portfolio</vt:lpstr>
      <vt:lpstr>Repurchase Agreements and Cost </vt:lpstr>
      <vt:lpstr>Balance Sheet</vt:lpstr>
      <vt:lpstr>Income Statement</vt:lpstr>
      <vt:lpstr>GAAP to Non-GAAP Rec</vt:lpstr>
      <vt:lpstr>Summary of Core Earnings</vt:lpstr>
      <vt:lpstr>'Balance Sheet'!Print_Area</vt:lpstr>
      <vt:lpstr>'GAAP to Non-GAAP Rec'!Print_Area</vt:lpstr>
      <vt:lpstr>'Income Statement'!Print_Area</vt:lpstr>
      <vt:lpstr>'Operating Performance'!Print_Area</vt:lpstr>
      <vt:lpstr>Portfolio!Print_Area</vt:lpstr>
      <vt:lpstr>'Repurchase Agreements and Cost '!Print_Area</vt:lpstr>
      <vt:lpstr>'Summary of Core Earnings'!Print_Area</vt:lpstr>
    </vt:vector>
  </TitlesOfParts>
  <Company>Workiva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TWO Q2-2018 Earnings and Operating Metrics (Downloadable File)</dc:title>
  <dc:creator>Workiva - Maggie Field</dc:creator>
  <cp:lastModifiedBy>Margaret Field</cp:lastModifiedBy>
  <dcterms:modified xsi:type="dcterms:W3CDTF">2018-08-07T15:31:54Z</dcterms:modified>
</cp:coreProperties>
</file>