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Corporate Affairs\Results Briefings\FY 2018 Results\Q2 FY18\FINAL DOCS TO FILE\"/>
    </mc:Choice>
  </mc:AlternateContent>
  <bookViews>
    <workbookView xWindow="7275" yWindow="105" windowWidth="2490" windowHeight="5970" tabRatio="778"/>
  </bookViews>
  <sheets>
    <sheet name="Financial Data - Qtrly" sheetId="44" r:id="rId1"/>
    <sheet name="Notes" sheetId="45"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alcMode="manual" calcCompleted="0" calcOnSave="0"/>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AV58" i="44" l="1"/>
  <c r="AV52" i="44"/>
  <c r="AV45" i="44"/>
  <c r="AV44" i="44"/>
  <c r="AV43" i="44"/>
  <c r="AV38" i="44"/>
  <c r="AV37" i="44"/>
  <c r="AV35" i="44"/>
  <c r="AV34" i="44"/>
  <c r="AV33" i="44"/>
  <c r="AV39" i="44" s="1"/>
  <c r="AV30" i="44"/>
  <c r="AV14" i="44"/>
  <c r="AV41" i="44" l="1"/>
  <c r="AV56" i="44"/>
  <c r="AV60" i="44" s="1"/>
  <c r="AT43" i="44"/>
  <c r="AR43" i="44"/>
  <c r="AT38" i="44" l="1"/>
  <c r="AT52" i="44" l="1"/>
  <c r="AT45" i="44"/>
  <c r="AT44" i="44"/>
  <c r="AT30" i="44"/>
  <c r="AT14" i="44"/>
  <c r="AT37" i="44"/>
  <c r="AT35" i="44"/>
  <c r="AT34" i="44"/>
  <c r="AT33" i="44"/>
  <c r="AR33" i="44"/>
  <c r="AR34" i="44"/>
  <c r="AR35" i="44"/>
  <c r="AR37" i="44"/>
  <c r="AR58" i="44"/>
  <c r="AR52" i="44"/>
  <c r="AP45" i="44"/>
  <c r="AR45" i="44"/>
  <c r="AR44" i="44"/>
  <c r="AR14" i="44"/>
  <c r="AR30" i="44"/>
  <c r="B38" i="44"/>
  <c r="B59" i="44" s="1"/>
  <c r="AR39" i="44" l="1"/>
  <c r="AR41" i="44" s="1"/>
  <c r="AR56" i="44"/>
  <c r="AR60" i="44" s="1"/>
  <c r="AT39" i="44"/>
  <c r="AT41" i="44"/>
  <c r="AT56" i="44"/>
  <c r="AT60" i="44" s="1"/>
</calcChain>
</file>

<file path=xl/sharedStrings.xml><?xml version="1.0" encoding="utf-8"?>
<sst xmlns="http://schemas.openxmlformats.org/spreadsheetml/2006/main" count="114" uniqueCount="77">
  <si>
    <t>Gross profit</t>
  </si>
  <si>
    <t>EBIT</t>
  </si>
  <si>
    <t>Asbestos adjustments</t>
  </si>
  <si>
    <t>Total Net sales</t>
  </si>
  <si>
    <t>Income tax (expense) benefit</t>
  </si>
  <si>
    <t>FY2013</t>
  </si>
  <si>
    <t>Q1 FY2013</t>
  </si>
  <si>
    <t>Q2 FY 2013</t>
  </si>
  <si>
    <t>Q3 FY2013</t>
  </si>
  <si>
    <t>Q4 FY2013</t>
  </si>
  <si>
    <t>Net operating profit (loss)</t>
  </si>
  <si>
    <t>Asset impairment charges</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</si>
  <si>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</si>
  <si>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</si>
  <si>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</si>
  <si>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</si>
  <si>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</si>
  <si>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</si>
  <si>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</si>
  <si>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</si>
  <si>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</si>
  <si>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</si>
  <si>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</si>
  <si>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</si>
  <si>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</si>
  <si>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</si>
  <si>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Wt'd average shares outstanding - Diluted (millions)</t>
  </si>
  <si>
    <t>Notes</t>
  </si>
  <si>
    <t>ASIC related expenses (recoveries)</t>
  </si>
  <si>
    <t>Adjusted EPS - diluted</t>
  </si>
  <si>
    <t>Adjusted EBIT Margin</t>
  </si>
  <si>
    <t>Dividends paid per share</t>
  </si>
  <si>
    <t>US$ Millions, except sales price per unit and per share data</t>
  </si>
  <si>
    <t>FY2014</t>
  </si>
  <si>
    <t>Q1 FY2014</t>
  </si>
  <si>
    <t>Q2 FY 2014</t>
  </si>
  <si>
    <t>Asbestos and other tax adjustments</t>
  </si>
  <si>
    <t>Q3 FY 2014</t>
  </si>
  <si>
    <t xml:space="preserve"> - </t>
  </si>
  <si>
    <t xml:space="preserve"> -   </t>
  </si>
  <si>
    <t>Q4 FY2014</t>
  </si>
  <si>
    <t>FY2015</t>
  </si>
  <si>
    <t>Q1 FY2015</t>
  </si>
  <si>
    <t>Q2 FY 2015</t>
  </si>
  <si>
    <t>Q3 FY 2015</t>
  </si>
  <si>
    <t>Q4 FY2015</t>
  </si>
  <si>
    <t>New Zealand weathertightness claims expense (benefit)</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</si>
  <si>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</si>
  <si>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</si>
  <si>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</si>
  <si>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</si>
  <si>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</si>
  <si>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</si>
  <si>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</si>
  <si>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</si>
  <si>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</si>
  <si>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Q1 FY2017</t>
  </si>
  <si>
    <t>North America Fiber Cement</t>
  </si>
  <si>
    <t>International Fiber Cement</t>
  </si>
  <si>
    <t>Other Businesses</t>
  </si>
  <si>
    <t>Adjusted EBIT Margin- North America Fiber Cement</t>
  </si>
  <si>
    <t>Adjusted EBIT Margin- International Fiber Cement</t>
  </si>
  <si>
    <t>Adjusted EBIT Margin- Other Businesses</t>
  </si>
  <si>
    <t>Q2 FY 2017</t>
  </si>
  <si>
    <t>Net interest (expense) income</t>
  </si>
  <si>
    <t>Q3 FY 2017</t>
  </si>
  <si>
    <t>Q4 FY 2017</t>
  </si>
  <si>
    <t xml:space="preserve">FY2017                                                                                                                                                              </t>
  </si>
  <si>
    <t>FY2018</t>
  </si>
  <si>
    <t>Q1 FY2018</t>
  </si>
  <si>
    <t>Q2 FY 2018</t>
  </si>
  <si>
    <t>Notes:</t>
  </si>
  <si>
    <t>During the quarter ended 30 June 2016, the Company changed its reportable operating segments.
Previously, the Company maintained three operating segments: (i) North America and Europe Fiber
Cement; (ii) Asia Pacific Fiber Cement and (iii) Research and Development. Beginning in the quarter
ended 30 June 2016, the Company replaced the North America and Europe Fiber Cement and Asia
Pacific Fiber Cement segments with three new segments: (i) North America Fiber Cement; (ii)
International Fiber Cement; and (iii) Other Businesses. There were no changes to the Research and
Development segment. The Company has revised its historical segment information to be consistent with the current reportable segment structure. The change in reportable segments had no effect on the Company’s financial position, results of operations or cash flows</t>
  </si>
  <si>
    <t>Excludes asset impairment charges</t>
  </si>
  <si>
    <t>Excludes New Zealand weathertightness claims expenses</t>
  </si>
  <si>
    <t>Excludes asbestos adjustments, AICF SG&amp;A expenses, ASIC expenses/recoveries, asset impairments, non-recurring stamp duty and New Zealand weathertightness claims</t>
  </si>
  <si>
    <t>Excludes asbestos adjustments, AICF SG&amp;A expenses, AICF interest income, tax benefit related to asbestos and other tax adjustments, ASIC expenses/recoveries, asset impairments, non-recurring stamp duty and New Zealand weathertightness claims and tax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</si>
</sst>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81">
    <xf numFmtId="170" fontId="0" fillId="0" borderId="0" xfId="0">
      <protection locked="0"/>
    </xf>
    <xf numFmtId="170" fontId="0" fillId="0" borderId="0" xfId="0" applyFont="1">
      <protection locked="0"/>
    </xf>
    <xf numFmtId="170" fontId="0" fillId="0" borderId="0" xfId="0" applyFont="1" applyBorder="1">
      <protection locked="0"/>
    </xf>
    <xf numFmtId="170" fontId="0" fillId="0" borderId="0" xfId="0" applyFont="1" applyFill="1">
      <protection locked="0"/>
    </xf>
    <xf numFmtId="170" fontId="0" fillId="0" borderId="0" xfId="0" applyFont="1" applyAlignment="1">
      <alignment horizontal="left" indent="2"/>
      <protection locked="0"/>
    </xf>
    <xf numFmtId="170" fontId="6" fillId="0" borderId="0" xfId="0" applyFont="1">
      <protection locked="0"/>
    </xf>
    <xf numFmtId="170" fontId="8" fillId="0" borderId="0" xfId="0" applyFont="1">
      <protection locked="0"/>
    </xf>
    <xf numFmtId="170" fontId="8" fillId="0" borderId="0" xfId="0" applyFont="1" applyFill="1">
      <protection locked="0"/>
    </xf>
    <xf numFmtId="170" fontId="0" fillId="0" borderId="10" xfId="0" applyFont="1" applyBorder="1" applyAlignment="1">
      <protection locked="0"/>
    </xf>
    <xf numFmtId="170" fontId="8" fillId="0" borderId="10" xfId="0" applyFont="1" applyBorder="1" applyAlignment="1">
      <alignment horizontal="center"/>
      <protection locked="0"/>
    </xf>
    <xf numFmtId="170" fontId="6" fillId="0" borderId="0" xfId="0" applyFont="1" applyAlignment="1">
      <protection locked="0"/>
    </xf>
    <xf numFmtId="170" fontId="8" fillId="0" borderId="0" xfId="0" applyFont="1" applyBorder="1">
      <protection locked="0"/>
    </xf>
    <xf numFmtId="170" fontId="0" fillId="0" borderId="0" xfId="0" applyFont="1" applyAlignment="1">
      <alignment horizontal="center"/>
      <protection locked="0"/>
    </xf>
    <xf numFmtId="170" fontId="8" fillId="0" borderId="9" xfId="0" applyFont="1" applyBorder="1" applyAlignment="1">
      <alignment horizontal="center"/>
      <protection locked="0"/>
    </xf>
    <xf numFmtId="170" fontId="8" fillId="0" borderId="5" xfId="0" applyFont="1" applyBorder="1">
      <protection locked="0"/>
    </xf>
    <xf numFmtId="170" fontId="8" fillId="0" borderId="6" xfId="0" applyFont="1" applyBorder="1">
      <protection locked="0"/>
    </xf>
    <xf numFmtId="170" fontId="0" fillId="0" borderId="10" xfId="0" applyFont="1" applyBorder="1" applyAlignment="1">
      <alignment horizontal="center"/>
      <protection locked="0"/>
    </xf>
    <xf numFmtId="170" fontId="8" fillId="0" borderId="0" xfId="0" applyFont="1" applyAlignment="1">
      <alignment horizontal="center"/>
      <protection locked="0"/>
    </xf>
    <xf numFmtId="170" fontId="0" fillId="8" borderId="0" xfId="0" applyFont="1" applyFill="1">
      <protection locked="0"/>
    </xf>
    <xf numFmtId="170" fontId="0" fillId="8" borderId="0" xfId="0" applyFont="1" applyFill="1" applyAlignment="1">
      <alignment wrapText="1"/>
      <protection locked="0"/>
    </xf>
    <xf numFmtId="182" fontId="0" fillId="8" borderId="0" xfId="16" applyNumberFormat="1" applyFont="1" applyFill="1" applyBorder="1" applyProtection="1">
      <protection locked="0"/>
    </xf>
    <xf numFmtId="183" fontId="0" fillId="8" borderId="6" xfId="0" applyNumberFormat="1" applyFont="1" applyFill="1" applyBorder="1">
      <protection locked="0"/>
    </xf>
    <xf numFmtId="183" fontId="0" fillId="8" borderId="0" xfId="0" applyNumberFormat="1" applyFont="1" applyFill="1" applyBorder="1">
      <protection locked="0"/>
    </xf>
    <xf numFmtId="170" fontId="0" fillId="0" borderId="6" xfId="0" applyFont="1" applyFill="1" applyBorder="1">
      <protection locked="0"/>
    </xf>
    <xf numFmtId="170" fontId="8" fillId="0" borderId="12" xfId="0" applyFont="1" applyFill="1" applyBorder="1" applyAlignment="1">
      <alignment horizontal="center"/>
      <protection locked="0"/>
    </xf>
    <xf numFmtId="170" fontId="0" fillId="8" borderId="0" xfId="0" applyFont="1" applyFill="1" applyAlignment="1">
      <alignment horizontal="center"/>
      <protection locked="0"/>
    </xf>
    <xf numFmtId="183" fontId="0" fillId="8" borderId="10" xfId="0" applyNumberFormat="1" applyFont="1" applyFill="1" applyBorder="1">
      <protection locked="0"/>
    </xf>
    <xf numFmtId="170" fontId="0" fillId="8" borderId="10" xfId="0" applyFont="1" applyFill="1" applyBorder="1">
      <protection locked="0"/>
    </xf>
    <xf numFmtId="182" fontId="0" fillId="8" borderId="10" xfId="16" applyNumberFormat="1" applyFont="1" applyFill="1" applyBorder="1" applyProtection="1">
      <protection locked="0"/>
    </xf>
    <xf numFmtId="173" fontId="0" fillId="8" borderId="6" xfId="18" applyFont="1" applyFill="1" applyBorder="1" applyProtection="1">
      <protection locked="0"/>
    </xf>
    <xf numFmtId="173" fontId="0" fillId="8" borderId="5" xfId="18" applyFont="1" applyFill="1" applyBorder="1" applyProtection="1">
      <protection locked="0"/>
    </xf>
    <xf numFmtId="173" fontId="0" fillId="8" borderId="0" xfId="18" applyFont="1" applyFill="1" applyBorder="1" applyProtection="1">
      <protection locked="0"/>
    </xf>
    <xf numFmtId="170" fontId="0" fillId="8" borderId="0" xfId="0" applyFont="1" applyFill="1" applyBorder="1">
      <protection locked="0"/>
    </xf>
    <xf numFmtId="183" fontId="0" fillId="8" borderId="14" xfId="0" applyNumberFormat="1" applyFont="1" applyFill="1" applyBorder="1">
      <protection locked="0"/>
    </xf>
    <xf numFmtId="170" fontId="7" fillId="0" borderId="10" xfId="0" applyFont="1" applyBorder="1" applyAlignment="1">
      <alignment wrapText="1"/>
      <protection locked="0"/>
    </xf>
    <xf numFmtId="170" fontId="8" fillId="0" borderId="11" xfId="0" applyFont="1" applyBorder="1" applyAlignment="1">
      <alignment horizontal="center"/>
      <protection locked="0"/>
    </xf>
    <xf numFmtId="170" fontId="0" fillId="0" borderId="4" xfId="0" applyFont="1" applyBorder="1" applyAlignment="1">
      <alignment horizontal="center"/>
      <protection locked="0"/>
    </xf>
    <xf numFmtId="173" fontId="0" fillId="8" borderId="0" xfId="18" applyFont="1" applyFill="1" applyBorder="1" applyAlignment="1" applyProtection="1">
      <alignment horizontal="right"/>
      <protection locked="0"/>
    </xf>
    <xf numFmtId="169" fontId="5" fillId="8" borderId="6" xfId="49" applyFont="1" applyFill="1" applyBorder="1" applyProtection="1">
      <protection locked="0"/>
    </xf>
    <xf numFmtId="196" fontId="0" fillId="8" borderId="0" xfId="0" applyNumberFormat="1" applyFont="1" applyFill="1" applyBorder="1">
      <protection locked="0"/>
    </xf>
    <xf numFmtId="183" fontId="0" fillId="8" borderId="0" xfId="0" applyNumberFormat="1" applyFont="1" applyFill="1" applyBorder="1" applyAlignment="1">
      <alignment horizontal="right"/>
      <protection locked="0"/>
    </xf>
    <xf numFmtId="178" fontId="0" fillId="8" borderId="0" xfId="0" applyNumberFormat="1" applyFont="1" applyFill="1" applyBorder="1">
      <protection locked="0"/>
    </xf>
    <xf numFmtId="170" fontId="8" fillId="0" borderId="4" xfId="0" applyFont="1" applyBorder="1" applyAlignment="1">
      <alignment horizontal="center"/>
      <protection locked="0"/>
    </xf>
    <xf numFmtId="170" fontId="8" fillId="8" borderId="11" xfId="0" applyFont="1" applyFill="1" applyBorder="1" applyAlignment="1">
      <alignment horizontal="center"/>
      <protection locked="0"/>
    </xf>
    <xf numFmtId="170" fontId="8" fillId="8" borderId="5" xfId="0" applyFont="1" applyFill="1" applyBorder="1">
      <protection locked="0"/>
    </xf>
    <xf numFmtId="183" fontId="0" fillId="8" borderId="5" xfId="0" applyNumberFormat="1" applyFont="1" applyFill="1" applyBorder="1">
      <protection locked="0"/>
    </xf>
    <xf numFmtId="183" fontId="8" fillId="8" borderId="9" xfId="0" applyNumberFormat="1" applyFont="1" applyFill="1" applyBorder="1">
      <protection locked="0"/>
    </xf>
    <xf numFmtId="196" fontId="0" fillId="8" borderId="5" xfId="0" applyNumberFormat="1" applyFont="1" applyFill="1" applyBorder="1">
      <protection locked="0"/>
    </xf>
    <xf numFmtId="183" fontId="0" fillId="8" borderId="9" xfId="0" applyNumberFormat="1" applyFont="1" applyFill="1" applyBorder="1">
      <protection locked="0"/>
    </xf>
    <xf numFmtId="183" fontId="8" fillId="8" borderId="5" xfId="0" applyNumberFormat="1" applyFont="1" applyFill="1" applyBorder="1">
      <protection locked="0"/>
    </xf>
    <xf numFmtId="198" fontId="6" fillId="8" borderId="5" xfId="0" applyNumberFormat="1" applyFont="1" applyFill="1" applyBorder="1">
      <protection locked="0"/>
    </xf>
    <xf numFmtId="182" fontId="0" fillId="8" borderId="5" xfId="16" applyNumberFormat="1" applyFont="1" applyFill="1" applyBorder="1" applyProtection="1">
      <protection locked="0"/>
    </xf>
    <xf numFmtId="182" fontId="0" fillId="8" borderId="9" xfId="16" applyNumberFormat="1" applyFont="1" applyFill="1" applyBorder="1" applyProtection="1">
      <protection locked="0"/>
    </xf>
    <xf numFmtId="197" fontId="0" fillId="8" borderId="5" xfId="0" applyNumberFormat="1" applyFont="1" applyFill="1" applyBorder="1" applyAlignment="1">
      <alignment horizontal="center"/>
      <protection locked="0"/>
    </xf>
    <xf numFmtId="169" fontId="5" fillId="8" borderId="5" xfId="49" applyFont="1" applyFill="1" applyBorder="1" applyProtection="1">
      <protection locked="0"/>
    </xf>
    <xf numFmtId="178" fontId="0" fillId="8" borderId="5" xfId="18" applyNumberFormat="1" applyFont="1" applyFill="1" applyBorder="1" applyProtection="1">
      <protection locked="0"/>
    </xf>
    <xf numFmtId="173" fontId="0" fillId="8" borderId="9" xfId="18" applyFont="1" applyFill="1" applyBorder="1" applyProtection="1">
      <protection locked="0"/>
    </xf>
    <xf numFmtId="169" fontId="5" fillId="8" borderId="0" xfId="49" applyFont="1" applyFill="1" applyBorder="1" applyProtection="1">
      <protection locked="0"/>
    </xf>
    <xf numFmtId="182" fontId="0" fillId="8" borderId="0" xfId="16" applyNumberFormat="1" applyFont="1" applyFill="1" applyBorder="1" applyAlignment="1" applyProtection="1">
      <alignment horizontal="right"/>
      <protection locked="0"/>
    </xf>
    <xf numFmtId="197" fontId="0" fillId="8" borderId="0" xfId="0" applyNumberFormat="1" applyFont="1" applyFill="1" applyBorder="1" applyAlignment="1">
      <alignment horizontal="center"/>
      <protection locked="0"/>
    </xf>
    <xf numFmtId="183" fontId="8" fillId="8" borderId="0" xfId="0" applyNumberFormat="1" applyFont="1" applyFill="1" applyBorder="1">
      <protection locked="0"/>
    </xf>
    <xf numFmtId="178" fontId="0" fillId="8" borderId="0" xfId="18" applyNumberFormat="1" applyFont="1" applyFill="1" applyBorder="1" applyProtection="1">
      <protection locked="0"/>
    </xf>
    <xf numFmtId="196" fontId="0" fillId="8" borderId="0" xfId="0" applyNumberFormat="1" applyFont="1" applyFill="1" applyBorder="1" applyAlignment="1">
      <alignment horizontal="right"/>
      <protection locked="0"/>
    </xf>
    <xf numFmtId="182" fontId="0" fillId="8" borderId="10" xfId="16" applyNumberFormat="1" applyFont="1" applyFill="1" applyBorder="1" applyAlignment="1" applyProtection="1">
      <alignment horizontal="right"/>
      <protection locked="0"/>
    </xf>
    <xf numFmtId="182" fontId="0" fillId="8" borderId="6" xfId="16" applyNumberFormat="1" applyFont="1" applyFill="1" applyBorder="1" applyAlignment="1" applyProtection="1">
      <alignment horizontal="right"/>
      <protection locked="0"/>
    </xf>
    <xf numFmtId="182" fontId="0" fillId="8" borderId="14" xfId="16" applyNumberFormat="1" applyFont="1" applyFill="1" applyBorder="1" applyAlignment="1" applyProtection="1">
      <alignment horizontal="right"/>
      <protection locked="0"/>
    </xf>
    <xf numFmtId="183" fontId="8" fillId="8" borderId="6" xfId="0" applyNumberFormat="1" applyFont="1" applyFill="1" applyBorder="1">
      <protection locked="0"/>
    </xf>
    <xf numFmtId="182" fontId="5" fillId="8" borderId="6" xfId="16" applyNumberFormat="1" applyFont="1" applyFill="1" applyBorder="1" applyAlignment="1" applyProtection="1">
      <alignment horizontal="right"/>
      <protection locked="0"/>
    </xf>
    <xf numFmtId="182" fontId="8" fillId="8" borderId="6" xfId="16" applyNumberFormat="1" applyFont="1" applyFill="1" applyBorder="1" applyAlignment="1" applyProtection="1">
      <alignment horizontal="right"/>
      <protection locked="0"/>
    </xf>
    <xf numFmtId="182" fontId="5" fillId="8" borderId="0" xfId="16" applyNumberFormat="1" applyFont="1" applyFill="1" applyBorder="1" applyAlignment="1" applyProtection="1">
      <alignment horizontal="right"/>
      <protection locked="0"/>
    </xf>
    <xf numFmtId="182" fontId="8" fillId="8" borderId="0" xfId="16" applyNumberFormat="1" applyFont="1" applyFill="1" applyBorder="1" applyAlignment="1" applyProtection="1">
      <alignment horizontal="right"/>
      <protection locked="0"/>
    </xf>
    <xf numFmtId="178" fontId="0" fillId="8" borderId="6" xfId="18" applyNumberFormat="1" applyFont="1" applyFill="1" applyBorder="1" applyAlignment="1" applyProtection="1">
      <alignment horizontal="right"/>
      <protection locked="0"/>
    </xf>
    <xf numFmtId="173" fontId="0" fillId="8" borderId="6" xfId="18" applyFont="1" applyFill="1" applyBorder="1" applyAlignment="1" applyProtection="1">
      <alignment horizontal="right"/>
      <protection locked="0"/>
    </xf>
    <xf numFmtId="178" fontId="0" fillId="8" borderId="0" xfId="18" applyNumberFormat="1" applyFont="1" applyFill="1" applyBorder="1" applyAlignment="1" applyProtection="1">
      <alignment horizontal="right"/>
      <protection locked="0"/>
    </xf>
    <xf numFmtId="182" fontId="0" fillId="8" borderId="9" xfId="16" applyNumberFormat="1" applyFont="1" applyFill="1" applyBorder="1" applyAlignment="1" applyProtection="1">
      <alignment horizontal="right"/>
      <protection locked="0"/>
    </xf>
    <xf numFmtId="170" fontId="0" fillId="8" borderId="6" xfId="0" applyFont="1" applyFill="1" applyBorder="1">
      <protection locked="0"/>
    </xf>
    <xf numFmtId="196" fontId="0" fillId="8" borderId="6" xfId="0" applyNumberFormat="1" applyFont="1" applyFill="1" applyBorder="1">
      <protection locked="0"/>
    </xf>
    <xf numFmtId="182" fontId="0" fillId="8" borderId="14" xfId="16" applyNumberFormat="1" applyFont="1" applyFill="1" applyBorder="1" applyProtection="1">
      <protection locked="0"/>
    </xf>
    <xf numFmtId="198" fontId="6" fillId="8" borderId="6" xfId="0" applyNumberFormat="1" applyFont="1" applyFill="1" applyBorder="1">
      <protection locked="0"/>
    </xf>
    <xf numFmtId="182" fontId="0" fillId="8" borderId="6" xfId="16" applyNumberFormat="1" applyFont="1" applyFill="1" applyBorder="1" applyProtection="1">
      <protection locked="0"/>
    </xf>
    <xf numFmtId="173" fontId="0" fillId="8" borderId="14" xfId="18" applyFont="1" applyFill="1" applyBorder="1" applyProtection="1">
      <protection locked="0"/>
    </xf>
    <xf numFmtId="198" fontId="6" fillId="8" borderId="0" xfId="0" applyNumberFormat="1" applyFont="1" applyFill="1" applyBorder="1">
      <protection locked="0"/>
    </xf>
    <xf numFmtId="182" fontId="0" fillId="8" borderId="5" xfId="16" applyNumberFormat="1" applyFont="1" applyFill="1" applyBorder="1" applyAlignment="1" applyProtection="1">
      <alignment horizontal="right"/>
      <protection locked="0"/>
    </xf>
    <xf numFmtId="183" fontId="8" fillId="8" borderId="10" xfId="0" applyNumberFormat="1" applyFont="1" applyFill="1" applyBorder="1" applyAlignment="1">
      <alignment horizontal="right"/>
      <protection locked="0"/>
    </xf>
    <xf numFmtId="170" fontId="8" fillId="8" borderId="0" xfId="0" applyFont="1" applyFill="1" applyBorder="1" applyAlignment="1">
      <alignment horizontal="right"/>
      <protection locked="0"/>
    </xf>
    <xf numFmtId="183" fontId="8" fillId="8" borderId="0" xfId="0" applyNumberFormat="1" applyFont="1" applyFill="1" applyBorder="1" applyAlignment="1">
      <alignment horizontal="right"/>
      <protection locked="0"/>
    </xf>
    <xf numFmtId="170" fontId="0" fillId="8" borderId="0" xfId="0" applyFont="1" applyFill="1" applyAlignment="1">
      <alignment horizontal="left" indent="2"/>
      <protection locked="0"/>
    </xf>
    <xf numFmtId="170" fontId="0" fillId="8" borderId="0" xfId="0" applyFont="1" applyFill="1" applyAlignment="1">
      <alignment horizontal="left" indent="3"/>
      <protection locked="0"/>
    </xf>
    <xf numFmtId="170" fontId="6" fillId="8" borderId="0" xfId="0" applyFont="1" applyFill="1">
      <protection locked="0"/>
    </xf>
    <xf numFmtId="170" fontId="8" fillId="8" borderId="0" xfId="0" applyFont="1" applyFill="1" applyBorder="1">
      <protection locked="0"/>
    </xf>
    <xf numFmtId="182" fontId="8" fillId="8" borderId="0" xfId="16" applyNumberFormat="1" applyFont="1" applyFill="1" applyBorder="1" applyProtection="1">
      <protection locked="0"/>
    </xf>
    <xf numFmtId="170" fontId="8" fillId="8" borderId="6" xfId="0" applyFont="1" applyFill="1" applyBorder="1">
      <protection locked="0"/>
    </xf>
    <xf numFmtId="170" fontId="0" fillId="8" borderId="0" xfId="0" applyFont="1" applyFill="1" applyAlignment="1">
      <alignment horizontal="left" indent="4"/>
      <protection locked="0"/>
    </xf>
    <xf numFmtId="170" fontId="0" fillId="8" borderId="0" xfId="0" applyFont="1" applyFill="1" applyAlignment="1">
      <alignment horizontal="left" indent="1"/>
      <protection locked="0"/>
    </xf>
    <xf numFmtId="170" fontId="8" fillId="8" borderId="0" xfId="0" applyFont="1" applyFill="1">
      <protection locked="0"/>
    </xf>
    <xf numFmtId="170" fontId="8" fillId="8" borderId="0" xfId="0" applyFont="1" applyFill="1" applyAlignment="1">
      <alignment horizontal="center"/>
      <protection locked="0"/>
    </xf>
    <xf numFmtId="170" fontId="6" fillId="8" borderId="5" xfId="0" applyFont="1" applyFill="1" applyBorder="1">
      <protection locked="0"/>
    </xf>
    <xf numFmtId="170" fontId="6" fillId="8" borderId="0" xfId="0" applyFont="1" applyFill="1" applyBorder="1">
      <protection locked="0"/>
    </xf>
    <xf numFmtId="170" fontId="6" fillId="8" borderId="6" xfId="0" applyFont="1" applyFill="1" applyBorder="1">
      <protection locked="0"/>
    </xf>
    <xf numFmtId="170" fontId="0" fillId="8" borderId="10" xfId="0" applyFont="1" applyFill="1" applyBorder="1" applyAlignment="1">
      <alignment horizontal="center"/>
      <protection locked="0"/>
    </xf>
    <xf numFmtId="183" fontId="8" fillId="8" borderId="10" xfId="0" applyNumberFormat="1" applyFont="1" applyFill="1" applyBorder="1">
      <protection locked="0"/>
    </xf>
    <xf numFmtId="183" fontId="8" fillId="8" borderId="14" xfId="0" applyNumberFormat="1" applyFont="1" applyFill="1" applyBorder="1">
      <protection locked="0"/>
    </xf>
    <xf numFmtId="170" fontId="0" fillId="8" borderId="0" xfId="0" applyFont="1" applyFill="1" applyAlignment="1">
      <alignment horizontal="left" wrapText="1" indent="4"/>
      <protection locked="0"/>
    </xf>
    <xf numFmtId="170" fontId="8" fillId="8" borderId="0" xfId="0" applyFont="1" applyFill="1" applyAlignment="1">
      <alignment horizontal="center" wrapText="1"/>
      <protection locked="0"/>
    </xf>
    <xf numFmtId="169" fontId="6" fillId="8" borderId="0" xfId="49" applyFont="1" applyFill="1" applyProtection="1">
      <protection locked="0"/>
    </xf>
    <xf numFmtId="170" fontId="0" fillId="8" borderId="0" xfId="0" applyFont="1" applyFill="1" applyBorder="1" applyAlignment="1">
      <alignment horizontal="left" indent="1"/>
      <protection locked="0"/>
    </xf>
    <xf numFmtId="170" fontId="0" fillId="8" borderId="0" xfId="0" applyFont="1" applyFill="1" applyBorder="1" applyAlignment="1">
      <alignment horizontal="center"/>
      <protection locked="0"/>
    </xf>
    <xf numFmtId="170" fontId="0" fillId="8" borderId="0" xfId="0" applyFont="1" applyFill="1" applyBorder="1" applyAlignment="1">
      <alignment horizontal="left" indent="2"/>
      <protection locked="0"/>
    </xf>
    <xf numFmtId="170" fontId="0" fillId="8" borderId="10" xfId="0" applyFont="1" applyFill="1" applyBorder="1" applyAlignment="1">
      <alignment wrapText="1"/>
      <protection locked="0"/>
    </xf>
    <xf numFmtId="170" fontId="0" fillId="8" borderId="10" xfId="0" applyFont="1" applyFill="1" applyBorder="1" applyAlignment="1">
      <alignment horizontal="center" wrapText="1"/>
      <protection locked="0"/>
    </xf>
    <xf numFmtId="170" fontId="0" fillId="8" borderId="0" xfId="0" applyFont="1" applyFill="1" applyAlignment="1">
      <alignment horizontal="center" wrapText="1"/>
      <protection locked="0"/>
    </xf>
    <xf numFmtId="170" fontId="8" fillId="8" borderId="0" xfId="0" applyFont="1" applyFill="1" applyBorder="1" applyAlignment="1">
      <alignment wrapText="1"/>
      <protection locked="0"/>
    </xf>
    <xf numFmtId="170" fontId="8" fillId="8" borderId="0" xfId="0" applyFont="1" applyFill="1" applyBorder="1" applyAlignment="1">
      <alignment horizontal="center" wrapText="1"/>
      <protection locked="0"/>
    </xf>
    <xf numFmtId="170" fontId="8" fillId="8" borderId="10" xfId="0" applyFont="1" applyFill="1" applyBorder="1" applyAlignment="1">
      <alignment wrapText="1"/>
      <protection locked="0"/>
    </xf>
    <xf numFmtId="173" fontId="0" fillId="8" borderId="10" xfId="18" applyFont="1" applyFill="1" applyBorder="1" applyProtection="1">
      <protection locked="0"/>
    </xf>
    <xf numFmtId="173" fontId="0" fillId="8" borderId="10" xfId="18" applyFont="1" applyFill="1" applyBorder="1" applyAlignment="1" applyProtection="1">
      <alignment horizontal="right"/>
      <protection locked="0"/>
    </xf>
    <xf numFmtId="170" fontId="8" fillId="8" borderId="0" xfId="0" applyFont="1" applyFill="1" applyAlignment="1">
      <alignment horizontal="left"/>
      <protection locked="0"/>
    </xf>
    <xf numFmtId="170" fontId="8" fillId="8" borderId="0" xfId="0" applyFont="1" applyFill="1" applyBorder="1" applyAlignment="1">
      <alignment horizontal="center"/>
      <protection locked="0"/>
    </xf>
    <xf numFmtId="197" fontId="0" fillId="8" borderId="6" xfId="0" applyNumberFormat="1" applyFont="1" applyFill="1" applyBorder="1" applyAlignment="1">
      <alignment horizontal="center"/>
      <protection locked="0"/>
    </xf>
    <xf numFmtId="182" fontId="5" fillId="8" borderId="0" xfId="16" applyNumberFormat="1" applyFont="1" applyFill="1" applyBorder="1" applyProtection="1">
      <protection locked="0"/>
    </xf>
    <xf numFmtId="170" fontId="8" fillId="8" borderId="0" xfId="0" applyFont="1" applyFill="1" applyAlignment="1">
      <protection locked="0"/>
    </xf>
    <xf numFmtId="170" fontId="8" fillId="8" borderId="0" xfId="0" applyFont="1" applyFill="1" applyAlignment="1">
      <alignment wrapText="1"/>
      <protection locked="0"/>
    </xf>
    <xf numFmtId="178" fontId="0" fillId="8" borderId="6" xfId="18" applyNumberFormat="1" applyFont="1" applyFill="1" applyBorder="1" applyProtection="1">
      <protection locked="0"/>
    </xf>
    <xf numFmtId="182" fontId="6" fillId="8" borderId="0" xfId="16" applyNumberFormat="1" applyFont="1" applyFill="1" applyProtection="1">
      <protection locked="0"/>
    </xf>
    <xf numFmtId="10" fontId="6" fillId="8" borderId="0" xfId="49" applyNumberFormat="1" applyFont="1" applyFill="1" applyProtection="1">
      <protection locked="0"/>
    </xf>
    <xf numFmtId="170" fontId="8" fillId="8" borderId="0" xfId="0" quotePrefix="1" applyFont="1" applyFill="1" applyAlignment="1">
      <alignment horizontal="center"/>
      <protection locked="0"/>
    </xf>
    <xf numFmtId="199" fontId="0" fillId="8" borderId="0" xfId="16" applyNumberFormat="1" applyFont="1" applyFill="1" applyBorder="1" applyAlignment="1" applyProtection="1">
      <alignment horizontal="right"/>
      <protection locked="0"/>
    </xf>
    <xf numFmtId="199" fontId="0" fillId="8" borderId="0" xfId="16" applyNumberFormat="1" applyFont="1" applyFill="1" applyBorder="1" applyProtection="1">
      <protection locked="0"/>
    </xf>
    <xf numFmtId="170" fontId="6" fillId="8" borderId="0" xfId="0" applyFont="1" applyFill="1" applyAlignment="1">
      <protection locked="0"/>
    </xf>
    <xf numFmtId="170" fontId="0" fillId="8" borderId="4" xfId="0" applyFont="1" applyFill="1" applyBorder="1" applyAlignment="1">
      <alignment horizontal="center"/>
      <protection locked="0"/>
    </xf>
    <xf numFmtId="170" fontId="8" fillId="0" borderId="12" xfId="0" applyFont="1" applyBorder="1" applyAlignment="1">
      <alignment horizontal="center"/>
      <protection locked="0"/>
    </xf>
    <xf numFmtId="167" fontId="0" fillId="8" borderId="9" xfId="16" applyFont="1" applyFill="1" applyBorder="1" applyProtection="1">
      <protection locked="0"/>
    </xf>
    <xf numFmtId="167" fontId="0" fillId="8" borderId="10" xfId="16" applyFont="1" applyFill="1" applyBorder="1" applyProtection="1">
      <protection locked="0"/>
    </xf>
    <xf numFmtId="167" fontId="0" fillId="8" borderId="14" xfId="16" applyFont="1" applyFill="1" applyBorder="1" applyProtection="1">
      <protection locked="0"/>
    </xf>
    <xf numFmtId="167" fontId="0" fillId="8" borderId="10" xfId="16" applyFont="1" applyFill="1" applyBorder="1" applyAlignment="1" applyProtection="1">
      <alignment horizontal="right"/>
      <protection locked="0"/>
    </xf>
    <xf numFmtId="167" fontId="0" fillId="8" borderId="14" xfId="16" applyFont="1" applyFill="1" applyBorder="1" applyAlignment="1" applyProtection="1">
      <alignment horizontal="right"/>
      <protection locked="0"/>
    </xf>
    <xf numFmtId="167" fontId="0" fillId="8" borderId="0" xfId="16" applyFont="1" applyFill="1" applyBorder="1" applyProtection="1">
      <protection locked="0"/>
    </xf>
    <xf numFmtId="170" fontId="8" fillId="8" borderId="0" xfId="0" applyFont="1" applyFill="1" applyBorder="1" applyAlignment="1">
      <alignment horizontal="left"/>
      <protection locked="0"/>
    </xf>
    <xf numFmtId="170" fontId="8" fillId="0" borderId="0" xfId="0" applyFont="1" applyFill="1" applyAlignment="1">
      <alignment horizontal="left"/>
      <protection locked="0"/>
    </xf>
    <xf numFmtId="182" fontId="0" fillId="8" borderId="5" xfId="0" applyNumberFormat="1" applyFont="1" applyFill="1" applyBorder="1">
      <protection locked="0"/>
    </xf>
    <xf numFmtId="170" fontId="6" fillId="0" borderId="0" xfId="0" applyFont="1" applyBorder="1">
      <protection locked="0"/>
    </xf>
    <xf numFmtId="170" fontId="6" fillId="8" borderId="10" xfId="0" applyFont="1" applyFill="1" applyBorder="1">
      <protection locked="0"/>
    </xf>
    <xf numFmtId="170" fontId="6" fillId="0" borderId="5" xfId="0" applyFont="1" applyBorder="1">
      <protection locked="0"/>
    </xf>
    <xf numFmtId="170" fontId="6" fillId="0" borderId="5" xfId="0" applyFont="1" applyBorder="1" applyAlignment="1">
      <protection locked="0"/>
    </xf>
    <xf numFmtId="183" fontId="0" fillId="0" borderId="0" xfId="0" applyNumberFormat="1" applyFont="1" applyFill="1" applyBorder="1">
      <protection locked="0"/>
    </xf>
    <xf numFmtId="183" fontId="8" fillId="0" borderId="10" xfId="0" applyNumberFormat="1" applyFont="1" applyFill="1" applyBorder="1">
      <protection locked="0"/>
    </xf>
    <xf numFmtId="170" fontId="8" fillId="0" borderId="0" xfId="0" applyFont="1" applyFill="1" applyBorder="1">
      <protection locked="0"/>
    </xf>
    <xf numFmtId="196" fontId="0" fillId="0" borderId="0" xfId="0" applyNumberFormat="1" applyFont="1" applyFill="1" applyBorder="1">
      <protection locked="0"/>
    </xf>
    <xf numFmtId="182" fontId="0" fillId="0" borderId="0" xfId="16" applyNumberFormat="1" applyFont="1" applyFill="1" applyBorder="1" applyProtection="1">
      <protection locked="0"/>
    </xf>
    <xf numFmtId="183" fontId="0" fillId="0" borderId="10" xfId="0" applyNumberFormat="1" applyFont="1" applyFill="1" applyBorder="1">
      <protection locked="0"/>
    </xf>
    <xf numFmtId="183" fontId="8" fillId="0" borderId="0" xfId="0" applyNumberFormat="1" applyFont="1" applyFill="1" applyBorder="1">
      <protection locked="0"/>
    </xf>
    <xf numFmtId="198" fontId="6" fillId="0" borderId="0" xfId="0" applyNumberFormat="1" applyFont="1" applyFill="1" applyBorder="1">
      <protection locked="0"/>
    </xf>
    <xf numFmtId="182" fontId="0" fillId="0" borderId="0" xfId="16" applyNumberFormat="1" applyFont="1" applyFill="1" applyBorder="1" applyAlignment="1" applyProtection="1">
      <alignment horizontal="right"/>
      <protection locked="0"/>
    </xf>
    <xf numFmtId="182" fontId="0" fillId="0" borderId="10" xfId="16" applyNumberFormat="1" applyFont="1" applyFill="1" applyBorder="1" applyProtection="1">
      <protection locked="0"/>
    </xf>
    <xf numFmtId="169" fontId="5" fillId="0" borderId="0" xfId="49" applyFont="1" applyFill="1" applyBorder="1" applyProtection="1">
      <protection locked="0"/>
    </xf>
    <xf numFmtId="167" fontId="0" fillId="0" borderId="0" xfId="16" applyFont="1" applyFill="1" applyBorder="1" applyProtection="1">
      <protection locked="0"/>
    </xf>
    <xf numFmtId="167" fontId="0" fillId="0" borderId="10" xfId="16" applyFont="1" applyFill="1" applyBorder="1" applyProtection="1">
      <protection locked="0"/>
    </xf>
    <xf numFmtId="173" fontId="0" fillId="0" borderId="0" xfId="18" applyFont="1" applyFill="1" applyBorder="1" applyProtection="1">
      <protection locked="0"/>
    </xf>
    <xf numFmtId="178" fontId="0" fillId="0" borderId="0" xfId="18" applyNumberFormat="1" applyFont="1" applyFill="1" applyBorder="1" applyProtection="1">
      <protection locked="0"/>
    </xf>
    <xf numFmtId="170" fontId="8" fillId="8" borderId="10" xfId="0" applyFont="1" applyFill="1" applyBorder="1" applyAlignment="1">
      <protection locked="0"/>
    </xf>
    <xf numFmtId="170" fontId="0" fillId="8" borderId="10" xfId="0" applyFill="1" applyBorder="1">
      <protection locked="0"/>
    </xf>
    <xf numFmtId="170" fontId="0" fillId="8" borderId="0" xfId="0" applyFill="1">
      <protection locked="0"/>
    </xf>
    <xf numFmtId="170" fontId="8" fillId="8" borderId="0" xfId="0" applyFont="1" applyFill="1" applyBorder="1" applyAlignment="1">
      <alignment horizontal="center" vertical="top"/>
      <protection locked="0"/>
    </xf>
    <xf numFmtId="0" fontId="0" fillId="8" borderId="0" xfId="0" applyNumberFormat="1" applyFill="1" applyAlignment="1">
      <alignment wrapText="1"/>
      <protection locked="0"/>
    </xf>
    <xf numFmtId="170" fontId="0" fillId="8" borderId="0" xfId="0" applyFill="1" applyBorder="1">
      <protection locked="0"/>
    </xf>
    <xf numFmtId="170" fontId="0" fillId="8" borderId="0" xfId="0" applyFill="1" applyBorder="1" applyAlignment="1">
      <protection locked="0"/>
    </xf>
    <xf numFmtId="170" fontId="8" fillId="8" borderId="0" xfId="0" applyFont="1" applyFill="1" applyAlignment="1">
      <alignment horizontal="center" vertical="top"/>
      <protection locked="0"/>
    </xf>
    <xf numFmtId="170" fontId="0" fillId="8" borderId="0" xfId="0" applyFill="1" applyAlignment="1">
      <alignment vertical="top" wrapText="1"/>
      <protection locked="0"/>
    </xf>
    <xf numFmtId="170" fontId="0" fillId="8" borderId="0" xfId="0" applyFill="1" applyBorder="1" applyAlignment="1">
      <alignment wrapText="1"/>
      <protection locked="0"/>
    </xf>
    <xf numFmtId="170" fontId="8" fillId="8" borderId="0" xfId="0" applyFont="1" applyFill="1" applyAlignment="1">
      <alignment horizontal="center" vertical="top" wrapText="1"/>
      <protection locked="0"/>
    </xf>
    <xf numFmtId="170" fontId="0" fillId="8" borderId="0" xfId="0" applyFont="1" applyFill="1" applyAlignment="1">
      <alignment vertical="top" wrapText="1"/>
      <protection locked="0"/>
    </xf>
    <xf numFmtId="0" fontId="0" fillId="8" borderId="0" xfId="0" applyNumberFormat="1" applyFont="1" applyFill="1" applyAlignment="1">
      <alignment vertical="top" wrapText="1"/>
      <protection locked="0"/>
    </xf>
    <xf numFmtId="167" fontId="0" fillId="8" borderId="0" xfId="16" applyNumberFormat="1" applyFont="1" applyFill="1" applyProtection="1">
      <protection locked="0"/>
    </xf>
    <xf numFmtId="198" fontId="0" fillId="0" borderId="0" xfId="0" applyNumberFormat="1" applyFont="1">
      <protection locked="0"/>
    </xf>
    <xf numFmtId="170" fontId="8" fillId="7" borderId="8" xfId="0" applyFont="1" applyFill="1" applyBorder="1" applyAlignment="1">
      <alignment horizontal="center" wrapText="1"/>
      <protection locked="0"/>
    </xf>
    <xf numFmtId="170" fontId="8" fillId="7" borderId="7" xfId="0" applyFont="1" applyFill="1" applyBorder="1" applyAlignment="1">
      <alignment horizontal="center" wrapText="1"/>
      <protection locked="0"/>
    </xf>
    <xf numFmtId="170" fontId="8" fillId="7" borderId="11"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2" xfId="0" applyFont="1" applyFill="1" applyBorder="1" applyAlignment="1">
      <alignment horizontal="center" wrapText="1"/>
      <protection locked="0"/>
    </xf>
    <xf numFmtId="170" fontId="8" fillId="7" borderId="1" xfId="0" applyFont="1" applyFill="1" applyBorder="1" applyAlignment="1">
      <alignment horizontal="center" wrapText="1"/>
      <protection locked="0"/>
    </xf>
    <xf numFmtId="170" fontId="8" fillId="7" borderId="13" xfId="0" applyFont="1" applyFill="1" applyBorder="1" applyAlignment="1">
      <alignment horizontal="center"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Y73"/>
  <sheetViews>
    <sheetView showGridLines="0" tabSelected="1" zoomScale="90" zoomScaleNormal="90" workbookViewId="0">
      <pane xSplit="4" ySplit="3" topLeftCell="W4" activePane="bottomRight" state="frozen"/>
      <selection pane="topRight" activeCell="E1" sqref="E1"/>
      <selection pane="bottomLeft" activeCell="A4" sqref="A4"/>
      <selection pane="bottomRight" activeCell="AV71" sqref="AV71"/>
    </sheetView>
  </sheetViews>
  <sheetFormatPr defaultRowHeight="15"/>
  <cols>
    <col min="1" max="1" width="1.5" style="1" customWidth="1"/>
    <col min="2" max="2" width="56.625" style="1" customWidth="1"/>
    <col min="3" max="3" width="11.5" style="1" customWidth="1"/>
    <col min="4" max="5" width="1.75" style="1" customWidth="1"/>
    <col min="6" max="6" width="11.375" style="6" customWidth="1"/>
    <col min="7" max="7" width="1.75" style="18" customWidth="1"/>
    <col min="8" max="8" width="11.375" style="6" customWidth="1"/>
    <col min="9" max="9" width="1.75" style="18" customWidth="1"/>
    <col min="10" max="10" width="11.375" style="6" customWidth="1"/>
    <col min="11" max="11" width="1.75" style="18" customWidth="1"/>
    <col min="12" max="12" width="11.375" style="3" customWidth="1"/>
    <col min="13" max="13" width="1.75" style="18" customWidth="1"/>
    <col min="14" max="14" width="11.375" style="6" customWidth="1"/>
    <col min="15" max="15" width="1.75" style="18" customWidth="1"/>
    <col min="16" max="16" width="11.375" style="6" customWidth="1"/>
    <col min="17" max="17" width="1.75" style="18" customWidth="1"/>
    <col min="18" max="18" width="11.375" style="6" customWidth="1"/>
    <col min="19" max="19" width="1.75" style="18" customWidth="1"/>
    <col min="20" max="20" width="11.375" style="3" customWidth="1"/>
    <col min="21" max="21" width="2" style="18" customWidth="1"/>
    <col min="22" max="22" width="10.375" style="18" customWidth="1"/>
    <col min="23" max="23" width="1.75" style="18" customWidth="1"/>
    <col min="24" max="24" width="9" style="1"/>
    <col min="25" max="25" width="1.75" style="18" customWidth="1"/>
    <col min="26" max="26" width="9" style="1"/>
    <col min="27" max="27" width="1.75" style="18" customWidth="1"/>
    <col min="28" max="28" width="10.625" style="1" customWidth="1"/>
    <col min="29" max="29" width="2" style="18" customWidth="1"/>
    <col min="30" max="30" width="10.375" style="18" customWidth="1"/>
    <col min="31" max="31" width="1.75" style="1" customWidth="1"/>
    <col min="32" max="32" width="9" style="1"/>
    <col min="33" max="33" width="1.75" style="1" customWidth="1"/>
    <col min="34" max="34" width="9" style="1"/>
    <col min="35" max="35" width="1.75" style="1" customWidth="1"/>
    <col min="36" max="36" width="10.625" style="1" customWidth="1"/>
    <col min="37" max="37" width="2" style="18" customWidth="1"/>
    <col min="38" max="38" width="10.875" style="18" customWidth="1"/>
    <col min="39" max="39" width="1.75" style="1" customWidth="1"/>
    <col min="40" max="40" width="10.875" style="1" customWidth="1"/>
    <col min="41" max="41" width="2" style="1" customWidth="1"/>
    <col min="42" max="42" width="10.875" style="1" customWidth="1"/>
    <col min="43" max="43" width="2.125" style="1" customWidth="1"/>
    <col min="44" max="44" width="10.875" style="1" customWidth="1"/>
    <col min="45" max="45" width="2" style="18" customWidth="1"/>
    <col min="46" max="46" width="11.625" style="18" customWidth="1"/>
    <col min="47" max="47" width="2.125" style="2" customWidth="1"/>
    <col min="48" max="48" width="11.625" style="1" customWidth="1"/>
    <col min="49" max="49" width="2.125" style="2" customWidth="1"/>
    <col min="50" max="50" width="9" style="1"/>
    <col min="51" max="51" width="11.5" style="1" bestFit="1" customWidth="1"/>
    <col min="52" max="16384" width="9" style="1"/>
  </cols>
  <sheetData>
    <row r="1" spans="1:50" ht="5.25" customHeight="1"/>
    <row r="2" spans="1:50" s="5" customFormat="1" ht="13.5" customHeight="1">
      <c r="E2" s="1"/>
      <c r="F2" s="176" t="s">
        <v>5</v>
      </c>
      <c r="G2" s="177"/>
      <c r="H2" s="177"/>
      <c r="I2" s="177"/>
      <c r="J2" s="177"/>
      <c r="K2" s="177"/>
      <c r="L2" s="178"/>
      <c r="M2" s="88"/>
      <c r="N2" s="174" t="s">
        <v>33</v>
      </c>
      <c r="O2" s="175"/>
      <c r="P2" s="175"/>
      <c r="Q2" s="175"/>
      <c r="R2" s="175"/>
      <c r="S2" s="175"/>
      <c r="T2" s="180"/>
      <c r="U2" s="88"/>
      <c r="V2" s="174" t="s">
        <v>41</v>
      </c>
      <c r="W2" s="175"/>
      <c r="X2" s="175"/>
      <c r="Y2" s="175"/>
      <c r="Z2" s="175"/>
      <c r="AA2" s="175"/>
      <c r="AB2" s="180"/>
      <c r="AC2" s="112"/>
      <c r="AD2" s="174" t="s">
        <v>51</v>
      </c>
      <c r="AE2" s="175"/>
      <c r="AF2" s="175"/>
      <c r="AG2" s="175"/>
      <c r="AH2" s="175"/>
      <c r="AI2" s="175"/>
      <c r="AJ2" s="180"/>
      <c r="AK2" s="112"/>
      <c r="AL2" s="179" t="s">
        <v>67</v>
      </c>
      <c r="AM2" s="179"/>
      <c r="AN2" s="179"/>
      <c r="AO2" s="179"/>
      <c r="AP2" s="179"/>
      <c r="AQ2" s="179"/>
      <c r="AR2" s="179"/>
      <c r="AS2" s="112"/>
      <c r="AT2" s="174" t="s">
        <v>68</v>
      </c>
      <c r="AU2" s="175"/>
      <c r="AV2" s="175"/>
      <c r="AW2" s="175"/>
      <c r="AX2" s="142"/>
    </row>
    <row r="3" spans="1:50" s="10" customFormat="1">
      <c r="B3" s="34" t="s">
        <v>32</v>
      </c>
      <c r="C3" s="9" t="s">
        <v>27</v>
      </c>
      <c r="D3" s="8"/>
      <c r="E3" s="16"/>
      <c r="F3" s="13" t="s">
        <v>6</v>
      </c>
      <c r="G3" s="99"/>
      <c r="H3" s="9" t="s">
        <v>7</v>
      </c>
      <c r="I3" s="99"/>
      <c r="J3" s="9" t="s">
        <v>8</v>
      </c>
      <c r="K3" s="99"/>
      <c r="L3" s="24" t="s">
        <v>9</v>
      </c>
      <c r="M3" s="128"/>
      <c r="N3" s="35" t="s">
        <v>34</v>
      </c>
      <c r="O3" s="129"/>
      <c r="P3" s="42" t="s">
        <v>35</v>
      </c>
      <c r="Q3" s="129"/>
      <c r="R3" s="42" t="s">
        <v>37</v>
      </c>
      <c r="S3" s="129"/>
      <c r="T3" s="24" t="s">
        <v>40</v>
      </c>
      <c r="U3" s="128"/>
      <c r="V3" s="43" t="s">
        <v>42</v>
      </c>
      <c r="W3" s="129"/>
      <c r="X3" s="42" t="s">
        <v>43</v>
      </c>
      <c r="Y3" s="129"/>
      <c r="Z3" s="42" t="s">
        <v>44</v>
      </c>
      <c r="AA3" s="129"/>
      <c r="AB3" s="24" t="s">
        <v>45</v>
      </c>
      <c r="AC3" s="117"/>
      <c r="AD3" s="43" t="s">
        <v>52</v>
      </c>
      <c r="AE3" s="36"/>
      <c r="AF3" s="42" t="s">
        <v>53</v>
      </c>
      <c r="AG3" s="36"/>
      <c r="AH3" s="42" t="s">
        <v>54</v>
      </c>
      <c r="AI3" s="36"/>
      <c r="AJ3" s="24" t="s">
        <v>55</v>
      </c>
      <c r="AK3" s="117"/>
      <c r="AL3" s="43" t="s">
        <v>56</v>
      </c>
      <c r="AM3" s="36"/>
      <c r="AN3" s="42" t="s">
        <v>63</v>
      </c>
      <c r="AO3" s="36"/>
      <c r="AP3" s="42" t="s">
        <v>65</v>
      </c>
      <c r="AQ3" s="36"/>
      <c r="AR3" s="130" t="s">
        <v>66</v>
      </c>
      <c r="AS3" s="117"/>
      <c r="AT3" s="43" t="s">
        <v>69</v>
      </c>
      <c r="AU3" s="36"/>
      <c r="AV3" s="42" t="s">
        <v>70</v>
      </c>
      <c r="AW3" s="36"/>
      <c r="AX3" s="143"/>
    </row>
    <row r="4" spans="1:50" s="5" customFormat="1" ht="6.75" customHeight="1">
      <c r="A4" s="1"/>
      <c r="B4" s="1"/>
      <c r="C4" s="1"/>
      <c r="D4" s="1"/>
      <c r="E4" s="1"/>
      <c r="F4" s="14"/>
      <c r="G4" s="32"/>
      <c r="H4" s="11"/>
      <c r="I4" s="32"/>
      <c r="J4" s="11"/>
      <c r="K4" s="32"/>
      <c r="L4" s="23"/>
      <c r="M4" s="88"/>
      <c r="N4" s="14"/>
      <c r="O4" s="32"/>
      <c r="P4" s="11"/>
      <c r="Q4" s="32"/>
      <c r="R4" s="11"/>
      <c r="S4" s="32"/>
      <c r="T4" s="23"/>
      <c r="U4" s="88"/>
      <c r="V4" s="44"/>
      <c r="W4" s="32"/>
      <c r="X4" s="11"/>
      <c r="Y4" s="32"/>
      <c r="Z4" s="11"/>
      <c r="AA4" s="32"/>
      <c r="AB4" s="23"/>
      <c r="AC4" s="32"/>
      <c r="AD4" s="44"/>
      <c r="AE4" s="2"/>
      <c r="AF4" s="11"/>
      <c r="AG4" s="2"/>
      <c r="AH4" s="11"/>
      <c r="AI4" s="2"/>
      <c r="AJ4" s="23"/>
      <c r="AK4" s="32"/>
      <c r="AL4" s="44"/>
      <c r="AM4" s="2"/>
      <c r="AN4" s="11"/>
      <c r="AO4" s="2"/>
      <c r="AP4" s="11"/>
      <c r="AQ4" s="11"/>
      <c r="AR4" s="15"/>
      <c r="AS4" s="32"/>
      <c r="AT4" s="44"/>
      <c r="AU4" s="140"/>
      <c r="AV4" s="2"/>
      <c r="AW4" s="140"/>
      <c r="AX4" s="142"/>
    </row>
    <row r="5" spans="1:50" s="5" customFormat="1" ht="13.5" customHeight="1">
      <c r="A5" s="1"/>
      <c r="B5" s="6" t="s">
        <v>12</v>
      </c>
      <c r="C5" s="95">
        <v>-1</v>
      </c>
      <c r="D5" s="6"/>
      <c r="E5" s="1"/>
      <c r="F5" s="14"/>
      <c r="G5" s="32"/>
      <c r="H5" s="11"/>
      <c r="I5" s="32"/>
      <c r="J5" s="11"/>
      <c r="K5" s="32"/>
      <c r="L5" s="23"/>
      <c r="M5" s="88"/>
      <c r="N5" s="14"/>
      <c r="O5" s="32"/>
      <c r="P5" s="11"/>
      <c r="Q5" s="32"/>
      <c r="R5" s="11"/>
      <c r="S5" s="32"/>
      <c r="T5" s="23"/>
      <c r="U5" s="88"/>
      <c r="V5" s="44"/>
      <c r="W5" s="32"/>
      <c r="X5" s="11"/>
      <c r="Y5" s="32"/>
      <c r="Z5" s="11"/>
      <c r="AA5" s="32"/>
      <c r="AB5" s="75"/>
      <c r="AC5" s="32"/>
      <c r="AD5" s="44"/>
      <c r="AE5" s="2"/>
      <c r="AF5" s="11"/>
      <c r="AG5" s="2"/>
      <c r="AH5" s="11"/>
      <c r="AI5" s="2"/>
      <c r="AJ5" s="75"/>
      <c r="AK5" s="32"/>
      <c r="AL5" s="44"/>
      <c r="AM5" s="2"/>
      <c r="AN5" s="89"/>
      <c r="AO5" s="2"/>
      <c r="AP5" s="89"/>
      <c r="AQ5" s="89"/>
      <c r="AR5" s="91"/>
      <c r="AS5" s="32"/>
      <c r="AT5" s="44"/>
      <c r="AU5" s="140"/>
      <c r="AV5" s="32"/>
      <c r="AW5" s="97"/>
      <c r="AX5" s="142"/>
    </row>
    <row r="6" spans="1:50" s="88" customFormat="1" ht="13.5" customHeight="1">
      <c r="A6" s="18"/>
      <c r="B6" s="86" t="s">
        <v>57</v>
      </c>
      <c r="C6" s="25"/>
      <c r="D6" s="86"/>
      <c r="E6" s="18"/>
      <c r="F6" s="45">
        <v>382.3</v>
      </c>
      <c r="G6" s="32"/>
      <c r="H6" s="22">
        <v>364.3</v>
      </c>
      <c r="I6" s="32"/>
      <c r="J6" s="22">
        <v>347.4</v>
      </c>
      <c r="K6" s="32"/>
      <c r="L6" s="21">
        <v>374</v>
      </c>
      <c r="N6" s="45">
        <v>422.3</v>
      </c>
      <c r="O6" s="32"/>
      <c r="P6" s="22">
        <v>439.6</v>
      </c>
      <c r="Q6" s="32"/>
      <c r="R6" s="40">
        <v>382.8</v>
      </c>
      <c r="S6" s="32"/>
      <c r="T6" s="21">
        <v>428</v>
      </c>
      <c r="V6" s="45">
        <v>456.4</v>
      </c>
      <c r="W6" s="32"/>
      <c r="X6" s="22">
        <v>477.7</v>
      </c>
      <c r="Y6" s="32"/>
      <c r="Z6" s="40">
        <v>420</v>
      </c>
      <c r="AA6" s="32"/>
      <c r="AB6" s="21">
        <v>467.4</v>
      </c>
      <c r="AC6" s="22"/>
      <c r="AD6" s="45">
        <v>471.6</v>
      </c>
      <c r="AE6" s="32"/>
      <c r="AF6" s="22">
        <v>510</v>
      </c>
      <c r="AG6" s="32"/>
      <c r="AH6" s="40">
        <v>469.5</v>
      </c>
      <c r="AI6" s="32"/>
      <c r="AJ6" s="21">
        <v>518</v>
      </c>
      <c r="AK6" s="22"/>
      <c r="AL6" s="45">
        <v>548.4</v>
      </c>
      <c r="AM6" s="32"/>
      <c r="AN6" s="22">
        <v>571.70000000000005</v>
      </c>
      <c r="AO6" s="32"/>
      <c r="AP6" s="22">
        <v>516.70000000000005</v>
      </c>
      <c r="AQ6" s="22"/>
      <c r="AR6" s="21">
        <v>578.6</v>
      </c>
      <c r="AS6" s="22"/>
      <c r="AT6" s="45">
        <v>561.5</v>
      </c>
      <c r="AU6" s="97"/>
      <c r="AV6" s="144">
        <v>561.6</v>
      </c>
      <c r="AW6" s="32"/>
      <c r="AX6" s="96"/>
    </row>
    <row r="7" spans="1:50" s="88" customFormat="1" ht="13.5" customHeight="1">
      <c r="A7" s="18"/>
      <c r="B7" s="86" t="s">
        <v>58</v>
      </c>
      <c r="C7" s="25"/>
      <c r="D7" s="86"/>
      <c r="E7" s="18"/>
      <c r="F7" s="45">
        <v>100.9</v>
      </c>
      <c r="G7" s="32"/>
      <c r="H7" s="22">
        <v>107.4</v>
      </c>
      <c r="I7" s="32"/>
      <c r="J7" s="22">
        <v>103.9</v>
      </c>
      <c r="K7" s="32"/>
      <c r="L7" s="21">
        <v>102</v>
      </c>
      <c r="N7" s="45">
        <v>108</v>
      </c>
      <c r="O7" s="32"/>
      <c r="P7" s="22">
        <v>114.4</v>
      </c>
      <c r="Q7" s="32"/>
      <c r="R7" s="40">
        <v>106.7</v>
      </c>
      <c r="S7" s="32"/>
      <c r="T7" s="21">
        <v>112.3</v>
      </c>
      <c r="V7" s="45">
        <v>115.4</v>
      </c>
      <c r="W7" s="32"/>
      <c r="X7" s="22">
        <v>124.6</v>
      </c>
      <c r="Y7" s="32"/>
      <c r="Z7" s="40">
        <v>123.7</v>
      </c>
      <c r="AA7" s="32"/>
      <c r="AB7" s="21">
        <v>120.7</v>
      </c>
      <c r="AC7" s="22"/>
      <c r="AD7" s="45">
        <v>127.5</v>
      </c>
      <c r="AE7" s="32"/>
      <c r="AF7" s="22">
        <v>123.4</v>
      </c>
      <c r="AG7" s="32"/>
      <c r="AH7" s="40">
        <v>117.2</v>
      </c>
      <c r="AI7" s="32"/>
      <c r="AJ7" s="21">
        <v>112.9</v>
      </c>
      <c r="AK7" s="22"/>
      <c r="AL7" s="45">
        <v>124.5</v>
      </c>
      <c r="AM7" s="32"/>
      <c r="AN7" s="22">
        <v>121.4</v>
      </c>
      <c r="AO7" s="32"/>
      <c r="AP7" s="22">
        <v>115.4</v>
      </c>
      <c r="AQ7" s="22"/>
      <c r="AR7" s="21">
        <v>125.9</v>
      </c>
      <c r="AS7" s="22"/>
      <c r="AT7" s="45">
        <v>128.69999999999999</v>
      </c>
      <c r="AU7" s="97"/>
      <c r="AV7" s="144">
        <v>139.4</v>
      </c>
      <c r="AW7" s="32"/>
      <c r="AX7" s="96"/>
    </row>
    <row r="8" spans="1:50" s="88" customFormat="1" ht="6" customHeight="1">
      <c r="A8" s="27"/>
      <c r="B8" s="27"/>
      <c r="C8" s="99"/>
      <c r="D8" s="27"/>
      <c r="E8" s="27"/>
      <c r="F8" s="46"/>
      <c r="G8" s="27"/>
      <c r="H8" s="100"/>
      <c r="I8" s="27"/>
      <c r="J8" s="100"/>
      <c r="K8" s="27"/>
      <c r="L8" s="33"/>
      <c r="N8" s="46"/>
      <c r="O8" s="27"/>
      <c r="P8" s="100"/>
      <c r="Q8" s="27"/>
      <c r="R8" s="83"/>
      <c r="S8" s="27"/>
      <c r="T8" s="33"/>
      <c r="V8" s="46"/>
      <c r="W8" s="27"/>
      <c r="X8" s="100"/>
      <c r="Y8" s="27"/>
      <c r="Z8" s="83"/>
      <c r="AA8" s="27"/>
      <c r="AB8" s="33"/>
      <c r="AC8" s="22"/>
      <c r="AD8" s="46"/>
      <c r="AE8" s="27"/>
      <c r="AF8" s="100"/>
      <c r="AG8" s="27"/>
      <c r="AH8" s="83"/>
      <c r="AI8" s="27"/>
      <c r="AJ8" s="33"/>
      <c r="AK8" s="22"/>
      <c r="AL8" s="46"/>
      <c r="AM8" s="27"/>
      <c r="AN8" s="100"/>
      <c r="AO8" s="27"/>
      <c r="AP8" s="100"/>
      <c r="AQ8" s="27"/>
      <c r="AR8" s="101"/>
      <c r="AS8" s="22"/>
      <c r="AT8" s="46"/>
      <c r="AU8" s="97"/>
      <c r="AV8" s="145"/>
      <c r="AW8" s="27"/>
      <c r="AX8" s="96"/>
    </row>
    <row r="9" spans="1:50" s="88" customFormat="1" ht="6" customHeight="1">
      <c r="A9" s="18"/>
      <c r="B9" s="18"/>
      <c r="C9" s="25"/>
      <c r="D9" s="18"/>
      <c r="E9" s="18"/>
      <c r="F9" s="44"/>
      <c r="G9" s="32"/>
      <c r="H9" s="89"/>
      <c r="I9" s="32"/>
      <c r="J9" s="89"/>
      <c r="K9" s="32"/>
      <c r="L9" s="75"/>
      <c r="N9" s="44"/>
      <c r="O9" s="32"/>
      <c r="P9" s="89"/>
      <c r="Q9" s="32"/>
      <c r="R9" s="84"/>
      <c r="S9" s="32"/>
      <c r="T9" s="75"/>
      <c r="V9" s="44"/>
      <c r="W9" s="32"/>
      <c r="X9" s="89"/>
      <c r="Y9" s="32"/>
      <c r="Z9" s="84"/>
      <c r="AA9" s="32"/>
      <c r="AB9" s="75"/>
      <c r="AC9" s="32"/>
      <c r="AD9" s="44"/>
      <c r="AE9" s="32"/>
      <c r="AF9" s="89"/>
      <c r="AG9" s="32"/>
      <c r="AH9" s="84"/>
      <c r="AI9" s="32"/>
      <c r="AJ9" s="75"/>
      <c r="AK9" s="32"/>
      <c r="AL9" s="44"/>
      <c r="AM9" s="32"/>
      <c r="AN9" s="89"/>
      <c r="AO9" s="32"/>
      <c r="AP9" s="89"/>
      <c r="AQ9" s="32"/>
      <c r="AR9" s="91"/>
      <c r="AS9" s="32"/>
      <c r="AT9" s="44"/>
      <c r="AU9" s="97"/>
      <c r="AV9" s="146"/>
      <c r="AW9" s="32"/>
      <c r="AX9" s="96"/>
    </row>
    <row r="10" spans="1:50" s="88" customFormat="1" ht="13.5" customHeight="1">
      <c r="A10" s="18"/>
      <c r="B10" s="94" t="s">
        <v>13</v>
      </c>
      <c r="C10" s="95">
        <v>-1</v>
      </c>
      <c r="D10" s="94"/>
      <c r="E10" s="18"/>
      <c r="F10" s="44"/>
      <c r="G10" s="32"/>
      <c r="H10" s="89"/>
      <c r="I10" s="32"/>
      <c r="J10" s="89"/>
      <c r="K10" s="32"/>
      <c r="L10" s="75"/>
      <c r="N10" s="44"/>
      <c r="O10" s="32"/>
      <c r="P10" s="89"/>
      <c r="Q10" s="32"/>
      <c r="R10" s="84"/>
      <c r="S10" s="32"/>
      <c r="T10" s="75"/>
      <c r="V10" s="44"/>
      <c r="W10" s="32"/>
      <c r="X10" s="89"/>
      <c r="Y10" s="32"/>
      <c r="Z10" s="84"/>
      <c r="AA10" s="32"/>
      <c r="AB10" s="75"/>
      <c r="AC10" s="32"/>
      <c r="AD10" s="44"/>
      <c r="AE10" s="32"/>
      <c r="AF10" s="89"/>
      <c r="AG10" s="32"/>
      <c r="AH10" s="84"/>
      <c r="AI10" s="32"/>
      <c r="AJ10" s="75"/>
      <c r="AK10" s="32"/>
      <c r="AL10" s="44"/>
      <c r="AM10" s="32"/>
      <c r="AN10" s="89"/>
      <c r="AO10" s="32"/>
      <c r="AP10" s="89"/>
      <c r="AQ10" s="89"/>
      <c r="AR10" s="91"/>
      <c r="AS10" s="32"/>
      <c r="AT10" s="44"/>
      <c r="AU10" s="97"/>
      <c r="AV10" s="146"/>
      <c r="AW10" s="32"/>
      <c r="AX10" s="96"/>
    </row>
    <row r="11" spans="1:50" s="5" customFormat="1" ht="13.5" customHeight="1">
      <c r="A11" s="1"/>
      <c r="B11" s="4" t="s">
        <v>57</v>
      </c>
      <c r="C11" s="17"/>
      <c r="D11" s="4"/>
      <c r="E11" s="1"/>
      <c r="F11" s="47">
        <v>241.2</v>
      </c>
      <c r="G11" s="32"/>
      <c r="H11" s="39">
        <v>228.8</v>
      </c>
      <c r="I11" s="32"/>
      <c r="J11" s="39">
        <v>216.3</v>
      </c>
      <c r="K11" s="32"/>
      <c r="L11" s="76">
        <v>227.4</v>
      </c>
      <c r="M11" s="88"/>
      <c r="N11" s="47">
        <v>268.2</v>
      </c>
      <c r="O11" s="32"/>
      <c r="P11" s="39">
        <v>287.2</v>
      </c>
      <c r="Q11" s="32"/>
      <c r="R11" s="62">
        <v>251.6</v>
      </c>
      <c r="S11" s="32"/>
      <c r="T11" s="76">
        <v>276.60000000000002</v>
      </c>
      <c r="U11" s="88"/>
      <c r="V11" s="47">
        <v>308.2</v>
      </c>
      <c r="W11" s="32"/>
      <c r="X11" s="39">
        <v>321.7</v>
      </c>
      <c r="Y11" s="32"/>
      <c r="Z11" s="62">
        <v>283.10000000000002</v>
      </c>
      <c r="AA11" s="32"/>
      <c r="AB11" s="76">
        <v>311.8</v>
      </c>
      <c r="AC11" s="39"/>
      <c r="AD11" s="47">
        <v>322.89999999999998</v>
      </c>
      <c r="AE11" s="32"/>
      <c r="AF11" s="39">
        <v>348.4</v>
      </c>
      <c r="AG11" s="32"/>
      <c r="AH11" s="62">
        <v>318</v>
      </c>
      <c r="AI11" s="32"/>
      <c r="AJ11" s="76">
        <v>345.8</v>
      </c>
      <c r="AK11" s="39"/>
      <c r="AL11" s="47">
        <v>370.3</v>
      </c>
      <c r="AM11" s="32"/>
      <c r="AN11" s="39">
        <v>384.5</v>
      </c>
      <c r="AO11" s="32"/>
      <c r="AP11" s="39">
        <v>350.9</v>
      </c>
      <c r="AQ11" s="39"/>
      <c r="AR11" s="76">
        <v>387.7</v>
      </c>
      <c r="AS11" s="39"/>
      <c r="AT11" s="47">
        <v>393.1</v>
      </c>
      <c r="AU11" s="140"/>
      <c r="AV11" s="147">
        <v>398.1</v>
      </c>
      <c r="AW11" s="32"/>
      <c r="AX11" s="142"/>
    </row>
    <row r="12" spans="1:50" s="88" customFormat="1" ht="13.5" customHeight="1">
      <c r="A12" s="18"/>
      <c r="B12" s="86" t="s">
        <v>58</v>
      </c>
      <c r="C12" s="95"/>
      <c r="D12" s="86"/>
      <c r="E12" s="18"/>
      <c r="F12" s="51">
        <v>95.6</v>
      </c>
      <c r="G12" s="20"/>
      <c r="H12" s="20">
        <v>103.1</v>
      </c>
      <c r="I12" s="20"/>
      <c r="J12" s="20">
        <v>102.5</v>
      </c>
      <c r="K12" s="20"/>
      <c r="L12" s="79">
        <v>96.2</v>
      </c>
      <c r="M12" s="123"/>
      <c r="N12" s="51">
        <v>101.6</v>
      </c>
      <c r="O12" s="20"/>
      <c r="P12" s="20">
        <v>102.4</v>
      </c>
      <c r="Q12" s="20"/>
      <c r="R12" s="58">
        <v>99.1</v>
      </c>
      <c r="S12" s="20"/>
      <c r="T12" s="79">
        <v>96.1</v>
      </c>
      <c r="U12" s="123"/>
      <c r="V12" s="51">
        <v>105.3</v>
      </c>
      <c r="W12" s="20"/>
      <c r="X12" s="20">
        <v>115.4</v>
      </c>
      <c r="Y12" s="20"/>
      <c r="Z12" s="58">
        <v>102.1</v>
      </c>
      <c r="AA12" s="20"/>
      <c r="AB12" s="79">
        <v>95.5</v>
      </c>
      <c r="AC12" s="20"/>
      <c r="AD12" s="51">
        <v>101.2</v>
      </c>
      <c r="AE12" s="20"/>
      <c r="AF12" s="20">
        <v>98.3</v>
      </c>
      <c r="AG12" s="20"/>
      <c r="AH12" s="58">
        <v>93</v>
      </c>
      <c r="AI12" s="20"/>
      <c r="AJ12" s="79">
        <v>86.9</v>
      </c>
      <c r="AK12" s="20"/>
      <c r="AL12" s="51">
        <v>102.9</v>
      </c>
      <c r="AM12" s="20"/>
      <c r="AN12" s="20">
        <v>106.6</v>
      </c>
      <c r="AO12" s="20"/>
      <c r="AP12" s="20">
        <v>99.5</v>
      </c>
      <c r="AQ12" s="20"/>
      <c r="AR12" s="79">
        <v>102.8</v>
      </c>
      <c r="AS12" s="20"/>
      <c r="AT12" s="51">
        <v>110.8</v>
      </c>
      <c r="AU12" s="97"/>
      <c r="AV12" s="148">
        <v>123.9</v>
      </c>
      <c r="AW12" s="20"/>
      <c r="AX12" s="96"/>
    </row>
    <row r="13" spans="1:50" s="5" customFormat="1" ht="13.5" customHeight="1">
      <c r="A13" s="1"/>
      <c r="B13" s="86" t="s">
        <v>59</v>
      </c>
      <c r="C13" s="17"/>
      <c r="D13" s="4"/>
      <c r="E13" s="1"/>
      <c r="F13" s="48">
        <v>2.9</v>
      </c>
      <c r="G13" s="32"/>
      <c r="H13" s="26">
        <v>2.5</v>
      </c>
      <c r="I13" s="32"/>
      <c r="J13" s="28">
        <v>1.6</v>
      </c>
      <c r="K13" s="32"/>
      <c r="L13" s="77">
        <v>3.2</v>
      </c>
      <c r="M13" s="88"/>
      <c r="N13" s="48">
        <v>2.4</v>
      </c>
      <c r="O13" s="32"/>
      <c r="P13" s="26">
        <v>2.4</v>
      </c>
      <c r="Q13" s="32"/>
      <c r="R13" s="63">
        <v>2.5</v>
      </c>
      <c r="S13" s="32"/>
      <c r="T13" s="77">
        <v>3.7</v>
      </c>
      <c r="U13" s="88"/>
      <c r="V13" s="48">
        <v>3.3</v>
      </c>
      <c r="W13" s="32"/>
      <c r="X13" s="26">
        <v>3.3</v>
      </c>
      <c r="Y13" s="32"/>
      <c r="Z13" s="63">
        <v>3.2</v>
      </c>
      <c r="AA13" s="32"/>
      <c r="AB13" s="77">
        <v>4</v>
      </c>
      <c r="AC13" s="20"/>
      <c r="AD13" s="48">
        <v>4.2</v>
      </c>
      <c r="AE13" s="32"/>
      <c r="AF13" s="26">
        <v>3.5</v>
      </c>
      <c r="AG13" s="32"/>
      <c r="AH13" s="63">
        <v>2.9</v>
      </c>
      <c r="AI13" s="32"/>
      <c r="AJ13" s="77">
        <v>3.1</v>
      </c>
      <c r="AK13" s="20"/>
      <c r="AL13" s="48">
        <v>4.5</v>
      </c>
      <c r="AM13" s="32"/>
      <c r="AN13" s="26">
        <v>4.7</v>
      </c>
      <c r="AO13" s="32"/>
      <c r="AP13" s="26">
        <v>3.4</v>
      </c>
      <c r="AQ13" s="22"/>
      <c r="AR13" s="33">
        <v>3.8</v>
      </c>
      <c r="AS13" s="20"/>
      <c r="AT13" s="48">
        <v>3.8</v>
      </c>
      <c r="AU13" s="140"/>
      <c r="AV13" s="149">
        <v>3.8</v>
      </c>
      <c r="AW13" s="32"/>
      <c r="AX13" s="142"/>
    </row>
    <row r="14" spans="1:50" s="88" customFormat="1" ht="13.5" customHeight="1">
      <c r="A14" s="18"/>
      <c r="B14" s="87" t="s">
        <v>3</v>
      </c>
      <c r="C14" s="25"/>
      <c r="D14" s="87"/>
      <c r="E14" s="18"/>
      <c r="F14" s="45">
        <v>339.69999999999993</v>
      </c>
      <c r="G14" s="32"/>
      <c r="H14" s="22">
        <v>334.4</v>
      </c>
      <c r="I14" s="32"/>
      <c r="J14" s="22">
        <v>320.40000000000003</v>
      </c>
      <c r="K14" s="32"/>
      <c r="L14" s="21">
        <v>326.8</v>
      </c>
      <c r="N14" s="45">
        <v>372.19999999999993</v>
      </c>
      <c r="O14" s="32"/>
      <c r="P14" s="22">
        <v>392</v>
      </c>
      <c r="Q14" s="32"/>
      <c r="R14" s="22">
        <v>353.2</v>
      </c>
      <c r="S14" s="32"/>
      <c r="T14" s="21">
        <v>376.40000000000003</v>
      </c>
      <c r="V14" s="45">
        <v>416.8</v>
      </c>
      <c r="W14" s="32"/>
      <c r="X14" s="22">
        <v>440.40000000000003</v>
      </c>
      <c r="Y14" s="32"/>
      <c r="Z14" s="22">
        <v>388.40000000000003</v>
      </c>
      <c r="AA14" s="32"/>
      <c r="AB14" s="21">
        <v>411.3</v>
      </c>
      <c r="AC14" s="22"/>
      <c r="AD14" s="45">
        <v>428.29999999999995</v>
      </c>
      <c r="AE14" s="32"/>
      <c r="AF14" s="22">
        <v>450.2</v>
      </c>
      <c r="AG14" s="32"/>
      <c r="AH14" s="22">
        <v>413.9</v>
      </c>
      <c r="AI14" s="32"/>
      <c r="AJ14" s="21">
        <v>435.80000000000007</v>
      </c>
      <c r="AK14" s="22"/>
      <c r="AL14" s="45">
        <v>477.70000000000005</v>
      </c>
      <c r="AM14" s="32"/>
      <c r="AN14" s="22">
        <v>495.8</v>
      </c>
      <c r="AO14" s="32"/>
      <c r="AP14" s="22">
        <v>453.79999999999995</v>
      </c>
      <c r="AQ14" s="22"/>
      <c r="AR14" s="21">
        <f ca="1">SUM(AR11:AR13)</f>
        <v>494.3</v>
      </c>
      <c r="AS14" s="22"/>
      <c r="AT14" s="45">
        <f ca="1">SUM(AT11:AT13)</f>
        <v>507.70000000000005</v>
      </c>
      <c r="AU14" s="97"/>
      <c r="AV14" s="144">
        <f ca="1">SUM(AV11:AV13)</f>
        <v>525.79999999999995</v>
      </c>
      <c r="AW14" s="32"/>
      <c r="AX14" s="96"/>
    </row>
    <row r="15" spans="1:50" s="88" customFormat="1" ht="6" customHeight="1">
      <c r="A15" s="18"/>
      <c r="B15" s="18"/>
      <c r="C15" s="25"/>
      <c r="D15" s="18"/>
      <c r="E15" s="18"/>
      <c r="F15" s="44"/>
      <c r="G15" s="32"/>
      <c r="H15" s="89"/>
      <c r="I15" s="32"/>
      <c r="J15" s="90"/>
      <c r="K15" s="32"/>
      <c r="L15" s="75"/>
      <c r="N15" s="44"/>
      <c r="O15" s="32"/>
      <c r="P15" s="89"/>
      <c r="Q15" s="32"/>
      <c r="R15" s="70"/>
      <c r="S15" s="32"/>
      <c r="T15" s="75"/>
      <c r="V15" s="44"/>
      <c r="W15" s="32"/>
      <c r="X15" s="89"/>
      <c r="Y15" s="32"/>
      <c r="Z15" s="70"/>
      <c r="AA15" s="32"/>
      <c r="AB15" s="75"/>
      <c r="AC15" s="32"/>
      <c r="AD15" s="44"/>
      <c r="AE15" s="32"/>
      <c r="AF15" s="89"/>
      <c r="AG15" s="32"/>
      <c r="AH15" s="70"/>
      <c r="AI15" s="32"/>
      <c r="AJ15" s="75"/>
      <c r="AK15" s="32"/>
      <c r="AL15" s="44"/>
      <c r="AM15" s="32"/>
      <c r="AN15" s="89"/>
      <c r="AO15" s="32"/>
      <c r="AP15" s="89"/>
      <c r="AQ15" s="89"/>
      <c r="AR15" s="91"/>
      <c r="AS15" s="32"/>
      <c r="AT15" s="44"/>
      <c r="AU15" s="97"/>
      <c r="AV15" s="146"/>
      <c r="AW15" s="32"/>
      <c r="AX15" s="96"/>
    </row>
    <row r="16" spans="1:50" s="88" customFormat="1" ht="13.5" customHeight="1">
      <c r="A16" s="18"/>
      <c r="B16" s="94" t="s">
        <v>0</v>
      </c>
      <c r="C16" s="95"/>
      <c r="D16" s="94"/>
      <c r="E16" s="18"/>
      <c r="F16" s="45">
        <v>110</v>
      </c>
      <c r="G16" s="32"/>
      <c r="H16" s="22">
        <v>111.3</v>
      </c>
      <c r="I16" s="32"/>
      <c r="J16" s="20">
        <v>96.2</v>
      </c>
      <c r="K16" s="32"/>
      <c r="L16" s="21">
        <v>101.80000000000001</v>
      </c>
      <c r="N16" s="45">
        <v>126.30000000000001</v>
      </c>
      <c r="O16" s="32"/>
      <c r="P16" s="22">
        <v>133.09999999999997</v>
      </c>
      <c r="Q16" s="32"/>
      <c r="R16" s="58">
        <v>121.5</v>
      </c>
      <c r="S16" s="32"/>
      <c r="T16" s="21">
        <v>125.5</v>
      </c>
      <c r="V16" s="45">
        <v>140.19999999999999</v>
      </c>
      <c r="W16" s="32"/>
      <c r="X16" s="22">
        <v>150.9</v>
      </c>
      <c r="Y16" s="32"/>
      <c r="Z16" s="58">
        <v>135.19999999999999</v>
      </c>
      <c r="AA16" s="32"/>
      <c r="AB16" s="21">
        <v>152.5</v>
      </c>
      <c r="AC16" s="22"/>
      <c r="AD16" s="45">
        <v>157.6</v>
      </c>
      <c r="AE16" s="32"/>
      <c r="AF16" s="22">
        <v>165</v>
      </c>
      <c r="AG16" s="32"/>
      <c r="AH16" s="58">
        <v>149.5</v>
      </c>
      <c r="AI16" s="32"/>
      <c r="AJ16" s="21">
        <v>160.1</v>
      </c>
      <c r="AK16" s="22"/>
      <c r="AL16" s="45">
        <v>176.8</v>
      </c>
      <c r="AM16" s="32"/>
      <c r="AN16" s="22">
        <v>182.1</v>
      </c>
      <c r="AO16" s="32"/>
      <c r="AP16" s="22">
        <v>155</v>
      </c>
      <c r="AQ16" s="22"/>
      <c r="AR16" s="21">
        <v>160.80000000000001</v>
      </c>
      <c r="AS16" s="22"/>
      <c r="AT16" s="45">
        <v>169</v>
      </c>
      <c r="AU16" s="97"/>
      <c r="AV16" s="144">
        <v>187.2</v>
      </c>
      <c r="AW16" s="32"/>
      <c r="AX16" s="96"/>
    </row>
    <row r="17" spans="1:50" s="88" customFormat="1" ht="6" customHeight="1">
      <c r="A17" s="18"/>
      <c r="B17" s="18"/>
      <c r="C17" s="25"/>
      <c r="D17" s="18"/>
      <c r="E17" s="18"/>
      <c r="F17" s="49"/>
      <c r="G17" s="32"/>
      <c r="H17" s="60"/>
      <c r="I17" s="32"/>
      <c r="J17" s="90"/>
      <c r="K17" s="32"/>
      <c r="L17" s="21"/>
      <c r="N17" s="49"/>
      <c r="O17" s="32"/>
      <c r="P17" s="60"/>
      <c r="Q17" s="32"/>
      <c r="R17" s="70"/>
      <c r="S17" s="32"/>
      <c r="T17" s="21"/>
      <c r="V17" s="49"/>
      <c r="W17" s="32"/>
      <c r="X17" s="60"/>
      <c r="Y17" s="32"/>
      <c r="Z17" s="70"/>
      <c r="AA17" s="32"/>
      <c r="AB17" s="21"/>
      <c r="AC17" s="22"/>
      <c r="AD17" s="49"/>
      <c r="AE17" s="32"/>
      <c r="AF17" s="60"/>
      <c r="AG17" s="32"/>
      <c r="AH17" s="70"/>
      <c r="AI17" s="32"/>
      <c r="AJ17" s="21"/>
      <c r="AK17" s="22"/>
      <c r="AL17" s="49"/>
      <c r="AM17" s="32"/>
      <c r="AN17" s="60"/>
      <c r="AO17" s="32"/>
      <c r="AP17" s="60"/>
      <c r="AQ17" s="60"/>
      <c r="AR17" s="66"/>
      <c r="AS17" s="22"/>
      <c r="AT17" s="49"/>
      <c r="AU17" s="97"/>
      <c r="AV17" s="150"/>
      <c r="AW17" s="32"/>
      <c r="AX17" s="96"/>
    </row>
    <row r="18" spans="1:50" s="88" customFormat="1" ht="13.5" customHeight="1" collapsed="1">
      <c r="A18" s="18"/>
      <c r="B18" s="94" t="s">
        <v>1</v>
      </c>
      <c r="C18" s="95">
        <v>-1</v>
      </c>
      <c r="D18" s="94"/>
      <c r="F18" s="96"/>
      <c r="G18" s="97"/>
      <c r="H18" s="97"/>
      <c r="I18" s="97"/>
      <c r="J18" s="97"/>
      <c r="K18" s="97"/>
      <c r="L18" s="98"/>
      <c r="N18" s="50"/>
      <c r="O18" s="97"/>
      <c r="P18" s="81"/>
      <c r="Q18" s="97"/>
      <c r="R18" s="81"/>
      <c r="S18" s="97"/>
      <c r="T18" s="78"/>
      <c r="V18" s="50"/>
      <c r="W18" s="97"/>
      <c r="X18" s="81"/>
      <c r="Y18" s="97"/>
      <c r="Z18" s="81"/>
      <c r="AA18" s="97"/>
      <c r="AB18" s="78"/>
      <c r="AC18" s="81"/>
      <c r="AD18" s="50"/>
      <c r="AE18" s="97"/>
      <c r="AF18" s="81"/>
      <c r="AG18" s="97"/>
      <c r="AH18" s="81"/>
      <c r="AI18" s="97"/>
      <c r="AJ18" s="78"/>
      <c r="AK18" s="81"/>
      <c r="AL18" s="50"/>
      <c r="AM18" s="97"/>
      <c r="AN18" s="81"/>
      <c r="AO18" s="97"/>
      <c r="AP18" s="81"/>
      <c r="AQ18" s="81"/>
      <c r="AR18" s="78"/>
      <c r="AS18" s="81"/>
      <c r="AT18" s="50"/>
      <c r="AU18" s="97"/>
      <c r="AV18" s="151"/>
      <c r="AW18" s="97"/>
      <c r="AX18" s="96"/>
    </row>
    <row r="19" spans="1:50" s="5" customFormat="1" ht="13.5" customHeight="1">
      <c r="A19" s="1"/>
      <c r="B19" s="86" t="s">
        <v>57</v>
      </c>
      <c r="C19" s="125">
        <v>-2</v>
      </c>
      <c r="D19" s="86"/>
      <c r="E19" s="18"/>
      <c r="F19" s="51">
        <v>50.1</v>
      </c>
      <c r="G19" s="20"/>
      <c r="H19" s="20">
        <v>45</v>
      </c>
      <c r="I19" s="20"/>
      <c r="J19" s="20">
        <v>32</v>
      </c>
      <c r="K19" s="20"/>
      <c r="L19" s="79">
        <v>38.700000000000003</v>
      </c>
      <c r="M19" s="88"/>
      <c r="N19" s="51">
        <v>59.7</v>
      </c>
      <c r="O19" s="20"/>
      <c r="P19" s="20">
        <v>66.400000000000006</v>
      </c>
      <c r="Q19" s="20"/>
      <c r="R19" s="58">
        <v>53.2</v>
      </c>
      <c r="S19" s="20"/>
      <c r="T19" s="79">
        <v>55.8</v>
      </c>
      <c r="U19" s="124"/>
      <c r="V19" s="51">
        <v>67.400000000000006</v>
      </c>
      <c r="W19" s="20"/>
      <c r="X19" s="20">
        <v>74.599999999999994</v>
      </c>
      <c r="Y19" s="20"/>
      <c r="Z19" s="58">
        <v>65.2</v>
      </c>
      <c r="AA19" s="20"/>
      <c r="AB19" s="79">
        <v>82.8</v>
      </c>
      <c r="AC19" s="20"/>
      <c r="AD19" s="51">
        <v>91</v>
      </c>
      <c r="AE19" s="20"/>
      <c r="AF19" s="20">
        <v>91.4</v>
      </c>
      <c r="AG19" s="20"/>
      <c r="AH19" s="58">
        <v>84.4</v>
      </c>
      <c r="AI19" s="20"/>
      <c r="AJ19" s="79">
        <v>85.4</v>
      </c>
      <c r="AK19" s="20"/>
      <c r="AL19" s="51">
        <v>94.6</v>
      </c>
      <c r="AM19" s="20"/>
      <c r="AN19" s="20">
        <v>97.7</v>
      </c>
      <c r="AO19" s="20"/>
      <c r="AP19" s="20">
        <v>75.5</v>
      </c>
      <c r="AQ19" s="20"/>
      <c r="AR19" s="79">
        <v>76.099999999999994</v>
      </c>
      <c r="AS19" s="20"/>
      <c r="AT19" s="51">
        <v>79.8</v>
      </c>
      <c r="AU19" s="140"/>
      <c r="AV19" s="148">
        <v>97.4</v>
      </c>
      <c r="AW19" s="20"/>
      <c r="AX19" s="142"/>
    </row>
    <row r="20" spans="1:50" s="5" customFormat="1" ht="13.5" customHeight="1">
      <c r="A20" s="1"/>
      <c r="B20" s="86" t="s">
        <v>58</v>
      </c>
      <c r="C20" s="125">
        <v>-3</v>
      </c>
      <c r="D20" s="86"/>
      <c r="E20" s="18"/>
      <c r="F20" s="51">
        <v>18.5</v>
      </c>
      <c r="G20" s="20"/>
      <c r="H20" s="20">
        <v>21.6</v>
      </c>
      <c r="I20" s="20"/>
      <c r="J20" s="20">
        <v>18.7</v>
      </c>
      <c r="K20" s="20"/>
      <c r="L20" s="79">
        <v>16.399999999999999</v>
      </c>
      <c r="M20" s="88"/>
      <c r="N20" s="51">
        <v>21.6</v>
      </c>
      <c r="O20" s="20"/>
      <c r="P20" s="20">
        <v>23.7</v>
      </c>
      <c r="Q20" s="20"/>
      <c r="R20" s="126">
        <v>22</v>
      </c>
      <c r="S20" s="20"/>
      <c r="T20" s="79">
        <v>18.700000000000003</v>
      </c>
      <c r="U20" s="88"/>
      <c r="V20" s="51">
        <v>22</v>
      </c>
      <c r="W20" s="20"/>
      <c r="X20" s="127">
        <v>27</v>
      </c>
      <c r="Y20" s="20"/>
      <c r="Z20" s="58">
        <v>23.2</v>
      </c>
      <c r="AA20" s="20"/>
      <c r="AB20" s="79">
        <v>18.099999999999998</v>
      </c>
      <c r="AC20" s="20"/>
      <c r="AD20" s="51">
        <v>20.2</v>
      </c>
      <c r="AE20" s="20"/>
      <c r="AF20" s="20">
        <v>22.099999999999998</v>
      </c>
      <c r="AG20" s="20"/>
      <c r="AH20" s="58">
        <v>16.7</v>
      </c>
      <c r="AI20" s="20"/>
      <c r="AJ20" s="79">
        <v>19.5</v>
      </c>
      <c r="AK20" s="20"/>
      <c r="AL20" s="51">
        <v>23.9</v>
      </c>
      <c r="AM20" s="20"/>
      <c r="AN20" s="20">
        <v>25.7</v>
      </c>
      <c r="AO20" s="20"/>
      <c r="AP20" s="20">
        <v>21.9</v>
      </c>
      <c r="AQ20" s="20"/>
      <c r="AR20" s="79">
        <v>23.6</v>
      </c>
      <c r="AS20" s="20"/>
      <c r="AT20" s="51">
        <v>26.2</v>
      </c>
      <c r="AU20" s="140"/>
      <c r="AV20" s="148">
        <v>30.8</v>
      </c>
      <c r="AW20" s="20"/>
      <c r="AX20" s="142"/>
    </row>
    <row r="21" spans="1:50" s="5" customFormat="1" ht="13.5" customHeight="1">
      <c r="A21" s="1"/>
      <c r="B21" s="86" t="s">
        <v>59</v>
      </c>
      <c r="C21" s="25"/>
      <c r="D21" s="86"/>
      <c r="E21" s="18"/>
      <c r="F21" s="51">
        <v>-0.6</v>
      </c>
      <c r="G21" s="20"/>
      <c r="H21" s="20">
        <v>-1.3</v>
      </c>
      <c r="I21" s="20"/>
      <c r="J21" s="20">
        <v>-1.1000000000000001</v>
      </c>
      <c r="K21" s="20"/>
      <c r="L21" s="79">
        <v>-0.6</v>
      </c>
      <c r="M21" s="88"/>
      <c r="N21" s="51">
        <v>-0.8</v>
      </c>
      <c r="O21" s="20"/>
      <c r="P21" s="20">
        <v>-0.7</v>
      </c>
      <c r="Q21" s="20"/>
      <c r="R21" s="58">
        <v>-0.8</v>
      </c>
      <c r="S21" s="20"/>
      <c r="T21" s="79">
        <v>1.1000000000000001</v>
      </c>
      <c r="U21" s="88"/>
      <c r="V21" s="51">
        <v>-0.7</v>
      </c>
      <c r="W21" s="20"/>
      <c r="X21" s="20">
        <v>-1.1000000000000001</v>
      </c>
      <c r="Y21" s="20"/>
      <c r="Z21" s="58">
        <v>-1.4</v>
      </c>
      <c r="AA21" s="20"/>
      <c r="AB21" s="79">
        <v>-1.4</v>
      </c>
      <c r="AC21" s="20"/>
      <c r="AD21" s="51">
        <v>-2</v>
      </c>
      <c r="AE21" s="20"/>
      <c r="AF21" s="20">
        <v>-2.1</v>
      </c>
      <c r="AG21" s="20"/>
      <c r="AH21" s="58">
        <v>-2.2000000000000002</v>
      </c>
      <c r="AI21" s="20"/>
      <c r="AJ21" s="79">
        <v>-2.4</v>
      </c>
      <c r="AK21" s="20"/>
      <c r="AL21" s="51">
        <v>-1.4</v>
      </c>
      <c r="AM21" s="20"/>
      <c r="AN21" s="20">
        <v>-1.2</v>
      </c>
      <c r="AO21" s="20"/>
      <c r="AP21" s="20">
        <v>-2.1</v>
      </c>
      <c r="AQ21" s="20"/>
      <c r="AR21" s="79">
        <v>-2</v>
      </c>
      <c r="AS21" s="20"/>
      <c r="AT21" s="51">
        <v>-1.8</v>
      </c>
      <c r="AU21" s="140"/>
      <c r="AV21" s="148">
        <v>-2.1</v>
      </c>
      <c r="AW21" s="20"/>
      <c r="AX21" s="142"/>
    </row>
    <row r="22" spans="1:50" s="88" customFormat="1" ht="13.5" customHeight="1">
      <c r="A22" s="18"/>
      <c r="B22" s="86" t="s">
        <v>14</v>
      </c>
      <c r="C22" s="25"/>
      <c r="D22" s="86"/>
      <c r="E22" s="18"/>
      <c r="F22" s="51">
        <v>-6</v>
      </c>
      <c r="G22" s="20"/>
      <c r="H22" s="20">
        <v>-6.3</v>
      </c>
      <c r="I22" s="20"/>
      <c r="J22" s="20">
        <v>-6.8</v>
      </c>
      <c r="K22" s="20"/>
      <c r="L22" s="79">
        <v>-6.8999999999999986</v>
      </c>
      <c r="N22" s="51">
        <v>-6.1</v>
      </c>
      <c r="O22" s="20"/>
      <c r="P22" s="20">
        <v>-5.5</v>
      </c>
      <c r="Q22" s="20"/>
      <c r="R22" s="58">
        <v>-6.4</v>
      </c>
      <c r="S22" s="20"/>
      <c r="T22" s="79">
        <v>-6.4</v>
      </c>
      <c r="V22" s="51">
        <v>-6.8</v>
      </c>
      <c r="W22" s="20"/>
      <c r="X22" s="20">
        <v>-6.8</v>
      </c>
      <c r="Y22" s="20"/>
      <c r="Z22" s="58">
        <v>-6.1</v>
      </c>
      <c r="AA22" s="20"/>
      <c r="AB22" s="79">
        <v>-6.3</v>
      </c>
      <c r="AC22" s="20"/>
      <c r="AD22" s="51">
        <v>-6</v>
      </c>
      <c r="AE22" s="20"/>
      <c r="AF22" s="20">
        <v>-6</v>
      </c>
      <c r="AG22" s="20"/>
      <c r="AH22" s="58">
        <v>-5.5</v>
      </c>
      <c r="AI22" s="20"/>
      <c r="AJ22" s="79">
        <v>-6.4</v>
      </c>
      <c r="AK22" s="20"/>
      <c r="AL22" s="51">
        <v>-6.1</v>
      </c>
      <c r="AM22" s="20"/>
      <c r="AN22" s="20">
        <v>-6</v>
      </c>
      <c r="AO22" s="20"/>
      <c r="AP22" s="20">
        <v>-6.2</v>
      </c>
      <c r="AQ22" s="20"/>
      <c r="AR22" s="79">
        <v>-7.2</v>
      </c>
      <c r="AS22" s="20"/>
      <c r="AT22" s="51">
        <v>-6.1</v>
      </c>
      <c r="AU22" s="97"/>
      <c r="AV22" s="148">
        <v>-7.2</v>
      </c>
      <c r="AW22" s="20"/>
      <c r="AX22" s="96"/>
    </row>
    <row r="23" spans="1:50" s="88" customFormat="1" ht="13.5" customHeight="1">
      <c r="A23" s="18"/>
      <c r="B23" s="86" t="s">
        <v>15</v>
      </c>
      <c r="C23" s="25"/>
      <c r="D23" s="86"/>
      <c r="E23" s="18"/>
      <c r="F23" s="51">
        <v>0</v>
      </c>
      <c r="G23" s="20"/>
      <c r="H23" s="20">
        <v>0</v>
      </c>
      <c r="I23" s="20"/>
      <c r="J23" s="20">
        <v>-5.8</v>
      </c>
      <c r="K23" s="20"/>
      <c r="L23" s="79">
        <v>-11.099999999999998</v>
      </c>
      <c r="N23" s="51">
        <v>0</v>
      </c>
      <c r="O23" s="20"/>
      <c r="P23" s="20">
        <v>0</v>
      </c>
      <c r="Q23" s="20"/>
      <c r="R23" s="20">
        <v>0</v>
      </c>
      <c r="S23" s="20"/>
      <c r="T23" s="79">
        <v>0</v>
      </c>
      <c r="V23" s="51">
        <v>0</v>
      </c>
      <c r="W23" s="20"/>
      <c r="X23" s="58">
        <v>0</v>
      </c>
      <c r="Y23" s="20"/>
      <c r="Z23" s="58">
        <v>0</v>
      </c>
      <c r="AA23" s="20"/>
      <c r="AB23" s="79">
        <v>0</v>
      </c>
      <c r="AC23" s="20"/>
      <c r="AD23" s="51">
        <v>0</v>
      </c>
      <c r="AE23" s="20"/>
      <c r="AF23" s="58">
        <v>0</v>
      </c>
      <c r="AG23" s="20"/>
      <c r="AH23" s="58">
        <v>0</v>
      </c>
      <c r="AI23" s="20"/>
      <c r="AJ23" s="79">
        <v>0</v>
      </c>
      <c r="AK23" s="20"/>
      <c r="AL23" s="51">
        <v>0</v>
      </c>
      <c r="AM23" s="20"/>
      <c r="AN23" s="58">
        <v>0</v>
      </c>
      <c r="AO23" s="20"/>
      <c r="AP23" s="58">
        <v>0</v>
      </c>
      <c r="AQ23" s="58"/>
      <c r="AR23" s="64">
        <v>0</v>
      </c>
      <c r="AS23" s="20"/>
      <c r="AT23" s="51">
        <v>0</v>
      </c>
      <c r="AU23" s="97"/>
      <c r="AV23" s="152">
        <v>0</v>
      </c>
      <c r="AW23" s="20"/>
      <c r="AX23" s="96"/>
    </row>
    <row r="24" spans="1:50" s="88" customFormat="1" ht="13.5" customHeight="1">
      <c r="A24" s="18"/>
      <c r="B24" s="86" t="s">
        <v>49</v>
      </c>
      <c r="C24" s="95"/>
      <c r="D24" s="86"/>
      <c r="E24" s="18"/>
      <c r="F24" s="51">
        <v>0</v>
      </c>
      <c r="G24" s="20"/>
      <c r="H24" s="20">
        <v>-5.7</v>
      </c>
      <c r="I24" s="20"/>
      <c r="J24" s="20">
        <v>-7.5</v>
      </c>
      <c r="K24" s="20"/>
      <c r="L24" s="79">
        <v>0</v>
      </c>
      <c r="N24" s="51">
        <v>-4.5999999999999996</v>
      </c>
      <c r="O24" s="20"/>
      <c r="P24" s="20">
        <v>-0.30000000000000071</v>
      </c>
      <c r="Q24" s="20"/>
      <c r="R24" s="58">
        <v>4.2</v>
      </c>
      <c r="S24" s="20"/>
      <c r="T24" s="79">
        <v>-1.1000000000000001</v>
      </c>
      <c r="V24" s="51">
        <v>1.3</v>
      </c>
      <c r="W24" s="20"/>
      <c r="X24" s="20">
        <v>-2.2999999999999998</v>
      </c>
      <c r="Y24" s="20"/>
      <c r="Z24" s="58">
        <v>5.2</v>
      </c>
      <c r="AA24" s="20"/>
      <c r="AB24" s="79">
        <v>0.1</v>
      </c>
      <c r="AC24" s="20"/>
      <c r="AD24" s="51">
        <v>-0.2</v>
      </c>
      <c r="AE24" s="20"/>
      <c r="AF24" s="20">
        <v>0.1</v>
      </c>
      <c r="AG24" s="20"/>
      <c r="AH24" s="58">
        <v>-0.4</v>
      </c>
      <c r="AI24" s="20"/>
      <c r="AJ24" s="79">
        <v>0</v>
      </c>
      <c r="AK24" s="20"/>
      <c r="AL24" s="51">
        <v>0</v>
      </c>
      <c r="AM24" s="20"/>
      <c r="AN24" s="20">
        <v>0</v>
      </c>
      <c r="AO24" s="20"/>
      <c r="AP24" s="20">
        <v>0</v>
      </c>
      <c r="AQ24" s="20"/>
      <c r="AR24" s="79">
        <v>0</v>
      </c>
      <c r="AS24" s="20"/>
      <c r="AT24" s="51">
        <v>0</v>
      </c>
      <c r="AU24" s="97"/>
      <c r="AV24" s="148">
        <v>0</v>
      </c>
      <c r="AW24" s="20"/>
      <c r="AX24" s="96"/>
    </row>
    <row r="25" spans="1:50" s="88" customFormat="1" ht="13.5" customHeight="1">
      <c r="A25" s="18"/>
      <c r="B25" s="86" t="s">
        <v>16</v>
      </c>
      <c r="C25" s="25"/>
      <c r="D25" s="86"/>
      <c r="E25" s="18"/>
      <c r="F25" s="51"/>
      <c r="G25" s="20"/>
      <c r="H25" s="20"/>
      <c r="I25" s="20"/>
      <c r="J25" s="20"/>
      <c r="K25" s="20"/>
      <c r="L25" s="79"/>
      <c r="N25" s="51"/>
      <c r="O25" s="20"/>
      <c r="P25" s="20"/>
      <c r="Q25" s="20"/>
      <c r="R25" s="58"/>
      <c r="S25" s="20"/>
      <c r="T25" s="79"/>
      <c r="V25" s="51"/>
      <c r="W25" s="20"/>
      <c r="X25" s="20"/>
      <c r="Y25" s="20"/>
      <c r="Z25" s="58"/>
      <c r="AA25" s="20"/>
      <c r="AB25" s="79"/>
      <c r="AC25" s="20"/>
      <c r="AD25" s="51"/>
      <c r="AE25" s="20"/>
      <c r="AF25" s="20"/>
      <c r="AG25" s="20"/>
      <c r="AH25" s="58"/>
      <c r="AI25" s="20"/>
      <c r="AJ25" s="79"/>
      <c r="AK25" s="20"/>
      <c r="AL25" s="51"/>
      <c r="AM25" s="20"/>
      <c r="AN25" s="20"/>
      <c r="AO25" s="20"/>
      <c r="AP25" s="20"/>
      <c r="AQ25" s="20"/>
      <c r="AR25" s="79"/>
      <c r="AS25" s="20"/>
      <c r="AT25" s="51"/>
      <c r="AU25" s="97"/>
      <c r="AV25" s="148"/>
      <c r="AW25" s="20"/>
      <c r="AX25" s="96"/>
    </row>
    <row r="26" spans="1:50" s="88" customFormat="1" ht="13.5" customHeight="1">
      <c r="A26" s="18"/>
      <c r="B26" s="87" t="s">
        <v>17</v>
      </c>
      <c r="C26" s="25"/>
      <c r="D26" s="87"/>
      <c r="E26" s="18"/>
      <c r="F26" s="51">
        <v>-4.4000000000000004</v>
      </c>
      <c r="G26" s="20"/>
      <c r="H26" s="20">
        <v>-7.7</v>
      </c>
      <c r="I26" s="20"/>
      <c r="J26" s="20">
        <v>-8.1999999999999993</v>
      </c>
      <c r="K26" s="20"/>
      <c r="L26" s="79">
        <v>-12.7</v>
      </c>
      <c r="N26" s="51">
        <v>-6.9</v>
      </c>
      <c r="O26" s="20"/>
      <c r="P26" s="20">
        <v>-11.200000000000001</v>
      </c>
      <c r="Q26" s="20"/>
      <c r="R26" s="58">
        <v>-12.8</v>
      </c>
      <c r="S26" s="20"/>
      <c r="T26" s="79">
        <v>-11.8</v>
      </c>
      <c r="V26" s="51">
        <v>-10.7</v>
      </c>
      <c r="W26" s="20"/>
      <c r="X26" s="20">
        <v>-8.6</v>
      </c>
      <c r="Y26" s="20"/>
      <c r="Z26" s="58">
        <v>-14</v>
      </c>
      <c r="AA26" s="20"/>
      <c r="AB26" s="79">
        <v>-12.4</v>
      </c>
      <c r="AC26" s="20"/>
      <c r="AD26" s="51">
        <v>-13.5</v>
      </c>
      <c r="AE26" s="20"/>
      <c r="AF26" s="20">
        <v>-10.1</v>
      </c>
      <c r="AG26" s="20"/>
      <c r="AH26" s="58">
        <v>-11.4</v>
      </c>
      <c r="AI26" s="20"/>
      <c r="AJ26" s="79">
        <v>-12.4</v>
      </c>
      <c r="AK26" s="20"/>
      <c r="AL26" s="51">
        <v>-13.4</v>
      </c>
      <c r="AM26" s="20"/>
      <c r="AN26" s="20">
        <v>-10.1</v>
      </c>
      <c r="AO26" s="20"/>
      <c r="AP26" s="20">
        <v>-15.6</v>
      </c>
      <c r="AQ26" s="20"/>
      <c r="AR26" s="79">
        <v>-13.4</v>
      </c>
      <c r="AS26" s="20"/>
      <c r="AT26" s="51">
        <v>-9.8000000000000007</v>
      </c>
      <c r="AU26" s="97"/>
      <c r="AV26" s="148">
        <v>-14.8</v>
      </c>
      <c r="AW26" s="20"/>
      <c r="AX26" s="96"/>
    </row>
    <row r="27" spans="1:50" s="88" customFormat="1" ht="13.5" customHeight="1">
      <c r="A27" s="18"/>
      <c r="B27" s="87" t="s">
        <v>2</v>
      </c>
      <c r="C27" s="25"/>
      <c r="D27" s="87"/>
      <c r="E27" s="18"/>
      <c r="F27" s="51">
        <v>25.2</v>
      </c>
      <c r="G27" s="20"/>
      <c r="H27" s="20">
        <v>-22.4</v>
      </c>
      <c r="I27" s="20"/>
      <c r="J27" s="20">
        <v>11.7</v>
      </c>
      <c r="K27" s="20"/>
      <c r="L27" s="79">
        <v>-131.6</v>
      </c>
      <c r="N27" s="51">
        <v>94.5</v>
      </c>
      <c r="O27" s="20"/>
      <c r="P27" s="20">
        <v>-4.0999999999999943</v>
      </c>
      <c r="Q27" s="20"/>
      <c r="R27" s="58">
        <v>35.799999999999997</v>
      </c>
      <c r="S27" s="20"/>
      <c r="T27" s="79">
        <v>-322</v>
      </c>
      <c r="V27" s="51">
        <v>-21.5</v>
      </c>
      <c r="W27" s="20"/>
      <c r="X27" s="20">
        <v>63.5</v>
      </c>
      <c r="Y27" s="20"/>
      <c r="Z27" s="58">
        <v>54.9</v>
      </c>
      <c r="AA27" s="20"/>
      <c r="AB27" s="79">
        <v>-63.5</v>
      </c>
      <c r="AC27" s="20"/>
      <c r="AD27" s="51">
        <v>-4.5</v>
      </c>
      <c r="AE27" s="20"/>
      <c r="AF27" s="20">
        <v>66</v>
      </c>
      <c r="AG27" s="20"/>
      <c r="AH27" s="58">
        <v>-29</v>
      </c>
      <c r="AI27" s="20"/>
      <c r="AJ27" s="79">
        <v>-27</v>
      </c>
      <c r="AK27" s="20"/>
      <c r="AL27" s="51">
        <v>20.6</v>
      </c>
      <c r="AM27" s="20"/>
      <c r="AN27" s="20">
        <v>-17.2</v>
      </c>
      <c r="AO27" s="20"/>
      <c r="AP27" s="20">
        <v>35.6</v>
      </c>
      <c r="AQ27" s="20"/>
      <c r="AR27" s="79">
        <v>1.4</v>
      </c>
      <c r="AS27" s="20"/>
      <c r="AT27" s="51">
        <v>-3.9</v>
      </c>
      <c r="AU27" s="97"/>
      <c r="AV27" s="148">
        <v>-6.6</v>
      </c>
      <c r="AW27" s="20"/>
      <c r="AX27" s="96"/>
    </row>
    <row r="28" spans="1:50" s="88" customFormat="1" ht="13.5" customHeight="1">
      <c r="A28" s="18"/>
      <c r="B28" s="87" t="s">
        <v>18</v>
      </c>
      <c r="C28" s="25"/>
      <c r="D28" s="87"/>
      <c r="E28" s="18"/>
      <c r="F28" s="51">
        <v>-0.3</v>
      </c>
      <c r="G28" s="20"/>
      <c r="H28" s="20">
        <v>-0.4</v>
      </c>
      <c r="I28" s="20"/>
      <c r="J28" s="20">
        <v>-0.5</v>
      </c>
      <c r="K28" s="20"/>
      <c r="L28" s="20">
        <v>-0.5</v>
      </c>
      <c r="M28" s="96"/>
      <c r="N28" s="51">
        <v>-0.5</v>
      </c>
      <c r="O28" s="20"/>
      <c r="P28" s="20">
        <v>-0.5</v>
      </c>
      <c r="Q28" s="20"/>
      <c r="R28" s="58">
        <v>-0.4</v>
      </c>
      <c r="S28" s="20"/>
      <c r="T28" s="20">
        <v>-0.7</v>
      </c>
      <c r="U28" s="96"/>
      <c r="V28" s="51">
        <v>-0.6</v>
      </c>
      <c r="W28" s="20"/>
      <c r="X28" s="20">
        <v>-0.7</v>
      </c>
      <c r="Y28" s="20"/>
      <c r="Z28" s="58">
        <v>-0.6</v>
      </c>
      <c r="AA28" s="20"/>
      <c r="AB28" s="79">
        <v>-0.6</v>
      </c>
      <c r="AC28" s="20"/>
      <c r="AD28" s="51">
        <v>-0.5</v>
      </c>
      <c r="AE28" s="20"/>
      <c r="AF28" s="20">
        <v>-0.3</v>
      </c>
      <c r="AG28" s="20"/>
      <c r="AH28" s="58">
        <v>-0.5</v>
      </c>
      <c r="AI28" s="20"/>
      <c r="AJ28" s="79">
        <v>-0.4</v>
      </c>
      <c r="AK28" s="20"/>
      <c r="AL28" s="51">
        <v>-0.4</v>
      </c>
      <c r="AM28" s="20"/>
      <c r="AN28" s="20">
        <v>-0.4</v>
      </c>
      <c r="AO28" s="20"/>
      <c r="AP28" s="20">
        <v>-0.4</v>
      </c>
      <c r="AQ28" s="20"/>
      <c r="AR28" s="79">
        <v>-0.3</v>
      </c>
      <c r="AS28" s="20"/>
      <c r="AT28" s="51">
        <v>-0.4</v>
      </c>
      <c r="AU28" s="97"/>
      <c r="AV28" s="148">
        <v>-0.4</v>
      </c>
      <c r="AW28" s="20"/>
      <c r="AX28" s="96"/>
    </row>
    <row r="29" spans="1:50" s="88" customFormat="1" ht="13.5" customHeight="1">
      <c r="A29" s="18"/>
      <c r="B29" s="87" t="s">
        <v>50</v>
      </c>
      <c r="C29" s="25"/>
      <c r="D29" s="87"/>
      <c r="E29" s="18"/>
      <c r="F29" s="52">
        <v>0</v>
      </c>
      <c r="G29" s="28"/>
      <c r="H29" s="28">
        <v>0</v>
      </c>
      <c r="I29" s="28"/>
      <c r="J29" s="28">
        <v>0</v>
      </c>
      <c r="K29" s="28"/>
      <c r="L29" s="77">
        <v>0</v>
      </c>
      <c r="N29" s="52">
        <v>0</v>
      </c>
      <c r="O29" s="28"/>
      <c r="P29" s="28">
        <v>0</v>
      </c>
      <c r="Q29" s="28"/>
      <c r="R29" s="63">
        <v>0</v>
      </c>
      <c r="S29" s="28"/>
      <c r="T29" s="77">
        <v>0</v>
      </c>
      <c r="V29" s="52">
        <v>0</v>
      </c>
      <c r="W29" s="28"/>
      <c r="X29" s="28">
        <v>0</v>
      </c>
      <c r="Y29" s="28"/>
      <c r="Z29" s="63">
        <v>0</v>
      </c>
      <c r="AA29" s="28"/>
      <c r="AB29" s="77">
        <v>-4.2</v>
      </c>
      <c r="AC29" s="20"/>
      <c r="AD29" s="52">
        <v>0</v>
      </c>
      <c r="AE29" s="28"/>
      <c r="AF29" s="28">
        <v>0</v>
      </c>
      <c r="AG29" s="28"/>
      <c r="AH29" s="63">
        <v>0</v>
      </c>
      <c r="AI29" s="28"/>
      <c r="AJ29" s="77">
        <v>0</v>
      </c>
      <c r="AK29" s="20"/>
      <c r="AL29" s="52">
        <v>0</v>
      </c>
      <c r="AM29" s="28"/>
      <c r="AN29" s="28">
        <v>0</v>
      </c>
      <c r="AO29" s="28"/>
      <c r="AP29" s="28">
        <v>0</v>
      </c>
      <c r="AQ29" s="20"/>
      <c r="AR29" s="77">
        <v>0</v>
      </c>
      <c r="AS29" s="20"/>
      <c r="AT29" s="52">
        <v>0</v>
      </c>
      <c r="AU29" s="97"/>
      <c r="AV29" s="153"/>
      <c r="AW29" s="28"/>
      <c r="AX29" s="96"/>
    </row>
    <row r="30" spans="1:50" s="88" customFormat="1" ht="13.5" customHeight="1">
      <c r="A30" s="18"/>
      <c r="B30" s="92" t="s">
        <v>19</v>
      </c>
      <c r="C30" s="25"/>
      <c r="D30" s="92"/>
      <c r="E30" s="18"/>
      <c r="F30" s="45">
        <v>82.5</v>
      </c>
      <c r="G30" s="32"/>
      <c r="H30" s="22">
        <v>22.799999999999997</v>
      </c>
      <c r="I30" s="32"/>
      <c r="J30" s="22">
        <v>32.500000000000007</v>
      </c>
      <c r="K30" s="32"/>
      <c r="L30" s="21">
        <v>-108.3</v>
      </c>
      <c r="N30" s="45">
        <v>156.90000000000003</v>
      </c>
      <c r="O30" s="32"/>
      <c r="P30" s="22">
        <v>67.800000000000011</v>
      </c>
      <c r="Q30" s="32"/>
      <c r="R30" s="22">
        <v>94.8</v>
      </c>
      <c r="S30" s="32"/>
      <c r="T30" s="21">
        <v>-266.39999999999998</v>
      </c>
      <c r="V30" s="45">
        <v>50.4</v>
      </c>
      <c r="W30" s="32"/>
      <c r="X30" s="22">
        <v>145.60000000000002</v>
      </c>
      <c r="Y30" s="32"/>
      <c r="Z30" s="22">
        <v>126.4</v>
      </c>
      <c r="AA30" s="32"/>
      <c r="AB30" s="21">
        <v>12.599999999999977</v>
      </c>
      <c r="AC30" s="22"/>
      <c r="AD30" s="45">
        <v>84.5</v>
      </c>
      <c r="AE30" s="32"/>
      <c r="AF30" s="22">
        <v>161.1</v>
      </c>
      <c r="AG30" s="32"/>
      <c r="AH30" s="22">
        <v>52.099999999999994</v>
      </c>
      <c r="AI30" s="32"/>
      <c r="AJ30" s="21">
        <v>56.29999999999999</v>
      </c>
      <c r="AK30" s="22"/>
      <c r="AL30" s="45">
        <v>117.79999999999998</v>
      </c>
      <c r="AM30" s="32"/>
      <c r="AN30" s="22">
        <v>88.5</v>
      </c>
      <c r="AO30" s="32"/>
      <c r="AP30" s="22">
        <v>108.70000000000002</v>
      </c>
      <c r="AQ30" s="22"/>
      <c r="AR30" s="21">
        <f ca="1">SUM(AR19:AR29)</f>
        <v>78.199999999999989</v>
      </c>
      <c r="AS30" s="22"/>
      <c r="AT30" s="45">
        <f ca="1">SUM(AT19:AT29)</f>
        <v>84</v>
      </c>
      <c r="AU30" s="97"/>
      <c r="AV30" s="144">
        <f ca="1">SUM(AV19:AV29)</f>
        <v>97.100000000000023</v>
      </c>
      <c r="AW30" s="32"/>
      <c r="AX30" s="96"/>
    </row>
    <row r="31" spans="1:50" s="88" customFormat="1" ht="6" customHeight="1">
      <c r="A31" s="18"/>
      <c r="B31" s="93"/>
      <c r="C31" s="25"/>
      <c r="D31" s="93"/>
      <c r="E31" s="18"/>
      <c r="F31" s="49"/>
      <c r="G31" s="32"/>
      <c r="H31" s="60"/>
      <c r="I31" s="32"/>
      <c r="J31" s="90"/>
      <c r="K31" s="32"/>
      <c r="L31" s="21"/>
      <c r="N31" s="49"/>
      <c r="O31" s="32"/>
      <c r="P31" s="60"/>
      <c r="Q31" s="32"/>
      <c r="R31" s="70"/>
      <c r="S31" s="32"/>
      <c r="T31" s="21"/>
      <c r="V31" s="49"/>
      <c r="W31" s="32"/>
      <c r="X31" s="60"/>
      <c r="Y31" s="32"/>
      <c r="Z31" s="70"/>
      <c r="AA31" s="32"/>
      <c r="AB31" s="21"/>
      <c r="AC31" s="22"/>
      <c r="AD31" s="49"/>
      <c r="AE31" s="32"/>
      <c r="AF31" s="60"/>
      <c r="AG31" s="32"/>
      <c r="AH31" s="22"/>
      <c r="AI31" s="32"/>
      <c r="AJ31" s="21"/>
      <c r="AK31" s="22"/>
      <c r="AL31" s="49"/>
      <c r="AM31" s="32"/>
      <c r="AN31" s="60"/>
      <c r="AO31" s="32"/>
      <c r="AP31" s="60"/>
      <c r="AQ31" s="60"/>
      <c r="AR31" s="66"/>
      <c r="AS31" s="22"/>
      <c r="AT31" s="49"/>
      <c r="AU31" s="97"/>
      <c r="AV31" s="150"/>
      <c r="AW31" s="32"/>
      <c r="AX31" s="96"/>
    </row>
    <row r="32" spans="1:50" s="88" customFormat="1" ht="13.5" customHeight="1">
      <c r="A32" s="18"/>
      <c r="B32" s="93" t="s">
        <v>20</v>
      </c>
      <c r="C32" s="25"/>
      <c r="D32" s="93"/>
      <c r="E32" s="18"/>
      <c r="F32" s="49"/>
      <c r="G32" s="32"/>
      <c r="H32" s="60"/>
      <c r="I32" s="32"/>
      <c r="J32" s="90"/>
      <c r="K32" s="32"/>
      <c r="L32" s="21"/>
      <c r="N32" s="49"/>
      <c r="O32" s="32"/>
      <c r="P32" s="60"/>
      <c r="Q32" s="32"/>
      <c r="R32" s="70"/>
      <c r="S32" s="32"/>
      <c r="T32" s="21"/>
      <c r="V32" s="49"/>
      <c r="W32" s="32"/>
      <c r="X32" s="60"/>
      <c r="Y32" s="32"/>
      <c r="Z32" s="70"/>
      <c r="AA32" s="32"/>
      <c r="AB32" s="21"/>
      <c r="AC32" s="22"/>
      <c r="AD32" s="49"/>
      <c r="AE32" s="32"/>
      <c r="AF32" s="60"/>
      <c r="AG32" s="32"/>
      <c r="AH32" s="70"/>
      <c r="AI32" s="32"/>
      <c r="AJ32" s="21"/>
      <c r="AK32" s="22"/>
      <c r="AL32" s="49"/>
      <c r="AM32" s="32"/>
      <c r="AN32" s="60"/>
      <c r="AO32" s="32"/>
      <c r="AP32" s="60"/>
      <c r="AQ32" s="60"/>
      <c r="AR32" s="66"/>
      <c r="AS32" s="22"/>
      <c r="AT32" s="49"/>
      <c r="AU32" s="97"/>
      <c r="AV32" s="150"/>
      <c r="AW32" s="32"/>
      <c r="AX32" s="96"/>
    </row>
    <row r="33" spans="1:50" s="5" customFormat="1" ht="13.5" customHeight="1">
      <c r="A33" s="1"/>
      <c r="B33" s="86" t="s">
        <v>2</v>
      </c>
      <c r="C33" s="12"/>
      <c r="D33" s="4"/>
      <c r="E33" s="1"/>
      <c r="F33" s="45">
        <v>-25.2</v>
      </c>
      <c r="G33" s="32"/>
      <c r="H33" s="22">
        <v>22.4</v>
      </c>
      <c r="I33" s="32"/>
      <c r="J33" s="20">
        <v>-11.7</v>
      </c>
      <c r="K33" s="32"/>
      <c r="L33" s="21">
        <v>131.6</v>
      </c>
      <c r="M33" s="88"/>
      <c r="N33" s="45">
        <v>-94.5</v>
      </c>
      <c r="O33" s="32"/>
      <c r="P33" s="22">
        <v>4.0999999999999943</v>
      </c>
      <c r="Q33" s="32"/>
      <c r="R33" s="58">
        <v>-35.799999999999997</v>
      </c>
      <c r="S33" s="32"/>
      <c r="T33" s="21">
        <v>322</v>
      </c>
      <c r="U33" s="88"/>
      <c r="V33" s="45">
        <v>21.5</v>
      </c>
      <c r="W33" s="32"/>
      <c r="X33" s="22">
        <v>-63.5</v>
      </c>
      <c r="Y33" s="32"/>
      <c r="Z33" s="22">
        <v>-54.9</v>
      </c>
      <c r="AA33" s="32"/>
      <c r="AB33" s="21">
        <v>63.5</v>
      </c>
      <c r="AC33" s="22"/>
      <c r="AD33" s="45">
        <v>4.5</v>
      </c>
      <c r="AE33" s="32"/>
      <c r="AF33" s="22">
        <v>-66</v>
      </c>
      <c r="AG33" s="32"/>
      <c r="AH33" s="22">
        <v>29</v>
      </c>
      <c r="AI33" s="32"/>
      <c r="AJ33" s="21">
        <v>27</v>
      </c>
      <c r="AK33" s="22"/>
      <c r="AL33" s="45">
        <v>-20.6</v>
      </c>
      <c r="AM33" s="32"/>
      <c r="AN33" s="22">
        <v>17.2</v>
      </c>
      <c r="AO33" s="32"/>
      <c r="AP33" s="22">
        <v>-35.6</v>
      </c>
      <c r="AQ33" s="22"/>
      <c r="AR33" s="21">
        <f ca="1">-AR27</f>
        <v>-1.4</v>
      </c>
      <c r="AS33" s="22"/>
      <c r="AT33" s="51">
        <f ca="1">-AT27</f>
        <v>3.9</v>
      </c>
      <c r="AU33" s="140"/>
      <c r="AV33" s="148">
        <f ca="1">-AV27</f>
        <v>6.6</v>
      </c>
      <c r="AW33" s="32"/>
      <c r="AX33" s="142"/>
    </row>
    <row r="34" spans="1:50" s="5" customFormat="1" ht="13.5" customHeight="1">
      <c r="A34" s="1"/>
      <c r="B34" s="86" t="s">
        <v>18</v>
      </c>
      <c r="C34" s="12"/>
      <c r="D34" s="4"/>
      <c r="E34" s="1"/>
      <c r="F34" s="45">
        <v>0.3</v>
      </c>
      <c r="G34" s="32"/>
      <c r="H34" s="22">
        <v>0.4</v>
      </c>
      <c r="I34" s="32"/>
      <c r="J34" s="20">
        <v>0.5</v>
      </c>
      <c r="K34" s="32"/>
      <c r="L34" s="21">
        <v>0.5</v>
      </c>
      <c r="M34" s="88"/>
      <c r="N34" s="45">
        <v>0.5</v>
      </c>
      <c r="O34" s="32"/>
      <c r="P34" s="22">
        <v>0.5</v>
      </c>
      <c r="Q34" s="32"/>
      <c r="R34" s="58">
        <v>0.4</v>
      </c>
      <c r="S34" s="32"/>
      <c r="T34" s="21">
        <v>0.7</v>
      </c>
      <c r="U34" s="88"/>
      <c r="V34" s="45">
        <v>0.6</v>
      </c>
      <c r="W34" s="32"/>
      <c r="X34" s="22">
        <v>0.7</v>
      </c>
      <c r="Y34" s="32"/>
      <c r="Z34" s="22">
        <v>0.6</v>
      </c>
      <c r="AA34" s="32"/>
      <c r="AB34" s="21">
        <v>0.6</v>
      </c>
      <c r="AC34" s="22"/>
      <c r="AD34" s="45">
        <v>0.5</v>
      </c>
      <c r="AE34" s="32"/>
      <c r="AF34" s="22">
        <v>0.3</v>
      </c>
      <c r="AG34" s="32"/>
      <c r="AH34" s="22">
        <v>0.5</v>
      </c>
      <c r="AI34" s="32"/>
      <c r="AJ34" s="21">
        <v>0.4</v>
      </c>
      <c r="AK34" s="22"/>
      <c r="AL34" s="45">
        <v>0.4</v>
      </c>
      <c r="AM34" s="32"/>
      <c r="AN34" s="22">
        <v>0.4</v>
      </c>
      <c r="AO34" s="32"/>
      <c r="AP34" s="22">
        <v>0.4</v>
      </c>
      <c r="AQ34" s="22"/>
      <c r="AR34" s="21">
        <f ca="1">-AR28</f>
        <v>0.3</v>
      </c>
      <c r="AS34" s="22"/>
      <c r="AT34" s="51">
        <f ca="1">-AT28</f>
        <v>0.4</v>
      </c>
      <c r="AU34" s="140"/>
      <c r="AV34" s="148">
        <f ca="1">-AV28</f>
        <v>0.4</v>
      </c>
      <c r="AW34" s="32"/>
      <c r="AX34" s="142"/>
    </row>
    <row r="35" spans="1:50" s="5" customFormat="1" ht="13.5" customHeight="1">
      <c r="A35" s="1"/>
      <c r="B35" s="86" t="s">
        <v>11</v>
      </c>
      <c r="C35" s="12"/>
      <c r="D35" s="4"/>
      <c r="E35" s="1"/>
      <c r="F35" s="53">
        <v>0</v>
      </c>
      <c r="G35" s="32"/>
      <c r="H35" s="59">
        <v>0</v>
      </c>
      <c r="I35" s="32"/>
      <c r="J35" s="20">
        <v>5.8</v>
      </c>
      <c r="K35" s="32"/>
      <c r="L35" s="118">
        <v>11.099999999999998</v>
      </c>
      <c r="M35" s="88"/>
      <c r="N35" s="53">
        <v>0</v>
      </c>
      <c r="O35" s="32"/>
      <c r="P35" s="59">
        <v>0</v>
      </c>
      <c r="Q35" s="32"/>
      <c r="R35" s="58" t="s">
        <v>39</v>
      </c>
      <c r="S35" s="32"/>
      <c r="T35" s="118">
        <v>0</v>
      </c>
      <c r="U35" s="88"/>
      <c r="V35" s="53">
        <v>0</v>
      </c>
      <c r="W35" s="32"/>
      <c r="X35" s="58" t="s">
        <v>39</v>
      </c>
      <c r="Y35" s="32"/>
      <c r="Z35" s="58" t="s">
        <v>39</v>
      </c>
      <c r="AA35" s="32"/>
      <c r="AB35" s="64" t="s">
        <v>39</v>
      </c>
      <c r="AC35" s="58"/>
      <c r="AD35" s="82" t="s">
        <v>39</v>
      </c>
      <c r="AE35" s="32"/>
      <c r="AF35" s="58" t="s">
        <v>39</v>
      </c>
      <c r="AG35" s="32"/>
      <c r="AH35" s="58" t="s">
        <v>39</v>
      </c>
      <c r="AI35" s="32"/>
      <c r="AJ35" s="64" t="s">
        <v>39</v>
      </c>
      <c r="AK35" s="58"/>
      <c r="AL35" s="82" t="s">
        <v>39</v>
      </c>
      <c r="AM35" s="32"/>
      <c r="AN35" s="58" t="s">
        <v>39</v>
      </c>
      <c r="AO35" s="32"/>
      <c r="AP35" s="58">
        <v>0</v>
      </c>
      <c r="AQ35" s="58"/>
      <c r="AR35" s="64">
        <f ca="1">AR23</f>
        <v>0</v>
      </c>
      <c r="AS35" s="58"/>
      <c r="AT35" s="51">
        <f ca="1">AT23</f>
        <v>0</v>
      </c>
      <c r="AU35" s="140"/>
      <c r="AV35" s="148">
        <f ca="1">AV23</f>
        <v>0</v>
      </c>
      <c r="AW35" s="32"/>
      <c r="AX35" s="142"/>
    </row>
    <row r="36" spans="1:50" s="5" customFormat="1" ht="13.5" customHeight="1">
      <c r="A36" s="1"/>
      <c r="B36" s="4" t="s">
        <v>28</v>
      </c>
      <c r="C36" s="12"/>
      <c r="D36" s="4"/>
      <c r="E36" s="1"/>
      <c r="F36" s="53">
        <v>0.1</v>
      </c>
      <c r="G36" s="32"/>
      <c r="H36" s="59">
        <v>0.3</v>
      </c>
      <c r="I36" s="32"/>
      <c r="J36" s="20">
        <v>0.1</v>
      </c>
      <c r="K36" s="32"/>
      <c r="L36" s="118">
        <v>2.1</v>
      </c>
      <c r="M36" s="88"/>
      <c r="N36" s="53">
        <v>0</v>
      </c>
      <c r="O36" s="32"/>
      <c r="P36" s="59">
        <v>0</v>
      </c>
      <c r="Q36" s="32"/>
      <c r="R36" s="58" t="s">
        <v>39</v>
      </c>
      <c r="S36" s="32"/>
      <c r="T36" s="118">
        <v>0</v>
      </c>
      <c r="U36" s="88"/>
      <c r="V36" s="53">
        <v>0</v>
      </c>
      <c r="W36" s="32"/>
      <c r="X36" s="58" t="s">
        <v>39</v>
      </c>
      <c r="Y36" s="32"/>
      <c r="Z36" s="58" t="s">
        <v>39</v>
      </c>
      <c r="AA36" s="32"/>
      <c r="AB36" s="64" t="s">
        <v>39</v>
      </c>
      <c r="AC36" s="58"/>
      <c r="AD36" s="82" t="s">
        <v>39</v>
      </c>
      <c r="AE36" s="32"/>
      <c r="AF36" s="58" t="s">
        <v>39</v>
      </c>
      <c r="AG36" s="32"/>
      <c r="AH36" s="58" t="s">
        <v>39</v>
      </c>
      <c r="AI36" s="32"/>
      <c r="AJ36" s="64" t="s">
        <v>39</v>
      </c>
      <c r="AK36" s="58"/>
      <c r="AL36" s="82" t="s">
        <v>39</v>
      </c>
      <c r="AM36" s="32"/>
      <c r="AN36" s="58" t="s">
        <v>39</v>
      </c>
      <c r="AO36" s="32"/>
      <c r="AP36" s="58">
        <v>0</v>
      </c>
      <c r="AQ36" s="58"/>
      <c r="AR36" s="64">
        <v>0</v>
      </c>
      <c r="AS36" s="58"/>
      <c r="AT36" s="51">
        <v>0</v>
      </c>
      <c r="AU36" s="140"/>
      <c r="AV36" s="148">
        <v>0</v>
      </c>
      <c r="AW36" s="32"/>
      <c r="AX36" s="142"/>
    </row>
    <row r="37" spans="1:50" s="5" customFormat="1" ht="13.5" customHeight="1">
      <c r="A37" s="1"/>
      <c r="B37" s="4" t="s">
        <v>46</v>
      </c>
      <c r="C37" s="103"/>
      <c r="D37" s="4"/>
      <c r="E37" s="1"/>
      <c r="F37" s="51">
        <v>0</v>
      </c>
      <c r="G37" s="20"/>
      <c r="H37" s="20">
        <v>5.7</v>
      </c>
      <c r="I37" s="20"/>
      <c r="J37" s="20">
        <v>7.5</v>
      </c>
      <c r="K37" s="20"/>
      <c r="L37" s="20">
        <v>0</v>
      </c>
      <c r="M37" s="96"/>
      <c r="N37" s="51">
        <v>4.5999999999999996</v>
      </c>
      <c r="O37" s="20"/>
      <c r="P37" s="20">
        <v>0.30000000000000071</v>
      </c>
      <c r="Q37" s="20"/>
      <c r="R37" s="58">
        <v>-4.2</v>
      </c>
      <c r="S37" s="20"/>
      <c r="T37" s="20">
        <v>1.1000000000000001</v>
      </c>
      <c r="U37" s="96"/>
      <c r="V37" s="51">
        <v>-1.3</v>
      </c>
      <c r="W37" s="20"/>
      <c r="X37" s="20">
        <v>2.2999999999999998</v>
      </c>
      <c r="Y37" s="20"/>
      <c r="Z37" s="58">
        <v>-5.2</v>
      </c>
      <c r="AA37" s="20"/>
      <c r="AB37" s="64">
        <v>-0.1</v>
      </c>
      <c r="AC37" s="58"/>
      <c r="AD37" s="82">
        <v>0.2</v>
      </c>
      <c r="AE37" s="20"/>
      <c r="AF37" s="20">
        <v>-0.1</v>
      </c>
      <c r="AG37" s="20"/>
      <c r="AH37" s="20">
        <v>0.4</v>
      </c>
      <c r="AI37" s="20"/>
      <c r="AJ37" s="64" t="s">
        <v>39</v>
      </c>
      <c r="AK37" s="58"/>
      <c r="AL37" s="82" t="s">
        <v>39</v>
      </c>
      <c r="AM37" s="20"/>
      <c r="AN37" s="58" t="s">
        <v>39</v>
      </c>
      <c r="AO37" s="20"/>
      <c r="AP37" s="58">
        <v>0</v>
      </c>
      <c r="AQ37" s="58"/>
      <c r="AR37" s="64">
        <f ca="1">AR24</f>
        <v>0</v>
      </c>
      <c r="AS37" s="58"/>
      <c r="AT37" s="51">
        <f ca="1">AT24</f>
        <v>0</v>
      </c>
      <c r="AU37" s="140"/>
      <c r="AV37" s="148">
        <f ca="1">AV24</f>
        <v>0</v>
      </c>
      <c r="AW37" s="20"/>
      <c r="AX37" s="142"/>
    </row>
    <row r="38" spans="1:50" s="5" customFormat="1" ht="13.5" customHeight="1">
      <c r="A38" s="1"/>
      <c r="B38" s="4" t="str">
        <f ca="1">B29</f>
        <v>Non-recurring stamp duty</v>
      </c>
      <c r="C38" s="88"/>
      <c r="D38" s="4"/>
      <c r="E38" s="1"/>
      <c r="F38" s="52">
        <v>0</v>
      </c>
      <c r="G38" s="28"/>
      <c r="H38" s="28">
        <v>0</v>
      </c>
      <c r="I38" s="28"/>
      <c r="J38" s="28">
        <v>0</v>
      </c>
      <c r="K38" s="28"/>
      <c r="L38" s="77">
        <v>0</v>
      </c>
      <c r="M38" s="88"/>
      <c r="N38" s="52">
        <v>0</v>
      </c>
      <c r="O38" s="28"/>
      <c r="P38" s="28">
        <v>0</v>
      </c>
      <c r="Q38" s="28"/>
      <c r="R38" s="63">
        <v>0</v>
      </c>
      <c r="S38" s="28"/>
      <c r="T38" s="77">
        <v>0</v>
      </c>
      <c r="U38" s="88"/>
      <c r="V38" s="74">
        <v>0</v>
      </c>
      <c r="W38" s="63"/>
      <c r="X38" s="63" t="s">
        <v>39</v>
      </c>
      <c r="Y38" s="63"/>
      <c r="Z38" s="63" t="s">
        <v>39</v>
      </c>
      <c r="AA38" s="28"/>
      <c r="AB38" s="65">
        <v>4.2</v>
      </c>
      <c r="AC38" s="58"/>
      <c r="AD38" s="74">
        <v>0</v>
      </c>
      <c r="AE38" s="63"/>
      <c r="AF38" s="63" t="s">
        <v>39</v>
      </c>
      <c r="AG38" s="63"/>
      <c r="AH38" s="63" t="s">
        <v>39</v>
      </c>
      <c r="AI38" s="28"/>
      <c r="AJ38" s="65" t="s">
        <v>39</v>
      </c>
      <c r="AK38" s="58"/>
      <c r="AL38" s="74" t="s">
        <v>39</v>
      </c>
      <c r="AM38" s="63"/>
      <c r="AN38" s="63" t="s">
        <v>39</v>
      </c>
      <c r="AO38" s="63"/>
      <c r="AP38" s="63">
        <v>0</v>
      </c>
      <c r="AQ38" s="58"/>
      <c r="AR38" s="65">
        <v>0</v>
      </c>
      <c r="AS38" s="58"/>
      <c r="AT38" s="52">
        <f ca="1">+AT29</f>
        <v>0</v>
      </c>
      <c r="AU38" s="140"/>
      <c r="AV38" s="153">
        <f ca="1">+AV29</f>
        <v>0</v>
      </c>
      <c r="AW38" s="58"/>
      <c r="AX38" s="142"/>
    </row>
    <row r="39" spans="1:50" s="88" customFormat="1" ht="13.5" customHeight="1">
      <c r="A39" s="18"/>
      <c r="B39" s="102" t="s">
        <v>21</v>
      </c>
      <c r="C39" s="103">
        <v>-4</v>
      </c>
      <c r="D39" s="102"/>
      <c r="E39" s="18"/>
      <c r="F39" s="45">
        <v>57.699999999999996</v>
      </c>
      <c r="G39" s="32"/>
      <c r="H39" s="22">
        <v>51.599999999999994</v>
      </c>
      <c r="I39" s="32"/>
      <c r="J39" s="22">
        <v>34.70000000000001</v>
      </c>
      <c r="K39" s="32"/>
      <c r="L39" s="21">
        <v>36.999999999999993</v>
      </c>
      <c r="N39" s="45">
        <v>67.500000000000028</v>
      </c>
      <c r="O39" s="32"/>
      <c r="P39" s="22">
        <v>72.7</v>
      </c>
      <c r="Q39" s="32"/>
      <c r="R39" s="22">
        <v>55.199999999999996</v>
      </c>
      <c r="S39" s="32"/>
      <c r="T39" s="21">
        <v>57.400000000000027</v>
      </c>
      <c r="U39" s="104"/>
      <c r="V39" s="45">
        <v>71.2</v>
      </c>
      <c r="W39" s="32"/>
      <c r="X39" s="22">
        <v>85.100000000000023</v>
      </c>
      <c r="Y39" s="32"/>
      <c r="Z39" s="22">
        <v>66.899999999999991</v>
      </c>
      <c r="AA39" s="32"/>
      <c r="AB39" s="21">
        <v>80.799999999999983</v>
      </c>
      <c r="AC39" s="22"/>
      <c r="AD39" s="45">
        <v>89.7</v>
      </c>
      <c r="AE39" s="32"/>
      <c r="AF39" s="22">
        <v>95.3</v>
      </c>
      <c r="AG39" s="32"/>
      <c r="AH39" s="22">
        <v>82</v>
      </c>
      <c r="AI39" s="32"/>
      <c r="AJ39" s="21">
        <v>83.699999999999989</v>
      </c>
      <c r="AK39" s="22"/>
      <c r="AL39" s="45">
        <v>97.6</v>
      </c>
      <c r="AM39" s="32"/>
      <c r="AN39" s="22">
        <v>106.10000000000001</v>
      </c>
      <c r="AO39" s="32"/>
      <c r="AP39" s="22">
        <v>73.500000000000028</v>
      </c>
      <c r="AQ39" s="22"/>
      <c r="AR39" s="21">
        <f ca="1">SUM(AR30:AR38)</f>
        <v>77.09999999999998</v>
      </c>
      <c r="AS39" s="22"/>
      <c r="AT39" s="51">
        <f ca="1">AT30+SUM(AT33:AT38)</f>
        <v>88.3</v>
      </c>
      <c r="AU39" s="97"/>
      <c r="AV39" s="148">
        <f ca="1">AV30+SUM(AV33:AV38)</f>
        <v>104.10000000000002</v>
      </c>
      <c r="AW39" s="32"/>
      <c r="AX39" s="96"/>
    </row>
    <row r="40" spans="1:50" s="88" customFormat="1" ht="6" customHeight="1">
      <c r="A40" s="18"/>
      <c r="B40" s="102"/>
      <c r="C40" s="103"/>
      <c r="D40" s="102"/>
      <c r="E40" s="18"/>
      <c r="F40" s="45"/>
      <c r="G40" s="32"/>
      <c r="H40" s="22"/>
      <c r="I40" s="32"/>
      <c r="J40" s="20"/>
      <c r="K40" s="32"/>
      <c r="L40" s="21"/>
      <c r="N40" s="45"/>
      <c r="O40" s="32"/>
      <c r="P40" s="22"/>
      <c r="Q40" s="32"/>
      <c r="R40" s="58"/>
      <c r="S40" s="32"/>
      <c r="T40" s="21"/>
      <c r="V40" s="45"/>
      <c r="W40" s="32"/>
      <c r="X40" s="22"/>
      <c r="Y40" s="32"/>
      <c r="Z40" s="58"/>
      <c r="AA40" s="32"/>
      <c r="AB40" s="21"/>
      <c r="AC40" s="22"/>
      <c r="AD40" s="45"/>
      <c r="AE40" s="32"/>
      <c r="AF40" s="22"/>
      <c r="AG40" s="32"/>
      <c r="AH40" s="22"/>
      <c r="AI40" s="32"/>
      <c r="AJ40" s="21"/>
      <c r="AK40" s="22"/>
      <c r="AL40" s="45"/>
      <c r="AM40" s="32"/>
      <c r="AN40" s="22"/>
      <c r="AO40" s="32"/>
      <c r="AP40" s="22"/>
      <c r="AQ40" s="22"/>
      <c r="AR40" s="21"/>
      <c r="AS40" s="22"/>
      <c r="AT40" s="45"/>
      <c r="AU40" s="97"/>
      <c r="AV40" s="144"/>
      <c r="AW40" s="32"/>
      <c r="AX40" s="96"/>
    </row>
    <row r="41" spans="1:50" s="88" customFormat="1" ht="13.5" customHeight="1">
      <c r="A41" s="18"/>
      <c r="B41" s="116" t="s">
        <v>30</v>
      </c>
      <c r="C41" s="103">
        <v>-4</v>
      </c>
      <c r="D41" s="18"/>
      <c r="E41" s="18"/>
      <c r="F41" s="54">
        <v>0.16985575507801004</v>
      </c>
      <c r="G41" s="32"/>
      <c r="H41" s="57">
        <v>0.15430622009569378</v>
      </c>
      <c r="I41" s="32"/>
      <c r="J41" s="57">
        <v>0.10830212234706618</v>
      </c>
      <c r="K41" s="32"/>
      <c r="L41" s="38">
        <v>0.11321909424724599</v>
      </c>
      <c r="N41" s="54">
        <v>0.18135411069317584</v>
      </c>
      <c r="O41" s="32"/>
      <c r="P41" s="57">
        <v>0.18545918367346939</v>
      </c>
      <c r="Q41" s="32"/>
      <c r="R41" s="57">
        <v>0.15628539071347677</v>
      </c>
      <c r="S41" s="32"/>
      <c r="T41" s="38">
        <v>0.15249734325185979</v>
      </c>
      <c r="U41" s="104"/>
      <c r="V41" s="54">
        <v>0.17082533589251439</v>
      </c>
      <c r="W41" s="32"/>
      <c r="X41" s="57">
        <v>0.19323342415985473</v>
      </c>
      <c r="Y41" s="32"/>
      <c r="Z41" s="57">
        <v>0.17224510813594229</v>
      </c>
      <c r="AA41" s="32"/>
      <c r="AB41" s="38">
        <v>0.19645027960126424</v>
      </c>
      <c r="AC41" s="57"/>
      <c r="AD41" s="54">
        <v>0.2094326406724259</v>
      </c>
      <c r="AE41" s="32"/>
      <c r="AF41" s="57">
        <v>0.21168369613505109</v>
      </c>
      <c r="AG41" s="32"/>
      <c r="AH41" s="57">
        <v>0.19811548683256827</v>
      </c>
      <c r="AI41" s="32"/>
      <c r="AJ41" s="38">
        <v>0.1920605782469022</v>
      </c>
      <c r="AK41" s="57"/>
      <c r="AL41" s="54">
        <v>0.20431232991417203</v>
      </c>
      <c r="AM41" s="32"/>
      <c r="AN41" s="57">
        <v>0.21399757966922148</v>
      </c>
      <c r="AO41" s="32"/>
      <c r="AP41" s="57">
        <v>0.16200000000000001</v>
      </c>
      <c r="AQ41" s="57"/>
      <c r="AR41" s="38">
        <f ca="1">AR39/AR14</f>
        <v>0.15597815092049358</v>
      </c>
      <c r="AS41" s="57"/>
      <c r="AT41" s="54">
        <f ca="1">AT39/AT14</f>
        <v>0.17392160724837499</v>
      </c>
      <c r="AU41" s="97"/>
      <c r="AV41" s="154">
        <f ca="1">AV39/AV14</f>
        <v>0.19798402434385703</v>
      </c>
      <c r="AW41" s="32"/>
      <c r="AX41" s="96"/>
    </row>
    <row r="42" spans="1:50" s="88" customFormat="1" ht="6" customHeight="1">
      <c r="A42" s="18"/>
      <c r="B42" s="18"/>
      <c r="C42" s="25"/>
      <c r="D42" s="18"/>
      <c r="E42" s="18"/>
      <c r="F42" s="49"/>
      <c r="G42" s="32"/>
      <c r="H42" s="60"/>
      <c r="I42" s="32"/>
      <c r="J42" s="90"/>
      <c r="K42" s="32"/>
      <c r="L42" s="21"/>
      <c r="N42" s="49"/>
      <c r="O42" s="32"/>
      <c r="P42" s="60"/>
      <c r="Q42" s="32"/>
      <c r="R42" s="70"/>
      <c r="S42" s="32"/>
      <c r="T42" s="21"/>
      <c r="V42" s="49"/>
      <c r="W42" s="32"/>
      <c r="X42" s="60"/>
      <c r="Y42" s="32"/>
      <c r="Z42" s="60"/>
      <c r="AA42" s="32"/>
      <c r="AB42" s="66"/>
      <c r="AC42" s="60"/>
      <c r="AD42" s="49"/>
      <c r="AE42" s="32"/>
      <c r="AF42" s="60"/>
      <c r="AG42" s="32"/>
      <c r="AH42" s="60"/>
      <c r="AI42" s="32"/>
      <c r="AJ42" s="66"/>
      <c r="AK42" s="60"/>
      <c r="AL42" s="49"/>
      <c r="AM42" s="32"/>
      <c r="AN42" s="60"/>
      <c r="AO42" s="32"/>
      <c r="AP42" s="60"/>
      <c r="AQ42" s="60"/>
      <c r="AR42" s="66"/>
      <c r="AS42" s="60"/>
      <c r="AT42" s="49"/>
      <c r="AU42" s="97"/>
      <c r="AV42" s="150"/>
      <c r="AW42" s="32"/>
      <c r="AX42" s="96"/>
    </row>
    <row r="43" spans="1:50" s="88" customFormat="1" ht="13.5" customHeight="1">
      <c r="A43" s="18"/>
      <c r="B43" s="137" t="s">
        <v>60</v>
      </c>
      <c r="C43" s="95"/>
      <c r="D43" s="18"/>
      <c r="E43" s="18"/>
      <c r="F43" s="54">
        <v>0.20771144278606968</v>
      </c>
      <c r="G43" s="32"/>
      <c r="H43" s="57">
        <v>0.19667832167832167</v>
      </c>
      <c r="I43" s="32"/>
      <c r="J43" s="57">
        <v>0.14794267221451687</v>
      </c>
      <c r="K43" s="32"/>
      <c r="L43" s="38">
        <v>0.17018469656992086</v>
      </c>
      <c r="N43" s="54">
        <v>0.22259507829977632</v>
      </c>
      <c r="O43" s="32"/>
      <c r="P43" s="57">
        <v>0.23119777158774377</v>
      </c>
      <c r="Q43" s="32"/>
      <c r="R43" s="57">
        <v>0.21144674085850559</v>
      </c>
      <c r="S43" s="32"/>
      <c r="T43" s="38">
        <v>0.20173535791757047</v>
      </c>
      <c r="U43" s="104"/>
      <c r="V43" s="54">
        <v>0.21868916288124596</v>
      </c>
      <c r="W43" s="32"/>
      <c r="X43" s="57">
        <v>0.23189306807584706</v>
      </c>
      <c r="Y43" s="32"/>
      <c r="Z43" s="57">
        <v>0.23030731190392087</v>
      </c>
      <c r="AA43" s="32"/>
      <c r="AB43" s="38">
        <v>0.26555484284797948</v>
      </c>
      <c r="AC43" s="57"/>
      <c r="AD43" s="54">
        <v>0.28182099721275938</v>
      </c>
      <c r="AE43" s="32"/>
      <c r="AF43" s="57">
        <v>0.26234213547646384</v>
      </c>
      <c r="AG43" s="32"/>
      <c r="AH43" s="57">
        <v>0.26540880503144654</v>
      </c>
      <c r="AI43" s="32"/>
      <c r="AJ43" s="38">
        <v>0.24696356275303644</v>
      </c>
      <c r="AK43" s="57"/>
      <c r="AL43" s="54">
        <v>0.25546853902241423</v>
      </c>
      <c r="AM43" s="32"/>
      <c r="AN43" s="57">
        <v>0.25409622886866062</v>
      </c>
      <c r="AO43" s="32"/>
      <c r="AP43" s="57">
        <v>0.215</v>
      </c>
      <c r="AQ43" s="57"/>
      <c r="AR43" s="38">
        <f ca="1">AR19/AR11</f>
        <v>0.1962857879803972</v>
      </c>
      <c r="AS43" s="57"/>
      <c r="AT43" s="54">
        <f ca="1">AT19/AT11</f>
        <v>0.20300178071737471</v>
      </c>
      <c r="AU43" s="97"/>
      <c r="AV43" s="154">
        <f ca="1">AV19/AV11</f>
        <v>0.24466214518965085</v>
      </c>
      <c r="AW43" s="32"/>
      <c r="AX43" s="96"/>
    </row>
    <row r="44" spans="1:50" s="88" customFormat="1" ht="13.5" customHeight="1">
      <c r="A44" s="18"/>
      <c r="B44" s="137" t="s">
        <v>61</v>
      </c>
      <c r="C44" s="95"/>
      <c r="D44" s="18"/>
      <c r="E44" s="18"/>
      <c r="F44" s="54">
        <v>0.19351464435146445</v>
      </c>
      <c r="G44" s="32"/>
      <c r="H44" s="57">
        <v>0.20950533462657617</v>
      </c>
      <c r="I44" s="32"/>
      <c r="J44" s="57">
        <v>0.1824390243902439</v>
      </c>
      <c r="K44" s="32"/>
      <c r="L44" s="38">
        <v>0.17047817047817046</v>
      </c>
      <c r="N44" s="54">
        <v>0.21259842519685043</v>
      </c>
      <c r="O44" s="32"/>
      <c r="P44" s="57">
        <v>0.23144531249999997</v>
      </c>
      <c r="Q44" s="32"/>
      <c r="R44" s="57">
        <v>0.22199798183652877</v>
      </c>
      <c r="S44" s="32"/>
      <c r="T44" s="38">
        <v>0.19458896982310098</v>
      </c>
      <c r="U44" s="104"/>
      <c r="V44" s="54">
        <v>0.20892687559354226</v>
      </c>
      <c r="W44" s="32"/>
      <c r="X44" s="57">
        <v>0.2339688041594454</v>
      </c>
      <c r="Y44" s="32"/>
      <c r="Z44" s="57">
        <v>0.22722820763956905</v>
      </c>
      <c r="AA44" s="32"/>
      <c r="AB44" s="38">
        <v>0.1895287958115183</v>
      </c>
      <c r="AC44" s="57"/>
      <c r="AD44" s="54">
        <v>0.19960474308300394</v>
      </c>
      <c r="AE44" s="32"/>
      <c r="AF44" s="57">
        <v>0.22482197355035605</v>
      </c>
      <c r="AG44" s="32"/>
      <c r="AH44" s="57">
        <v>0.17956989247311828</v>
      </c>
      <c r="AI44" s="32"/>
      <c r="AJ44" s="38">
        <v>0.2243958573072497</v>
      </c>
      <c r="AK44" s="57"/>
      <c r="AL44" s="54">
        <v>0.23226433430515062</v>
      </c>
      <c r="AM44" s="32"/>
      <c r="AN44" s="57">
        <v>0.24108818011257035</v>
      </c>
      <c r="AO44" s="32"/>
      <c r="AP44" s="57">
        <v>0.22</v>
      </c>
      <c r="AQ44" s="57"/>
      <c r="AR44" s="38">
        <f ca="1">AR20/AR12</f>
        <v>0.22957198443579768</v>
      </c>
      <c r="AS44" s="57"/>
      <c r="AT44" s="54">
        <f ca="1">AT20/AT12</f>
        <v>0.23646209386281589</v>
      </c>
      <c r="AU44" s="97"/>
      <c r="AV44" s="154">
        <f ca="1">AV20/AV12</f>
        <v>0.24858757062146891</v>
      </c>
      <c r="AW44" s="32"/>
      <c r="AX44" s="96"/>
    </row>
    <row r="45" spans="1:50" s="5" customFormat="1" ht="13.5" customHeight="1">
      <c r="A45" s="1"/>
      <c r="B45" s="138" t="s">
        <v>62</v>
      </c>
      <c r="C45" s="95"/>
      <c r="D45" s="1"/>
      <c r="E45" s="1"/>
      <c r="F45" s="54">
        <v>-0.20689655172413793</v>
      </c>
      <c r="G45" s="32"/>
      <c r="H45" s="57">
        <v>-0.52</v>
      </c>
      <c r="I45" s="32"/>
      <c r="J45" s="57">
        <v>-0.6875</v>
      </c>
      <c r="K45" s="32"/>
      <c r="L45" s="38">
        <v>-0.18749999999999997</v>
      </c>
      <c r="M45" s="88"/>
      <c r="N45" s="54">
        <v>-0.33333333333333337</v>
      </c>
      <c r="O45" s="32"/>
      <c r="P45" s="57">
        <v>-0.29166666666666669</v>
      </c>
      <c r="Q45" s="32"/>
      <c r="R45" s="57">
        <v>-0.32</v>
      </c>
      <c r="S45" s="32"/>
      <c r="T45" s="38">
        <v>0.29729729729729731</v>
      </c>
      <c r="U45" s="88"/>
      <c r="V45" s="54">
        <v>-0.21212121212121213</v>
      </c>
      <c r="W45" s="32"/>
      <c r="X45" s="57">
        <v>-0.33333333333333337</v>
      </c>
      <c r="Y45" s="32"/>
      <c r="Z45" s="57">
        <v>-0.43749999999999994</v>
      </c>
      <c r="AA45" s="32"/>
      <c r="AB45" s="38">
        <v>-0.35</v>
      </c>
      <c r="AC45" s="57"/>
      <c r="AD45" s="54">
        <v>-0.47619047619047616</v>
      </c>
      <c r="AE45" s="32"/>
      <c r="AF45" s="57">
        <v>-0.6</v>
      </c>
      <c r="AG45" s="32"/>
      <c r="AH45" s="57">
        <v>-0.75862068965517249</v>
      </c>
      <c r="AI45" s="32"/>
      <c r="AJ45" s="38">
        <v>-0.77419354838709675</v>
      </c>
      <c r="AK45" s="57"/>
      <c r="AL45" s="54">
        <v>-0.31111111111111112</v>
      </c>
      <c r="AM45" s="32"/>
      <c r="AN45" s="57">
        <v>-0.25531914893617019</v>
      </c>
      <c r="AO45" s="32"/>
      <c r="AP45" s="57">
        <f ca="1">AP21/AP13</f>
        <v>-0.61764705882352944</v>
      </c>
      <c r="AQ45" s="57"/>
      <c r="AR45" s="38">
        <f ca="1">AR21/AR13</f>
        <v>-0.52631578947368418</v>
      </c>
      <c r="AS45" s="57"/>
      <c r="AT45" s="54">
        <f ca="1">AT21/AT13</f>
        <v>-0.47368421052631582</v>
      </c>
      <c r="AU45" s="140"/>
      <c r="AV45" s="154">
        <f ca="1">AV21/AV13</f>
        <v>-0.55263157894736847</v>
      </c>
      <c r="AW45" s="32"/>
      <c r="AX45" s="142"/>
    </row>
    <row r="46" spans="1:50" s="88" customFormat="1" ht="6" customHeight="1">
      <c r="A46" s="18"/>
      <c r="B46" s="18"/>
      <c r="C46" s="25"/>
      <c r="D46" s="18"/>
      <c r="E46" s="18"/>
      <c r="F46" s="49"/>
      <c r="G46" s="32"/>
      <c r="H46" s="60"/>
      <c r="I46" s="32"/>
      <c r="J46" s="90"/>
      <c r="K46" s="32"/>
      <c r="L46" s="21"/>
      <c r="N46" s="49"/>
      <c r="O46" s="32"/>
      <c r="P46" s="60"/>
      <c r="Q46" s="32"/>
      <c r="R46" s="70"/>
      <c r="S46" s="32"/>
      <c r="T46" s="21"/>
      <c r="V46" s="49"/>
      <c r="W46" s="32"/>
      <c r="X46" s="60"/>
      <c r="Y46" s="32"/>
      <c r="Z46" s="70"/>
      <c r="AA46" s="32"/>
      <c r="AB46" s="68"/>
      <c r="AC46" s="70"/>
      <c r="AD46" s="49"/>
      <c r="AE46" s="32"/>
      <c r="AF46" s="60"/>
      <c r="AG46" s="32"/>
      <c r="AH46" s="70"/>
      <c r="AI46" s="32"/>
      <c r="AJ46" s="68"/>
      <c r="AK46" s="70"/>
      <c r="AL46" s="49"/>
      <c r="AM46" s="32"/>
      <c r="AN46" s="60"/>
      <c r="AO46" s="32"/>
      <c r="AP46" s="60"/>
      <c r="AQ46" s="60"/>
      <c r="AR46" s="66"/>
      <c r="AS46" s="70"/>
      <c r="AT46" s="49"/>
      <c r="AU46" s="97"/>
      <c r="AV46" s="150"/>
      <c r="AW46" s="32"/>
      <c r="AX46" s="96"/>
    </row>
    <row r="47" spans="1:50" s="88" customFormat="1" ht="13.5" customHeight="1">
      <c r="A47" s="18"/>
      <c r="B47" s="116" t="s">
        <v>64</v>
      </c>
      <c r="C47" s="95"/>
      <c r="D47" s="116"/>
      <c r="E47" s="18"/>
      <c r="F47" s="45">
        <v>0.2</v>
      </c>
      <c r="G47" s="32"/>
      <c r="H47" s="59">
        <v>0</v>
      </c>
      <c r="I47" s="32"/>
      <c r="J47" s="119">
        <v>2.1</v>
      </c>
      <c r="K47" s="32"/>
      <c r="L47" s="21">
        <v>0.10000000000000053</v>
      </c>
      <c r="N47" s="45">
        <v>9.9999999999999867E-2</v>
      </c>
      <c r="O47" s="32"/>
      <c r="P47" s="59">
        <v>-0.3999999999999998</v>
      </c>
      <c r="Q47" s="32"/>
      <c r="R47" s="69">
        <v>-0.4</v>
      </c>
      <c r="S47" s="32"/>
      <c r="T47" s="21">
        <v>-0.4</v>
      </c>
      <c r="V47" s="45">
        <v>-1.1000000000000001</v>
      </c>
      <c r="W47" s="32"/>
      <c r="X47" s="59">
        <v>-0.9</v>
      </c>
      <c r="Y47" s="32"/>
      <c r="Z47" s="69">
        <v>-1.5</v>
      </c>
      <c r="AA47" s="32"/>
      <c r="AB47" s="67">
        <v>-4</v>
      </c>
      <c r="AC47" s="69"/>
      <c r="AD47" s="45">
        <v>-5.9</v>
      </c>
      <c r="AE47" s="32"/>
      <c r="AF47" s="59">
        <v>-6.6</v>
      </c>
      <c r="AG47" s="32"/>
      <c r="AH47" s="69">
        <v>-6.7</v>
      </c>
      <c r="AI47" s="32"/>
      <c r="AJ47" s="67">
        <v>-6.4</v>
      </c>
      <c r="AK47" s="69"/>
      <c r="AL47" s="45">
        <v>-6.1</v>
      </c>
      <c r="AM47" s="32"/>
      <c r="AN47" s="59">
        <v>-7</v>
      </c>
      <c r="AO47" s="32"/>
      <c r="AP47" s="59">
        <v>-7.2</v>
      </c>
      <c r="AQ47" s="59"/>
      <c r="AR47" s="118">
        <v>-7.2</v>
      </c>
      <c r="AS47" s="69"/>
      <c r="AT47" s="45">
        <v>-6.5</v>
      </c>
      <c r="AU47" s="97"/>
      <c r="AV47" s="144">
        <v>-6.8</v>
      </c>
      <c r="AW47" s="32"/>
      <c r="AX47" s="96"/>
    </row>
    <row r="48" spans="1:50" s="88" customFormat="1" ht="13.5" customHeight="1">
      <c r="A48" s="18"/>
      <c r="B48" s="120" t="s">
        <v>25</v>
      </c>
      <c r="C48" s="95"/>
      <c r="D48" s="120"/>
      <c r="E48" s="18"/>
      <c r="F48" s="45">
        <v>0.4</v>
      </c>
      <c r="G48" s="32"/>
      <c r="H48" s="22">
        <v>0.3</v>
      </c>
      <c r="I48" s="32"/>
      <c r="J48" s="119">
        <v>0.5</v>
      </c>
      <c r="K48" s="32"/>
      <c r="L48" s="21">
        <v>0.60000000000000009</v>
      </c>
      <c r="N48" s="45">
        <v>0.1</v>
      </c>
      <c r="O48" s="32"/>
      <c r="P48" s="22">
        <v>0.1</v>
      </c>
      <c r="Q48" s="32"/>
      <c r="R48" s="69">
        <v>1.2</v>
      </c>
      <c r="S48" s="32"/>
      <c r="T48" s="21">
        <v>1.2</v>
      </c>
      <c r="V48" s="45">
        <v>-3.7</v>
      </c>
      <c r="W48" s="32"/>
      <c r="X48" s="22">
        <v>0</v>
      </c>
      <c r="Y48" s="32"/>
      <c r="Z48" s="69">
        <v>-0.2</v>
      </c>
      <c r="AA48" s="32"/>
      <c r="AB48" s="67">
        <v>-1</v>
      </c>
      <c r="AC48" s="69"/>
      <c r="AD48" s="45">
        <v>2.7</v>
      </c>
      <c r="AE48" s="32"/>
      <c r="AF48" s="22">
        <v>-0.6</v>
      </c>
      <c r="AG48" s="32"/>
      <c r="AH48" s="69">
        <v>1.9</v>
      </c>
      <c r="AI48" s="32"/>
      <c r="AJ48" s="67">
        <v>-1.9</v>
      </c>
      <c r="AK48" s="69"/>
      <c r="AL48" s="45">
        <v>-0.7</v>
      </c>
      <c r="AM48" s="32"/>
      <c r="AN48" s="22">
        <v>0.5</v>
      </c>
      <c r="AO48" s="32"/>
      <c r="AP48" s="22">
        <v>1.4</v>
      </c>
      <c r="AQ48" s="22"/>
      <c r="AR48" s="21">
        <v>0.1</v>
      </c>
      <c r="AS48" s="69"/>
      <c r="AT48" s="45">
        <v>-0.4</v>
      </c>
      <c r="AU48" s="97"/>
      <c r="AV48" s="155">
        <v>0</v>
      </c>
      <c r="AW48" s="32"/>
      <c r="AX48" s="96"/>
    </row>
    <row r="49" spans="1:50" s="88" customFormat="1" ht="6" customHeight="1">
      <c r="A49" s="18"/>
      <c r="B49" s="18"/>
      <c r="C49" s="25"/>
      <c r="D49" s="18"/>
      <c r="E49" s="18"/>
      <c r="F49" s="49"/>
      <c r="G49" s="32"/>
      <c r="H49" s="60"/>
      <c r="I49" s="32"/>
      <c r="J49" s="90"/>
      <c r="K49" s="32"/>
      <c r="L49" s="21"/>
      <c r="N49" s="49"/>
      <c r="O49" s="32"/>
      <c r="P49" s="60"/>
      <c r="Q49" s="32"/>
      <c r="R49" s="70"/>
      <c r="S49" s="32"/>
      <c r="T49" s="21"/>
      <c r="V49" s="49"/>
      <c r="W49" s="32"/>
      <c r="X49" s="60"/>
      <c r="Y49" s="32"/>
      <c r="Z49" s="70"/>
      <c r="AA49" s="32"/>
      <c r="AB49" s="68"/>
      <c r="AC49" s="70"/>
      <c r="AD49" s="49"/>
      <c r="AE49" s="32"/>
      <c r="AF49" s="60"/>
      <c r="AG49" s="32"/>
      <c r="AH49" s="70"/>
      <c r="AI49" s="32"/>
      <c r="AJ49" s="68"/>
      <c r="AK49" s="70"/>
      <c r="AL49" s="49"/>
      <c r="AM49" s="32"/>
      <c r="AN49" s="60"/>
      <c r="AO49" s="32"/>
      <c r="AP49" s="60"/>
      <c r="AQ49" s="60"/>
      <c r="AR49" s="66"/>
      <c r="AS49" s="70"/>
      <c r="AT49" s="49"/>
      <c r="AU49" s="97"/>
      <c r="AV49" s="150"/>
      <c r="AW49" s="32"/>
      <c r="AX49" s="96"/>
    </row>
    <row r="50" spans="1:50" s="88" customFormat="1" ht="13.5" customHeight="1">
      <c r="A50" s="18"/>
      <c r="B50" s="94" t="s">
        <v>4</v>
      </c>
      <c r="C50" s="95"/>
      <c r="D50" s="94"/>
      <c r="E50" s="18"/>
      <c r="F50" s="45">
        <v>-14.6</v>
      </c>
      <c r="G50" s="32"/>
      <c r="H50" s="22">
        <v>-8.1</v>
      </c>
      <c r="I50" s="32"/>
      <c r="J50" s="20">
        <v>-3.6</v>
      </c>
      <c r="K50" s="32"/>
      <c r="L50" s="21">
        <v>38.1</v>
      </c>
      <c r="N50" s="45">
        <v>-14.9</v>
      </c>
      <c r="O50" s="32"/>
      <c r="P50" s="22">
        <v>-15.6</v>
      </c>
      <c r="Q50" s="32"/>
      <c r="R50" s="58">
        <v>-3.4</v>
      </c>
      <c r="S50" s="32"/>
      <c r="T50" s="21">
        <v>78.8</v>
      </c>
      <c r="V50" s="45">
        <v>-16.7</v>
      </c>
      <c r="W50" s="32"/>
      <c r="X50" s="22">
        <v>-17.5</v>
      </c>
      <c r="Y50" s="32"/>
      <c r="Z50" s="58">
        <v>-17.2</v>
      </c>
      <c r="AA50" s="32"/>
      <c r="AB50" s="64">
        <v>20.100000000000001</v>
      </c>
      <c r="AC50" s="58"/>
      <c r="AD50" s="45">
        <v>-21.3</v>
      </c>
      <c r="AE50" s="32"/>
      <c r="AF50" s="22">
        <v>-23.7</v>
      </c>
      <c r="AG50" s="32"/>
      <c r="AH50" s="58">
        <v>-21.9</v>
      </c>
      <c r="AI50" s="32"/>
      <c r="AJ50" s="64">
        <v>-19.2</v>
      </c>
      <c r="AK50" s="58"/>
      <c r="AL50" s="45">
        <v>-23.9</v>
      </c>
      <c r="AM50" s="32"/>
      <c r="AN50" s="22">
        <v>-25</v>
      </c>
      <c r="AO50" s="32"/>
      <c r="AP50" s="22">
        <v>-15</v>
      </c>
      <c r="AQ50" s="22"/>
      <c r="AR50" s="21">
        <v>-26.6</v>
      </c>
      <c r="AS50" s="58"/>
      <c r="AT50" s="45">
        <v>-19.7</v>
      </c>
      <c r="AU50" s="97"/>
      <c r="AV50" s="144">
        <v>-23.9</v>
      </c>
      <c r="AW50" s="32"/>
      <c r="AX50" s="96"/>
    </row>
    <row r="51" spans="1:50" s="88" customFormat="1" ht="13.5" customHeight="1">
      <c r="A51" s="18"/>
      <c r="B51" s="86" t="s">
        <v>36</v>
      </c>
      <c r="C51" s="25"/>
      <c r="D51" s="86"/>
      <c r="E51" s="18"/>
      <c r="F51" s="48">
        <v>1.2</v>
      </c>
      <c r="G51" s="32"/>
      <c r="H51" s="26">
        <v>-2.2000000000000002</v>
      </c>
      <c r="I51" s="32"/>
      <c r="J51" s="28">
        <v>-1.4999999999999996</v>
      </c>
      <c r="K51" s="32"/>
      <c r="L51" s="33">
        <v>-43.7</v>
      </c>
      <c r="N51" s="48">
        <v>0.30000000000000071</v>
      </c>
      <c r="O51" s="32"/>
      <c r="P51" s="26">
        <v>0.19999999999999929</v>
      </c>
      <c r="Q51" s="32"/>
      <c r="R51" s="63">
        <v>-8.3000000000000007</v>
      </c>
      <c r="S51" s="32"/>
      <c r="T51" s="33">
        <v>-91.2</v>
      </c>
      <c r="V51" s="48">
        <v>0.2</v>
      </c>
      <c r="W51" s="32"/>
      <c r="X51" s="26">
        <v>-0.6</v>
      </c>
      <c r="Y51" s="32"/>
      <c r="Z51" s="63">
        <v>1.1000000000000001</v>
      </c>
      <c r="AA51" s="32"/>
      <c r="AB51" s="65">
        <v>-38.200000000000003</v>
      </c>
      <c r="AC51" s="58"/>
      <c r="AD51" s="48">
        <v>-1.6</v>
      </c>
      <c r="AE51" s="32"/>
      <c r="AF51" s="26">
        <v>0.8</v>
      </c>
      <c r="AG51" s="32"/>
      <c r="AH51" s="63">
        <v>0.8</v>
      </c>
      <c r="AI51" s="32"/>
      <c r="AJ51" s="65">
        <v>1.5</v>
      </c>
      <c r="AK51" s="58"/>
      <c r="AL51" s="48">
        <v>-0.9</v>
      </c>
      <c r="AM51" s="32"/>
      <c r="AN51" s="26">
        <v>0.2</v>
      </c>
      <c r="AO51" s="32"/>
      <c r="AP51" s="26">
        <v>-0.3</v>
      </c>
      <c r="AQ51" s="22"/>
      <c r="AR51" s="33">
        <v>10.9</v>
      </c>
      <c r="AS51" s="58"/>
      <c r="AT51" s="48">
        <v>0.1</v>
      </c>
      <c r="AU51" s="97"/>
      <c r="AV51" s="149">
        <v>1.1000000000000001</v>
      </c>
      <c r="AW51" s="32"/>
      <c r="AX51" s="96"/>
    </row>
    <row r="52" spans="1:50" s="88" customFormat="1" ht="13.5" customHeight="1">
      <c r="A52" s="18"/>
      <c r="B52" s="87" t="s">
        <v>22</v>
      </c>
      <c r="C52" s="25"/>
      <c r="D52" s="87"/>
      <c r="E52" s="18"/>
      <c r="F52" s="45">
        <v>-13.4</v>
      </c>
      <c r="G52" s="32"/>
      <c r="H52" s="22">
        <v>-10.3</v>
      </c>
      <c r="I52" s="32"/>
      <c r="J52" s="22">
        <v>-5.0999999999999996</v>
      </c>
      <c r="K52" s="32"/>
      <c r="L52" s="21">
        <v>-5.6000000000000014</v>
      </c>
      <c r="N52" s="45">
        <v>-14.6</v>
      </c>
      <c r="O52" s="32"/>
      <c r="P52" s="22">
        <v>-15.4</v>
      </c>
      <c r="Q52" s="32"/>
      <c r="R52" s="22">
        <v>-11.700000000000001</v>
      </c>
      <c r="S52" s="32"/>
      <c r="T52" s="21">
        <v>-12.400000000000006</v>
      </c>
      <c r="V52" s="45">
        <v>-16.5</v>
      </c>
      <c r="W52" s="32"/>
      <c r="X52" s="22">
        <v>-18.100000000000001</v>
      </c>
      <c r="Y52" s="32"/>
      <c r="Z52" s="22">
        <v>-16.099999999999998</v>
      </c>
      <c r="AA52" s="32"/>
      <c r="AB52" s="21">
        <v>-18.100000000000001</v>
      </c>
      <c r="AC52" s="22"/>
      <c r="AD52" s="45">
        <v>-22.900000000000002</v>
      </c>
      <c r="AE52" s="32"/>
      <c r="AF52" s="22">
        <v>-22.9</v>
      </c>
      <c r="AG52" s="32"/>
      <c r="AH52" s="22">
        <v>-21.099999999999998</v>
      </c>
      <c r="AI52" s="32"/>
      <c r="AJ52" s="21">
        <v>-17.7</v>
      </c>
      <c r="AK52" s="22"/>
      <c r="AL52" s="45">
        <v>-24.799999999999997</v>
      </c>
      <c r="AM52" s="32"/>
      <c r="AN52" s="22">
        <v>-24.8</v>
      </c>
      <c r="AO52" s="32"/>
      <c r="AP52" s="22">
        <v>-15.3</v>
      </c>
      <c r="AQ52" s="22"/>
      <c r="AR52" s="21">
        <f ca="1">SUM(AR50:AR51)</f>
        <v>-15.700000000000001</v>
      </c>
      <c r="AS52" s="22"/>
      <c r="AT52" s="45">
        <f ca="1">SUM(AT50:AT51)</f>
        <v>-19.599999999999998</v>
      </c>
      <c r="AU52" s="97"/>
      <c r="AV52" s="144">
        <f ca="1">SUM(AV50:AV51)</f>
        <v>-22.799999999999997</v>
      </c>
      <c r="AW52" s="32"/>
      <c r="AX52" s="96"/>
    </row>
    <row r="53" spans="1:50" s="88" customFormat="1" ht="6" customHeight="1">
      <c r="A53" s="18"/>
      <c r="B53" s="18"/>
      <c r="C53" s="25"/>
      <c r="D53" s="18"/>
      <c r="E53" s="18"/>
      <c r="F53" s="45"/>
      <c r="G53" s="32"/>
      <c r="H53" s="22"/>
      <c r="I53" s="32"/>
      <c r="J53" s="20"/>
      <c r="K53" s="32"/>
      <c r="L53" s="21"/>
      <c r="N53" s="45"/>
      <c r="O53" s="32"/>
      <c r="P53" s="22"/>
      <c r="Q53" s="32"/>
      <c r="R53" s="58"/>
      <c r="S53" s="32"/>
      <c r="T53" s="21"/>
      <c r="V53" s="45"/>
      <c r="W53" s="32"/>
      <c r="X53" s="22"/>
      <c r="Y53" s="32"/>
      <c r="Z53" s="58"/>
      <c r="AA53" s="32"/>
      <c r="AB53" s="21"/>
      <c r="AC53" s="22"/>
      <c r="AD53" s="45"/>
      <c r="AE53" s="32"/>
      <c r="AF53" s="22"/>
      <c r="AG53" s="32"/>
      <c r="AH53" s="58"/>
      <c r="AI53" s="32"/>
      <c r="AJ53" s="21"/>
      <c r="AK53" s="22"/>
      <c r="AL53" s="45"/>
      <c r="AM53" s="32"/>
      <c r="AN53" s="22"/>
      <c r="AO53" s="32"/>
      <c r="AP53" s="22"/>
      <c r="AQ53" s="22"/>
      <c r="AR53" s="21"/>
      <c r="AS53" s="22"/>
      <c r="AT53" s="45"/>
      <c r="AU53" s="97"/>
      <c r="AV53" s="144"/>
      <c r="AW53" s="32"/>
      <c r="AX53" s="96"/>
    </row>
    <row r="54" spans="1:50" s="88" customFormat="1" ht="13.5" customHeight="1" collapsed="1">
      <c r="A54" s="32"/>
      <c r="B54" s="89" t="s">
        <v>10</v>
      </c>
      <c r="C54" s="117"/>
      <c r="D54" s="89"/>
      <c r="E54" s="32"/>
      <c r="F54" s="45">
        <v>68.5</v>
      </c>
      <c r="G54" s="32"/>
      <c r="H54" s="22">
        <v>15</v>
      </c>
      <c r="I54" s="32"/>
      <c r="J54" s="20">
        <v>31.5</v>
      </c>
      <c r="K54" s="32"/>
      <c r="L54" s="21">
        <v>-69.5</v>
      </c>
      <c r="N54" s="45">
        <v>142.19999999999999</v>
      </c>
      <c r="O54" s="32"/>
      <c r="P54" s="22">
        <v>51.899999999999956</v>
      </c>
      <c r="Q54" s="32"/>
      <c r="R54" s="58">
        <v>92.2</v>
      </c>
      <c r="S54" s="32"/>
      <c r="T54" s="21">
        <v>-186.8</v>
      </c>
      <c r="V54" s="45">
        <v>28.9</v>
      </c>
      <c r="W54" s="32"/>
      <c r="X54" s="22">
        <v>127.2</v>
      </c>
      <c r="Y54" s="32"/>
      <c r="Z54" s="58">
        <v>107.5</v>
      </c>
      <c r="AA54" s="32"/>
      <c r="AB54" s="64">
        <v>27.7</v>
      </c>
      <c r="AC54" s="58"/>
      <c r="AD54" s="45">
        <v>60</v>
      </c>
      <c r="AE54" s="32"/>
      <c r="AF54" s="22">
        <v>130.19999999999999</v>
      </c>
      <c r="AG54" s="32"/>
      <c r="AH54" s="58">
        <v>25.4</v>
      </c>
      <c r="AI54" s="32"/>
      <c r="AJ54" s="64">
        <v>28.8</v>
      </c>
      <c r="AK54" s="58"/>
      <c r="AL54" s="45">
        <v>87.1</v>
      </c>
      <c r="AM54" s="32"/>
      <c r="AN54" s="22">
        <v>57</v>
      </c>
      <c r="AO54" s="32"/>
      <c r="AP54" s="22">
        <v>87.9</v>
      </c>
      <c r="AQ54" s="22"/>
      <c r="AR54" s="21">
        <v>44.5</v>
      </c>
      <c r="AS54" s="58"/>
      <c r="AT54" s="45">
        <v>57.4</v>
      </c>
      <c r="AU54" s="97"/>
      <c r="AV54" s="144">
        <v>66.400000000000006</v>
      </c>
      <c r="AW54" s="32"/>
      <c r="AX54" s="96"/>
    </row>
    <row r="55" spans="1:50" s="88" customFormat="1" ht="13.5" customHeight="1">
      <c r="A55" s="32"/>
      <c r="B55" s="105" t="s">
        <v>23</v>
      </c>
      <c r="C55" s="106"/>
      <c r="D55" s="105"/>
      <c r="E55" s="32"/>
      <c r="F55" s="45"/>
      <c r="G55" s="32"/>
      <c r="H55" s="22"/>
      <c r="I55" s="32"/>
      <c r="J55" s="20"/>
      <c r="K55" s="32"/>
      <c r="L55" s="21"/>
      <c r="N55" s="45"/>
      <c r="O55" s="32"/>
      <c r="P55" s="22"/>
      <c r="Q55" s="32"/>
      <c r="R55" s="58"/>
      <c r="S55" s="32"/>
      <c r="T55" s="21"/>
      <c r="V55" s="45"/>
      <c r="W55" s="32"/>
      <c r="X55" s="22"/>
      <c r="Y55" s="32"/>
      <c r="Z55" s="58"/>
      <c r="AA55" s="32"/>
      <c r="AB55" s="21"/>
      <c r="AC55" s="22"/>
      <c r="AD55" s="45"/>
      <c r="AE55" s="32"/>
      <c r="AF55" s="22"/>
      <c r="AG55" s="32"/>
      <c r="AH55" s="58"/>
      <c r="AI55" s="32"/>
      <c r="AJ55" s="21"/>
      <c r="AK55" s="22"/>
      <c r="AL55" s="45"/>
      <c r="AM55" s="32"/>
      <c r="AN55" s="22"/>
      <c r="AO55" s="32"/>
      <c r="AP55" s="22"/>
      <c r="AQ55" s="22"/>
      <c r="AR55" s="21"/>
      <c r="AS55" s="22"/>
      <c r="AT55" s="45"/>
      <c r="AU55" s="97"/>
      <c r="AV55" s="144"/>
      <c r="AW55" s="32"/>
      <c r="AX55" s="96"/>
    </row>
    <row r="56" spans="1:50" s="88" customFormat="1" ht="13.5" customHeight="1">
      <c r="A56" s="32"/>
      <c r="B56" s="107" t="s">
        <v>47</v>
      </c>
      <c r="C56" s="106"/>
      <c r="D56" s="107"/>
      <c r="E56" s="32"/>
      <c r="F56" s="45">
        <v>-22.6</v>
      </c>
      <c r="G56" s="32"/>
      <c r="H56" s="22">
        <v>29.2</v>
      </c>
      <c r="I56" s="32"/>
      <c r="J56" s="20">
        <v>4.7</v>
      </c>
      <c r="K56" s="32"/>
      <c r="L56" s="21">
        <v>107.3</v>
      </c>
      <c r="N56" s="45">
        <v>-89.4</v>
      </c>
      <c r="O56" s="32"/>
      <c r="P56" s="22">
        <v>4.9000000000000004</v>
      </c>
      <c r="Q56" s="32"/>
      <c r="R56" s="58">
        <v>-39.6</v>
      </c>
      <c r="S56" s="32"/>
      <c r="T56" s="21">
        <v>323.8</v>
      </c>
      <c r="V56" s="45">
        <v>20.8</v>
      </c>
      <c r="W56" s="32"/>
      <c r="X56" s="22">
        <v>-60.5</v>
      </c>
      <c r="Y56" s="32"/>
      <c r="Z56" s="58">
        <v>-59.5</v>
      </c>
      <c r="AA56" s="32"/>
      <c r="AB56" s="64">
        <v>63.999999999999993</v>
      </c>
      <c r="AC56" s="58"/>
      <c r="AD56" s="82">
        <v>5.2</v>
      </c>
      <c r="AE56" s="32"/>
      <c r="AF56" s="58">
        <v>-65.8</v>
      </c>
      <c r="AG56" s="32"/>
      <c r="AH56" s="58">
        <v>29.9</v>
      </c>
      <c r="AI56" s="32"/>
      <c r="AJ56" s="64">
        <v>27.4</v>
      </c>
      <c r="AK56" s="58"/>
      <c r="AL56" s="82">
        <v>-20.200000000000003</v>
      </c>
      <c r="AM56" s="32"/>
      <c r="AN56" s="58">
        <v>17.599999999999998</v>
      </c>
      <c r="AO56" s="32"/>
      <c r="AP56" s="58">
        <v>-35.200000000000003</v>
      </c>
      <c r="AQ56" s="58"/>
      <c r="AR56" s="64">
        <f ca="1">SUM(AR33:AR38)</f>
        <v>-1.0999999999999999</v>
      </c>
      <c r="AS56" s="58"/>
      <c r="AT56" s="51">
        <f ca="1">SUM(AT33:AT38)</f>
        <v>4.3</v>
      </c>
      <c r="AU56" s="97"/>
      <c r="AV56" s="148">
        <f ca="1">SUM(AV33:AV38)</f>
        <v>7</v>
      </c>
      <c r="AW56" s="32"/>
      <c r="AX56" s="96"/>
    </row>
    <row r="57" spans="1:50" s="88" customFormat="1" ht="13.5" customHeight="1">
      <c r="A57" s="32"/>
      <c r="B57" s="107" t="s">
        <v>48</v>
      </c>
      <c r="C57" s="106"/>
      <c r="D57" s="107"/>
      <c r="E57" s="32"/>
      <c r="F57" s="45">
        <v>-1.1000000000000001</v>
      </c>
      <c r="G57" s="32"/>
      <c r="H57" s="22">
        <v>-1.1000000000000001</v>
      </c>
      <c r="I57" s="32"/>
      <c r="J57" s="20">
        <v>-3.4</v>
      </c>
      <c r="K57" s="32"/>
      <c r="L57" s="21">
        <v>-1.4</v>
      </c>
      <c r="N57" s="45">
        <v>-1.1000000000000001</v>
      </c>
      <c r="O57" s="32"/>
      <c r="P57" s="22">
        <v>-0.7</v>
      </c>
      <c r="Q57" s="32"/>
      <c r="R57" s="58">
        <v>-0.6</v>
      </c>
      <c r="S57" s="32"/>
      <c r="T57" s="21">
        <v>-0.5</v>
      </c>
      <c r="V57" s="45">
        <v>0.2</v>
      </c>
      <c r="W57" s="32"/>
      <c r="X57" s="22">
        <v>-0.7</v>
      </c>
      <c r="Y57" s="32"/>
      <c r="Z57" s="58">
        <v>-0.5</v>
      </c>
      <c r="AA57" s="32"/>
      <c r="AB57" s="64">
        <v>-0.4</v>
      </c>
      <c r="AC57" s="58"/>
      <c r="AD57" s="45">
        <v>-0.1</v>
      </c>
      <c r="AE57" s="32"/>
      <c r="AF57" s="22">
        <v>0.1</v>
      </c>
      <c r="AG57" s="32"/>
      <c r="AH57" s="58">
        <v>0.1</v>
      </c>
      <c r="AI57" s="32"/>
      <c r="AJ57" s="64">
        <v>0.2</v>
      </c>
      <c r="AK57" s="58"/>
      <c r="AL57" s="45">
        <v>0.7</v>
      </c>
      <c r="AM57" s="32"/>
      <c r="AN57" s="22">
        <v>-0.1</v>
      </c>
      <c r="AO57" s="32"/>
      <c r="AP57" s="22">
        <v>0.2</v>
      </c>
      <c r="AQ57" s="22"/>
      <c r="AR57" s="21">
        <v>0.3</v>
      </c>
      <c r="AS57" s="58"/>
      <c r="AT57" s="139">
        <v>-0.1</v>
      </c>
      <c r="AU57" s="97"/>
      <c r="AV57" s="144">
        <v>-0.6</v>
      </c>
      <c r="AW57" s="32"/>
      <c r="AX57" s="96"/>
    </row>
    <row r="58" spans="1:50" s="88" customFormat="1" ht="13.5" customHeight="1">
      <c r="A58" s="32"/>
      <c r="B58" s="107" t="s">
        <v>36</v>
      </c>
      <c r="C58" s="106"/>
      <c r="D58" s="107"/>
      <c r="E58" s="32"/>
      <c r="F58" s="45">
        <v>-1</v>
      </c>
      <c r="G58" s="32"/>
      <c r="H58" s="22">
        <v>-2.6</v>
      </c>
      <c r="I58" s="32"/>
      <c r="J58" s="20">
        <v>-4</v>
      </c>
      <c r="K58" s="32"/>
      <c r="L58" s="22">
        <v>-5.7000000000000011</v>
      </c>
      <c r="M58" s="96"/>
      <c r="N58" s="45">
        <v>0.30000000000000004</v>
      </c>
      <c r="O58" s="32"/>
      <c r="P58" s="22">
        <v>0.2</v>
      </c>
      <c r="Q58" s="32"/>
      <c r="R58" s="58">
        <v>-8.3000000000000007</v>
      </c>
      <c r="S58" s="32"/>
      <c r="T58" s="22">
        <v>-91.2</v>
      </c>
      <c r="U58" s="96"/>
      <c r="V58" s="45">
        <v>0.2</v>
      </c>
      <c r="W58" s="32"/>
      <c r="X58" s="22">
        <v>-0.6</v>
      </c>
      <c r="Y58" s="32"/>
      <c r="Z58" s="58">
        <v>1.1000000000000001</v>
      </c>
      <c r="AA58" s="32"/>
      <c r="AB58" s="64">
        <v>-38.200000000000003</v>
      </c>
      <c r="AC58" s="58"/>
      <c r="AD58" s="82">
        <v>-1.6</v>
      </c>
      <c r="AE58" s="32"/>
      <c r="AF58" s="22">
        <v>0.8</v>
      </c>
      <c r="AG58" s="32"/>
      <c r="AH58" s="22">
        <v>0.8</v>
      </c>
      <c r="AI58" s="32"/>
      <c r="AJ58" s="21">
        <v>1.5</v>
      </c>
      <c r="AK58" s="58"/>
      <c r="AL58" s="82">
        <v>-0.9</v>
      </c>
      <c r="AM58" s="32"/>
      <c r="AN58" s="22">
        <v>0.2</v>
      </c>
      <c r="AO58" s="32"/>
      <c r="AP58" s="22">
        <v>-0.3</v>
      </c>
      <c r="AQ58" s="22"/>
      <c r="AR58" s="21">
        <f ca="1">AR51</f>
        <v>10.9</v>
      </c>
      <c r="AS58" s="58"/>
      <c r="AT58" s="82">
        <v>0.1</v>
      </c>
      <c r="AU58" s="97"/>
      <c r="AV58" s="144">
        <f ca="1">+AV51</f>
        <v>1.1000000000000001</v>
      </c>
      <c r="AW58" s="32"/>
      <c r="AX58" s="96"/>
    </row>
    <row r="59" spans="1:50" s="88" customFormat="1" ht="13.5" customHeight="1">
      <c r="A59" s="32"/>
      <c r="B59" s="107" t="str">
        <f ca="1">B38</f>
        <v>Non-recurring stamp duty</v>
      </c>
      <c r="C59" s="106"/>
      <c r="D59" s="107"/>
      <c r="E59" s="32"/>
      <c r="F59" s="48"/>
      <c r="G59" s="27"/>
      <c r="H59" s="26"/>
      <c r="I59" s="27"/>
      <c r="J59" s="28"/>
      <c r="K59" s="27"/>
      <c r="L59" s="33"/>
      <c r="N59" s="48"/>
      <c r="O59" s="27"/>
      <c r="P59" s="26"/>
      <c r="Q59" s="27"/>
      <c r="R59" s="63"/>
      <c r="S59" s="27"/>
      <c r="T59" s="33"/>
      <c r="V59" s="131">
        <v>0</v>
      </c>
      <c r="W59" s="132"/>
      <c r="X59" s="132">
        <v>0</v>
      </c>
      <c r="Y59" s="132"/>
      <c r="Z59" s="134">
        <v>0</v>
      </c>
      <c r="AA59" s="27"/>
      <c r="AB59" s="65">
        <v>4.2</v>
      </c>
      <c r="AC59" s="58"/>
      <c r="AD59" s="131">
        <v>0</v>
      </c>
      <c r="AE59" s="132"/>
      <c r="AF59" s="132">
        <v>0</v>
      </c>
      <c r="AG59" s="132"/>
      <c r="AH59" s="134">
        <v>0</v>
      </c>
      <c r="AI59" s="132"/>
      <c r="AJ59" s="135">
        <v>0</v>
      </c>
      <c r="AK59" s="58"/>
      <c r="AL59" s="131">
        <v>0</v>
      </c>
      <c r="AM59" s="132"/>
      <c r="AN59" s="132">
        <v>0</v>
      </c>
      <c r="AO59" s="132"/>
      <c r="AP59" s="132">
        <v>0</v>
      </c>
      <c r="AQ59" s="136"/>
      <c r="AR59" s="133">
        <v>0</v>
      </c>
      <c r="AS59" s="58"/>
      <c r="AT59" s="52">
        <v>0</v>
      </c>
      <c r="AU59" s="97"/>
      <c r="AV59" s="156">
        <v>0</v>
      </c>
      <c r="AW59" s="136"/>
      <c r="AX59" s="96"/>
    </row>
    <row r="60" spans="1:50" s="88" customFormat="1">
      <c r="A60" s="18"/>
      <c r="B60" s="102" t="s">
        <v>24</v>
      </c>
      <c r="C60" s="103">
        <v>-5</v>
      </c>
      <c r="D60" s="102"/>
      <c r="E60" s="18"/>
      <c r="F60" s="45">
        <v>43.8</v>
      </c>
      <c r="G60" s="32"/>
      <c r="H60" s="22">
        <v>40.5</v>
      </c>
      <c r="I60" s="32"/>
      <c r="J60" s="22">
        <v>28.800000000000004</v>
      </c>
      <c r="K60" s="32"/>
      <c r="L60" s="21">
        <v>30.699999999999996</v>
      </c>
      <c r="N60" s="45">
        <v>51.999999999999979</v>
      </c>
      <c r="O60" s="32"/>
      <c r="P60" s="22">
        <v>56.299999999999955</v>
      </c>
      <c r="Q60" s="32"/>
      <c r="R60" s="22">
        <v>43.7</v>
      </c>
      <c r="S60" s="32"/>
      <c r="T60" s="21">
        <v>45.3</v>
      </c>
      <c r="V60" s="45">
        <v>50.100000000000009</v>
      </c>
      <c r="W60" s="32"/>
      <c r="X60" s="22">
        <v>65.400000000000006</v>
      </c>
      <c r="Y60" s="32"/>
      <c r="Z60" s="22">
        <v>48.6</v>
      </c>
      <c r="AA60" s="32"/>
      <c r="AB60" s="21">
        <v>57.299999999999983</v>
      </c>
      <c r="AC60" s="22"/>
      <c r="AD60" s="45">
        <v>63.500000000000007</v>
      </c>
      <c r="AE60" s="32"/>
      <c r="AF60" s="22">
        <v>65.299999999999983</v>
      </c>
      <c r="AG60" s="32"/>
      <c r="AH60" s="22">
        <v>56.199999999999996</v>
      </c>
      <c r="AI60" s="32"/>
      <c r="AJ60" s="21">
        <v>57.900000000000006</v>
      </c>
      <c r="AK60" s="22"/>
      <c r="AL60" s="45">
        <v>66.699999999999989</v>
      </c>
      <c r="AM60" s="32"/>
      <c r="AN60" s="22">
        <v>74.7</v>
      </c>
      <c r="AO60" s="32"/>
      <c r="AP60" s="22">
        <v>52.600000000000009</v>
      </c>
      <c r="AQ60" s="22"/>
      <c r="AR60" s="21">
        <f ca="1">SUM(AR54:AR58)</f>
        <v>54.599999999999994</v>
      </c>
      <c r="AS60" s="22"/>
      <c r="AT60" s="45">
        <f ca="1">SUM(AT54:AT59)</f>
        <v>61.699999999999996</v>
      </c>
      <c r="AU60" s="97"/>
      <c r="AV60" s="144">
        <f ca="1">SUM(AV54:AV59)</f>
        <v>73.900000000000006</v>
      </c>
      <c r="AW60" s="32"/>
      <c r="AX60" s="96"/>
    </row>
    <row r="61" spans="1:50" s="88" customFormat="1" ht="6" customHeight="1">
      <c r="A61" s="27"/>
      <c r="B61" s="108"/>
      <c r="C61" s="109"/>
      <c r="D61" s="108"/>
      <c r="E61" s="27"/>
      <c r="F61" s="46"/>
      <c r="G61" s="27"/>
      <c r="H61" s="100"/>
      <c r="I61" s="27"/>
      <c r="J61" s="100"/>
      <c r="K61" s="27"/>
      <c r="L61" s="33"/>
      <c r="N61" s="46"/>
      <c r="O61" s="27"/>
      <c r="P61" s="100"/>
      <c r="Q61" s="27"/>
      <c r="R61" s="83"/>
      <c r="S61" s="27"/>
      <c r="T61" s="33"/>
      <c r="V61" s="46"/>
      <c r="W61" s="27"/>
      <c r="X61" s="100"/>
      <c r="Y61" s="27"/>
      <c r="Z61" s="83"/>
      <c r="AA61" s="27"/>
      <c r="AB61" s="33"/>
      <c r="AC61" s="22"/>
      <c r="AD61" s="46"/>
      <c r="AE61" s="27"/>
      <c r="AF61" s="100"/>
      <c r="AG61" s="27"/>
      <c r="AH61" s="83"/>
      <c r="AI61" s="27"/>
      <c r="AJ61" s="33"/>
      <c r="AK61" s="22"/>
      <c r="AL61" s="46"/>
      <c r="AM61" s="27"/>
      <c r="AN61" s="100"/>
      <c r="AO61" s="27"/>
      <c r="AP61" s="100"/>
      <c r="AQ61" s="60"/>
      <c r="AR61" s="101"/>
      <c r="AS61" s="22"/>
      <c r="AT61" s="46"/>
      <c r="AU61" s="97"/>
      <c r="AV61" s="145"/>
      <c r="AW61" s="27"/>
      <c r="AX61" s="96"/>
    </row>
    <row r="62" spans="1:50" s="88" customFormat="1" ht="6" customHeight="1">
      <c r="A62" s="18"/>
      <c r="B62" s="19"/>
      <c r="C62" s="110"/>
      <c r="D62" s="19"/>
      <c r="E62" s="18"/>
      <c r="F62" s="49"/>
      <c r="G62" s="32"/>
      <c r="H62" s="60"/>
      <c r="I62" s="32"/>
      <c r="J62" s="60"/>
      <c r="K62" s="32"/>
      <c r="L62" s="21"/>
      <c r="N62" s="49"/>
      <c r="O62" s="32"/>
      <c r="P62" s="60"/>
      <c r="Q62" s="32"/>
      <c r="R62" s="85"/>
      <c r="S62" s="32"/>
      <c r="T62" s="21"/>
      <c r="V62" s="49"/>
      <c r="W62" s="32"/>
      <c r="X62" s="60"/>
      <c r="Y62" s="32"/>
      <c r="Z62" s="85"/>
      <c r="AA62" s="32"/>
      <c r="AB62" s="21"/>
      <c r="AC62" s="22"/>
      <c r="AD62" s="49"/>
      <c r="AE62" s="32"/>
      <c r="AF62" s="60"/>
      <c r="AG62" s="32"/>
      <c r="AH62" s="85"/>
      <c r="AI62" s="32"/>
      <c r="AJ62" s="21"/>
      <c r="AK62" s="22"/>
      <c r="AL62" s="49"/>
      <c r="AM62" s="32"/>
      <c r="AN62" s="60"/>
      <c r="AO62" s="32"/>
      <c r="AP62" s="60"/>
      <c r="AQ62" s="60"/>
      <c r="AR62" s="66"/>
      <c r="AS62" s="22"/>
      <c r="AT62" s="49"/>
      <c r="AU62" s="97"/>
      <c r="AV62" s="150"/>
      <c r="AW62" s="32"/>
      <c r="AX62" s="96"/>
    </row>
    <row r="63" spans="1:50" s="88" customFormat="1" ht="13.5" customHeight="1">
      <c r="A63" s="18"/>
      <c r="B63" s="121" t="s">
        <v>31</v>
      </c>
      <c r="C63" s="103"/>
      <c r="D63" s="121"/>
      <c r="E63" s="18"/>
      <c r="F63" s="30">
        <v>0</v>
      </c>
      <c r="G63" s="32"/>
      <c r="H63" s="31">
        <v>0.38</v>
      </c>
      <c r="I63" s="32"/>
      <c r="J63" s="31">
        <v>0</v>
      </c>
      <c r="K63" s="32"/>
      <c r="L63" s="29">
        <v>0.05</v>
      </c>
      <c r="N63" s="30">
        <v>0</v>
      </c>
      <c r="O63" s="32"/>
      <c r="P63" s="31">
        <v>0.37</v>
      </c>
      <c r="Q63" s="32"/>
      <c r="R63" s="37" t="s">
        <v>38</v>
      </c>
      <c r="S63" s="32"/>
      <c r="T63" s="29">
        <v>0.08</v>
      </c>
      <c r="V63" s="30">
        <v>0.28000000000000003</v>
      </c>
      <c r="W63" s="32"/>
      <c r="X63" s="31">
        <v>0.51884253028263794</v>
      </c>
      <c r="Y63" s="32"/>
      <c r="Z63" s="31">
        <v>0</v>
      </c>
      <c r="AA63" s="32"/>
      <c r="AB63" s="29">
        <v>7.6612903225806564E-2</v>
      </c>
      <c r="AC63" s="31"/>
      <c r="AD63" s="30">
        <v>0</v>
      </c>
      <c r="AE63" s="32"/>
      <c r="AF63" s="31">
        <v>0.46295052608014331</v>
      </c>
      <c r="AG63" s="32"/>
      <c r="AH63" s="31">
        <v>0</v>
      </c>
      <c r="AI63" s="32"/>
      <c r="AJ63" s="29">
        <v>8.8774597495527699E-2</v>
      </c>
      <c r="AK63" s="31"/>
      <c r="AL63" s="30">
        <v>0</v>
      </c>
      <c r="AM63" s="32"/>
      <c r="AN63" s="31">
        <v>0.28999999999999998</v>
      </c>
      <c r="AO63" s="32"/>
      <c r="AP63" s="31">
        <v>0</v>
      </c>
      <c r="AQ63" s="31"/>
      <c r="AR63" s="29">
        <v>0.1</v>
      </c>
      <c r="AS63" s="31"/>
      <c r="AT63" s="30">
        <v>0</v>
      </c>
      <c r="AU63" s="97"/>
      <c r="AV63" s="157">
        <v>0.28000000000000003</v>
      </c>
      <c r="AW63" s="32"/>
      <c r="AX63" s="96"/>
    </row>
    <row r="64" spans="1:50" s="88" customFormat="1" ht="13.5" customHeight="1">
      <c r="A64" s="32"/>
      <c r="B64" s="111" t="s">
        <v>29</v>
      </c>
      <c r="C64" s="103">
        <v>-5</v>
      </c>
      <c r="D64" s="111"/>
      <c r="E64" s="32"/>
      <c r="F64" s="30">
        <v>0.1</v>
      </c>
      <c r="G64" s="32"/>
      <c r="H64" s="31">
        <v>7.9000000000000001E-2</v>
      </c>
      <c r="I64" s="32"/>
      <c r="J64" s="31">
        <v>6.5000000000000002E-2</v>
      </c>
      <c r="K64" s="32"/>
      <c r="L64" s="29">
        <v>6.9000000000000006E-2</v>
      </c>
      <c r="N64" s="30">
        <v>0.12</v>
      </c>
      <c r="O64" s="32"/>
      <c r="P64" s="31">
        <v>0.12</v>
      </c>
      <c r="Q64" s="32"/>
      <c r="R64" s="37">
        <v>0.1</v>
      </c>
      <c r="S64" s="32"/>
      <c r="T64" s="29">
        <v>0.1</v>
      </c>
      <c r="V64" s="30">
        <v>0.11</v>
      </c>
      <c r="W64" s="32"/>
      <c r="X64" s="31">
        <v>0.15</v>
      </c>
      <c r="Y64" s="32"/>
      <c r="Z64" s="37">
        <v>0.11</v>
      </c>
      <c r="AA64" s="32"/>
      <c r="AB64" s="72">
        <v>0.13</v>
      </c>
      <c r="AC64" s="37"/>
      <c r="AD64" s="30">
        <v>0.14000000000000001</v>
      </c>
      <c r="AE64" s="32"/>
      <c r="AF64" s="31">
        <v>0.15</v>
      </c>
      <c r="AG64" s="32"/>
      <c r="AH64" s="37">
        <v>0.13</v>
      </c>
      <c r="AI64" s="32"/>
      <c r="AJ64" s="72">
        <v>0.13</v>
      </c>
      <c r="AK64" s="37"/>
      <c r="AL64" s="30">
        <v>0.15</v>
      </c>
      <c r="AM64" s="32"/>
      <c r="AN64" s="31">
        <v>0.13</v>
      </c>
      <c r="AO64" s="32"/>
      <c r="AP64" s="31">
        <v>0.12</v>
      </c>
      <c r="AQ64" s="31"/>
      <c r="AR64" s="29">
        <v>0.12</v>
      </c>
      <c r="AS64" s="37"/>
      <c r="AT64" s="30">
        <v>0.14000000000000001</v>
      </c>
      <c r="AU64" s="97"/>
      <c r="AV64" s="157">
        <v>0.17</v>
      </c>
      <c r="AW64" s="32"/>
      <c r="AX64" s="96"/>
    </row>
    <row r="65" spans="1:51" s="88" customFormat="1" ht="6" customHeight="1">
      <c r="A65" s="32"/>
      <c r="B65" s="111"/>
      <c r="C65" s="112"/>
      <c r="D65" s="111"/>
      <c r="E65" s="32"/>
      <c r="F65" s="30"/>
      <c r="G65" s="32"/>
      <c r="H65" s="31"/>
      <c r="I65" s="32"/>
      <c r="J65" s="31"/>
      <c r="K65" s="32"/>
      <c r="L65" s="29"/>
      <c r="N65" s="30"/>
      <c r="O65" s="32"/>
      <c r="P65" s="31"/>
      <c r="Q65" s="32"/>
      <c r="R65" s="37"/>
      <c r="S65" s="32"/>
      <c r="T65" s="29"/>
      <c r="V65" s="30"/>
      <c r="W65" s="32"/>
      <c r="X65" s="31"/>
      <c r="Y65" s="32"/>
      <c r="Z65" s="37"/>
      <c r="AA65" s="32"/>
      <c r="AB65" s="72"/>
      <c r="AC65" s="37"/>
      <c r="AD65" s="30"/>
      <c r="AE65" s="32"/>
      <c r="AF65" s="31"/>
      <c r="AG65" s="32"/>
      <c r="AH65" s="37"/>
      <c r="AI65" s="32"/>
      <c r="AJ65" s="72"/>
      <c r="AK65" s="37"/>
      <c r="AL65" s="30"/>
      <c r="AM65" s="32"/>
      <c r="AN65" s="31"/>
      <c r="AO65" s="32"/>
      <c r="AP65" s="31"/>
      <c r="AQ65" s="31"/>
      <c r="AR65" s="29"/>
      <c r="AS65" s="37"/>
      <c r="AT65" s="30"/>
      <c r="AU65" s="97"/>
      <c r="AV65" s="157"/>
      <c r="AW65" s="32"/>
      <c r="AX65" s="96"/>
    </row>
    <row r="66" spans="1:51" s="88" customFormat="1" ht="13.5" customHeight="1">
      <c r="A66" s="32"/>
      <c r="B66" s="111" t="s">
        <v>26</v>
      </c>
      <c r="C66" s="112"/>
      <c r="D66" s="111"/>
      <c r="E66" s="41"/>
      <c r="F66" s="55">
        <v>438.5</v>
      </c>
      <c r="G66" s="41"/>
      <c r="H66" s="61">
        <v>439.7</v>
      </c>
      <c r="I66" s="41"/>
      <c r="J66" s="61">
        <v>440.3</v>
      </c>
      <c r="K66" s="41"/>
      <c r="L66" s="122">
        <v>442.6</v>
      </c>
      <c r="N66" s="55">
        <v>443.1</v>
      </c>
      <c r="O66" s="41"/>
      <c r="P66" s="61">
        <v>443.5</v>
      </c>
      <c r="Q66" s="41"/>
      <c r="R66" s="73">
        <v>445.2</v>
      </c>
      <c r="S66" s="41"/>
      <c r="T66" s="122">
        <v>445.8</v>
      </c>
      <c r="V66" s="55">
        <v>446</v>
      </c>
      <c r="W66" s="41"/>
      <c r="X66" s="61">
        <v>445.8</v>
      </c>
      <c r="Y66" s="41"/>
      <c r="Z66" s="73">
        <v>445.9</v>
      </c>
      <c r="AA66" s="41"/>
      <c r="AB66" s="71">
        <v>446.4</v>
      </c>
      <c r="AC66" s="73"/>
      <c r="AD66" s="55">
        <v>447.4</v>
      </c>
      <c r="AE66" s="41"/>
      <c r="AF66" s="61">
        <v>446.7</v>
      </c>
      <c r="AG66" s="41"/>
      <c r="AH66" s="73">
        <v>447.1</v>
      </c>
      <c r="AI66" s="41"/>
      <c r="AJ66" s="71">
        <v>447.2</v>
      </c>
      <c r="AK66" s="73"/>
      <c r="AL66" s="55">
        <v>447.3</v>
      </c>
      <c r="AM66" s="41"/>
      <c r="AN66" s="61">
        <v>445.4</v>
      </c>
      <c r="AO66" s="41"/>
      <c r="AP66" s="61">
        <v>441.6</v>
      </c>
      <c r="AQ66" s="61"/>
      <c r="AR66" s="122">
        <v>441.4</v>
      </c>
      <c r="AS66" s="73"/>
      <c r="AT66" s="55">
        <v>441.6</v>
      </c>
      <c r="AU66" s="97"/>
      <c r="AV66" s="158">
        <v>441.5</v>
      </c>
      <c r="AW66" s="41"/>
      <c r="AX66" s="96"/>
    </row>
    <row r="67" spans="1:51" s="88" customFormat="1" ht="6" customHeight="1">
      <c r="A67" s="27"/>
      <c r="B67" s="113"/>
      <c r="C67" s="113"/>
      <c r="D67" s="113"/>
      <c r="E67" s="27"/>
      <c r="F67" s="56"/>
      <c r="G67" s="27"/>
      <c r="H67" s="114"/>
      <c r="I67" s="27"/>
      <c r="J67" s="114"/>
      <c r="K67" s="27"/>
      <c r="L67" s="80"/>
      <c r="N67" s="56"/>
      <c r="O67" s="27"/>
      <c r="P67" s="114"/>
      <c r="Q67" s="27"/>
      <c r="R67" s="115"/>
      <c r="S67" s="27"/>
      <c r="T67" s="80"/>
      <c r="V67" s="56"/>
      <c r="W67" s="27"/>
      <c r="X67" s="114"/>
      <c r="Y67" s="27"/>
      <c r="Z67" s="115"/>
      <c r="AA67" s="27"/>
      <c r="AB67" s="80"/>
      <c r="AC67" s="31"/>
      <c r="AD67" s="56"/>
      <c r="AE67" s="27"/>
      <c r="AF67" s="114"/>
      <c r="AG67" s="27"/>
      <c r="AH67" s="115"/>
      <c r="AI67" s="27"/>
      <c r="AJ67" s="80"/>
      <c r="AK67" s="31"/>
      <c r="AL67" s="56"/>
      <c r="AM67" s="27"/>
      <c r="AN67" s="114"/>
      <c r="AO67" s="27"/>
      <c r="AP67" s="114"/>
      <c r="AQ67" s="114"/>
      <c r="AR67" s="80"/>
      <c r="AS67" s="31"/>
      <c r="AT67" s="56"/>
      <c r="AU67" s="141"/>
      <c r="AV67" s="27"/>
      <c r="AW67" s="141"/>
      <c r="AX67" s="96"/>
    </row>
    <row r="68" spans="1:51" ht="6" customHeight="1">
      <c r="B68" s="6"/>
      <c r="C68" s="6"/>
      <c r="D68" s="6"/>
      <c r="F68" s="7"/>
      <c r="H68" s="7"/>
      <c r="J68" s="7"/>
      <c r="N68" s="7"/>
      <c r="P68" s="7"/>
      <c r="R68" s="7"/>
      <c r="AB68" s="18"/>
      <c r="AE68" s="3"/>
      <c r="AG68" s="3"/>
      <c r="AI68" s="3"/>
      <c r="AJ68" s="18"/>
      <c r="AM68" s="3"/>
      <c r="AO68" s="3"/>
    </row>
    <row r="69" spans="1:51">
      <c r="F69" s="7"/>
      <c r="H69" s="7"/>
      <c r="J69" s="7"/>
      <c r="N69" s="7"/>
      <c r="P69" s="7"/>
      <c r="R69" s="7"/>
      <c r="AB69" s="18"/>
      <c r="AE69" s="3"/>
      <c r="AG69" s="3"/>
      <c r="AI69" s="3"/>
      <c r="AJ69" s="18"/>
      <c r="AM69" s="3"/>
      <c r="AO69" s="3"/>
    </row>
    <row r="71" spans="1:51">
      <c r="AY71" s="172"/>
    </row>
    <row r="73" spans="1:51">
      <c r="AY73" s="173"/>
    </row>
  </sheetData>
  <mergeCells count="6">
    <mergeCell ref="AT2:AW2"/>
    <mergeCell ref="F2:L2"/>
    <mergeCell ref="AL2:AR2"/>
    <mergeCell ref="AD2:AJ2"/>
    <mergeCell ref="V2:AB2"/>
    <mergeCell ref="N2:T2"/>
  </mergeCells>
  <phoneticPr fontId="9" type="noConversion"/>
  <pageMargins left="0.75" right="0.75" top="1" bottom="1" header="0.5" footer="0.5"/>
  <pageSetup paperSize="568" scale="41" orientation="landscape" verticalDpi="300" r:id="rId1"/>
  <headerFooter alignWithMargins="0">
    <oddHeader>&amp;R&amp;D &amp;T</oddHeader>
    <oddFooter>&amp;C&amp;A</oddFooter>
  </headerFooter>
  <ignoredErrors>
    <ignoredError sqref="E42 E60 E3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B27" sqref="B27"/>
    </sheetView>
  </sheetViews>
  <sheetFormatPr defaultRowHeight="14.25"/>
  <cols>
    <col min="1" max="1" width="6.875" style="161" customWidth="1"/>
    <col min="2" max="2" width="89" style="161" customWidth="1"/>
    <col min="3" max="16384" width="9" style="161"/>
  </cols>
  <sheetData>
    <row r="1" spans="1:18" ht="15">
      <c r="A1" s="159" t="s">
        <v>71</v>
      </c>
      <c r="B1" s="160"/>
      <c r="C1" s="160"/>
      <c r="D1" s="160"/>
      <c r="E1" s="160"/>
      <c r="F1" s="160"/>
      <c r="G1" s="160"/>
      <c r="H1" s="160"/>
      <c r="I1" s="160"/>
      <c r="J1" s="160"/>
      <c r="K1" s="160"/>
      <c r="L1" s="160"/>
      <c r="M1" s="160"/>
      <c r="N1" s="160"/>
      <c r="O1" s="160"/>
      <c r="P1" s="160"/>
      <c r="Q1" s="160"/>
      <c r="R1" s="160"/>
    </row>
    <row r="2" spans="1:18" ht="128.25">
      <c r="A2" s="162">
        <v>-1</v>
      </c>
      <c r="B2" s="163" t="s">
        <v>72</v>
      </c>
      <c r="C2" s="164"/>
      <c r="D2" s="165"/>
      <c r="E2" s="164"/>
      <c r="F2" s="164"/>
      <c r="G2" s="164"/>
      <c r="H2" s="164"/>
      <c r="I2" s="164"/>
      <c r="J2" s="164"/>
      <c r="K2" s="164"/>
      <c r="L2" s="164"/>
      <c r="M2" s="164"/>
      <c r="N2" s="164"/>
      <c r="O2" s="164"/>
      <c r="P2" s="164"/>
      <c r="Q2" s="164"/>
      <c r="R2" s="164"/>
    </row>
    <row r="3" spans="1:18" ht="15">
      <c r="A3" s="166"/>
      <c r="B3" s="164"/>
      <c r="C3" s="164"/>
      <c r="D3" s="164"/>
      <c r="E3" s="164"/>
      <c r="F3" s="164"/>
      <c r="G3" s="164"/>
      <c r="H3" s="164"/>
      <c r="I3" s="164"/>
      <c r="J3" s="164"/>
      <c r="K3" s="164"/>
      <c r="L3" s="164"/>
      <c r="M3" s="164"/>
      <c r="N3" s="164"/>
      <c r="O3" s="164"/>
      <c r="P3" s="164"/>
      <c r="Q3" s="164"/>
      <c r="R3" s="164"/>
    </row>
    <row r="4" spans="1:18" ht="15">
      <c r="A4" s="166">
        <v>-2</v>
      </c>
      <c r="B4" s="167" t="s">
        <v>73</v>
      </c>
      <c r="C4" s="168"/>
      <c r="D4" s="168"/>
      <c r="E4" s="168"/>
      <c r="F4" s="168"/>
      <c r="G4" s="168"/>
      <c r="H4" s="168"/>
      <c r="I4" s="168"/>
    </row>
    <row r="5" spans="1:18" ht="15">
      <c r="A5" s="162"/>
      <c r="B5" s="167"/>
      <c r="C5" s="168"/>
      <c r="D5" s="168"/>
      <c r="E5" s="168"/>
      <c r="F5" s="168"/>
      <c r="G5" s="168"/>
      <c r="H5" s="168"/>
      <c r="I5" s="168"/>
    </row>
    <row r="6" spans="1:18" s="18" customFormat="1" ht="15">
      <c r="A6" s="162">
        <v>-3</v>
      </c>
      <c r="B6" s="167" t="s">
        <v>74</v>
      </c>
      <c r="C6" s="19"/>
      <c r="D6" s="19"/>
      <c r="E6" s="19"/>
      <c r="F6" s="19"/>
      <c r="G6" s="19"/>
      <c r="H6" s="19"/>
      <c r="I6" s="19"/>
    </row>
    <row r="7" spans="1:18" s="18" customFormat="1" ht="15">
      <c r="A7" s="169"/>
      <c r="B7" s="167"/>
      <c r="C7" s="19"/>
      <c r="D7" s="19"/>
      <c r="E7" s="19"/>
      <c r="F7" s="19"/>
      <c r="G7" s="19"/>
      <c r="H7" s="19"/>
      <c r="I7" s="19"/>
    </row>
    <row r="8" spans="1:18" s="18" customFormat="1" ht="28.5">
      <c r="A8" s="169">
        <v>-4</v>
      </c>
      <c r="B8" s="170" t="s">
        <v>75</v>
      </c>
      <c r="C8" s="19"/>
      <c r="D8" s="19"/>
      <c r="E8" s="19"/>
      <c r="F8" s="19"/>
      <c r="G8" s="19"/>
      <c r="H8" s="19"/>
      <c r="I8" s="19"/>
    </row>
    <row r="9" spans="1:18" s="18" customFormat="1" ht="15">
      <c r="A9" s="169"/>
      <c r="B9" s="170"/>
      <c r="C9" s="19"/>
      <c r="D9" s="19"/>
      <c r="E9" s="19"/>
      <c r="F9" s="19"/>
      <c r="G9" s="19"/>
      <c r="H9" s="19"/>
      <c r="I9" s="19"/>
    </row>
    <row r="10" spans="1:18" s="18" customFormat="1" ht="50.25" customHeight="1">
      <c r="A10" s="169">
        <v>-5</v>
      </c>
      <c r="B10" s="171" t="s">
        <v>76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7fab8bed-2a1e-4b70-a6bc-67d865bad826" ContentTypeId="0x010100C40666EE75668C44BECB7F8AD5D91BCB010101" PreviousValue="false"/>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3.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4.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5.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6.xml><?xml version="1.0" encoding="utf-8"?>
<ds:datastoreItem xmlns:ds="http://schemas.openxmlformats.org/officeDocument/2006/customXml" ds:itemID="{A306BA3E-5E88-40C0-A763-C10A75DB0AC0}">
  <ds:schemaRefs>
    <ds:schemaRef ds:uri="http://www.w3.org/XML/1998/namespace"/>
    <ds:schemaRef ds:uri="http://schemas.microsoft.com/office/2006/metadata/properties"/>
    <ds:schemaRef ds:uri="http://purl.org/dc/dcmitype/"/>
    <ds:schemaRef ds:uri="http://purl.org/dc/elements/1.1/"/>
    <ds:schemaRef ds:uri="b80632a8-466a-42d8-899e-cc6a2fbd8317"/>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Data - Qtrly</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2015-05-08T18:27:21Z</cp:lastPrinted>
  <dcterms:created xsi:type="dcterms:W3CDTF">1999-01-24T20:29:10Z</dcterms:created>
  <dcterms:modified xsi:type="dcterms:W3CDTF">2017-11-08T21:06:19Z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