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External Reporting\10-q\FY 2023\Q1 - May 2022\Press Release\Company Distributions\Final Distributions\"/>
    </mc:Choice>
  </mc:AlternateContent>
  <xr:revisionPtr revIDLastSave="0" documentId="13_ncr:1_{49EF387F-A5DC-4935-92F7-6A63C9A66A7A}" xr6:coauthVersionLast="47" xr6:coauthVersionMax="47" xr10:uidLastSave="{00000000-0000-0000-0000-000000000000}"/>
  <bookViews>
    <workbookView xWindow="-120" yWindow="-120" windowWidth="29040" windowHeight="15840" xr2:uid="{0D44624B-7244-4CBB-9DBF-102A89EEA274}"/>
  </bookViews>
  <sheets>
    <sheet name="Comparable Measures Narrative" sheetId="1" r:id="rId1"/>
    <sheet name="Reported Stmts of Operations" sheetId="2" r:id="rId2"/>
    <sheet name="Rec of Reported to Comparable" sheetId="3" r:id="rId3"/>
    <sheet name="Comparable Stmts of Operations" sheetId="4" r:id="rId4"/>
    <sheet name="Comparable Canopy EIE" sheetId="5" r:id="rId5"/>
    <sheet name="EBITDA &amp; Free Cash Flow" sheetId="6" r:id="rId6"/>
    <sheet name="EBITDA excluding Canopy EIE" sheetId="7" r:id="rId7"/>
  </sheets>
  <definedNames>
    <definedName name="_xlnm.Print_Area" localSheetId="0">'Comparable Measures Narrative'!$A$1:$B$18</definedName>
    <definedName name="_xlnm.Print_Area" localSheetId="5">'EBITDA &amp; Free Cash Flow'!$A$1:$U$52</definedName>
    <definedName name="_xlnm.Print_Area" localSheetId="6">'EBITDA excluding Canopy EIE'!$A$1:$T$27</definedName>
    <definedName name="_xlnm.Print_Area" localSheetId="2">'Rec of Reported to Comparable'!$A$1:$S$97</definedName>
    <definedName name="_xlnm.Print_Titles" localSheetId="2">'Rec of Reported to Comparable'!$1:$4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6" l="1"/>
  <c r="T10" i="6"/>
  <c r="T9" i="6"/>
  <c r="T8" i="6"/>
  <c r="F11" i="6"/>
  <c r="H11" i="6"/>
  <c r="J11" i="6"/>
  <c r="L11" i="6"/>
  <c r="N11" i="6"/>
  <c r="O11" i="6"/>
  <c r="P11" i="6"/>
  <c r="Q11" i="6"/>
  <c r="R11" i="6"/>
  <c r="F10" i="6"/>
  <c r="H10" i="6"/>
  <c r="J10" i="6"/>
  <c r="L10" i="6"/>
  <c r="N10" i="6"/>
  <c r="O10" i="6"/>
  <c r="P10" i="6"/>
  <c r="Q10" i="6"/>
  <c r="R10" i="6"/>
  <c r="F9" i="6"/>
  <c r="H9" i="6"/>
  <c r="J9" i="6"/>
  <c r="L9" i="6"/>
  <c r="N9" i="6"/>
  <c r="O9" i="6"/>
  <c r="P9" i="6"/>
  <c r="Q9" i="6"/>
  <c r="R9" i="6"/>
  <c r="F8" i="6"/>
  <c r="H8" i="6"/>
  <c r="J8" i="6"/>
  <c r="L8" i="6"/>
  <c r="N8" i="6"/>
  <c r="O8" i="6"/>
  <c r="P8" i="6"/>
  <c r="Q8" i="6"/>
  <c r="R8" i="6"/>
  <c r="R2" i="7"/>
  <c r="R3" i="5"/>
  <c r="L3" i="5"/>
  <c r="J3" i="5"/>
  <c r="R2" i="5"/>
  <c r="P2" i="5"/>
  <c r="O2" i="5"/>
  <c r="N2" i="5"/>
  <c r="M2" i="5"/>
  <c r="L2" i="5"/>
  <c r="J2" i="5"/>
  <c r="R3" i="4"/>
  <c r="L3" i="4"/>
  <c r="J3" i="4"/>
  <c r="H3" i="4"/>
  <c r="F3" i="4"/>
  <c r="R2" i="4"/>
  <c r="P2" i="4"/>
  <c r="O2" i="4"/>
  <c r="N2" i="4"/>
  <c r="M2" i="4"/>
  <c r="L2" i="4"/>
  <c r="J2" i="4"/>
  <c r="H2" i="4"/>
  <c r="F2" i="4"/>
  <c r="A84" i="3"/>
  <c r="A83" i="3"/>
  <c r="A82" i="3"/>
  <c r="A73" i="3"/>
  <c r="A72" i="3"/>
  <c r="A71" i="3"/>
  <c r="A66" i="3"/>
  <c r="A61" i="3"/>
  <c r="A56" i="3"/>
  <c r="A55" i="3"/>
  <c r="A54" i="3"/>
  <c r="A49" i="3"/>
  <c r="A48" i="3"/>
  <c r="A42" i="3"/>
  <c r="A37" i="3"/>
  <c r="A32" i="3"/>
  <c r="A27" i="3"/>
  <c r="A26" i="3"/>
  <c r="A20" i="3"/>
  <c r="A19" i="3"/>
  <c r="A18" i="3"/>
  <c r="R3" i="3"/>
  <c r="L3" i="3"/>
  <c r="J3" i="3"/>
  <c r="H3" i="3"/>
  <c r="F3" i="3"/>
  <c r="P2" i="3"/>
  <c r="O2" i="3"/>
  <c r="N2" i="3"/>
  <c r="M2" i="3"/>
  <c r="L2" i="3"/>
  <c r="J2" i="3"/>
  <c r="H2" i="3"/>
  <c r="F2" i="3"/>
  <c r="P3" i="2"/>
  <c r="O3" i="2"/>
  <c r="O3" i="3"/>
  <c r="N3" i="2"/>
  <c r="N3" i="5"/>
  <c r="M3" i="2"/>
  <c r="M3" i="3"/>
  <c r="P3" i="5"/>
  <c r="P3" i="4"/>
  <c r="N3" i="3"/>
  <c r="M3" i="5"/>
  <c r="M3" i="4"/>
  <c r="N3" i="4"/>
  <c r="O3" i="5"/>
  <c r="O3" i="4"/>
</calcChain>
</file>

<file path=xl/sharedStrings.xml><?xml version="1.0" encoding="utf-8"?>
<sst xmlns="http://schemas.openxmlformats.org/spreadsheetml/2006/main" count="277" uniqueCount="182">
  <si>
    <t>Comparable Measures (NON-GAAP)</t>
  </si>
  <si>
    <t xml:space="preserve">Comparable measures are provided because management uses this information in evaluating the results of the core operations of the Company and/or internal goal setting. In addition, the Company believes this information provides investors valuable insight on underlying business trends and results in order to evaluate year-over-year financial performance. As such, the following items, when appropriate, are excluded from comparable results:  </t>
  </si>
  <si>
    <t>Acquisitions, Divestitures, and Related Costs</t>
  </si>
  <si>
    <t>Acquisitions, divestitures, and related costs includes transaction and associated costs in connection with pending and completed acquisitions, investments, and divestitures. In addition, in connection with acquisitions, the allocation of purchase price in excess of book value for certain inventory on hand at the date of acquisition is referred to as inventory step-up. Inventory step-up represents an assumed manufacturing profit attributable to the acquired company prior to acquisition. For inventory produced and sold after the acquisition date, the related manufacturer’s profit accrues to the Company.</t>
  </si>
  <si>
    <t>Restructuring and Other Strategic Business Development Costs</t>
  </si>
  <si>
    <t>Restructuring and other strategic business development costs consist primarily of costs recognized by the Company in connection with certain activities which are intended to simplify, streamline, or increase efficiencies. These costs include restructuring charges, such as employee termination benefit costs, contract termination costs, costs to consolidate or close facilities and relocate employees, and other costs which are not reflective of the core operations of the Company related to strategic business development initiatives.</t>
  </si>
  <si>
    <t>Other</t>
  </si>
  <si>
    <t>Other includes items that are not specifically related to acquisitions and divestitures or restructuring and other strategic business development costs (e.g. unrealized net (gain) loss on securities measured at fair value, loss on extinguishment of debt, impairment of assets, loss on contract termination, and net (gain) loss from the mark to fair value of undesignated commodity derivative contracts prior to settlement).</t>
  </si>
  <si>
    <t>The Company has disclosed its debt to Earnings before Interest, Taxes, Depreciation, and Amortization ("EBITDA") ratio and net debt to EBITDA ratio. These are non-GAAP financial measures that management believes are of interest to investors and lenders in relation to the Company's overall capital structure and its ability to borrow additional funds. The Company considers EBITDA a measure of liquidity and considers net cash provided by operating activities the most comparable GAAP measure.</t>
  </si>
  <si>
    <t>Free cash flow as used by the Company means the Company's net cash flow from operating activities prepared in accordance with GAAP less capital expenditures for property, plant, and equipment. Free cash flow is considered a liquidity measure and provides useful information to investors about the amount of cash generated, which can then be used, after required debt service and dividend payments, for other general corporate purposes. A limitation of free cash flow is that it does not represent the total increase or decrease in the cash balance for the period. Free cash flow should be considered in addition to, not as a substitute for, or superior to, cash flow from operating activities prepared in accordance with GAAP.</t>
  </si>
  <si>
    <t>REPORTED STATEMENTS OF OPERATIONS (GAAP)</t>
  </si>
  <si>
    <t>Fiscal
 Year</t>
  </si>
  <si>
    <t>First Quarter</t>
  </si>
  <si>
    <t>Second
Quarter</t>
  </si>
  <si>
    <t>Third
Quarter</t>
  </si>
  <si>
    <t>Fourth
Quarter</t>
  </si>
  <si>
    <t>2018</t>
  </si>
  <si>
    <t>2019</t>
  </si>
  <si>
    <t>2020</t>
  </si>
  <si>
    <t>2021</t>
  </si>
  <si>
    <t>2022</t>
  </si>
  <si>
    <t>2023</t>
  </si>
  <si>
    <t>(in millions, except share and per share data)</t>
  </si>
  <si>
    <t>Net sales</t>
  </si>
  <si>
    <t>Cost of product sold</t>
  </si>
  <si>
    <t>Gross profit</t>
  </si>
  <si>
    <r>
      <rPr>
        <sz val="11"/>
        <color rgb="FF000000"/>
        <rFont val="Calibri"/>
        <family val="2"/>
      </rPr>
      <t xml:space="preserve">Selling, general, and administrative expenses </t>
    </r>
    <r>
      <rPr>
        <vertAlign val="superscript"/>
        <sz val="11"/>
        <color rgb="FF000000"/>
        <rFont val="Calibri"/>
        <family val="2"/>
      </rPr>
      <t>(1)</t>
    </r>
  </si>
  <si>
    <t>Impairment of brewery construction in progress</t>
  </si>
  <si>
    <t>Impairment of assets held for sale</t>
  </si>
  <si>
    <t>Gain (loss) on sale of business</t>
  </si>
  <si>
    <t>Operating income (loss)</t>
  </si>
  <si>
    <t>Income (loss) from unconsolidated investments</t>
  </si>
  <si>
    <t xml:space="preserve">Interest expense </t>
  </si>
  <si>
    <t>Loss on extinguishment of debt</t>
  </si>
  <si>
    <t>Income (loss) before income taxes</t>
  </si>
  <si>
    <t>(Provision for) benefit from income taxes</t>
  </si>
  <si>
    <t>Net income (loss)</t>
  </si>
  <si>
    <t>Net (income) loss attributable to noncontrolling interests</t>
  </si>
  <si>
    <t>Net income (loss) attributable to CBI</t>
  </si>
  <si>
    <t>Diluted net income (loss) per common share attributable to CBI</t>
  </si>
  <si>
    <t>Diluted weighted average common shares outstanding</t>
  </si>
  <si>
    <t>Cash dividends declared per common share:</t>
  </si>
  <si>
    <t>Class A Common Stock</t>
  </si>
  <si>
    <t>Class B Convertible Common Stock</t>
  </si>
  <si>
    <t>Effective tax rate</t>
  </si>
  <si>
    <t>Items as a percent of net sales:</t>
  </si>
  <si>
    <t>Selling, general, and administrative expenses</t>
  </si>
  <si>
    <r>
      <rPr>
        <vertAlign val="superscript"/>
        <sz val="11"/>
        <color rgb="FF000000"/>
        <rFont val="Calibri"/>
        <family val="2"/>
      </rPr>
      <t>(1)</t>
    </r>
  </si>
  <si>
    <t>RECONCILIATION OF REPORTED AND COMPARABLE NON-GAAP INFORMATION</t>
  </si>
  <si>
    <t>(in millions, except per share data)</t>
  </si>
  <si>
    <t>Net Sales</t>
  </si>
  <si>
    <t>Reported Net Sales</t>
  </si>
  <si>
    <t>Comparable Net Sales</t>
  </si>
  <si>
    <t>Cost of Product Sold</t>
  </si>
  <si>
    <t>Reported Cost of Product Sold</t>
  </si>
  <si>
    <t>Comparable Cost of Product Sold</t>
  </si>
  <si>
    <t>Gross Profit</t>
  </si>
  <si>
    <t>Reported Gross Profit</t>
  </si>
  <si>
    <t>Comparable Gross Profit</t>
  </si>
  <si>
    <t>Selling, General, and Administrative Expenses</t>
  </si>
  <si>
    <t>Reported Selling, General, and Administrative Expenses</t>
  </si>
  <si>
    <r>
      <rPr>
        <i/>
        <sz val="11"/>
        <color rgb="FF000000"/>
        <rFont val="Calibri"/>
        <family val="2"/>
      </rPr>
      <t>Acquisitions, Divestitures, and Related Costs</t>
    </r>
    <r>
      <rPr>
        <i/>
        <vertAlign val="superscript"/>
        <sz val="11"/>
        <color rgb="FF000000"/>
        <rFont val="Calibri"/>
        <family val="2"/>
      </rPr>
      <t xml:space="preserve"> (1)</t>
    </r>
  </si>
  <si>
    <t>Comparable Selling, General, and Administrative Expenses</t>
  </si>
  <si>
    <t>Impairment of Brewery Construction in Progress</t>
  </si>
  <si>
    <t>Reported Impairment of Brewery Construction in Progress</t>
  </si>
  <si>
    <t>Comparable Impairment of Brewery Construction in Progress</t>
  </si>
  <si>
    <t>Impairment of Assets Held for Sale</t>
  </si>
  <si>
    <t>Reported Impairment of Assets Held for Sale</t>
  </si>
  <si>
    <t>Comparable Impairment of Assets Held for Sale</t>
  </si>
  <si>
    <t>Gain (Loss) on Sale of Business</t>
  </si>
  <si>
    <t>Reported Gain (Loss) on Sale of Business</t>
  </si>
  <si>
    <t>Comparable Gain (Loss) on Sale of Business</t>
  </si>
  <si>
    <t>Operating Income (Loss)</t>
  </si>
  <si>
    <t>Reported Operating Income (Loss)</t>
  </si>
  <si>
    <t>Comparable Operating Income (Loss)</t>
  </si>
  <si>
    <t>Income (Loss) from Unconsolidated Investments</t>
  </si>
  <si>
    <t>Reported Income (Loss) from Unconsolidated Investments</t>
  </si>
  <si>
    <t>Comparable Income (Loss) from Unconsolidated Investments</t>
  </si>
  <si>
    <t>Interest Expense</t>
  </si>
  <si>
    <t>Reported Interest Expense</t>
  </si>
  <si>
    <t>Comparable Interest Expense</t>
  </si>
  <si>
    <t>Loss on Extinguishment of Debt</t>
  </si>
  <si>
    <t>Reported Loss on Extinguishment of Debt</t>
  </si>
  <si>
    <t>Comparable Loss on Extinguishment of Debt</t>
  </si>
  <si>
    <t>(Provision For) Benefit From Income Taxes</t>
  </si>
  <si>
    <t>Reported (Provision For) Benefit From Income Taxes</t>
  </si>
  <si>
    <t>Comparable (Provision For) Benefit From Income Taxes</t>
  </si>
  <si>
    <t>Net (Income) Loss Attributable to Noncontrolling Interests</t>
  </si>
  <si>
    <t>Reported Net (Income) Loss Attributable to Noncontrolling Interests</t>
  </si>
  <si>
    <t>Comparable Net (Income) Loss Attributable to Noncontrolling Interests</t>
  </si>
  <si>
    <t>Net Income (Loss) Attributable to CBI</t>
  </si>
  <si>
    <t>Reported Net Income (Loss) Attributable to CBI</t>
  </si>
  <si>
    <t>Comparable Net Income (Loss) Attributable to CBI</t>
  </si>
  <si>
    <t>Diluted Net Income (Loss) Per Common Share Attributable to CBI</t>
  </si>
  <si>
    <t>Reported Diluted Net Income (Loss) Per Common Share Attributable to CBI</t>
  </si>
  <si>
    <r>
      <rPr>
        <i/>
        <sz val="11"/>
        <color rgb="FF000000"/>
        <rFont val="Calibri"/>
        <family val="2"/>
      </rPr>
      <t xml:space="preserve">Acquisitions, Divestitures, and Related Costs </t>
    </r>
    <r>
      <rPr>
        <i/>
        <vertAlign val="superscript"/>
        <sz val="11"/>
        <color rgb="FF000000"/>
        <rFont val="Calibri"/>
        <family val="2"/>
      </rPr>
      <t>(</t>
    </r>
    <r>
      <rPr>
        <i/>
        <vertAlign val="superscript"/>
        <sz val="11"/>
        <color rgb="FF000000"/>
        <rFont val="Calibri"/>
        <family val="2"/>
      </rPr>
      <t>1</t>
    </r>
    <r>
      <rPr>
        <i/>
        <vertAlign val="superscript"/>
        <sz val="11"/>
        <color rgb="FF000000"/>
        <rFont val="Calibri"/>
        <family val="2"/>
      </rPr>
      <t>)</t>
    </r>
  </si>
  <si>
    <r>
      <rPr>
        <i/>
        <sz val="11"/>
        <color rgb="FF000000"/>
        <rFont val="Calibri"/>
        <family val="2"/>
      </rPr>
      <t xml:space="preserve">Restructuring and Other Strategic Business Development Costs </t>
    </r>
    <r>
      <rPr>
        <i/>
        <vertAlign val="superscript"/>
        <sz val="11"/>
        <color rgb="FF000000"/>
        <rFont val="Calibri"/>
        <family val="2"/>
      </rPr>
      <t>(</t>
    </r>
    <r>
      <rPr>
        <i/>
        <vertAlign val="superscript"/>
        <sz val="11"/>
        <color rgb="FF000000"/>
        <rFont val="Calibri"/>
        <family val="2"/>
      </rPr>
      <t>1</t>
    </r>
    <r>
      <rPr>
        <i/>
        <vertAlign val="superscript"/>
        <sz val="11"/>
        <color rgb="FF000000"/>
        <rFont val="Calibri"/>
        <family val="2"/>
      </rPr>
      <t>)</t>
    </r>
  </si>
  <si>
    <r>
      <rPr>
        <i/>
        <sz val="11"/>
        <color rgb="FF000000"/>
        <rFont val="Calibri"/>
        <family val="2"/>
      </rPr>
      <t xml:space="preserve">Other </t>
    </r>
    <r>
      <rPr>
        <i/>
        <vertAlign val="superscript"/>
        <sz val="11"/>
        <color rgb="FF000000"/>
        <rFont val="Calibri"/>
        <family val="2"/>
      </rPr>
      <t>(</t>
    </r>
    <r>
      <rPr>
        <i/>
        <vertAlign val="superscript"/>
        <sz val="11"/>
        <color rgb="FF000000"/>
        <rFont val="Calibri"/>
        <family val="2"/>
      </rPr>
      <t>1</t>
    </r>
    <r>
      <rPr>
        <i/>
        <vertAlign val="superscript"/>
        <sz val="11"/>
        <color rgb="FF000000"/>
        <rFont val="Calibri"/>
        <family val="2"/>
      </rPr>
      <t>)</t>
    </r>
  </si>
  <si>
    <r>
      <rPr>
        <b/>
        <sz val="11"/>
        <color rgb="FF000000"/>
        <rFont val="Calibri"/>
        <family val="2"/>
      </rPr>
      <t xml:space="preserve">Comparable Diluted Net Income (Loss) Per Common Share Attributable to CBI </t>
    </r>
    <r>
      <rPr>
        <b/>
        <vertAlign val="superscript"/>
        <sz val="11"/>
        <color rgb="FF000000"/>
        <rFont val="Calibri"/>
        <family val="2"/>
      </rPr>
      <t>(</t>
    </r>
    <r>
      <rPr>
        <b/>
        <vertAlign val="superscript"/>
        <sz val="11"/>
        <color rgb="FF000000"/>
        <rFont val="Calibri"/>
        <family val="2"/>
      </rPr>
      <t>1</t>
    </r>
    <r>
      <rPr>
        <b/>
        <vertAlign val="superscript"/>
        <sz val="11"/>
        <color rgb="FF000000"/>
        <rFont val="Calibri"/>
        <family val="2"/>
      </rPr>
      <t>) (</t>
    </r>
    <r>
      <rPr>
        <b/>
        <vertAlign val="superscript"/>
        <sz val="11"/>
        <color rgb="FF000000"/>
        <rFont val="Calibri"/>
        <family val="2"/>
      </rPr>
      <t>2</t>
    </r>
    <r>
      <rPr>
        <b/>
        <vertAlign val="superscript"/>
        <sz val="11"/>
        <color rgb="FF000000"/>
        <rFont val="Calibri"/>
        <family val="2"/>
      </rPr>
      <t>)</t>
    </r>
  </si>
  <si>
    <r>
      <rPr>
        <vertAlign val="superscript"/>
        <sz val="11"/>
        <color rgb="FF000000"/>
        <rFont val="Calibri"/>
        <family val="2"/>
      </rPr>
      <t>(</t>
    </r>
    <r>
      <rPr>
        <vertAlign val="superscript"/>
        <sz val="11"/>
        <color rgb="FF000000"/>
        <rFont val="Calibri"/>
        <family val="2"/>
      </rPr>
      <t>1</t>
    </r>
    <r>
      <rPr>
        <vertAlign val="superscript"/>
        <sz val="11"/>
        <color rgb="FF000000"/>
        <rFont val="Calibri"/>
        <family val="2"/>
      </rPr>
      <t>)</t>
    </r>
  </si>
  <si>
    <t>May not sum due to rounding as each item is computed independently.</t>
  </si>
  <si>
    <r>
      <rPr>
        <vertAlign val="superscript"/>
        <sz val="11"/>
        <color rgb="FF000000"/>
        <rFont val="Calibri"/>
        <family val="2"/>
      </rPr>
      <t>(</t>
    </r>
    <r>
      <rPr>
        <vertAlign val="superscript"/>
        <sz val="11"/>
        <color rgb="FF000000"/>
        <rFont val="Calibri"/>
        <family val="2"/>
      </rPr>
      <t>2</t>
    </r>
    <r>
      <rPr>
        <vertAlign val="superscript"/>
        <sz val="11"/>
        <color rgb="FF000000"/>
        <rFont val="Calibri"/>
        <family val="2"/>
      </rPr>
      <t>)</t>
    </r>
  </si>
  <si>
    <t>Comparable Diluted Net Income (Loss) Per Common Share Attributable to CBI may not sum as comparable amounts are calculated on a fully diluted basis and Reported Diluted Net Income (Loss) Per Common Share Attributable to CBI may be calculated excluding issuable shares if the effect of including these would have been anti-dilutive.</t>
  </si>
  <si>
    <t>TTM</t>
  </si>
  <si>
    <t>Interest expense</t>
  </si>
  <si>
    <t>COMPARABLE STATEMENTS OF OPERATIONS (NON-GAAP)</t>
  </si>
  <si>
    <t>Operating income</t>
  </si>
  <si>
    <t>Earnings before interest and tax</t>
  </si>
  <si>
    <t>Income before income taxes</t>
  </si>
  <si>
    <t>Provision for income taxes</t>
  </si>
  <si>
    <t>Net income</t>
  </si>
  <si>
    <t>Net income attributable to noncontrolling interests</t>
  </si>
  <si>
    <t>Net income attributable to CBI</t>
  </si>
  <si>
    <t>Diluted net income per common share attributable to CBI</t>
  </si>
  <si>
    <t>Tax impact of comparable interest expense (for NOPATDA calc)</t>
  </si>
  <si>
    <t>CANOPY EQUITY EARNINGS (LOSSES) AND RELATED ACTIVITIES ("Canopy EIE") (NON-GAAP)</t>
  </si>
  <si>
    <t>(in millions except per share data)</t>
  </si>
  <si>
    <t>Comparable Net Income (Loss) Attributable to CBI - Canopy EIE Calculation</t>
  </si>
  <si>
    <t>Reported Canopy EIE</t>
  </si>
  <si>
    <r>
      <rPr>
        <sz val="11"/>
        <color rgb="FF000000"/>
        <rFont val="Calibri"/>
        <family val="2"/>
      </rPr>
      <t xml:space="preserve">Comparable Adjustments Canopy EIE </t>
    </r>
    <r>
      <rPr>
        <vertAlign val="superscript"/>
        <sz val="11"/>
        <color rgb="FF000000"/>
        <rFont val="Calibri"/>
        <family val="2"/>
      </rPr>
      <t>(1)</t>
    </r>
  </si>
  <si>
    <t>Comparable Canopy EIE</t>
  </si>
  <si>
    <r>
      <rPr>
        <sz val="11"/>
        <color rgb="FF000000"/>
        <rFont val="Calibri"/>
        <family val="2"/>
      </rPr>
      <t xml:space="preserve">Benefit from income taxes Canopy EIE </t>
    </r>
    <r>
      <rPr>
        <vertAlign val="superscript"/>
        <sz val="11"/>
        <color rgb="FF000000"/>
        <rFont val="Calibri"/>
        <family val="2"/>
      </rPr>
      <t>(1)</t>
    </r>
  </si>
  <si>
    <t>Comparable Net Income (Loss) Attributable to CBI - Canopy EIE</t>
  </si>
  <si>
    <t>Comparable Diluted Net Income (Loss) Per Common Share Attributable to CBI - Canopy EIE Calculation</t>
  </si>
  <si>
    <t>Reported Diluted Net Income (Loss) Per Common Share Attributable to CBI - Canopy EIE</t>
  </si>
  <si>
    <t>Comparable Adjustments Canopy EIE</t>
  </si>
  <si>
    <r>
      <rPr>
        <sz val="11"/>
        <color rgb="FF000000"/>
        <rFont val="Calibri"/>
        <family val="2"/>
      </rPr>
      <t xml:space="preserve">Comparable Diluted Net Income (Loss) Per Common Share Attributable to CBI - Canopy EIE </t>
    </r>
    <r>
      <rPr>
        <vertAlign val="superscript"/>
        <sz val="11"/>
        <color rgb="FF000000"/>
        <rFont val="Calibri"/>
        <family val="2"/>
      </rPr>
      <t>(2)</t>
    </r>
  </si>
  <si>
    <t>Comparable Diluted Net Income (Loss) Per Common Share Attributable to CBI, excluding Canopy EIE Calculation</t>
  </si>
  <si>
    <t xml:space="preserve">Comparable Diluted Net Income (Loss) Per Common Share Attributable to CBI </t>
  </si>
  <si>
    <t>Comparable Diluted Net Income (Loss) Per Common Share Attributable to CBI - Canopy EIE</t>
  </si>
  <si>
    <r>
      <rPr>
        <sz val="11"/>
        <color rgb="FF000000"/>
        <rFont val="Calibri"/>
        <family val="2"/>
      </rPr>
      <t xml:space="preserve">Comparable Diluted Net Income (Loss) Per Common Share Attributable to CBI, excluding Canopy EIE </t>
    </r>
    <r>
      <rPr>
        <vertAlign val="superscript"/>
        <sz val="11"/>
        <color rgb="FF000000"/>
        <rFont val="Calibri"/>
        <family val="2"/>
      </rPr>
      <t>(2)</t>
    </r>
  </si>
  <si>
    <t>The Comparable Adjustments Canopy EIE effective tax rate applied to each Comparable Adjustments Canopy EIE amount is generally based upon the jurisdiction in which the adjustment was recognized. The benefit from income taxes effective tax rate applied to our Canopy EIE is generally based on the tax rates of the legal entities that hold our investment.</t>
  </si>
  <si>
    <r>
      <rPr>
        <vertAlign val="superscript"/>
        <sz val="11"/>
        <color rgb="FF000000"/>
        <rFont val="Calibri"/>
        <family val="2"/>
      </rPr>
      <t>(2)</t>
    </r>
  </si>
  <si>
    <t>May not sum due to rounding as each item is computed independently. The comparable adjustments and comparable basis diluted net income (loss) per common share are calculated on a fully dilutive basis.</t>
  </si>
  <si>
    <t>First
Quarter</t>
  </si>
  <si>
    <t>2017</t>
  </si>
  <si>
    <t>(in millions)</t>
  </si>
  <si>
    <t>Comparable Basis EBITDA Calculation</t>
  </si>
  <si>
    <t>Comparable Basis EBIT</t>
  </si>
  <si>
    <t>Comparable Depreciation</t>
  </si>
  <si>
    <t>Comparable Amortization</t>
  </si>
  <si>
    <t>Total Depreciation and Amortization</t>
  </si>
  <si>
    <t>Comparable Basis EBITDA</t>
  </si>
  <si>
    <t>Comparable Basis EBITDA Reconciliation</t>
  </si>
  <si>
    <t>Net Cash Provided By Operating Activities</t>
  </si>
  <si>
    <t>Net Cash Provided By Operating Activities Margin</t>
  </si>
  <si>
    <t>Debt to LTM Net Cash Provided by Operating Activities</t>
  </si>
  <si>
    <t>Provision for (Benefit from) Income Taxes</t>
  </si>
  <si>
    <t>Equity in Earnings (Losses) of Equity Method Investees, Net of Distributed Earnings</t>
  </si>
  <si>
    <t>Unrealized Net Gain (Loss) on Securities Measured at Fair Value</t>
  </si>
  <si>
    <t>Deferred Tax Provision (Benefit)</t>
  </si>
  <si>
    <t>Stock-Based Compensation Expense</t>
  </si>
  <si>
    <t>Noncash Lease Expense</t>
  </si>
  <si>
    <t>Comparable Adjustments</t>
  </si>
  <si>
    <t>LTM Comparable Basis EBITDA</t>
  </si>
  <si>
    <t>Total Debt</t>
  </si>
  <si>
    <t>Debt to LTM Comparable Basis EBITDA</t>
  </si>
  <si>
    <t>Free Cash Flow Reconciliation</t>
  </si>
  <si>
    <t>Purchases of Property, Plant, and Equipment</t>
  </si>
  <si>
    <t>Free Cash Flow</t>
  </si>
  <si>
    <t>Net Debt to LTM Comparable Basis EBITDA</t>
  </si>
  <si>
    <t>Cash</t>
  </si>
  <si>
    <t>Net Debt</t>
  </si>
  <si>
    <r>
      <rPr>
        <sz val="11"/>
        <color rgb="FF000000"/>
        <rFont val="Calibri"/>
        <family val="2"/>
      </rPr>
      <t>Certain items, when material, are reported as part of the Change in Operating Assets and Liabilities in the Company's quarterly filings. If not material, these same items are reported as part of Other Items.</t>
    </r>
  </si>
  <si>
    <t>Comparable Basis EBIT, excluding Canopy EIE Calculation</t>
  </si>
  <si>
    <t>Comparable Basis EBIT, excluding Canopy EIE</t>
  </si>
  <si>
    <t>Comparable Basis EBITDA, excluding Canopy EIE Calculation</t>
  </si>
  <si>
    <t>Less: Comparable Canopy EIE</t>
  </si>
  <si>
    <t>Comparable Basis EBITDA, excluding Canopy EIE</t>
  </si>
  <si>
    <t>LTM Comparable Basis EBITDA, excluding Canopy EIE</t>
  </si>
  <si>
    <t>Debt to LTM Comparable Basis EBITDA, excluding Canopy EIE</t>
  </si>
  <si>
    <t>Net Debt to LTM Comparable Basis EBITDA, excluding Canopy EIE Reconciliation</t>
  </si>
  <si>
    <t>Net Debt to LTM Comparable Basis EBITDA, excluding Canopy EIE</t>
  </si>
  <si>
    <t>Net income (loss) attributable to NCI</t>
  </si>
  <si>
    <t>Comparable provision for (benefit from) income taxes</t>
  </si>
  <si>
    <t>Comparable net income (loss) attributable to CBI</t>
  </si>
  <si>
    <t>Comparable Basis Earnings before Interest and Taxes ("Comparable Basis EBIT"), as used by the Company, means net income (loss) attributable to CBI plus (i) net income (loss) attributable to noncontrolling interests, (ii) provision for (benefit from) income taxes, and (iii) interest expense, all on a comparable basis. Comparable Basis EBIT is considered a performance measure and the Company considers net income (loss) attributable to CBI the most comparable GAAP measure. Comparable Basis EBIT is used by management in evaluating the results of the core operations of the Company including, the results of its equity method investments. In addition, the Company believes this information provides investors valuable insight on underlying business trends and results in order to evaluate year-over-year financial performance.</t>
  </si>
  <si>
    <t>Includes impairment of intangible assets of $86.8 million for the year ended February 28, 2018.</t>
  </si>
  <si>
    <r>
      <t xml:space="preserve">Change in Operating Assets and Liabilities </t>
    </r>
    <r>
      <rPr>
        <vertAlign val="superscript"/>
        <sz val="11"/>
        <color rgb="FF000000"/>
        <rFont val="Calibri"/>
        <family val="2"/>
      </rPr>
      <t>(1)</t>
    </r>
  </si>
  <si>
    <r>
      <t>Other Items</t>
    </r>
    <r>
      <rPr>
        <vertAlign val="superscript"/>
        <sz val="11"/>
        <color rgb="FF000000"/>
        <rFont val="Calibri"/>
        <family val="2"/>
      </rPr>
      <t xml:space="preserve"> (1)</t>
    </r>
  </si>
  <si>
    <t>ADJUSTED EBITDA CALCULATION AND RECONCILIATION, FREE CASH FLOW RECONCILIATION (NON-GAAP)</t>
  </si>
  <si>
    <t>ADJUSTED EBITDA CALCULATION AND RECONCILIATION, EXCLUDING CANOPY EIE (NON-GAAP)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</si>
</sst>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0.0\);&quot;-&quot;;_(@_)"/>
    <numFmt numFmtId="165" formatCode="&quot;$&quot;* #,##0.0,,_);&quot;$&quot;* \(#,##0.0,,\);&quot;$&quot;* &quot;-&quot;_);_(@_)"/>
    <numFmt numFmtId="166" formatCode="* #,##0.0,,;* \(#,##0.0,,\);* &quot;-&quot;;_(@_)"/>
    <numFmt numFmtId="167" formatCode="* ###0.0,,;* \(###0.0,,\);* &quot;-&quot;;_(@_)"/>
    <numFmt numFmtId="168" formatCode="&quot;$&quot;* ###0.0,,_);&quot;$&quot;* \(###0.0,,\);&quot;$&quot;* &quot;-&quot;_);_(@_)"/>
    <numFmt numFmtId="169" formatCode="&quot;$&quot;* ###0.00_);&quot;$&quot;* \(###0.00\);&quot;$&quot;* &quot;-&quot;_);_(@_)"/>
    <numFmt numFmtId="170" formatCode="* ###0.000,,;* \(###0.000,,\);* &quot;-&quot;;_(@_)"/>
    <numFmt numFmtId="171" formatCode="#0.0%_);\(#0.0%\);#0.0%_);_(@_)"/>
    <numFmt numFmtId="172" formatCode="#0;&quot;-&quot;#0;#0;_(@_)"/>
    <numFmt numFmtId="173" formatCode="&quot;$&quot;* #,##0.00_);&quot;$&quot;* \(#,##0.00\);&quot;$&quot;* &quot;-&quot;_);_(@_)"/>
    <numFmt numFmtId="174" formatCode="* #,##0.00;* \(#,##0.00\);* &quot;-&quot;;_(@_)"/>
    <numFmt numFmtId="175" formatCode="* #0.000,,;* \(#0.000,,\);* &quot;-&quot;;_(@_)"/>
    <numFmt numFmtId="176" formatCode="* ###0.00;* \(###0.00\);* &quot;-&quot;;_(@_)"/>
    <numFmt numFmtId="177" formatCode="* ###0.0;* \(###0.0\);* &quot;-&quot;;_(@_)"/>
    <numFmt numFmtId="178" formatCode="* #0.0;* \(#0.0\);* &quot;-&quot;;_(@_)"/>
    <numFmt numFmtId="179" formatCode="* #,##0.0;* \(#,##0.0\);* &quot;-&quot;;_(@_)"/>
    <numFmt numFmtId="180" formatCode="_(&quot;$&quot;* #,##0.0_);_(&quot;$&quot;* \(#,##0.0\);_(&quot;$&quot;* &quot;-&quot;?_);_(@_)"/>
  </numFmts>
  <fonts count="15" x14ac:knownFonts="1">
    <font>
      <sz val="10"/>
      <name val="Arial"/>
      <family val="2"/>
    </font>
    <font>
      <sz val="10"/>
      <name val="Arial"/>
      <family val="2"/>
    </font>
    <font>
      <b/>
      <sz val="14"/>
      <color rgb="FF000000"/>
      <name val="Calibri"/>
      <family val="2"/>
    </font>
    <font>
      <sz val="11"/>
      <color rgb="FF000000"/>
      <name val="Calibri"/>
      <family val="2"/>
    </font>
    <font>
      <b/>
      <i/>
      <sz val="11"/>
      <color rgb="FF000000"/>
      <name val="Calibri"/>
      <family val="2"/>
    </font>
    <font>
      <b/>
      <sz val="11"/>
      <color rgb="FF000000"/>
      <name val="Calibri"/>
      <family val="2"/>
    </font>
    <font>
      <i/>
      <sz val="11"/>
      <color rgb="FF000000"/>
      <name val="Calibri"/>
      <family val="2"/>
    </font>
    <font>
      <vertAlign val="superscript"/>
      <sz val="11"/>
      <color rgb="FF000000"/>
      <name val="Calibri"/>
      <family val="2"/>
    </font>
    <font>
      <b/>
      <u/>
      <sz val="11"/>
      <color rgb="FF000000"/>
      <name val="Calibri"/>
      <family val="2"/>
    </font>
    <font>
      <sz val="10"/>
      <color rgb="FF000000"/>
      <name val="Calibri"/>
      <family val="2"/>
    </font>
    <font>
      <i/>
      <vertAlign val="superscript"/>
      <sz val="11"/>
      <color rgb="FF000000"/>
      <name val="Calibri"/>
      <family val="2"/>
    </font>
    <font>
      <b/>
      <vertAlign val="superscript"/>
      <sz val="11"/>
      <color rgb="FF000000"/>
      <name val="Calibri"/>
      <family val="2"/>
    </font>
    <font>
      <b/>
      <sz val="10"/>
      <color rgb="FF000000"/>
      <name val="Calibri"/>
      <family val="2"/>
    </font>
    <font>
      <sz val="11"/>
      <name val="Calibri"/>
      <family val="2"/>
      <scheme val="minor"/>
    </font>
    <font>
      <sz val="11"/>
      <name val="Calibri"/>
      <family val="2"/>
    </font>
  </fonts>
  <fills count="3">
    <fill>
      <patternFill patternType="none"/>
    </fill>
    <fill>
      <patternFill patternType="gray125"/>
    </fill>
    <fill>
      <patternFill patternType="solid">
        <fgColor rgb="FF99CCFF"/>
        <bgColor indexed="64"/>
      </patternFill>
    </fill>
  </fills>
  <borders count="10">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Border="0">
      <alignment wrapText="1"/>
    </xf>
    <xf numFmtId="0" fontId="1" fillId="0" borderId="0"/>
  </cellStyleXfs>
  <cellXfs count="172">
    <xf numFmtId="0" fontId="0" fillId="0" borderId="0" xfId="0"/>
    <xf numFmtId="0" fontId="4" fillId="0" borderId="0" xfId="0" applyFont="1" applyAlignment="1">
      <alignment vertical="top" wrapText="1"/>
    </xf>
    <xf numFmtId="0" fontId="3" fillId="0" borderId="0" xfId="0" applyFont="1" applyAlignment="1">
      <alignment vertical="top" wrapText="1"/>
    </xf>
    <xf numFmtId="0" fontId="5" fillId="2" borderId="0" xfId="0" applyFont="1" applyFill="1" applyAlignment="1">
      <alignment horizontal="center" wrapText="1"/>
    </xf>
    <xf numFmtId="0" fontId="5" fillId="0" borderId="0" xfId="0" applyFont="1" applyAlignment="1">
      <alignment horizontal="center" wrapText="1"/>
    </xf>
    <xf numFmtId="164" fontId="5" fillId="2" borderId="0" xfId="0" applyNumberFormat="1" applyFont="1" applyFill="1" applyAlignment="1">
      <alignment horizontal="center" wrapText="1"/>
    </xf>
    <xf numFmtId="164" fontId="5" fillId="0" borderId="0" xfId="0" applyNumberFormat="1" applyFont="1" applyAlignment="1">
      <alignment horizontal="center" wrapText="1"/>
    </xf>
    <xf numFmtId="0" fontId="3" fillId="2" borderId="0" xfId="0" applyFont="1" applyFill="1" applyAlignment="1">
      <alignment horizontal="left" wrapText="1"/>
    </xf>
    <xf numFmtId="165" fontId="3" fillId="2" borderId="0" xfId="0" applyNumberFormat="1" applyFont="1" applyFill="1" applyAlignment="1">
      <alignment wrapText="1"/>
    </xf>
    <xf numFmtId="165" fontId="3" fillId="0" borderId="0" xfId="0" applyNumberFormat="1" applyFont="1" applyAlignment="1">
      <alignment wrapText="1"/>
    </xf>
    <xf numFmtId="165" fontId="5" fillId="0" borderId="0" xfId="0" applyNumberFormat="1" applyFont="1" applyAlignment="1">
      <alignment wrapText="1"/>
    </xf>
    <xf numFmtId="166" fontId="3" fillId="2" borderId="1" xfId="0" applyNumberFormat="1" applyFont="1" applyFill="1" applyBorder="1" applyAlignment="1">
      <alignment wrapText="1"/>
    </xf>
    <xf numFmtId="165" fontId="3" fillId="2" borderId="1" xfId="0" applyNumberFormat="1" applyFont="1" applyFill="1" applyBorder="1" applyAlignment="1">
      <alignment wrapText="1"/>
    </xf>
    <xf numFmtId="167" fontId="3" fillId="0" borderId="1" xfId="0" applyNumberFormat="1" applyFont="1" applyBorder="1" applyAlignment="1">
      <alignment wrapText="1"/>
    </xf>
    <xf numFmtId="167" fontId="5" fillId="0" borderId="1" xfId="0" applyNumberFormat="1" applyFont="1" applyBorder="1" applyAlignment="1">
      <alignment wrapText="1"/>
    </xf>
    <xf numFmtId="166" fontId="3" fillId="2" borderId="2" xfId="0" applyNumberFormat="1" applyFont="1" applyFill="1" applyBorder="1" applyAlignment="1">
      <alignment wrapText="1"/>
    </xf>
    <xf numFmtId="167" fontId="3" fillId="0" borderId="2" xfId="0" applyNumberFormat="1" applyFont="1" applyBorder="1" applyAlignment="1">
      <alignment wrapText="1"/>
    </xf>
    <xf numFmtId="167" fontId="5" fillId="0" borderId="2" xfId="0" applyNumberFormat="1" applyFont="1" applyBorder="1" applyAlignment="1">
      <alignment wrapText="1"/>
    </xf>
    <xf numFmtId="167" fontId="3" fillId="2" borderId="0" xfId="0" applyNumberFormat="1" applyFont="1" applyFill="1" applyAlignment="1">
      <alignment wrapText="1"/>
    </xf>
    <xf numFmtId="167" fontId="3" fillId="0" borderId="0" xfId="0" applyNumberFormat="1" applyFont="1" applyAlignment="1">
      <alignment wrapText="1"/>
    </xf>
    <xf numFmtId="167" fontId="5" fillId="0" borderId="0" xfId="0" applyNumberFormat="1" applyFont="1" applyAlignment="1">
      <alignment wrapText="1"/>
    </xf>
    <xf numFmtId="167" fontId="3" fillId="2" borderId="1" xfId="0" applyNumberFormat="1" applyFont="1" applyFill="1" applyBorder="1" applyAlignment="1">
      <alignment wrapText="1"/>
    </xf>
    <xf numFmtId="167" fontId="3" fillId="2" borderId="2" xfId="0" applyNumberFormat="1" applyFont="1" applyFill="1" applyBorder="1" applyAlignment="1">
      <alignment wrapText="1"/>
    </xf>
    <xf numFmtId="0" fontId="3" fillId="2" borderId="0" xfId="0" applyFont="1" applyFill="1" applyAlignment="1">
      <alignment horizontal="right" wrapText="1"/>
    </xf>
    <xf numFmtId="0" fontId="3" fillId="0" borderId="0" xfId="0" applyFont="1" applyAlignment="1">
      <alignment wrapText="1"/>
    </xf>
    <xf numFmtId="0" fontId="5" fillId="0" borderId="0" xfId="0" applyFont="1" applyAlignment="1">
      <alignment wrapText="1"/>
    </xf>
    <xf numFmtId="168" fontId="3" fillId="2" borderId="3" xfId="0" applyNumberFormat="1" applyFont="1" applyFill="1" applyBorder="1" applyAlignment="1">
      <alignment wrapText="1"/>
    </xf>
    <xf numFmtId="168" fontId="3" fillId="0" borderId="3" xfId="0" applyNumberFormat="1" applyFont="1" applyBorder="1" applyAlignment="1">
      <alignment wrapText="1"/>
    </xf>
    <xf numFmtId="168" fontId="5" fillId="0" borderId="3" xfId="0" applyNumberFormat="1" applyFont="1" applyBorder="1" applyAlignment="1">
      <alignment wrapText="1"/>
    </xf>
    <xf numFmtId="0" fontId="3" fillId="2" borderId="4" xfId="0" applyFont="1" applyFill="1" applyBorder="1" applyAlignment="1">
      <alignment horizontal="left" wrapText="1"/>
    </xf>
    <xf numFmtId="0" fontId="3" fillId="0" borderId="4" xfId="0" applyFont="1" applyBorder="1" applyAlignment="1">
      <alignment wrapText="1"/>
    </xf>
    <xf numFmtId="0" fontId="3" fillId="0" borderId="4" xfId="0" applyFont="1" applyBorder="1" applyAlignment="1">
      <alignment horizontal="right" wrapText="1"/>
    </xf>
    <xf numFmtId="0" fontId="5" fillId="0" borderId="4" xfId="0" applyFont="1" applyBorder="1" applyAlignment="1">
      <alignment horizontal="right" wrapText="1"/>
    </xf>
    <xf numFmtId="169" fontId="3" fillId="2" borderId="0" xfId="0" applyNumberFormat="1" applyFont="1" applyFill="1" applyAlignment="1">
      <alignment wrapText="1"/>
    </xf>
    <xf numFmtId="169" fontId="3" fillId="0" borderId="0" xfId="0" applyNumberFormat="1" applyFont="1" applyAlignment="1">
      <alignment wrapText="1"/>
    </xf>
    <xf numFmtId="169" fontId="5" fillId="0" borderId="0" xfId="0" applyNumberFormat="1" applyFont="1" applyAlignment="1">
      <alignment wrapText="1"/>
    </xf>
    <xf numFmtId="0" fontId="5" fillId="0" borderId="0" xfId="0" applyFont="1" applyAlignment="1">
      <alignment horizontal="right" wrapText="1"/>
    </xf>
    <xf numFmtId="170" fontId="3" fillId="2" borderId="0" xfId="0" applyNumberFormat="1" applyFont="1" applyFill="1" applyAlignment="1">
      <alignment wrapText="1"/>
    </xf>
    <xf numFmtId="170" fontId="3" fillId="0" borderId="0" xfId="0" applyNumberFormat="1" applyFont="1" applyAlignment="1">
      <alignment wrapText="1"/>
    </xf>
    <xf numFmtId="170" fontId="5" fillId="0" borderId="0" xfId="0" applyNumberFormat="1" applyFont="1" applyAlignment="1">
      <alignment wrapText="1"/>
    </xf>
    <xf numFmtId="171" fontId="3" fillId="2" borderId="0" xfId="0" applyNumberFormat="1" applyFont="1" applyFill="1" applyAlignment="1">
      <alignment horizontal="right" wrapText="1"/>
    </xf>
    <xf numFmtId="171" fontId="3" fillId="0" borderId="0" xfId="0" applyNumberFormat="1" applyFont="1" applyAlignment="1">
      <alignment horizontal="right" wrapText="1"/>
    </xf>
    <xf numFmtId="171" fontId="5" fillId="0" borderId="0" xfId="0" applyNumberFormat="1" applyFont="1" applyAlignment="1">
      <alignment horizontal="right" wrapText="1"/>
    </xf>
    <xf numFmtId="0" fontId="3" fillId="0" borderId="0" xfId="0" applyFont="1" applyAlignment="1">
      <alignment horizontal="left" vertical="top" wrapText="1"/>
    </xf>
    <xf numFmtId="172" fontId="5" fillId="0" borderId="0" xfId="0" applyNumberFormat="1" applyFont="1" applyAlignment="1">
      <alignment horizontal="center" wrapText="1"/>
    </xf>
    <xf numFmtId="0" fontId="5" fillId="2" borderId="0" xfId="0" applyFont="1" applyFill="1" applyAlignment="1">
      <alignment horizontal="right" wrapText="1"/>
    </xf>
    <xf numFmtId="165" fontId="5" fillId="0" borderId="1" xfId="0" applyNumberFormat="1" applyFont="1" applyBorder="1" applyAlignment="1">
      <alignment wrapText="1"/>
    </xf>
    <xf numFmtId="165" fontId="5" fillId="0" borderId="3" xfId="0" applyNumberFormat="1" applyFont="1" applyBorder="1" applyAlignment="1">
      <alignment wrapText="1"/>
    </xf>
    <xf numFmtId="0" fontId="3" fillId="2" borderId="4" xfId="0" applyFont="1" applyFill="1" applyBorder="1" applyAlignment="1">
      <alignment horizontal="right" wrapText="1"/>
    </xf>
    <xf numFmtId="0" fontId="5" fillId="0" borderId="4" xfId="0" applyFont="1" applyBorder="1" applyAlignment="1">
      <alignment wrapText="1"/>
    </xf>
    <xf numFmtId="0" fontId="3" fillId="2" borderId="4" xfId="0" applyFont="1" applyFill="1" applyBorder="1" applyAlignment="1">
      <alignment wrapText="1"/>
    </xf>
    <xf numFmtId="166" fontId="3" fillId="2" borderId="0" xfId="0" applyNumberFormat="1" applyFont="1" applyFill="1" applyAlignment="1">
      <alignment wrapText="1"/>
    </xf>
    <xf numFmtId="166" fontId="3" fillId="0" borderId="0" xfId="0" applyNumberFormat="1" applyFont="1" applyAlignment="1">
      <alignment wrapText="1"/>
    </xf>
    <xf numFmtId="166" fontId="5" fillId="0" borderId="0" xfId="0" applyNumberFormat="1" applyFont="1" applyAlignment="1">
      <alignment wrapText="1"/>
    </xf>
    <xf numFmtId="166" fontId="3" fillId="0" borderId="1" xfId="0" applyNumberFormat="1" applyFont="1" applyBorder="1" applyAlignment="1">
      <alignment wrapText="1"/>
    </xf>
    <xf numFmtId="166" fontId="5" fillId="0" borderId="1" xfId="0" applyNumberFormat="1" applyFont="1" applyBorder="1" applyAlignment="1">
      <alignment wrapText="1"/>
    </xf>
    <xf numFmtId="0" fontId="9" fillId="0" borderId="4" xfId="0" applyFont="1" applyBorder="1" applyAlignment="1">
      <alignment wrapText="1"/>
    </xf>
    <xf numFmtId="0" fontId="3" fillId="2" borderId="0" xfId="0" applyFont="1" applyFill="1" applyAlignment="1">
      <alignment wrapText="1"/>
    </xf>
    <xf numFmtId="173" fontId="5" fillId="0" borderId="0" xfId="0" applyNumberFormat="1" applyFont="1" applyAlignment="1">
      <alignment wrapText="1"/>
    </xf>
    <xf numFmtId="174" fontId="3" fillId="2" borderId="0" xfId="0" applyNumberFormat="1" applyFont="1" applyFill="1" applyAlignment="1">
      <alignment wrapText="1"/>
    </xf>
    <xf numFmtId="174" fontId="3" fillId="0" borderId="0" xfId="0" applyNumberFormat="1" applyFont="1" applyAlignment="1">
      <alignment wrapText="1"/>
    </xf>
    <xf numFmtId="174" fontId="5" fillId="0" borderId="0" xfId="0" applyNumberFormat="1" applyFont="1" applyAlignment="1">
      <alignment wrapText="1"/>
    </xf>
    <xf numFmtId="174" fontId="3" fillId="2" borderId="1" xfId="0" applyNumberFormat="1" applyFont="1" applyFill="1" applyBorder="1" applyAlignment="1">
      <alignment wrapText="1"/>
    </xf>
    <xf numFmtId="174" fontId="3" fillId="0" borderId="1" xfId="0" applyNumberFormat="1" applyFont="1" applyBorder="1" applyAlignment="1">
      <alignment wrapText="1"/>
    </xf>
    <xf numFmtId="174" fontId="5" fillId="0" borderId="1" xfId="0" applyNumberFormat="1" applyFont="1" applyBorder="1" applyAlignment="1">
      <alignment wrapText="1"/>
    </xf>
    <xf numFmtId="174" fontId="3" fillId="2" borderId="3" xfId="0" applyNumberFormat="1" applyFont="1" applyFill="1" applyBorder="1" applyAlignment="1">
      <alignment wrapText="1"/>
    </xf>
    <xf numFmtId="173" fontId="5" fillId="0" borderId="3" xfId="0" applyNumberFormat="1" applyFont="1" applyBorder="1" applyAlignment="1">
      <alignment wrapText="1"/>
    </xf>
    <xf numFmtId="175" fontId="3" fillId="0" borderId="0" xfId="0" applyNumberFormat="1" applyFont="1" applyAlignment="1">
      <alignment wrapText="1"/>
    </xf>
    <xf numFmtId="0" fontId="3" fillId="2" borderId="2" xfId="0" applyFont="1" applyFill="1" applyBorder="1" applyAlignment="1">
      <alignment horizontal="right" wrapText="1"/>
    </xf>
    <xf numFmtId="0" fontId="3" fillId="0" borderId="2" xfId="0" applyFont="1" applyBorder="1" applyAlignment="1">
      <alignment horizontal="right" wrapText="1"/>
    </xf>
    <xf numFmtId="0" fontId="5" fillId="0" borderId="2" xfId="0" applyFont="1" applyBorder="1" applyAlignment="1">
      <alignment wrapText="1"/>
    </xf>
    <xf numFmtId="165" fontId="6" fillId="2" borderId="0" xfId="0" applyNumberFormat="1" applyFont="1" applyFill="1" applyAlignment="1">
      <alignment wrapText="1"/>
    </xf>
    <xf numFmtId="165" fontId="6" fillId="0" borderId="0" xfId="0" applyNumberFormat="1" applyFont="1" applyAlignment="1">
      <alignment wrapText="1"/>
    </xf>
    <xf numFmtId="165" fontId="4" fillId="0" borderId="0" xfId="0" applyNumberFormat="1" applyFont="1" applyAlignment="1">
      <alignment wrapText="1"/>
    </xf>
    <xf numFmtId="0" fontId="6" fillId="2" borderId="0" xfId="0" applyFont="1" applyFill="1" applyAlignment="1">
      <alignment horizontal="left" wrapText="1"/>
    </xf>
    <xf numFmtId="0" fontId="6" fillId="2" borderId="0" xfId="0" applyFont="1" applyFill="1" applyAlignment="1">
      <alignment horizontal="right" wrapText="1"/>
    </xf>
    <xf numFmtId="171" fontId="3" fillId="0" borderId="0" xfId="0" applyNumberFormat="1" applyFont="1" applyAlignment="1">
      <alignment wrapText="1"/>
    </xf>
    <xf numFmtId="171" fontId="5" fillId="0" borderId="0" xfId="0" applyNumberFormat="1" applyFont="1" applyAlignment="1">
      <alignment wrapText="1"/>
    </xf>
    <xf numFmtId="0" fontId="9" fillId="2" borderId="0" xfId="0" applyFont="1" applyFill="1" applyAlignment="1">
      <alignment horizontal="right" wrapText="1"/>
    </xf>
    <xf numFmtId="0" fontId="9" fillId="2" borderId="1" xfId="0" applyFont="1" applyFill="1" applyBorder="1" applyAlignment="1">
      <alignment horizontal="right" wrapText="1"/>
    </xf>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3" fillId="0" borderId="3" xfId="0" applyFont="1" applyBorder="1" applyAlignment="1">
      <alignment horizontal="right" wrapText="1"/>
    </xf>
    <xf numFmtId="0" fontId="9" fillId="2" borderId="4" xfId="0" applyFont="1" applyFill="1" applyBorder="1" applyAlignment="1">
      <alignment horizontal="left" wrapText="1"/>
    </xf>
    <xf numFmtId="0" fontId="3" fillId="0" borderId="4" xfId="0" applyFont="1" applyBorder="1" applyAlignment="1">
      <alignment horizontal="left" wrapText="1"/>
    </xf>
    <xf numFmtId="0" fontId="9" fillId="2" borderId="0" xfId="0" applyFont="1" applyFill="1" applyAlignment="1">
      <alignment horizontal="left" wrapText="1"/>
    </xf>
    <xf numFmtId="173" fontId="3" fillId="2" borderId="0" xfId="0" applyNumberFormat="1" applyFont="1" applyFill="1" applyAlignment="1">
      <alignment wrapText="1"/>
    </xf>
    <xf numFmtId="173" fontId="3" fillId="0" borderId="0" xfId="0" applyNumberFormat="1" applyFont="1" applyAlignment="1">
      <alignment wrapText="1"/>
    </xf>
    <xf numFmtId="176" fontId="3" fillId="0" borderId="1" xfId="0" applyNumberFormat="1" applyFont="1" applyBorder="1" applyAlignment="1">
      <alignment wrapText="1"/>
    </xf>
    <xf numFmtId="176" fontId="5" fillId="0" borderId="1" xfId="0" applyNumberFormat="1" applyFont="1" applyBorder="1" applyAlignment="1">
      <alignment wrapText="1"/>
    </xf>
    <xf numFmtId="173" fontId="3" fillId="2" borderId="3" xfId="0" applyNumberFormat="1" applyFont="1" applyFill="1" applyBorder="1" applyAlignment="1">
      <alignment wrapText="1"/>
    </xf>
    <xf numFmtId="169" fontId="3" fillId="0" borderId="3" xfId="0" applyNumberFormat="1" applyFont="1" applyBorder="1" applyAlignment="1">
      <alignment wrapText="1"/>
    </xf>
    <xf numFmtId="169" fontId="5" fillId="0" borderId="3" xfId="0" applyNumberFormat="1" applyFont="1" applyBorder="1" applyAlignment="1">
      <alignment wrapText="1"/>
    </xf>
    <xf numFmtId="165" fontId="3" fillId="2" borderId="5" xfId="0" applyNumberFormat="1" applyFont="1" applyFill="1" applyBorder="1" applyAlignment="1">
      <alignment wrapText="1"/>
    </xf>
    <xf numFmtId="165" fontId="3" fillId="0" borderId="5" xfId="0" applyNumberFormat="1" applyFont="1" applyBorder="1" applyAlignment="1">
      <alignment wrapText="1"/>
    </xf>
    <xf numFmtId="165" fontId="5" fillId="0" borderId="5" xfId="0" applyNumberFormat="1" applyFont="1" applyBorder="1" applyAlignment="1">
      <alignment wrapText="1"/>
    </xf>
    <xf numFmtId="168" fontId="3" fillId="0" borderId="0" xfId="0" applyNumberFormat="1" applyFont="1" applyAlignment="1">
      <alignment wrapText="1"/>
    </xf>
    <xf numFmtId="168" fontId="5" fillId="0" borderId="0" xfId="0" applyNumberFormat="1" applyFont="1" applyAlignment="1">
      <alignment wrapText="1"/>
    </xf>
    <xf numFmtId="167" fontId="3" fillId="2" borderId="6" xfId="0" applyNumberFormat="1" applyFont="1" applyFill="1" applyBorder="1" applyAlignment="1">
      <alignment wrapText="1"/>
    </xf>
    <xf numFmtId="167" fontId="3" fillId="0" borderId="6" xfId="0" applyNumberFormat="1" applyFont="1" applyBorder="1" applyAlignment="1">
      <alignment wrapText="1"/>
    </xf>
    <xf numFmtId="167" fontId="5" fillId="0" borderId="6" xfId="0" applyNumberFormat="1" applyFont="1" applyBorder="1" applyAlignment="1">
      <alignment wrapText="1"/>
    </xf>
    <xf numFmtId="165" fontId="3" fillId="2" borderId="3" xfId="0" applyNumberFormat="1" applyFont="1" applyFill="1" applyBorder="1" applyAlignment="1">
      <alignment wrapText="1"/>
    </xf>
    <xf numFmtId="165" fontId="3" fillId="0" borderId="3" xfId="0" applyNumberFormat="1" applyFont="1" applyBorder="1" applyAlignment="1">
      <alignment wrapText="1"/>
    </xf>
    <xf numFmtId="171" fontId="6" fillId="2" borderId="0" xfId="0" applyNumberFormat="1" applyFont="1" applyFill="1" applyAlignment="1">
      <alignment horizontal="right" wrapText="1"/>
    </xf>
    <xf numFmtId="171" fontId="6" fillId="0" borderId="0" xfId="0" applyNumberFormat="1" applyFont="1" applyAlignment="1">
      <alignment wrapText="1"/>
    </xf>
    <xf numFmtId="171" fontId="4" fillId="0" borderId="0" xfId="0" applyNumberFormat="1" applyFont="1" applyAlignment="1">
      <alignment wrapText="1"/>
    </xf>
    <xf numFmtId="177" fontId="6" fillId="2" borderId="0" xfId="0" applyNumberFormat="1" applyFont="1" applyFill="1" applyAlignment="1">
      <alignment wrapText="1"/>
    </xf>
    <xf numFmtId="177" fontId="6" fillId="0" borderId="0" xfId="0" applyNumberFormat="1" applyFont="1" applyAlignment="1">
      <alignment wrapText="1"/>
    </xf>
    <xf numFmtId="0" fontId="3" fillId="2" borderId="1" xfId="0" applyFont="1" applyFill="1" applyBorder="1" applyAlignment="1">
      <alignment horizontal="right" wrapText="1"/>
    </xf>
    <xf numFmtId="0" fontId="3" fillId="2" borderId="3" xfId="0" applyFont="1" applyFill="1" applyBorder="1" applyAlignment="1">
      <alignment horizontal="right" wrapText="1"/>
    </xf>
    <xf numFmtId="166" fontId="3" fillId="0" borderId="1" xfId="0" applyNumberFormat="1" applyFont="1" applyFill="1" applyBorder="1" applyAlignment="1">
      <alignment wrapText="1"/>
    </xf>
    <xf numFmtId="166" fontId="5" fillId="0" borderId="1" xfId="0" applyNumberFormat="1" applyFont="1" applyFill="1" applyBorder="1" applyAlignment="1">
      <alignment wrapText="1"/>
    </xf>
    <xf numFmtId="166" fontId="3" fillId="0" borderId="2" xfId="0" applyNumberFormat="1" applyFont="1" applyFill="1" applyBorder="1" applyAlignment="1">
      <alignment wrapText="1"/>
    </xf>
    <xf numFmtId="166" fontId="5" fillId="0" borderId="2" xfId="0" applyNumberFormat="1" applyFont="1" applyFill="1" applyBorder="1" applyAlignment="1">
      <alignment wrapText="1"/>
    </xf>
    <xf numFmtId="166" fontId="3" fillId="2" borderId="0" xfId="0" applyNumberFormat="1" applyFont="1" applyFill="1" applyBorder="1" applyAlignment="1">
      <alignment wrapText="1"/>
    </xf>
    <xf numFmtId="166" fontId="3" fillId="2" borderId="2" xfId="2" applyNumberFormat="1" applyFont="1" applyFill="1" applyBorder="1" applyAlignment="1">
      <alignment wrapText="1"/>
    </xf>
    <xf numFmtId="166" fontId="3" fillId="2" borderId="0" xfId="2" applyNumberFormat="1" applyFont="1" applyFill="1" applyAlignment="1">
      <alignment wrapText="1"/>
    </xf>
    <xf numFmtId="166" fontId="3" fillId="0" borderId="0" xfId="2" applyNumberFormat="1" applyFont="1" applyFill="1" applyAlignment="1">
      <alignment wrapText="1"/>
    </xf>
    <xf numFmtId="0" fontId="0" fillId="0" borderId="0" xfId="0" applyFont="1"/>
    <xf numFmtId="165" fontId="3" fillId="0" borderId="1" xfId="0" applyNumberFormat="1" applyFont="1" applyBorder="1" applyAlignment="1">
      <alignment wrapText="1"/>
    </xf>
    <xf numFmtId="173" fontId="3" fillId="0" borderId="3" xfId="0" applyNumberFormat="1" applyFont="1" applyBorder="1" applyAlignment="1">
      <alignment wrapText="1"/>
    </xf>
    <xf numFmtId="0" fontId="12" fillId="0" borderId="4" xfId="0" applyFont="1" applyBorder="1" applyAlignment="1">
      <alignment wrapText="1"/>
    </xf>
    <xf numFmtId="0" fontId="12" fillId="0" borderId="0" xfId="1" applyFont="1">
      <alignment wrapText="1"/>
    </xf>
    <xf numFmtId="177" fontId="4" fillId="0" borderId="0" xfId="0" applyNumberFormat="1" applyFont="1" applyAlignment="1">
      <alignment wrapText="1"/>
    </xf>
    <xf numFmtId="0" fontId="0" fillId="0" borderId="0" xfId="0"/>
    <xf numFmtId="0" fontId="0" fillId="0" borderId="0" xfId="0"/>
    <xf numFmtId="0" fontId="3" fillId="0" borderId="0" xfId="0" applyFont="1" applyFill="1" applyAlignment="1">
      <alignment horizontal="left"/>
    </xf>
    <xf numFmtId="0" fontId="0" fillId="0" borderId="0" xfId="0" applyFill="1"/>
    <xf numFmtId="0" fontId="13" fillId="0" borderId="0" xfId="0" applyFont="1" applyFill="1"/>
    <xf numFmtId="180" fontId="0" fillId="0" borderId="0" xfId="0" applyNumberFormat="1"/>
    <xf numFmtId="0" fontId="3" fillId="0" borderId="0" xfId="0" applyFont="1" applyAlignment="1">
      <alignment horizontal="left" vertical="top" wrapText="1"/>
    </xf>
    <xf numFmtId="0" fontId="3" fillId="0" borderId="4" xfId="0" applyFont="1" applyBorder="1" applyAlignment="1">
      <alignment wrapText="1"/>
    </xf>
    <xf numFmtId="0" fontId="3" fillId="0" borderId="0" xfId="0" applyFont="1" applyBorder="1" applyAlignment="1">
      <alignment wrapText="1"/>
    </xf>
    <xf numFmtId="0" fontId="3" fillId="0" borderId="0" xfId="0" applyFont="1" applyBorder="1" applyAlignment="1">
      <alignment horizontal="right" wrapText="1"/>
    </xf>
    <xf numFmtId="0" fontId="3" fillId="0" borderId="8" xfId="0" applyFont="1" applyBorder="1" applyAlignment="1">
      <alignment wrapText="1"/>
    </xf>
    <xf numFmtId="178" fontId="3" fillId="2" borderId="8" xfId="0" applyNumberFormat="1" applyFont="1" applyFill="1" applyBorder="1" applyAlignment="1">
      <alignment wrapText="1"/>
    </xf>
    <xf numFmtId="0" fontId="3" fillId="0" borderId="8" xfId="0" applyFont="1" applyBorder="1" applyAlignment="1">
      <alignment horizontal="right" wrapText="1"/>
    </xf>
    <xf numFmtId="0" fontId="0" fillId="0" borderId="8" xfId="0" applyBorder="1"/>
    <xf numFmtId="178" fontId="3" fillId="0" borderId="8" xfId="0" applyNumberFormat="1" applyFont="1" applyBorder="1" applyAlignment="1">
      <alignment wrapText="1"/>
    </xf>
    <xf numFmtId="178" fontId="5" fillId="0" borderId="9" xfId="0" applyNumberFormat="1" applyFont="1" applyBorder="1" applyAlignment="1">
      <alignment wrapText="1"/>
    </xf>
    <xf numFmtId="0" fontId="3" fillId="2" borderId="0" xfId="0" applyFont="1" applyFill="1" applyBorder="1" applyAlignment="1">
      <alignment horizontal="left" wrapText="1"/>
    </xf>
    <xf numFmtId="0" fontId="3" fillId="0" borderId="0" xfId="0" applyFont="1" applyBorder="1" applyAlignment="1">
      <alignment horizontal="left" wrapText="1"/>
    </xf>
    <xf numFmtId="0" fontId="5" fillId="0" borderId="0" xfId="0" applyFont="1" applyBorder="1" applyAlignment="1">
      <alignment wrapText="1"/>
    </xf>
    <xf numFmtId="0" fontId="9" fillId="0" borderId="0" xfId="0" applyFont="1" applyBorder="1" applyAlignment="1">
      <alignment wrapText="1"/>
    </xf>
    <xf numFmtId="179" fontId="3" fillId="2" borderId="8" xfId="0" applyNumberFormat="1" applyFont="1" applyFill="1" applyBorder="1" applyAlignment="1">
      <alignment wrapText="1"/>
    </xf>
    <xf numFmtId="179" fontId="3" fillId="0" borderId="8" xfId="0" applyNumberFormat="1" applyFont="1" applyBorder="1" applyAlignment="1">
      <alignment wrapText="1"/>
    </xf>
    <xf numFmtId="179" fontId="5" fillId="0" borderId="9" xfId="0" applyNumberFormat="1" applyFont="1" applyBorder="1" applyAlignment="1">
      <alignment wrapText="1"/>
    </xf>
    <xf numFmtId="0" fontId="3" fillId="2" borderId="0" xfId="0" applyFont="1" applyFill="1" applyBorder="1" applyAlignment="1">
      <alignment horizontal="right" wrapText="1"/>
    </xf>
    <xf numFmtId="0" fontId="2" fillId="0" borderId="0" xfId="0" applyFont="1" applyAlignment="1">
      <alignment vertical="top" wrapText="1"/>
    </xf>
    <xf numFmtId="0" fontId="0" fillId="0" borderId="0" xfId="0"/>
    <xf numFmtId="0" fontId="3" fillId="0" borderId="0" xfId="0" applyFont="1" applyAlignment="1">
      <alignment vertical="top" wrapText="1"/>
    </xf>
    <xf numFmtId="0" fontId="14" fillId="0" borderId="0" xfId="0" applyFont="1" applyAlignment="1">
      <alignment vertical="top" wrapText="1"/>
    </xf>
    <xf numFmtId="0" fontId="0" fillId="0" borderId="0" xfId="0" applyFont="1"/>
    <xf numFmtId="0" fontId="3" fillId="0" borderId="0" xfId="0" applyFont="1" applyAlignment="1">
      <alignment wrapText="1"/>
    </xf>
    <xf numFmtId="0" fontId="2" fillId="0" borderId="0" xfId="0" applyFont="1" applyAlignment="1">
      <alignment wrapText="1"/>
    </xf>
    <xf numFmtId="0" fontId="6" fillId="0" borderId="0" xfId="0" applyFont="1" applyAlignment="1">
      <alignment wrapText="1"/>
    </xf>
    <xf numFmtId="0" fontId="3" fillId="0" borderId="0" xfId="0" applyFont="1" applyAlignment="1">
      <alignment wrapText="1" indent="1"/>
    </xf>
    <xf numFmtId="0" fontId="6" fillId="0" borderId="0" xfId="0" applyFont="1" applyAlignment="1">
      <alignment wrapText="1" indent="1"/>
    </xf>
    <xf numFmtId="0" fontId="8" fillId="0" borderId="0" xfId="0" applyFont="1" applyAlignment="1">
      <alignment wrapText="1"/>
    </xf>
    <xf numFmtId="0" fontId="5" fillId="0" borderId="0" xfId="0" applyFont="1" applyAlignment="1">
      <alignment wrapText="1"/>
    </xf>
    <xf numFmtId="0" fontId="6" fillId="0" borderId="0" xfId="0" applyFont="1" applyAlignment="1">
      <alignment wrapText="1" indent="2"/>
    </xf>
    <xf numFmtId="0" fontId="3" fillId="0" borderId="4" xfId="0" applyFont="1" applyBorder="1" applyAlignment="1">
      <alignment wrapText="1"/>
    </xf>
    <xf numFmtId="0" fontId="5"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wrapText="1" indent="1"/>
    </xf>
    <xf numFmtId="0" fontId="6" fillId="0" borderId="0" xfId="0" applyFont="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3" fillId="0" borderId="0" xfId="0" applyFont="1" applyBorder="1" applyAlignment="1">
      <alignment wrapText="1"/>
    </xf>
    <xf numFmtId="0" fontId="3" fillId="0" borderId="0" xfId="0" applyFont="1" applyAlignment="1">
      <alignment horizontal="left" vertical="top" wrapText="1"/>
    </xf>
    <xf numFmtId="0" fontId="5" fillId="0" borderId="7" xfId="0" applyFont="1" applyBorder="1" applyAlignment="1">
      <alignment wrapText="1"/>
    </xf>
    <xf numFmtId="0" fontId="5" fillId="0" borderId="8" xfId="0" applyFont="1" applyBorder="1" applyAlignment="1">
      <alignment wrapText="1"/>
    </xf>
  </cellXfs>
  <cellStyles count="3">
    <cellStyle name="Normal" xfId="0" builtinId="0"/>
    <cellStyle name="Normal 2" xfId="2" xr:uid="{25C98602-8477-4964-8E3A-2B8E66069DA9}"/>
    <cellStyle name="Table (Normal)" xfId="1" xr:uid="{C9C3FBDB-D18F-4B27-A432-8AB8CF8F0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B504-2303-4A50-9F85-303A00D2EECB}">
  <sheetPr>
    <pageSetUpPr fitToPage="1"/>
  </sheetPr>
  <dimension ref="A1:B18"/>
  <sheetViews>
    <sheetView tabSelected="1" showRuler="0" zoomScaleNormal="100" workbookViewId="0">
      <selection sqref="A1:B1"/>
    </sheetView>
  </sheetViews>
  <sheetFormatPr defaultColWidth="13.7109375" defaultRowHeight="12.75" x14ac:dyDescent="0.2"/>
  <cols>
    <col min="1" max="1" width="3.42578125" customWidth="1"/>
    <col min="2" max="2" width="158.7109375" customWidth="1"/>
  </cols>
  <sheetData>
    <row r="1" spans="1:2" ht="20.25" customHeight="1" x14ac:dyDescent="0.2">
      <c r="A1" s="148" t="s">
        <v>0</v>
      </c>
      <c r="B1" s="149"/>
    </row>
    <row r="3" spans="1:2" ht="45.75" customHeight="1" x14ac:dyDescent="0.2">
      <c r="A3" s="150" t="s">
        <v>1</v>
      </c>
      <c r="B3" s="149"/>
    </row>
    <row r="5" spans="1:2" ht="15" x14ac:dyDescent="0.2">
      <c r="B5" s="1" t="s">
        <v>2</v>
      </c>
    </row>
    <row r="6" spans="1:2" ht="60" x14ac:dyDescent="0.2">
      <c r="B6" s="2" t="s">
        <v>3</v>
      </c>
    </row>
    <row r="8" spans="1:2" ht="15" x14ac:dyDescent="0.2">
      <c r="B8" s="1" t="s">
        <v>4</v>
      </c>
    </row>
    <row r="9" spans="1:2" ht="60" x14ac:dyDescent="0.2">
      <c r="B9" s="2" t="s">
        <v>5</v>
      </c>
    </row>
    <row r="11" spans="1:2" ht="15" x14ac:dyDescent="0.2">
      <c r="B11" s="1" t="s">
        <v>6</v>
      </c>
    </row>
    <row r="12" spans="1:2" ht="45" x14ac:dyDescent="0.2">
      <c r="B12" s="2" t="s">
        <v>7</v>
      </c>
    </row>
    <row r="14" spans="1:2" ht="79.5" customHeight="1" x14ac:dyDescent="0.2">
      <c r="A14" s="151" t="s">
        <v>176</v>
      </c>
      <c r="B14" s="152"/>
    </row>
    <row r="16" spans="1:2" ht="49.5" customHeight="1" x14ac:dyDescent="0.2">
      <c r="A16" s="150" t="s">
        <v>8</v>
      </c>
      <c r="B16" s="149"/>
    </row>
    <row r="18" spans="1:2" ht="78.75" customHeight="1" x14ac:dyDescent="0.2">
      <c r="A18" s="150" t="s">
        <v>9</v>
      </c>
      <c r="B18" s="149"/>
    </row>
  </sheetData>
  <mergeCells count="5">
    <mergeCell ref="A1:B1"/>
    <mergeCell ref="A3:B3"/>
    <mergeCell ref="A14:B14"/>
    <mergeCell ref="A16:B16"/>
    <mergeCell ref="A18:B18"/>
  </mergeCells>
  <pageMargins left="0.75" right="0.75" top="1" bottom="1" header="0.5" footer="0.5"/>
  <pageSetup scale="96"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84509-0E36-4867-BD3B-818041C04014}">
  <sheetPr>
    <pageSetUpPr fitToPage="1"/>
  </sheetPr>
  <dimension ref="A1:R91"/>
  <sheetViews>
    <sheetView zoomScaleNormal="100" workbookViewId="0">
      <pane xSplit="2" ySplit="4" topLeftCell="C5" activePane="bottomRight" state="frozen"/>
      <selection sqref="A1:L1"/>
      <selection pane="topRight" sqref="A1:L1"/>
      <selection pane="bottomLeft" sqref="A1:L1"/>
      <selection pane="bottomRight" sqref="A1:J1"/>
    </sheetView>
  </sheetViews>
  <sheetFormatPr defaultColWidth="13.7109375" defaultRowHeight="12.75" x14ac:dyDescent="0.2"/>
  <cols>
    <col min="1" max="1" width="3.42578125" customWidth="1"/>
    <col min="2" max="2" width="53.8554687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5703125" customWidth="1"/>
    <col min="18" max="18" width="10.7109375" customWidth="1"/>
  </cols>
  <sheetData>
    <row r="1" spans="1:18" ht="16.7" customHeight="1" x14ac:dyDescent="0.3">
      <c r="A1" s="154" t="s">
        <v>10</v>
      </c>
      <c r="B1" s="149"/>
      <c r="C1" s="149"/>
      <c r="D1" s="149"/>
      <c r="E1" s="149"/>
      <c r="F1" s="149"/>
      <c r="G1" s="149"/>
      <c r="H1" s="149"/>
      <c r="I1" s="149"/>
      <c r="J1" s="149"/>
      <c r="L1" s="149"/>
      <c r="M1" s="149"/>
      <c r="N1" s="149"/>
      <c r="O1" s="149"/>
      <c r="P1" s="149"/>
    </row>
    <row r="2" spans="1:18" ht="30" x14ac:dyDescent="0.25">
      <c r="A2" s="149"/>
      <c r="B2" s="149"/>
      <c r="D2" s="3" t="s">
        <v>11</v>
      </c>
      <c r="F2" s="3" t="s">
        <v>11</v>
      </c>
      <c r="H2" s="3" t="s">
        <v>11</v>
      </c>
      <c r="J2" s="3" t="s">
        <v>11</v>
      </c>
      <c r="L2" s="4" t="s">
        <v>12</v>
      </c>
      <c r="M2" s="4" t="s">
        <v>13</v>
      </c>
      <c r="N2" s="4" t="s">
        <v>14</v>
      </c>
      <c r="O2" s="4" t="s">
        <v>15</v>
      </c>
      <c r="P2" s="3" t="s">
        <v>11</v>
      </c>
      <c r="R2" s="4" t="s">
        <v>12</v>
      </c>
    </row>
    <row r="3" spans="1:18" ht="16.7" customHeight="1" x14ac:dyDescent="0.25">
      <c r="A3" s="149"/>
      <c r="B3" s="149"/>
      <c r="D3" s="5" t="s">
        <v>16</v>
      </c>
      <c r="F3" s="5" t="s">
        <v>17</v>
      </c>
      <c r="H3" s="5" t="s">
        <v>18</v>
      </c>
      <c r="J3" s="5" t="s">
        <v>19</v>
      </c>
      <c r="L3" s="6" t="s">
        <v>20</v>
      </c>
      <c r="M3" s="6" t="str">
        <f>$L$3</f>
        <v>2022</v>
      </c>
      <c r="N3" s="6" t="str">
        <f>$L$3</f>
        <v>2022</v>
      </c>
      <c r="O3" s="6" t="str">
        <f>$L$3</f>
        <v>2022</v>
      </c>
      <c r="P3" s="5" t="str">
        <f>$L$3</f>
        <v>2022</v>
      </c>
      <c r="R3" s="6" t="s">
        <v>21</v>
      </c>
    </row>
    <row r="4" spans="1:18" ht="16.7" customHeight="1" x14ac:dyDescent="0.25">
      <c r="A4" s="155" t="s">
        <v>22</v>
      </c>
      <c r="B4" s="149"/>
      <c r="D4" s="7"/>
      <c r="F4" s="7"/>
      <c r="H4" s="7"/>
      <c r="J4" s="7"/>
      <c r="P4" s="7"/>
    </row>
    <row r="5" spans="1:18" ht="16.7" customHeight="1" x14ac:dyDescent="0.25">
      <c r="A5" s="153" t="s">
        <v>23</v>
      </c>
      <c r="B5" s="149"/>
      <c r="D5" s="8">
        <v>7580300000</v>
      </c>
      <c r="F5" s="8">
        <v>8116000000</v>
      </c>
      <c r="H5" s="8">
        <v>8343500000</v>
      </c>
      <c r="J5" s="8">
        <v>8614900000</v>
      </c>
      <c r="L5" s="9">
        <v>2026500000</v>
      </c>
      <c r="M5" s="9">
        <v>2371100000</v>
      </c>
      <c r="N5" s="9">
        <v>2320600000</v>
      </c>
      <c r="O5" s="9">
        <v>2102500000</v>
      </c>
      <c r="P5" s="8">
        <v>8820700000</v>
      </c>
      <c r="R5" s="10">
        <v>2363200000</v>
      </c>
    </row>
    <row r="6" spans="1:18" ht="16.7" customHeight="1" x14ac:dyDescent="0.25">
      <c r="A6" s="153" t="s">
        <v>24</v>
      </c>
      <c r="B6" s="149"/>
      <c r="D6" s="11">
        <v>-3767800000</v>
      </c>
      <c r="F6" s="11">
        <v>-4035700000</v>
      </c>
      <c r="H6" s="11">
        <v>-4191600000</v>
      </c>
      <c r="J6" s="11">
        <v>-4148900000</v>
      </c>
      <c r="L6" s="13">
        <v>-907200000</v>
      </c>
      <c r="M6" s="110">
        <v>-1141400000</v>
      </c>
      <c r="N6" s="110">
        <v>-1094900000</v>
      </c>
      <c r="O6" s="13">
        <v>-969900000</v>
      </c>
      <c r="P6" s="11">
        <v>-4113400000</v>
      </c>
      <c r="R6" s="111">
        <v>-1108200000</v>
      </c>
    </row>
    <row r="7" spans="1:18" ht="16.7" customHeight="1" x14ac:dyDescent="0.25">
      <c r="A7" s="156" t="s">
        <v>25</v>
      </c>
      <c r="B7" s="149"/>
      <c r="D7" s="15">
        <v>3812500000</v>
      </c>
      <c r="F7" s="15">
        <v>4080300000</v>
      </c>
      <c r="H7" s="15">
        <v>4151900000</v>
      </c>
      <c r="J7" s="15">
        <v>4466000000</v>
      </c>
      <c r="L7" s="112">
        <v>1119300000</v>
      </c>
      <c r="M7" s="112">
        <v>1229700000</v>
      </c>
      <c r="N7" s="112">
        <v>1225700000</v>
      </c>
      <c r="O7" s="112">
        <v>1132600000</v>
      </c>
      <c r="P7" s="15">
        <v>4707300000</v>
      </c>
      <c r="R7" s="113">
        <v>1255000000</v>
      </c>
    </row>
    <row r="8" spans="1:18" ht="16.7" customHeight="1" x14ac:dyDescent="0.25">
      <c r="A8" s="153" t="s">
        <v>26</v>
      </c>
      <c r="B8" s="149"/>
      <c r="D8" s="114">
        <v>-1532700000</v>
      </c>
      <c r="F8" s="114">
        <v>-1668100000</v>
      </c>
      <c r="H8" s="114">
        <v>-1621800000</v>
      </c>
      <c r="J8" s="114">
        <v>-1665100000</v>
      </c>
      <c r="L8" s="19">
        <v>-380900000</v>
      </c>
      <c r="M8" s="19">
        <v>-489800000</v>
      </c>
      <c r="N8" s="19">
        <v>-385800000</v>
      </c>
      <c r="O8" s="19">
        <v>-454900000</v>
      </c>
      <c r="P8" s="114">
        <v>-1711400000</v>
      </c>
      <c r="R8" s="20">
        <v>-438600000</v>
      </c>
    </row>
    <row r="9" spans="1:18" ht="16.7" customHeight="1" x14ac:dyDescent="0.25">
      <c r="A9" s="153" t="s">
        <v>27</v>
      </c>
      <c r="B9" s="149"/>
      <c r="D9" s="18">
        <v>0</v>
      </c>
      <c r="F9" s="18">
        <v>0</v>
      </c>
      <c r="H9" s="18">
        <v>0</v>
      </c>
      <c r="J9" s="18">
        <v>0</v>
      </c>
      <c r="L9" s="19">
        <v>-665900000</v>
      </c>
      <c r="M9" s="19">
        <v>0</v>
      </c>
      <c r="N9" s="19">
        <v>0</v>
      </c>
      <c r="O9" s="19">
        <v>0</v>
      </c>
      <c r="P9" s="18">
        <v>-665900000</v>
      </c>
      <c r="R9" s="20">
        <v>0</v>
      </c>
    </row>
    <row r="10" spans="1:18" ht="16.7" customHeight="1" x14ac:dyDescent="0.25">
      <c r="A10" s="153" t="s">
        <v>28</v>
      </c>
      <c r="B10" s="149"/>
      <c r="D10" s="18">
        <v>0</v>
      </c>
      <c r="F10" s="18">
        <v>0</v>
      </c>
      <c r="H10" s="18">
        <v>-449700000</v>
      </c>
      <c r="J10" s="18">
        <v>-24000000</v>
      </c>
      <c r="L10" s="19">
        <v>0</v>
      </c>
      <c r="M10" s="19">
        <v>0</v>
      </c>
      <c r="N10" s="19">
        <v>0</v>
      </c>
      <c r="O10" s="19">
        <v>0</v>
      </c>
      <c r="P10" s="18">
        <v>0</v>
      </c>
      <c r="R10" s="20">
        <v>0</v>
      </c>
    </row>
    <row r="11" spans="1:18" ht="16.7" customHeight="1" x14ac:dyDescent="0.25">
      <c r="A11" s="153" t="s">
        <v>29</v>
      </c>
      <c r="B11" s="149"/>
      <c r="D11" s="21">
        <v>0</v>
      </c>
      <c r="F11" s="21">
        <v>0</v>
      </c>
      <c r="H11" s="21">
        <v>74100000</v>
      </c>
      <c r="J11" s="21">
        <v>14200000</v>
      </c>
      <c r="L11" s="13">
        <v>2600000</v>
      </c>
      <c r="M11" s="13">
        <v>-700000</v>
      </c>
      <c r="N11" s="13">
        <v>0</v>
      </c>
      <c r="O11" s="13">
        <v>-200000</v>
      </c>
      <c r="P11" s="21">
        <v>1700000</v>
      </c>
      <c r="R11" s="14">
        <v>0</v>
      </c>
    </row>
    <row r="12" spans="1:18" ht="16.7" customHeight="1" x14ac:dyDescent="0.25">
      <c r="A12" s="156" t="s">
        <v>30</v>
      </c>
      <c r="B12" s="149"/>
      <c r="D12" s="15">
        <v>2279800000</v>
      </c>
      <c r="F12" s="15">
        <v>2412200000</v>
      </c>
      <c r="H12" s="15">
        <v>2154500000</v>
      </c>
      <c r="J12" s="15">
        <v>2791100000</v>
      </c>
      <c r="L12" s="16">
        <v>75100000</v>
      </c>
      <c r="M12" s="16">
        <v>739200000</v>
      </c>
      <c r="N12" s="16">
        <v>839900000</v>
      </c>
      <c r="O12" s="16">
        <v>677500000</v>
      </c>
      <c r="P12" s="15">
        <v>2331700000</v>
      </c>
      <c r="R12" s="17">
        <v>816400000</v>
      </c>
    </row>
    <row r="13" spans="1:18" ht="16.7" customHeight="1" x14ac:dyDescent="0.25">
      <c r="A13" s="153" t="s">
        <v>31</v>
      </c>
      <c r="B13" s="149"/>
      <c r="D13" s="18">
        <v>487200000</v>
      </c>
      <c r="F13" s="114">
        <v>2101600000</v>
      </c>
      <c r="H13" s="114">
        <v>-2668600000</v>
      </c>
      <c r="J13" s="18">
        <v>150300000</v>
      </c>
      <c r="L13" s="19">
        <v>-899200000</v>
      </c>
      <c r="M13" s="19">
        <v>-470800000</v>
      </c>
      <c r="N13" s="19">
        <v>-171800000</v>
      </c>
      <c r="O13" s="19">
        <v>-93700000</v>
      </c>
      <c r="P13" s="114">
        <v>-1635500000</v>
      </c>
      <c r="R13" s="20">
        <v>-187900000</v>
      </c>
    </row>
    <row r="14" spans="1:18" ht="16.7" hidden="1" customHeight="1" x14ac:dyDescent="0.25">
      <c r="A14" s="149"/>
      <c r="B14" s="149"/>
      <c r="D14" s="23"/>
      <c r="F14" s="23"/>
      <c r="H14" s="18">
        <v>0</v>
      </c>
      <c r="J14" s="18">
        <v>0</v>
      </c>
      <c r="O14" s="24"/>
      <c r="P14" s="18">
        <v>0</v>
      </c>
      <c r="R14" s="25"/>
    </row>
    <row r="15" spans="1:18" ht="16.7" customHeight="1" x14ac:dyDescent="0.25">
      <c r="A15" s="153" t="s">
        <v>32</v>
      </c>
      <c r="B15" s="149"/>
      <c r="D15" s="18">
        <v>-332000000</v>
      </c>
      <c r="F15" s="18">
        <v>-367100000</v>
      </c>
      <c r="H15" s="18">
        <v>-428700000</v>
      </c>
      <c r="J15" s="18">
        <v>-385700000</v>
      </c>
      <c r="L15" s="19">
        <v>-86700000</v>
      </c>
      <c r="M15" s="19">
        <v>-95800000</v>
      </c>
      <c r="N15" s="19">
        <v>-88000000</v>
      </c>
      <c r="O15" s="19">
        <v>-85900000</v>
      </c>
      <c r="P15" s="18">
        <v>-356400000</v>
      </c>
      <c r="R15" s="20">
        <v>-88500000</v>
      </c>
    </row>
    <row r="16" spans="1:18" ht="16.7" customHeight="1" x14ac:dyDescent="0.25">
      <c r="A16" s="153" t="s">
        <v>33</v>
      </c>
      <c r="B16" s="149"/>
      <c r="D16" s="21">
        <v>-97000000</v>
      </c>
      <c r="F16" s="21">
        <v>-1700000</v>
      </c>
      <c r="H16" s="21">
        <v>-2400000</v>
      </c>
      <c r="J16" s="21">
        <v>-12800000</v>
      </c>
      <c r="L16" s="13">
        <v>0</v>
      </c>
      <c r="M16" s="13">
        <v>-29400000</v>
      </c>
      <c r="N16" s="13">
        <v>0</v>
      </c>
      <c r="O16" s="13">
        <v>0</v>
      </c>
      <c r="P16" s="21">
        <v>-29400000</v>
      </c>
      <c r="R16" s="14">
        <v>-15300000</v>
      </c>
    </row>
    <row r="17" spans="1:18" ht="16.7" customHeight="1" x14ac:dyDescent="0.25">
      <c r="A17" s="156" t="s">
        <v>34</v>
      </c>
      <c r="B17" s="149"/>
      <c r="D17" s="15">
        <v>2338000000</v>
      </c>
      <c r="F17" s="15">
        <v>4145000000</v>
      </c>
      <c r="H17" s="22">
        <v>-945200000</v>
      </c>
      <c r="J17" s="15">
        <v>2542900000</v>
      </c>
      <c r="L17" s="16">
        <v>-910800000</v>
      </c>
      <c r="M17" s="16">
        <v>143200000</v>
      </c>
      <c r="N17" s="16">
        <v>580100000</v>
      </c>
      <c r="O17" s="16">
        <v>497900000</v>
      </c>
      <c r="P17" s="22">
        <v>310400000</v>
      </c>
      <c r="R17" s="17">
        <v>524700000</v>
      </c>
    </row>
    <row r="18" spans="1:18" ht="16.7" customHeight="1" x14ac:dyDescent="0.25">
      <c r="A18" s="153" t="s">
        <v>35</v>
      </c>
      <c r="B18" s="149"/>
      <c r="D18" s="21">
        <v>-22700000</v>
      </c>
      <c r="F18" s="21">
        <v>-685900000</v>
      </c>
      <c r="H18" s="21">
        <v>966600000</v>
      </c>
      <c r="J18" s="21">
        <v>-511100000</v>
      </c>
      <c r="L18" s="13">
        <v>13500000</v>
      </c>
      <c r="M18" s="13">
        <v>-131300000</v>
      </c>
      <c r="N18" s="13">
        <v>-99300000</v>
      </c>
      <c r="O18" s="13">
        <v>-92300000</v>
      </c>
      <c r="P18" s="21">
        <v>-309400000</v>
      </c>
      <c r="R18" s="14">
        <v>-125400000</v>
      </c>
    </row>
    <row r="19" spans="1:18" ht="16.7" customHeight="1" x14ac:dyDescent="0.25">
      <c r="A19" s="156" t="s">
        <v>36</v>
      </c>
      <c r="B19" s="149"/>
      <c r="D19" s="15">
        <v>2315300000</v>
      </c>
      <c r="F19" s="15">
        <v>3459100000</v>
      </c>
      <c r="H19" s="22">
        <v>21400000</v>
      </c>
      <c r="J19" s="15">
        <v>2031800000</v>
      </c>
      <c r="L19" s="16">
        <v>-897300000</v>
      </c>
      <c r="M19" s="16">
        <v>11900000</v>
      </c>
      <c r="N19" s="16">
        <v>480800000</v>
      </c>
      <c r="O19" s="16">
        <v>405600000</v>
      </c>
      <c r="P19" s="22">
        <v>1000000</v>
      </c>
      <c r="R19" s="17">
        <v>399300000</v>
      </c>
    </row>
    <row r="20" spans="1:18" ht="16.7" customHeight="1" x14ac:dyDescent="0.25">
      <c r="A20" s="153" t="s">
        <v>37</v>
      </c>
      <c r="B20" s="149"/>
      <c r="D20" s="21">
        <v>-11900000</v>
      </c>
      <c r="F20" s="21">
        <v>-23200000</v>
      </c>
      <c r="H20" s="21">
        <v>-33200000</v>
      </c>
      <c r="J20" s="21">
        <v>-33800000</v>
      </c>
      <c r="L20" s="13">
        <v>-10800000</v>
      </c>
      <c r="M20" s="13">
        <v>-10400000</v>
      </c>
      <c r="N20" s="13">
        <v>-10000000</v>
      </c>
      <c r="O20" s="13">
        <v>-10200000</v>
      </c>
      <c r="P20" s="21">
        <v>-41400000</v>
      </c>
      <c r="R20" s="14">
        <v>-9800000</v>
      </c>
    </row>
    <row r="21" spans="1:18" ht="16.7" customHeight="1" thickBot="1" x14ac:dyDescent="0.3">
      <c r="A21" s="156" t="s">
        <v>38</v>
      </c>
      <c r="B21" s="149"/>
      <c r="D21" s="101">
        <v>2303400000</v>
      </c>
      <c r="F21" s="101">
        <v>3435900000</v>
      </c>
      <c r="H21" s="26">
        <v>-11800000</v>
      </c>
      <c r="J21" s="101">
        <v>1998000000</v>
      </c>
      <c r="L21" s="27">
        <v>-908100000</v>
      </c>
      <c r="M21" s="27">
        <v>1500000</v>
      </c>
      <c r="N21" s="27">
        <v>470800000</v>
      </c>
      <c r="O21" s="27">
        <v>395400000</v>
      </c>
      <c r="P21" s="26">
        <v>-40400000</v>
      </c>
      <c r="R21" s="28">
        <v>389500000</v>
      </c>
    </row>
    <row r="22" spans="1:18" ht="16.7" customHeight="1" thickTop="1" x14ac:dyDescent="0.25">
      <c r="A22" s="149"/>
      <c r="B22" s="149"/>
      <c r="D22" s="29"/>
      <c r="F22" s="29"/>
      <c r="H22" s="29"/>
      <c r="J22" s="29"/>
      <c r="L22" s="30"/>
      <c r="M22" s="30"/>
      <c r="N22" s="31"/>
      <c r="O22" s="31"/>
      <c r="P22" s="29"/>
      <c r="R22" s="32"/>
    </row>
    <row r="23" spans="1:18" ht="16.7" customHeight="1" x14ac:dyDescent="0.25">
      <c r="A23" s="153" t="s">
        <v>39</v>
      </c>
      <c r="B23" s="149"/>
      <c r="D23" s="33">
        <v>11.47</v>
      </c>
      <c r="F23" s="33">
        <v>17.57</v>
      </c>
      <c r="H23" s="33">
        <v>-7.0000000000000007E-2</v>
      </c>
      <c r="J23" s="33">
        <v>10.23</v>
      </c>
      <c r="L23" s="34">
        <v>-4.74</v>
      </c>
      <c r="M23" s="34">
        <v>0.01</v>
      </c>
      <c r="N23" s="34">
        <v>2.48</v>
      </c>
      <c r="O23" s="34">
        <v>2.0699999999999998</v>
      </c>
      <c r="P23" s="33">
        <v>-0.22</v>
      </c>
      <c r="R23" s="35">
        <v>2.06</v>
      </c>
    </row>
    <row r="24" spans="1:18" ht="16.7" customHeight="1" x14ac:dyDescent="0.25">
      <c r="A24" s="149"/>
      <c r="B24" s="149"/>
      <c r="D24" s="7"/>
      <c r="F24" s="7"/>
      <c r="H24" s="7"/>
      <c r="J24" s="7"/>
      <c r="P24" s="7"/>
      <c r="R24" s="36"/>
    </row>
    <row r="25" spans="1:18" ht="16.7" customHeight="1" x14ac:dyDescent="0.25">
      <c r="A25" s="153" t="s">
        <v>40</v>
      </c>
      <c r="B25" s="149"/>
      <c r="D25" s="37">
        <v>200745000</v>
      </c>
      <c r="F25" s="37">
        <v>195532000</v>
      </c>
      <c r="H25" s="37">
        <v>168329000</v>
      </c>
      <c r="J25" s="37">
        <v>195308000</v>
      </c>
      <c r="L25" s="38">
        <v>170602000</v>
      </c>
      <c r="M25" s="38">
        <v>192530000</v>
      </c>
      <c r="N25" s="38">
        <v>189939000</v>
      </c>
      <c r="O25" s="38">
        <v>190685000</v>
      </c>
      <c r="P25" s="37">
        <v>167431000</v>
      </c>
      <c r="R25" s="39">
        <v>189333000</v>
      </c>
    </row>
    <row r="26" spans="1:18" ht="16.7" customHeight="1" x14ac:dyDescent="0.25">
      <c r="A26" s="149"/>
      <c r="B26" s="149"/>
      <c r="D26" s="7"/>
      <c r="F26" s="7"/>
      <c r="H26" s="7"/>
      <c r="J26" s="7"/>
      <c r="P26" s="7"/>
      <c r="R26" s="36"/>
    </row>
    <row r="27" spans="1:18" ht="16.7" customHeight="1" x14ac:dyDescent="0.25">
      <c r="A27" s="153" t="s">
        <v>41</v>
      </c>
      <c r="B27" s="149"/>
      <c r="D27" s="7"/>
      <c r="F27" s="7"/>
      <c r="H27" s="7"/>
      <c r="J27" s="7"/>
      <c r="P27" s="7"/>
      <c r="R27" s="36"/>
    </row>
    <row r="28" spans="1:18" ht="16.7" customHeight="1" x14ac:dyDescent="0.25">
      <c r="A28" s="156" t="s">
        <v>42</v>
      </c>
      <c r="B28" s="149"/>
      <c r="D28" s="33">
        <v>2.08</v>
      </c>
      <c r="F28" s="33">
        <v>2.96</v>
      </c>
      <c r="H28" s="33">
        <v>3</v>
      </c>
      <c r="J28" s="33">
        <v>3</v>
      </c>
      <c r="L28" s="34">
        <v>0.76</v>
      </c>
      <c r="M28" s="34">
        <v>0.76</v>
      </c>
      <c r="N28" s="34">
        <v>0.76</v>
      </c>
      <c r="O28" s="34">
        <v>0.76</v>
      </c>
      <c r="P28" s="33">
        <v>3.04</v>
      </c>
      <c r="R28" s="35">
        <v>0.8</v>
      </c>
    </row>
    <row r="29" spans="1:18" ht="16.7" customHeight="1" x14ac:dyDescent="0.25">
      <c r="A29" s="156" t="s">
        <v>43</v>
      </c>
      <c r="B29" s="149"/>
      <c r="D29" s="33">
        <v>1.88</v>
      </c>
      <c r="F29" s="33">
        <v>2.68</v>
      </c>
      <c r="H29" s="33">
        <v>2.72</v>
      </c>
      <c r="J29" s="33">
        <v>2.72</v>
      </c>
      <c r="L29" s="34">
        <v>0.69</v>
      </c>
      <c r="M29" s="34">
        <v>0.69</v>
      </c>
      <c r="N29" s="34">
        <v>0.69</v>
      </c>
      <c r="O29" s="34">
        <v>0.69</v>
      </c>
      <c r="P29" s="33">
        <v>2.76</v>
      </c>
      <c r="R29" s="35">
        <v>0.72</v>
      </c>
    </row>
    <row r="30" spans="1:18" ht="16.7" customHeight="1" x14ac:dyDescent="0.25">
      <c r="A30" s="149"/>
      <c r="B30" s="149"/>
      <c r="D30" s="7"/>
      <c r="F30" s="7"/>
      <c r="H30" s="7"/>
      <c r="J30" s="7"/>
      <c r="P30" s="7"/>
      <c r="R30" s="36"/>
    </row>
    <row r="31" spans="1:18" ht="16.7" customHeight="1" x14ac:dyDescent="0.25">
      <c r="A31" s="153" t="s">
        <v>44</v>
      </c>
      <c r="B31" s="149"/>
      <c r="D31" s="40">
        <v>9.7091531223267753E-3</v>
      </c>
      <c r="F31" s="40">
        <v>0.16547647768395657</v>
      </c>
      <c r="H31" s="40">
        <v>1.0226407109606399</v>
      </c>
      <c r="J31" s="40">
        <v>0.20099099453379998</v>
      </c>
      <c r="L31" s="41">
        <v>1.4822134387351778E-2</v>
      </c>
      <c r="M31" s="41">
        <v>0.91689944134078216</v>
      </c>
      <c r="N31" s="41">
        <v>0.17117738320979142</v>
      </c>
      <c r="O31" s="41">
        <v>0.18537859007832899</v>
      </c>
      <c r="P31" s="40">
        <v>0.99677835051546393</v>
      </c>
      <c r="R31" s="42">
        <v>0.2389937106918239</v>
      </c>
    </row>
    <row r="32" spans="1:18" ht="16.7" customHeight="1" x14ac:dyDescent="0.25">
      <c r="A32" s="149"/>
      <c r="B32" s="149"/>
      <c r="D32" s="7"/>
      <c r="F32" s="7"/>
      <c r="H32" s="7"/>
      <c r="J32" s="7"/>
      <c r="P32" s="7"/>
      <c r="R32" s="25"/>
    </row>
    <row r="33" spans="1:18" ht="16.7" customHeight="1" x14ac:dyDescent="0.25">
      <c r="A33" s="153" t="s">
        <v>45</v>
      </c>
      <c r="B33" s="149"/>
      <c r="D33" s="7"/>
      <c r="F33" s="7"/>
      <c r="H33" s="7"/>
      <c r="J33" s="7"/>
      <c r="P33" s="7"/>
      <c r="R33" s="25"/>
    </row>
    <row r="34" spans="1:18" ht="16.7" customHeight="1" x14ac:dyDescent="0.25">
      <c r="A34" s="156" t="s">
        <v>24</v>
      </c>
      <c r="B34" s="149"/>
      <c r="D34" s="40">
        <v>0.49705156787989924</v>
      </c>
      <c r="F34" s="40">
        <v>0.49725234105470673</v>
      </c>
      <c r="H34" s="40">
        <v>0.5023790975010487</v>
      </c>
      <c r="J34" s="40">
        <v>0.48159583976598686</v>
      </c>
      <c r="L34" s="41">
        <v>0.44766839378238343</v>
      </c>
      <c r="M34" s="41">
        <v>0.4813799502340686</v>
      </c>
      <c r="N34" s="41">
        <v>0.47181763337068</v>
      </c>
      <c r="O34" s="41">
        <v>0.46130796670630203</v>
      </c>
      <c r="P34" s="40">
        <v>0.46633487138208984</v>
      </c>
      <c r="R34" s="42">
        <v>0.46894041976980366</v>
      </c>
    </row>
    <row r="35" spans="1:18" ht="16.7" customHeight="1" x14ac:dyDescent="0.25">
      <c r="A35" s="156" t="s">
        <v>25</v>
      </c>
      <c r="B35" s="149"/>
      <c r="D35" s="40">
        <v>0.50294843212010076</v>
      </c>
      <c r="F35" s="40">
        <v>0.50274765894529327</v>
      </c>
      <c r="H35" s="40">
        <v>0.4976209024989513</v>
      </c>
      <c r="J35" s="40">
        <v>0.51840416023401314</v>
      </c>
      <c r="L35" s="41">
        <v>0.55233160621761657</v>
      </c>
      <c r="M35" s="41">
        <v>0.51862004976593146</v>
      </c>
      <c r="N35" s="41">
        <v>0.52818236662932005</v>
      </c>
      <c r="O35" s="41">
        <v>0.53869203329369797</v>
      </c>
      <c r="P35" s="40">
        <v>0.53366512861791016</v>
      </c>
      <c r="R35" s="42">
        <v>0.53105958023019639</v>
      </c>
    </row>
    <row r="36" spans="1:18" ht="16.7" customHeight="1" x14ac:dyDescent="0.25">
      <c r="A36" s="156" t="s">
        <v>46</v>
      </c>
      <c r="B36" s="149"/>
      <c r="D36" s="40">
        <v>0.20219516377979763</v>
      </c>
      <c r="F36" s="40">
        <v>0.20553228191227205</v>
      </c>
      <c r="H36" s="40">
        <v>0.19437885779349193</v>
      </c>
      <c r="J36" s="40">
        <v>0.19328140779347411</v>
      </c>
      <c r="L36" s="41">
        <v>0.18795953614606464</v>
      </c>
      <c r="M36" s="41">
        <v>0.20657078992872507</v>
      </c>
      <c r="N36" s="41">
        <v>0.16625010773075929</v>
      </c>
      <c r="O36" s="41">
        <v>0.21636147443519618</v>
      </c>
      <c r="P36" s="40">
        <v>0.19402088269638465</v>
      </c>
      <c r="R36" s="42">
        <v>0.18559580230196343</v>
      </c>
    </row>
    <row r="37" spans="1:18" ht="16.7" customHeight="1" x14ac:dyDescent="0.25">
      <c r="A37" s="156" t="s">
        <v>30</v>
      </c>
      <c r="B37" s="149"/>
      <c r="D37" s="40">
        <v>0.30075326834030314</v>
      </c>
      <c r="F37" s="40">
        <v>0.2972153770330212</v>
      </c>
      <c r="H37" s="40">
        <v>0.25822496554203872</v>
      </c>
      <c r="J37" s="40">
        <v>0.32398518845256474</v>
      </c>
      <c r="L37" s="41">
        <v>3.7058968665186279E-2</v>
      </c>
      <c r="M37" s="41">
        <v>0.31175403821011344</v>
      </c>
      <c r="N37" s="41">
        <v>0.36193225889856073</v>
      </c>
      <c r="O37" s="41">
        <v>0.32223543400713439</v>
      </c>
      <c r="P37" s="40">
        <v>0.26434409967462902</v>
      </c>
      <c r="R37" s="42">
        <v>0.34546377792823291</v>
      </c>
    </row>
    <row r="38" spans="1:18" ht="16.7" customHeight="1" x14ac:dyDescent="0.2">
      <c r="A38" s="149"/>
      <c r="B38" s="149"/>
    </row>
    <row r="39" spans="1:18" ht="20.25" customHeight="1" x14ac:dyDescent="0.2">
      <c r="A39" s="43" t="s">
        <v>47</v>
      </c>
      <c r="B39" s="150" t="s">
        <v>177</v>
      </c>
      <c r="C39" s="149"/>
      <c r="D39" s="149"/>
      <c r="E39" s="149"/>
      <c r="F39" s="149"/>
      <c r="G39" s="149"/>
      <c r="H39" s="149"/>
      <c r="I39" s="149"/>
      <c r="J39" s="149"/>
      <c r="K39" s="149"/>
      <c r="L39" s="149"/>
      <c r="M39" s="149"/>
      <c r="N39" s="149"/>
      <c r="O39" s="149"/>
      <c r="P39" s="149"/>
    </row>
    <row r="40" spans="1:18" ht="16.7" customHeight="1" x14ac:dyDescent="0.2"/>
    <row r="41" spans="1:18" ht="16.7" customHeight="1" x14ac:dyDescent="0.2"/>
    <row r="42" spans="1:18" ht="16.7" customHeight="1" x14ac:dyDescent="0.2"/>
    <row r="43" spans="1:18" ht="16.7" customHeight="1" x14ac:dyDescent="0.2"/>
    <row r="44" spans="1:18" ht="16.7" customHeight="1" x14ac:dyDescent="0.2"/>
    <row r="45" spans="1:18" ht="16.7" customHeight="1" x14ac:dyDescent="0.2"/>
    <row r="46" spans="1:18" ht="16.7" customHeight="1" x14ac:dyDescent="0.2"/>
    <row r="47" spans="1:18" ht="16.7" customHeight="1" x14ac:dyDescent="0.2"/>
    <row r="48" spans="1:1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sheetData>
  <mergeCells count="40">
    <mergeCell ref="A36:B36"/>
    <mergeCell ref="A37:B37"/>
    <mergeCell ref="A38:B38"/>
    <mergeCell ref="B39:P39"/>
    <mergeCell ref="A30:B30"/>
    <mergeCell ref="A31:B31"/>
    <mergeCell ref="A32:B32"/>
    <mergeCell ref="A33:B33"/>
    <mergeCell ref="A34:B34"/>
    <mergeCell ref="A35:B35"/>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5:B5"/>
    <mergeCell ref="A1:J1"/>
    <mergeCell ref="L1:P1"/>
    <mergeCell ref="A2:B2"/>
    <mergeCell ref="A3:B3"/>
    <mergeCell ref="A4:B4"/>
  </mergeCells>
  <pageMargins left="0.75" right="0.75" top="1" bottom="1" header="0.5" footer="0.5"/>
  <pageSetup scale="72" orientation="landscape" r:id="rId1"/>
  <customProperties>
    <customPr name="_pios_id" r:id="rId2"/>
  </customProperties>
  <ignoredErrors>
    <ignoredError sqref="D3:R4 A39 D5:Q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C4F3-093D-42E0-8365-EB2BADBD8DF6}">
  <dimension ref="A1:S97"/>
  <sheetViews>
    <sheetView zoomScaleNormal="100" workbookViewId="0">
      <pane xSplit="2" ySplit="3" topLeftCell="C4" activePane="bottomRight" state="frozen"/>
      <selection sqref="A1:L1"/>
      <selection pane="topRight" sqref="A1:L1"/>
      <selection pane="bottomLeft" sqref="A1:L1"/>
      <selection pane="bottomRight" sqref="A1:N1"/>
    </sheetView>
  </sheetViews>
  <sheetFormatPr defaultColWidth="13.7109375" defaultRowHeight="12.75" x14ac:dyDescent="0.2"/>
  <cols>
    <col min="1" max="1" width="3.42578125" customWidth="1"/>
    <col min="2" max="2" width="69.8554687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4" width="10.7109375" customWidth="1"/>
    <col min="15" max="15" width="12" customWidth="1"/>
    <col min="16" max="16" width="10.7109375" customWidth="1"/>
    <col min="17" max="17" width="1.140625" customWidth="1"/>
    <col min="18" max="18" width="10.7109375" customWidth="1"/>
  </cols>
  <sheetData>
    <row r="1" spans="1:19" ht="18" customHeight="1" x14ac:dyDescent="0.3">
      <c r="A1" s="154" t="s">
        <v>48</v>
      </c>
      <c r="B1" s="149"/>
      <c r="C1" s="149"/>
      <c r="D1" s="149"/>
      <c r="E1" s="149"/>
      <c r="F1" s="149"/>
      <c r="G1" s="149"/>
      <c r="H1" s="149"/>
      <c r="I1" s="149"/>
      <c r="J1" s="149"/>
      <c r="K1" s="149"/>
      <c r="L1" s="149"/>
      <c r="M1" s="149"/>
      <c r="N1" s="149"/>
    </row>
    <row r="2" spans="1:19" ht="30" x14ac:dyDescent="0.25">
      <c r="A2" s="149"/>
      <c r="B2" s="149"/>
      <c r="D2" s="3" t="s">
        <v>11</v>
      </c>
      <c r="F2" s="3" t="str">
        <f>'Reported Stmts of Operations'!F2</f>
        <v>Fiscal
 Year</v>
      </c>
      <c r="H2" s="3" t="str">
        <f>'Reported Stmts of Operations'!H2</f>
        <v>Fiscal
 Year</v>
      </c>
      <c r="J2" s="3" t="str">
        <f>'Reported Stmts of Operations'!J2</f>
        <v>Fiscal
 Year</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
        <v>12</v>
      </c>
    </row>
    <row r="3" spans="1:19" ht="15" x14ac:dyDescent="0.25">
      <c r="A3" s="149"/>
      <c r="B3" s="149"/>
      <c r="D3" s="5" t="s">
        <v>16</v>
      </c>
      <c r="F3" s="5" t="str">
        <f>'Reported Stmts of Operations'!F3</f>
        <v>2019</v>
      </c>
      <c r="H3" s="5" t="str">
        <f>'Reported Stmts of Operations'!H3</f>
        <v>2020</v>
      </c>
      <c r="J3" s="5" t="str">
        <f>'Reported Stmts of Operations'!J3</f>
        <v>2021</v>
      </c>
      <c r="L3" s="44" t="str">
        <f>'Reported Stmts of Operations'!L3</f>
        <v>2022</v>
      </c>
      <c r="M3" s="44" t="str">
        <f>'Reported Stmts of Operations'!M3</f>
        <v>2022</v>
      </c>
      <c r="N3" s="44" t="str">
        <f>'Reported Stmts of Operations'!N3</f>
        <v>2022</v>
      </c>
      <c r="O3" s="44" t="str">
        <f>'Reported Stmts of Operations'!O3</f>
        <v>2022</v>
      </c>
      <c r="P3" s="5" t="s">
        <v>20</v>
      </c>
      <c r="R3" s="44" t="str">
        <f>'Reported Stmts of Operations'!R3</f>
        <v>2023</v>
      </c>
    </row>
    <row r="4" spans="1:19" ht="15" x14ac:dyDescent="0.25">
      <c r="A4" s="155" t="s">
        <v>49</v>
      </c>
      <c r="B4" s="149"/>
      <c r="D4" s="7"/>
      <c r="F4" s="7"/>
      <c r="H4" s="7"/>
      <c r="J4" s="7"/>
      <c r="P4" s="7"/>
    </row>
    <row r="5" spans="1:19" ht="15" x14ac:dyDescent="0.25">
      <c r="A5" s="158" t="s">
        <v>50</v>
      </c>
      <c r="B5" s="149"/>
      <c r="D5" s="45"/>
      <c r="F5" s="45"/>
      <c r="H5" s="45"/>
      <c r="J5" s="45"/>
      <c r="P5" s="45"/>
    </row>
    <row r="6" spans="1:19" ht="15" x14ac:dyDescent="0.25">
      <c r="A6" s="159" t="s">
        <v>51</v>
      </c>
      <c r="B6" s="149"/>
      <c r="D6" s="12">
        <v>7580300000</v>
      </c>
      <c r="E6" s="118"/>
      <c r="F6" s="12">
        <v>8116000000</v>
      </c>
      <c r="G6" s="118"/>
      <c r="H6" s="12">
        <v>8343500000</v>
      </c>
      <c r="I6" s="118"/>
      <c r="J6" s="12">
        <v>8614900000</v>
      </c>
      <c r="K6" s="118"/>
      <c r="L6" s="119">
        <v>2026500000</v>
      </c>
      <c r="M6" s="119">
        <v>2371100000</v>
      </c>
      <c r="N6" s="119">
        <v>2320600000</v>
      </c>
      <c r="O6" s="119">
        <v>2102500000</v>
      </c>
      <c r="P6" s="12">
        <v>8820700000</v>
      </c>
      <c r="R6" s="46">
        <v>2363200000</v>
      </c>
      <c r="S6" s="129"/>
    </row>
    <row r="7" spans="1:19" ht="15.75" thickBot="1" x14ac:dyDescent="0.3">
      <c r="A7" s="159" t="s">
        <v>52</v>
      </c>
      <c r="B7" s="149"/>
      <c r="D7" s="101">
        <v>7580300000</v>
      </c>
      <c r="E7" s="118"/>
      <c r="F7" s="101">
        <v>8116000000</v>
      </c>
      <c r="G7" s="118"/>
      <c r="H7" s="101">
        <v>8343500000</v>
      </c>
      <c r="I7" s="118"/>
      <c r="J7" s="101">
        <v>8614900000</v>
      </c>
      <c r="K7" s="118"/>
      <c r="L7" s="102">
        <v>2026500000</v>
      </c>
      <c r="M7" s="102">
        <v>2371100000</v>
      </c>
      <c r="N7" s="102">
        <v>2320600000</v>
      </c>
      <c r="O7" s="102">
        <v>2102500000</v>
      </c>
      <c r="P7" s="101">
        <v>8820700000</v>
      </c>
      <c r="R7" s="47">
        <v>2363200000</v>
      </c>
      <c r="S7" s="129"/>
    </row>
    <row r="8" spans="1:19" ht="15.75" thickTop="1" x14ac:dyDescent="0.25">
      <c r="A8" s="149"/>
      <c r="B8" s="149"/>
      <c r="D8" s="48"/>
      <c r="E8" s="118"/>
      <c r="F8" s="48"/>
      <c r="G8" s="118"/>
      <c r="H8" s="48"/>
      <c r="I8" s="118"/>
      <c r="J8" s="48"/>
      <c r="K8" s="118"/>
      <c r="L8" s="31"/>
      <c r="M8" s="31"/>
      <c r="N8" s="31"/>
      <c r="O8" s="31"/>
      <c r="P8" s="48"/>
      <c r="R8" s="49"/>
      <c r="S8" s="129"/>
    </row>
    <row r="9" spans="1:19" ht="15" x14ac:dyDescent="0.25">
      <c r="A9" s="158" t="s">
        <v>53</v>
      </c>
      <c r="B9" s="149"/>
      <c r="D9" s="23"/>
      <c r="E9" s="118"/>
      <c r="F9" s="23"/>
      <c r="G9" s="118"/>
      <c r="H9" s="23"/>
      <c r="I9" s="118"/>
      <c r="J9" s="23"/>
      <c r="K9" s="118"/>
      <c r="L9" s="118"/>
      <c r="M9" s="118"/>
      <c r="N9" s="118"/>
      <c r="O9" s="118"/>
      <c r="P9" s="23"/>
      <c r="R9" s="25"/>
      <c r="S9" s="129"/>
    </row>
    <row r="10" spans="1:19" ht="15" x14ac:dyDescent="0.25">
      <c r="A10" s="159" t="s">
        <v>54</v>
      </c>
      <c r="B10" s="149"/>
      <c r="D10" s="8">
        <v>-3767800000</v>
      </c>
      <c r="E10" s="118"/>
      <c r="F10" s="8">
        <v>-4035700000</v>
      </c>
      <c r="G10" s="118"/>
      <c r="H10" s="8">
        <v>-4191600000</v>
      </c>
      <c r="I10" s="118"/>
      <c r="J10" s="8">
        <v>-4148900000</v>
      </c>
      <c r="K10" s="118"/>
      <c r="L10" s="9">
        <v>-907200000</v>
      </c>
      <c r="M10" s="9">
        <v>-1141400000</v>
      </c>
      <c r="N10" s="9">
        <v>-1094900000</v>
      </c>
      <c r="O10" s="9">
        <v>-969900000</v>
      </c>
      <c r="P10" s="8">
        <v>-4113400000</v>
      </c>
      <c r="R10" s="10">
        <v>-1108200000</v>
      </c>
      <c r="S10" s="129"/>
    </row>
    <row r="11" spans="1:19" ht="15" x14ac:dyDescent="0.25">
      <c r="A11" s="157" t="s">
        <v>2</v>
      </c>
      <c r="B11" s="149"/>
      <c r="D11" s="51">
        <v>18700000</v>
      </c>
      <c r="E11" s="118"/>
      <c r="F11" s="51">
        <v>4900000</v>
      </c>
      <c r="G11" s="118"/>
      <c r="H11" s="51">
        <v>1500000</v>
      </c>
      <c r="I11" s="118"/>
      <c r="J11" s="51">
        <v>400000</v>
      </c>
      <c r="K11" s="118"/>
      <c r="L11" s="52">
        <v>0</v>
      </c>
      <c r="M11" s="52">
        <v>-100000</v>
      </c>
      <c r="N11" s="52">
        <v>100000</v>
      </c>
      <c r="O11" s="52">
        <v>100000</v>
      </c>
      <c r="P11" s="51">
        <v>100000</v>
      </c>
      <c r="R11" s="53">
        <v>999955</v>
      </c>
      <c r="S11" s="129"/>
    </row>
    <row r="12" spans="1:19" ht="15" x14ac:dyDescent="0.25">
      <c r="A12" s="157" t="s">
        <v>4</v>
      </c>
      <c r="B12" s="149"/>
      <c r="D12" s="51">
        <v>0</v>
      </c>
      <c r="E12" s="118"/>
      <c r="F12" s="51">
        <v>8900000</v>
      </c>
      <c r="G12" s="118"/>
      <c r="H12" s="51">
        <v>132100000</v>
      </c>
      <c r="I12" s="118"/>
      <c r="J12" s="51">
        <v>29900000</v>
      </c>
      <c r="K12" s="118"/>
      <c r="L12" s="52">
        <v>2600000</v>
      </c>
      <c r="M12" s="52">
        <v>0</v>
      </c>
      <c r="N12" s="52">
        <v>0</v>
      </c>
      <c r="O12" s="52">
        <v>0</v>
      </c>
      <c r="P12" s="51">
        <v>2600000</v>
      </c>
      <c r="R12" s="53">
        <v>0</v>
      </c>
      <c r="S12" s="129"/>
    </row>
    <row r="13" spans="1:19" ht="15" x14ac:dyDescent="0.25">
      <c r="A13" s="157" t="s">
        <v>6</v>
      </c>
      <c r="B13" s="149"/>
      <c r="D13" s="11">
        <v>9400000</v>
      </c>
      <c r="E13" s="118"/>
      <c r="F13" s="11">
        <v>16100000</v>
      </c>
      <c r="G13" s="118"/>
      <c r="H13" s="11">
        <v>28700000</v>
      </c>
      <c r="I13" s="118"/>
      <c r="J13" s="11">
        <v>21300000</v>
      </c>
      <c r="K13" s="118"/>
      <c r="L13" s="54">
        <v>-20700000</v>
      </c>
      <c r="M13" s="54">
        <v>-15100000</v>
      </c>
      <c r="N13" s="54">
        <v>1900000</v>
      </c>
      <c r="O13" s="54">
        <v>-51200000</v>
      </c>
      <c r="P13" s="11">
        <v>-85100000</v>
      </c>
      <c r="R13" s="55">
        <v>-25400005</v>
      </c>
      <c r="S13" s="129"/>
    </row>
    <row r="14" spans="1:19" ht="15.75" thickBot="1" x14ac:dyDescent="0.3">
      <c r="A14" s="159" t="s">
        <v>55</v>
      </c>
      <c r="B14" s="149"/>
      <c r="D14" s="101">
        <v>-3739700000</v>
      </c>
      <c r="E14" s="118"/>
      <c r="F14" s="101">
        <v>-4005800000</v>
      </c>
      <c r="G14" s="118"/>
      <c r="H14" s="101">
        <v>-4029300000</v>
      </c>
      <c r="I14" s="118"/>
      <c r="J14" s="101">
        <v>-4097300000</v>
      </c>
      <c r="K14" s="118"/>
      <c r="L14" s="102">
        <v>-925300000</v>
      </c>
      <c r="M14" s="102">
        <v>-1156600000</v>
      </c>
      <c r="N14" s="102">
        <v>-1092900000</v>
      </c>
      <c r="O14" s="102">
        <v>-1021000000</v>
      </c>
      <c r="P14" s="101">
        <v>-4195800000</v>
      </c>
      <c r="R14" s="47">
        <v>-1132600050</v>
      </c>
      <c r="S14" s="129"/>
    </row>
    <row r="15" spans="1:19" ht="15.75" thickTop="1" x14ac:dyDescent="0.25">
      <c r="D15" s="48"/>
      <c r="E15" s="118"/>
      <c r="F15" s="48"/>
      <c r="G15" s="118"/>
      <c r="H15" s="48"/>
      <c r="I15" s="118"/>
      <c r="J15" s="48"/>
      <c r="K15" s="118"/>
      <c r="L15" s="31"/>
      <c r="M15" s="31"/>
      <c r="N15" s="56"/>
      <c r="O15" s="56"/>
      <c r="P15" s="48"/>
      <c r="R15" s="121"/>
      <c r="S15" s="129"/>
    </row>
    <row r="16" spans="1:19" ht="15" x14ac:dyDescent="0.25">
      <c r="A16" s="158" t="s">
        <v>56</v>
      </c>
      <c r="B16" s="149"/>
      <c r="D16" s="23"/>
      <c r="E16" s="118"/>
      <c r="F16" s="23"/>
      <c r="G16" s="118"/>
      <c r="H16" s="23"/>
      <c r="I16" s="118"/>
      <c r="J16" s="23"/>
      <c r="K16" s="118"/>
      <c r="L16" s="118"/>
      <c r="M16" s="118"/>
      <c r="N16" s="118"/>
      <c r="O16" s="118"/>
      <c r="P16" s="23"/>
      <c r="R16" s="122"/>
      <c r="S16" s="129"/>
    </row>
    <row r="17" spans="1:19" ht="15" x14ac:dyDescent="0.25">
      <c r="A17" s="159" t="s">
        <v>57</v>
      </c>
      <c r="B17" s="149"/>
      <c r="D17" s="8">
        <v>3812500000</v>
      </c>
      <c r="E17" s="118"/>
      <c r="F17" s="8">
        <v>4080300000</v>
      </c>
      <c r="G17" s="118"/>
      <c r="H17" s="8">
        <v>4151900000</v>
      </c>
      <c r="I17" s="118"/>
      <c r="J17" s="8">
        <v>4466000000</v>
      </c>
      <c r="K17" s="118"/>
      <c r="L17" s="9">
        <v>1119300000</v>
      </c>
      <c r="M17" s="9">
        <v>1229700000</v>
      </c>
      <c r="N17" s="9">
        <v>1225700000</v>
      </c>
      <c r="O17" s="9">
        <v>1132600000</v>
      </c>
      <c r="P17" s="8">
        <v>4707300000</v>
      </c>
      <c r="R17" s="10">
        <v>1255000000</v>
      </c>
      <c r="S17" s="129"/>
    </row>
    <row r="18" spans="1:19" ht="15" x14ac:dyDescent="0.25">
      <c r="A18" s="157" t="str">
        <f>A11</f>
        <v>Acquisitions, Divestitures, and Related Costs</v>
      </c>
      <c r="B18" s="149"/>
      <c r="D18" s="51">
        <v>18700000</v>
      </c>
      <c r="E18" s="118"/>
      <c r="F18" s="51">
        <v>4900000</v>
      </c>
      <c r="G18" s="118"/>
      <c r="H18" s="51">
        <v>1500000</v>
      </c>
      <c r="I18" s="118"/>
      <c r="J18" s="51">
        <v>400000</v>
      </c>
      <c r="K18" s="118"/>
      <c r="L18" s="52">
        <v>0</v>
      </c>
      <c r="M18" s="52">
        <v>-100000</v>
      </c>
      <c r="N18" s="52">
        <v>100000</v>
      </c>
      <c r="O18" s="52">
        <v>100000</v>
      </c>
      <c r="P18" s="51">
        <v>100000</v>
      </c>
      <c r="R18" s="53">
        <v>999955</v>
      </c>
      <c r="S18" s="129"/>
    </row>
    <row r="19" spans="1:19" ht="15" x14ac:dyDescent="0.25">
      <c r="A19" s="157" t="str">
        <f>A12</f>
        <v>Restructuring and Other Strategic Business Development Costs</v>
      </c>
      <c r="B19" s="149"/>
      <c r="D19" s="51">
        <v>0</v>
      </c>
      <c r="E19" s="118"/>
      <c r="F19" s="51">
        <v>8900000</v>
      </c>
      <c r="G19" s="118"/>
      <c r="H19" s="51">
        <v>132100000</v>
      </c>
      <c r="I19" s="118"/>
      <c r="J19" s="51">
        <v>29900000</v>
      </c>
      <c r="K19" s="118"/>
      <c r="L19" s="52">
        <v>2600000</v>
      </c>
      <c r="M19" s="52">
        <v>0</v>
      </c>
      <c r="N19" s="52">
        <v>0</v>
      </c>
      <c r="O19" s="52">
        <v>0</v>
      </c>
      <c r="P19" s="51">
        <v>2600000</v>
      </c>
      <c r="R19" s="53">
        <v>0</v>
      </c>
      <c r="S19" s="129"/>
    </row>
    <row r="20" spans="1:19" ht="15" x14ac:dyDescent="0.25">
      <c r="A20" s="157" t="str">
        <f>A13</f>
        <v>Other</v>
      </c>
      <c r="B20" s="149"/>
      <c r="D20" s="11">
        <v>9400000</v>
      </c>
      <c r="E20" s="118"/>
      <c r="F20" s="11">
        <v>16100000</v>
      </c>
      <c r="G20" s="118"/>
      <c r="H20" s="11">
        <v>28700000</v>
      </c>
      <c r="I20" s="118"/>
      <c r="J20" s="11">
        <v>21300000</v>
      </c>
      <c r="K20" s="118"/>
      <c r="L20" s="54">
        <v>-20700000</v>
      </c>
      <c r="M20" s="54">
        <v>-15100000</v>
      </c>
      <c r="N20" s="54">
        <v>1900000</v>
      </c>
      <c r="O20" s="54">
        <v>-51200000</v>
      </c>
      <c r="P20" s="11">
        <v>-85100000</v>
      </c>
      <c r="R20" s="55">
        <v>-25400005</v>
      </c>
      <c r="S20" s="129"/>
    </row>
    <row r="21" spans="1:19" ht="15.75" thickBot="1" x14ac:dyDescent="0.3">
      <c r="A21" s="159" t="s">
        <v>58</v>
      </c>
      <c r="B21" s="149"/>
      <c r="D21" s="101">
        <v>3840600000</v>
      </c>
      <c r="E21" s="118"/>
      <c r="F21" s="101">
        <v>4110200000</v>
      </c>
      <c r="G21" s="118"/>
      <c r="H21" s="101">
        <v>4314200000</v>
      </c>
      <c r="I21" s="118"/>
      <c r="J21" s="101">
        <v>4517600000</v>
      </c>
      <c r="K21" s="118"/>
      <c r="L21" s="102">
        <v>1101200000</v>
      </c>
      <c r="M21" s="102">
        <v>1214500000</v>
      </c>
      <c r="N21" s="102">
        <v>1227700000</v>
      </c>
      <c r="O21" s="102">
        <v>1081500000</v>
      </c>
      <c r="P21" s="101">
        <v>4624900000</v>
      </c>
      <c r="R21" s="47">
        <v>1230599950</v>
      </c>
      <c r="S21" s="129"/>
    </row>
    <row r="22" spans="1:19" ht="15.75" thickTop="1" x14ac:dyDescent="0.25">
      <c r="A22" s="149"/>
      <c r="B22" s="149"/>
      <c r="D22" s="48"/>
      <c r="E22" s="118"/>
      <c r="F22" s="48"/>
      <c r="G22" s="118"/>
      <c r="H22" s="48"/>
      <c r="I22" s="118"/>
      <c r="J22" s="48"/>
      <c r="K22" s="118"/>
      <c r="L22" s="31"/>
      <c r="M22" s="31"/>
      <c r="N22" s="31"/>
      <c r="O22" s="31"/>
      <c r="P22" s="48"/>
      <c r="R22" s="49"/>
      <c r="S22" s="129"/>
    </row>
    <row r="23" spans="1:19" ht="15" x14ac:dyDescent="0.25">
      <c r="A23" s="158" t="s">
        <v>59</v>
      </c>
      <c r="B23" s="149"/>
      <c r="D23" s="23"/>
      <c r="E23" s="118"/>
      <c r="F23" s="23"/>
      <c r="G23" s="118"/>
      <c r="H23" s="23"/>
      <c r="I23" s="118"/>
      <c r="J23" s="23"/>
      <c r="K23" s="118"/>
      <c r="L23" s="118"/>
      <c r="M23" s="118"/>
      <c r="N23" s="118"/>
      <c r="O23" s="118"/>
      <c r="P23" s="23"/>
      <c r="R23" s="25"/>
      <c r="S23" s="129"/>
    </row>
    <row r="24" spans="1:19" ht="15" x14ac:dyDescent="0.25">
      <c r="A24" s="159" t="s">
        <v>60</v>
      </c>
      <c r="B24" s="149"/>
      <c r="D24" s="8">
        <v>-1532700000</v>
      </c>
      <c r="E24" s="118"/>
      <c r="F24" s="8">
        <v>-1668100000</v>
      </c>
      <c r="G24" s="118"/>
      <c r="H24" s="8">
        <v>-1621800000</v>
      </c>
      <c r="I24" s="118"/>
      <c r="J24" s="8">
        <v>-1665100000</v>
      </c>
      <c r="K24" s="118"/>
      <c r="L24" s="9">
        <v>-380900000</v>
      </c>
      <c r="M24" s="9">
        <v>-489800000</v>
      </c>
      <c r="N24" s="9">
        <v>-385800000</v>
      </c>
      <c r="O24" s="9">
        <v>-454900000</v>
      </c>
      <c r="P24" s="8">
        <v>-1711400000</v>
      </c>
      <c r="R24" s="10">
        <v>-438600000</v>
      </c>
      <c r="S24" s="129"/>
    </row>
    <row r="25" spans="1:19" ht="15" x14ac:dyDescent="0.25">
      <c r="A25" s="157" t="s">
        <v>61</v>
      </c>
      <c r="B25" s="149"/>
      <c r="D25" s="51">
        <v>11300000</v>
      </c>
      <c r="E25" s="118"/>
      <c r="F25" s="51">
        <v>34100000</v>
      </c>
      <c r="G25" s="118"/>
      <c r="H25" s="51">
        <v>-8500000</v>
      </c>
      <c r="I25" s="118"/>
      <c r="J25" s="51">
        <v>6300000</v>
      </c>
      <c r="K25" s="118"/>
      <c r="L25" s="52">
        <v>1600000</v>
      </c>
      <c r="M25" s="52">
        <v>4900000</v>
      </c>
      <c r="N25" s="52">
        <v>-7500000</v>
      </c>
      <c r="O25" s="52">
        <v>8100000</v>
      </c>
      <c r="P25" s="51">
        <v>7100000</v>
      </c>
      <c r="R25" s="53">
        <v>-1600277</v>
      </c>
      <c r="S25" s="129"/>
    </row>
    <row r="26" spans="1:19" ht="15" x14ac:dyDescent="0.25">
      <c r="A26" s="157" t="str">
        <f>A12</f>
        <v>Restructuring and Other Strategic Business Development Costs</v>
      </c>
      <c r="B26" s="149"/>
      <c r="D26" s="51">
        <v>14000000</v>
      </c>
      <c r="E26" s="118"/>
      <c r="F26" s="51">
        <v>17100000</v>
      </c>
      <c r="G26" s="52">
        <v>0</v>
      </c>
      <c r="H26" s="51">
        <v>25300000</v>
      </c>
      <c r="I26" s="118"/>
      <c r="J26" s="51">
        <v>23900000</v>
      </c>
      <c r="K26" s="118"/>
      <c r="L26" s="52">
        <v>900000</v>
      </c>
      <c r="M26" s="52">
        <v>-800000</v>
      </c>
      <c r="N26" s="52">
        <v>-200000</v>
      </c>
      <c r="O26" s="52">
        <v>-500000</v>
      </c>
      <c r="P26" s="51">
        <v>-600000</v>
      </c>
      <c r="R26" s="53">
        <v>1400000</v>
      </c>
      <c r="S26" s="129"/>
    </row>
    <row r="27" spans="1:19" ht="15" x14ac:dyDescent="0.25">
      <c r="A27" s="157" t="str">
        <f>A13</f>
        <v>Other</v>
      </c>
      <c r="B27" s="149"/>
      <c r="D27" s="11">
        <v>135300000</v>
      </c>
      <c r="E27" s="118"/>
      <c r="F27" s="11">
        <v>122900000</v>
      </c>
      <c r="G27" s="118"/>
      <c r="H27" s="11">
        <v>23200000</v>
      </c>
      <c r="I27" s="118"/>
      <c r="J27" s="11">
        <v>5400000</v>
      </c>
      <c r="K27" s="118"/>
      <c r="L27" s="54">
        <v>0</v>
      </c>
      <c r="M27" s="54">
        <v>1500000</v>
      </c>
      <c r="N27" s="54">
        <v>-10400000</v>
      </c>
      <c r="O27" s="54">
        <v>24700000</v>
      </c>
      <c r="P27" s="11">
        <v>15800000</v>
      </c>
      <c r="R27" s="55">
        <v>699698</v>
      </c>
      <c r="S27" s="129"/>
    </row>
    <row r="28" spans="1:19" ht="15.75" thickBot="1" x14ac:dyDescent="0.3">
      <c r="A28" s="159" t="s">
        <v>62</v>
      </c>
      <c r="B28" s="149"/>
      <c r="D28" s="101">
        <v>-1372100000</v>
      </c>
      <c r="E28" s="118"/>
      <c r="F28" s="101">
        <v>-1494000000</v>
      </c>
      <c r="G28" s="118"/>
      <c r="H28" s="101">
        <v>-1581800000</v>
      </c>
      <c r="I28" s="118"/>
      <c r="J28" s="101">
        <v>-1629500000</v>
      </c>
      <c r="K28" s="118"/>
      <c r="L28" s="102">
        <v>-378400000</v>
      </c>
      <c r="M28" s="102">
        <v>-484200000</v>
      </c>
      <c r="N28" s="102">
        <v>-403900000</v>
      </c>
      <c r="O28" s="102">
        <v>-422600000</v>
      </c>
      <c r="P28" s="101">
        <v>-1689100000</v>
      </c>
      <c r="R28" s="47">
        <v>-438100579</v>
      </c>
      <c r="S28" s="129"/>
    </row>
    <row r="29" spans="1:19" ht="15.75" thickTop="1" x14ac:dyDescent="0.25">
      <c r="D29" s="48"/>
      <c r="E29" s="118"/>
      <c r="F29" s="48"/>
      <c r="G29" s="118"/>
      <c r="H29" s="48"/>
      <c r="I29" s="118"/>
      <c r="J29" s="48"/>
      <c r="K29" s="118"/>
      <c r="L29" s="31"/>
      <c r="M29" s="31"/>
      <c r="N29" s="31"/>
      <c r="O29" s="31"/>
      <c r="P29" s="48"/>
      <c r="R29" s="49"/>
      <c r="S29" s="129"/>
    </row>
    <row r="30" spans="1:19" ht="15" x14ac:dyDescent="0.25">
      <c r="A30" s="158" t="s">
        <v>63</v>
      </c>
      <c r="B30" s="149"/>
      <c r="D30" s="23"/>
      <c r="E30" s="118"/>
      <c r="F30" s="23"/>
      <c r="G30" s="118"/>
      <c r="H30" s="23"/>
      <c r="I30" s="118"/>
      <c r="J30" s="23"/>
      <c r="K30" s="118"/>
      <c r="L30" s="118"/>
      <c r="M30" s="118"/>
      <c r="N30" s="118"/>
      <c r="O30" s="118"/>
      <c r="P30" s="23"/>
      <c r="R30" s="25"/>
      <c r="S30" s="129"/>
    </row>
    <row r="31" spans="1:19" ht="15" x14ac:dyDescent="0.25">
      <c r="A31" s="159" t="s">
        <v>64</v>
      </c>
      <c r="B31" s="149"/>
      <c r="D31" s="8">
        <v>0</v>
      </c>
      <c r="E31" s="118"/>
      <c r="F31" s="8">
        <v>0</v>
      </c>
      <c r="G31" s="118"/>
      <c r="H31" s="8">
        <v>0</v>
      </c>
      <c r="I31" s="118"/>
      <c r="J31" s="8">
        <v>0</v>
      </c>
      <c r="K31" s="118"/>
      <c r="L31" s="9">
        <v>-665900000</v>
      </c>
      <c r="M31" s="9">
        <v>0</v>
      </c>
      <c r="N31" s="9">
        <v>0</v>
      </c>
      <c r="O31" s="9">
        <v>0</v>
      </c>
      <c r="P31" s="8">
        <v>-665900000</v>
      </c>
      <c r="R31" s="10">
        <v>0</v>
      </c>
      <c r="S31" s="129"/>
    </row>
    <row r="32" spans="1:19" ht="15" x14ac:dyDescent="0.25">
      <c r="A32" s="157" t="str">
        <f>A13</f>
        <v>Other</v>
      </c>
      <c r="B32" s="149"/>
      <c r="D32" s="11">
        <v>0</v>
      </c>
      <c r="E32" s="118"/>
      <c r="F32" s="11">
        <v>0</v>
      </c>
      <c r="G32" s="118"/>
      <c r="H32" s="11">
        <v>0</v>
      </c>
      <c r="I32" s="118"/>
      <c r="J32" s="11">
        <v>0</v>
      </c>
      <c r="K32" s="118"/>
      <c r="L32" s="54">
        <v>665900000</v>
      </c>
      <c r="M32" s="54">
        <v>0</v>
      </c>
      <c r="N32" s="54">
        <v>0</v>
      </c>
      <c r="O32" s="54">
        <v>0</v>
      </c>
      <c r="P32" s="11">
        <v>665900000</v>
      </c>
      <c r="R32" s="55">
        <v>0</v>
      </c>
      <c r="S32" s="129"/>
    </row>
    <row r="33" spans="1:19" ht="15.75" thickBot="1" x14ac:dyDescent="0.3">
      <c r="A33" s="159" t="s">
        <v>65</v>
      </c>
      <c r="B33" s="149"/>
      <c r="D33" s="101">
        <v>0</v>
      </c>
      <c r="E33" s="118"/>
      <c r="F33" s="101">
        <v>0</v>
      </c>
      <c r="G33" s="118"/>
      <c r="H33" s="101">
        <v>0</v>
      </c>
      <c r="I33" s="118"/>
      <c r="J33" s="101">
        <v>0</v>
      </c>
      <c r="K33" s="118"/>
      <c r="L33" s="102">
        <v>0</v>
      </c>
      <c r="M33" s="102">
        <v>0</v>
      </c>
      <c r="N33" s="102">
        <v>0</v>
      </c>
      <c r="O33" s="102">
        <v>0</v>
      </c>
      <c r="P33" s="101">
        <v>0</v>
      </c>
      <c r="R33" s="47">
        <v>0</v>
      </c>
      <c r="S33" s="129"/>
    </row>
    <row r="34" spans="1:19" ht="15.75" thickTop="1" x14ac:dyDescent="0.25">
      <c r="D34" s="48"/>
      <c r="E34" s="118"/>
      <c r="F34" s="48"/>
      <c r="G34" s="118"/>
      <c r="H34" s="48"/>
      <c r="I34" s="118"/>
      <c r="J34" s="48"/>
      <c r="K34" s="118"/>
      <c r="L34" s="31"/>
      <c r="M34" s="31"/>
      <c r="N34" s="31"/>
      <c r="O34" s="31"/>
      <c r="P34" s="48"/>
      <c r="R34" s="49"/>
      <c r="S34" s="129"/>
    </row>
    <row r="35" spans="1:19" ht="15" x14ac:dyDescent="0.25">
      <c r="A35" s="158" t="s">
        <v>66</v>
      </c>
      <c r="B35" s="149"/>
      <c r="D35" s="23"/>
      <c r="E35" s="118"/>
      <c r="F35" s="23"/>
      <c r="G35" s="118"/>
      <c r="H35" s="23"/>
      <c r="I35" s="118"/>
      <c r="J35" s="23"/>
      <c r="K35" s="118"/>
      <c r="L35" s="118"/>
      <c r="M35" s="118"/>
      <c r="N35" s="118"/>
      <c r="O35" s="118"/>
      <c r="P35" s="23"/>
      <c r="R35" s="25"/>
      <c r="S35" s="129"/>
    </row>
    <row r="36" spans="1:19" ht="15" x14ac:dyDescent="0.25">
      <c r="A36" s="159" t="s">
        <v>67</v>
      </c>
      <c r="B36" s="149"/>
      <c r="D36" s="8">
        <v>0</v>
      </c>
      <c r="E36" s="118"/>
      <c r="F36" s="8">
        <v>0</v>
      </c>
      <c r="G36" s="118"/>
      <c r="H36" s="8">
        <v>-449700000</v>
      </c>
      <c r="I36" s="118"/>
      <c r="J36" s="8">
        <v>-24000000</v>
      </c>
      <c r="K36" s="118"/>
      <c r="L36" s="9">
        <v>0</v>
      </c>
      <c r="M36" s="9">
        <v>0</v>
      </c>
      <c r="N36" s="9">
        <v>0</v>
      </c>
      <c r="O36" s="9">
        <v>0</v>
      </c>
      <c r="P36" s="8">
        <v>0</v>
      </c>
      <c r="R36" s="10">
        <v>0</v>
      </c>
      <c r="S36" s="129"/>
    </row>
    <row r="37" spans="1:19" ht="15" x14ac:dyDescent="0.25">
      <c r="A37" s="157" t="str">
        <f>A12</f>
        <v>Restructuring and Other Strategic Business Development Costs</v>
      </c>
      <c r="B37" s="149"/>
      <c r="D37" s="11">
        <v>0</v>
      </c>
      <c r="E37" s="118"/>
      <c r="F37" s="11">
        <v>0</v>
      </c>
      <c r="G37" s="118"/>
      <c r="H37" s="11">
        <v>449700000</v>
      </c>
      <c r="I37" s="118"/>
      <c r="J37" s="11">
        <v>24000000</v>
      </c>
      <c r="K37" s="118"/>
      <c r="L37" s="54">
        <v>0</v>
      </c>
      <c r="M37" s="54">
        <v>0</v>
      </c>
      <c r="N37" s="54">
        <v>0</v>
      </c>
      <c r="O37" s="54">
        <v>0</v>
      </c>
      <c r="P37" s="11">
        <v>0</v>
      </c>
      <c r="R37" s="55">
        <v>0</v>
      </c>
      <c r="S37" s="129"/>
    </row>
    <row r="38" spans="1:19" ht="15.75" thickBot="1" x14ac:dyDescent="0.3">
      <c r="A38" s="159" t="s">
        <v>68</v>
      </c>
      <c r="B38" s="149"/>
      <c r="D38" s="101">
        <v>0</v>
      </c>
      <c r="E38" s="118"/>
      <c r="F38" s="101">
        <v>0</v>
      </c>
      <c r="G38" s="118"/>
      <c r="H38" s="101">
        <v>0</v>
      </c>
      <c r="I38" s="118"/>
      <c r="J38" s="101">
        <v>0</v>
      </c>
      <c r="K38" s="118"/>
      <c r="L38" s="102">
        <v>0</v>
      </c>
      <c r="M38" s="102">
        <v>0</v>
      </c>
      <c r="N38" s="102">
        <v>0</v>
      </c>
      <c r="O38" s="102">
        <v>0</v>
      </c>
      <c r="P38" s="101">
        <v>0</v>
      </c>
      <c r="R38" s="47">
        <v>0</v>
      </c>
      <c r="S38" s="129"/>
    </row>
    <row r="39" spans="1:19" ht="15.75" thickTop="1" x14ac:dyDescent="0.25">
      <c r="D39" s="48"/>
      <c r="E39" s="118"/>
      <c r="F39" s="48"/>
      <c r="G39" s="118"/>
      <c r="H39" s="48"/>
      <c r="I39" s="118"/>
      <c r="J39" s="48"/>
      <c r="K39" s="118"/>
      <c r="L39" s="31"/>
      <c r="M39" s="31"/>
      <c r="N39" s="31"/>
      <c r="O39" s="30"/>
      <c r="P39" s="48"/>
      <c r="R39" s="49"/>
      <c r="S39" s="129"/>
    </row>
    <row r="40" spans="1:19" ht="15" x14ac:dyDescent="0.25">
      <c r="A40" s="158" t="s">
        <v>69</v>
      </c>
      <c r="B40" s="149"/>
      <c r="D40" s="23"/>
      <c r="E40" s="118"/>
      <c r="F40" s="23"/>
      <c r="G40" s="118"/>
      <c r="H40" s="23"/>
      <c r="I40" s="118"/>
      <c r="J40" s="23"/>
      <c r="K40" s="118"/>
      <c r="L40" s="118"/>
      <c r="M40" s="118"/>
      <c r="N40" s="118"/>
      <c r="O40" s="24"/>
      <c r="P40" s="23"/>
      <c r="R40" s="25"/>
      <c r="S40" s="129"/>
    </row>
    <row r="41" spans="1:19" ht="15" x14ac:dyDescent="0.25">
      <c r="A41" s="159" t="s">
        <v>70</v>
      </c>
      <c r="B41" s="149"/>
      <c r="D41" s="8">
        <v>0</v>
      </c>
      <c r="E41" s="118"/>
      <c r="F41" s="8">
        <v>0</v>
      </c>
      <c r="G41" s="118"/>
      <c r="H41" s="8">
        <v>74100000</v>
      </c>
      <c r="I41" s="118"/>
      <c r="J41" s="8">
        <v>14200000</v>
      </c>
      <c r="K41" s="118"/>
      <c r="L41" s="9">
        <v>2600000</v>
      </c>
      <c r="M41" s="9">
        <v>-700000</v>
      </c>
      <c r="N41" s="9">
        <v>0</v>
      </c>
      <c r="O41" s="9">
        <v>-200000</v>
      </c>
      <c r="P41" s="8">
        <v>1700000</v>
      </c>
      <c r="R41" s="10">
        <v>0</v>
      </c>
      <c r="S41" s="129"/>
    </row>
    <row r="42" spans="1:19" ht="15" x14ac:dyDescent="0.25">
      <c r="A42" s="157" t="str">
        <f>A11</f>
        <v>Acquisitions, Divestitures, and Related Costs</v>
      </c>
      <c r="B42" s="149"/>
      <c r="D42" s="11">
        <v>0</v>
      </c>
      <c r="E42" s="118"/>
      <c r="F42" s="11">
        <v>0</v>
      </c>
      <c r="G42" s="118"/>
      <c r="H42" s="11">
        <v>-74100000</v>
      </c>
      <c r="I42" s="118"/>
      <c r="J42" s="11">
        <v>-14200000</v>
      </c>
      <c r="K42" s="118"/>
      <c r="L42" s="54">
        <v>-2600000</v>
      </c>
      <c r="M42" s="54">
        <v>700000</v>
      </c>
      <c r="N42" s="54">
        <v>0</v>
      </c>
      <c r="O42" s="54">
        <v>200000</v>
      </c>
      <c r="P42" s="11">
        <v>-1700000</v>
      </c>
      <c r="R42" s="55">
        <v>0</v>
      </c>
      <c r="S42" s="129"/>
    </row>
    <row r="43" spans="1:19" ht="15.75" thickBot="1" x14ac:dyDescent="0.3">
      <c r="A43" s="159" t="s">
        <v>71</v>
      </c>
      <c r="B43" s="149"/>
      <c r="D43" s="101">
        <v>0</v>
      </c>
      <c r="E43" s="118"/>
      <c r="F43" s="101">
        <v>0</v>
      </c>
      <c r="G43" s="118"/>
      <c r="H43" s="101">
        <v>0</v>
      </c>
      <c r="I43" s="118"/>
      <c r="J43" s="101">
        <v>0</v>
      </c>
      <c r="K43" s="118"/>
      <c r="L43" s="102">
        <v>0</v>
      </c>
      <c r="M43" s="102">
        <v>0</v>
      </c>
      <c r="N43" s="102">
        <v>0</v>
      </c>
      <c r="O43" s="102">
        <v>0</v>
      </c>
      <c r="P43" s="101">
        <v>0</v>
      </c>
      <c r="R43" s="47">
        <v>0</v>
      </c>
      <c r="S43" s="129"/>
    </row>
    <row r="44" spans="1:19" ht="15.75" thickTop="1" x14ac:dyDescent="0.25">
      <c r="A44" s="149"/>
      <c r="B44" s="149"/>
      <c r="D44" s="48"/>
      <c r="E44" s="118"/>
      <c r="F44" s="48"/>
      <c r="G44" s="118"/>
      <c r="H44" s="48"/>
      <c r="I44" s="118"/>
      <c r="J44" s="48"/>
      <c r="K44" s="118"/>
      <c r="L44" s="31"/>
      <c r="M44" s="31"/>
      <c r="N44" s="31"/>
      <c r="O44" s="30"/>
      <c r="P44" s="48"/>
      <c r="R44" s="49"/>
      <c r="S44" s="129"/>
    </row>
    <row r="45" spans="1:19" ht="19.149999999999999" customHeight="1" x14ac:dyDescent="0.25">
      <c r="A45" s="158" t="s">
        <v>72</v>
      </c>
      <c r="B45" s="149"/>
      <c r="D45" s="23"/>
      <c r="E45" s="118"/>
      <c r="F45" s="23"/>
      <c r="G45" s="118"/>
      <c r="H45" s="23"/>
      <c r="I45" s="118"/>
      <c r="J45" s="23"/>
      <c r="K45" s="118"/>
      <c r="L45" s="118"/>
      <c r="M45" s="118"/>
      <c r="N45" s="118"/>
      <c r="O45" s="24"/>
      <c r="P45" s="23"/>
      <c r="R45" s="25"/>
      <c r="S45" s="129"/>
    </row>
    <row r="46" spans="1:19" ht="15" x14ac:dyDescent="0.25">
      <c r="A46" s="159" t="s">
        <v>73</v>
      </c>
      <c r="B46" s="149"/>
      <c r="D46" s="8">
        <v>2279800000</v>
      </c>
      <c r="E46" s="118"/>
      <c r="F46" s="8">
        <v>2412200000</v>
      </c>
      <c r="G46" s="118"/>
      <c r="H46" s="8">
        <v>2154500000</v>
      </c>
      <c r="I46" s="118"/>
      <c r="J46" s="8">
        <v>2791100000</v>
      </c>
      <c r="K46" s="118"/>
      <c r="L46" s="9">
        <v>75100000</v>
      </c>
      <c r="M46" s="9">
        <v>739200000</v>
      </c>
      <c r="N46" s="9">
        <v>839900000</v>
      </c>
      <c r="O46" s="9">
        <v>677500000</v>
      </c>
      <c r="P46" s="8">
        <v>2331700000</v>
      </c>
      <c r="R46" s="10">
        <v>816400000</v>
      </c>
      <c r="S46" s="129"/>
    </row>
    <row r="47" spans="1:19" ht="15" x14ac:dyDescent="0.25">
      <c r="A47" s="157" t="s">
        <v>2</v>
      </c>
      <c r="B47" s="149"/>
      <c r="D47" s="51">
        <v>30000000</v>
      </c>
      <c r="E47" s="118"/>
      <c r="F47" s="51">
        <v>39000000</v>
      </c>
      <c r="G47" s="118"/>
      <c r="H47" s="51">
        <v>-81100000</v>
      </c>
      <c r="I47" s="118"/>
      <c r="J47" s="51">
        <v>-7500000</v>
      </c>
      <c r="K47" s="118"/>
      <c r="L47" s="52">
        <v>-1000000</v>
      </c>
      <c r="M47" s="52">
        <v>5500000</v>
      </c>
      <c r="N47" s="52">
        <v>-7400000</v>
      </c>
      <c r="O47" s="52">
        <v>8400000</v>
      </c>
      <c r="P47" s="51">
        <v>5500000</v>
      </c>
      <c r="R47" s="53">
        <v>-600322</v>
      </c>
      <c r="S47" s="129"/>
    </row>
    <row r="48" spans="1:19" ht="15" x14ac:dyDescent="0.25">
      <c r="A48" s="157" t="str">
        <f>A12</f>
        <v>Restructuring and Other Strategic Business Development Costs</v>
      </c>
      <c r="B48" s="149"/>
      <c r="D48" s="51">
        <v>14000000</v>
      </c>
      <c r="E48" s="118"/>
      <c r="F48" s="51">
        <v>26000000</v>
      </c>
      <c r="G48" s="118"/>
      <c r="H48" s="51">
        <v>607100000</v>
      </c>
      <c r="I48" s="118"/>
      <c r="J48" s="51">
        <v>77800000</v>
      </c>
      <c r="K48" s="118"/>
      <c r="L48" s="52">
        <v>3500000</v>
      </c>
      <c r="M48" s="52">
        <v>-800000</v>
      </c>
      <c r="N48" s="52">
        <v>-200000</v>
      </c>
      <c r="O48" s="52">
        <v>-500000</v>
      </c>
      <c r="P48" s="51">
        <v>2000000</v>
      </c>
      <c r="R48" s="53">
        <v>1400000</v>
      </c>
      <c r="S48" s="129"/>
    </row>
    <row r="49" spans="1:19" ht="15" x14ac:dyDescent="0.25">
      <c r="A49" s="157" t="str">
        <f>A13</f>
        <v>Other</v>
      </c>
      <c r="B49" s="149"/>
      <c r="D49" s="11">
        <v>144700000</v>
      </c>
      <c r="E49" s="118"/>
      <c r="F49" s="11">
        <v>139000000</v>
      </c>
      <c r="G49" s="118"/>
      <c r="H49" s="11">
        <v>51900000</v>
      </c>
      <c r="I49" s="118"/>
      <c r="J49" s="11">
        <v>26700000</v>
      </c>
      <c r="K49" s="118"/>
      <c r="L49" s="54">
        <v>645200000</v>
      </c>
      <c r="M49" s="54">
        <v>-13600000</v>
      </c>
      <c r="N49" s="54">
        <v>-8500000</v>
      </c>
      <c r="O49" s="54">
        <v>-26500000</v>
      </c>
      <c r="P49" s="11">
        <v>596600000</v>
      </c>
      <c r="R49" s="55">
        <v>-24700307</v>
      </c>
      <c r="S49" s="129"/>
    </row>
    <row r="50" spans="1:19" ht="15.75" thickBot="1" x14ac:dyDescent="0.3">
      <c r="A50" s="159" t="s">
        <v>74</v>
      </c>
      <c r="B50" s="149"/>
      <c r="D50" s="101">
        <v>2468500000</v>
      </c>
      <c r="E50" s="118"/>
      <c r="F50" s="101">
        <v>2616200000</v>
      </c>
      <c r="G50" s="118"/>
      <c r="H50" s="101">
        <v>2732400000</v>
      </c>
      <c r="I50" s="118"/>
      <c r="J50" s="101">
        <v>2888100000</v>
      </c>
      <c r="K50" s="118"/>
      <c r="L50" s="102">
        <v>722800000</v>
      </c>
      <c r="M50" s="102">
        <v>730300000</v>
      </c>
      <c r="N50" s="102">
        <v>823800000</v>
      </c>
      <c r="O50" s="102">
        <v>658900000</v>
      </c>
      <c r="P50" s="101">
        <v>2935800000</v>
      </c>
      <c r="R50" s="47">
        <v>792499371</v>
      </c>
      <c r="S50" s="129"/>
    </row>
    <row r="51" spans="1:19" ht="15.75" thickTop="1" x14ac:dyDescent="0.25">
      <c r="A51" s="149"/>
      <c r="B51" s="149"/>
      <c r="D51" s="48"/>
      <c r="E51" s="118"/>
      <c r="F51" s="48"/>
      <c r="G51" s="118"/>
      <c r="H51" s="48"/>
      <c r="I51" s="118"/>
      <c r="J51" s="48"/>
      <c r="K51" s="118"/>
      <c r="L51" s="31"/>
      <c r="M51" s="31"/>
      <c r="N51" s="31"/>
      <c r="O51" s="31"/>
      <c r="P51" s="48"/>
      <c r="R51" s="49"/>
      <c r="S51" s="129"/>
    </row>
    <row r="52" spans="1:19" ht="15" x14ac:dyDescent="0.25">
      <c r="A52" s="158" t="s">
        <v>75</v>
      </c>
      <c r="B52" s="149"/>
      <c r="D52" s="23"/>
      <c r="E52" s="118"/>
      <c r="F52" s="23"/>
      <c r="G52" s="118"/>
      <c r="H52" s="23"/>
      <c r="I52" s="118"/>
      <c r="J52" s="23"/>
      <c r="K52" s="118"/>
      <c r="L52" s="118"/>
      <c r="M52" s="118"/>
      <c r="N52" s="118"/>
      <c r="O52" s="118"/>
      <c r="P52" s="23"/>
      <c r="R52" s="25"/>
      <c r="S52" s="129"/>
    </row>
    <row r="53" spans="1:19" ht="15" x14ac:dyDescent="0.25">
      <c r="A53" s="159" t="s">
        <v>76</v>
      </c>
      <c r="B53" s="149"/>
      <c r="D53" s="8">
        <v>487200000</v>
      </c>
      <c r="E53" s="118"/>
      <c r="F53" s="8">
        <v>2101600000</v>
      </c>
      <c r="G53" s="118"/>
      <c r="H53" s="8">
        <v>-2668600000</v>
      </c>
      <c r="I53" s="118"/>
      <c r="J53" s="8">
        <v>150300000</v>
      </c>
      <c r="K53" s="118"/>
      <c r="L53" s="9">
        <v>-899200000</v>
      </c>
      <c r="M53" s="9">
        <v>-470800000</v>
      </c>
      <c r="N53" s="9">
        <v>-171800000</v>
      </c>
      <c r="O53" s="9">
        <v>-93700000</v>
      </c>
      <c r="P53" s="8">
        <v>-1635500000</v>
      </c>
      <c r="R53" s="10">
        <v>-187900000</v>
      </c>
      <c r="S53" s="129"/>
    </row>
    <row r="54" spans="1:19" ht="15" x14ac:dyDescent="0.25">
      <c r="A54" s="157" t="str">
        <f>A11</f>
        <v>Acquisitions, Divestitures, and Related Costs</v>
      </c>
      <c r="B54" s="149"/>
      <c r="D54" s="51">
        <v>0</v>
      </c>
      <c r="E54" s="118"/>
      <c r="F54" s="51">
        <v>-95900000</v>
      </c>
      <c r="G54" s="118"/>
      <c r="H54" s="51">
        <v>29900000</v>
      </c>
      <c r="I54" s="118"/>
      <c r="J54" s="51">
        <v>2800000</v>
      </c>
      <c r="K54" s="118"/>
      <c r="L54" s="52">
        <v>1600000</v>
      </c>
      <c r="M54" s="52">
        <v>1700000</v>
      </c>
      <c r="N54" s="52">
        <v>700000</v>
      </c>
      <c r="O54" s="52">
        <v>-50500000</v>
      </c>
      <c r="P54" s="51">
        <v>-46500000</v>
      </c>
      <c r="R54" s="53">
        <v>399987</v>
      </c>
      <c r="S54" s="129"/>
    </row>
    <row r="55" spans="1:19" ht="15" x14ac:dyDescent="0.25">
      <c r="A55" s="157" t="str">
        <f>A12</f>
        <v>Restructuring and Other Strategic Business Development Costs</v>
      </c>
      <c r="B55" s="149"/>
      <c r="D55" s="51">
        <v>0</v>
      </c>
      <c r="E55" s="118"/>
      <c r="F55" s="51">
        <v>0</v>
      </c>
      <c r="G55" s="118"/>
      <c r="H55" s="51">
        <v>0</v>
      </c>
      <c r="I55" s="118"/>
      <c r="J55" s="51">
        <v>359600000</v>
      </c>
      <c r="K55" s="118"/>
      <c r="L55" s="52">
        <v>24600000</v>
      </c>
      <c r="M55" s="52">
        <v>45400000</v>
      </c>
      <c r="N55" s="52">
        <v>700000</v>
      </c>
      <c r="O55" s="52">
        <v>11700000</v>
      </c>
      <c r="P55" s="51">
        <v>82400000</v>
      </c>
      <c r="R55" s="53">
        <v>100899987</v>
      </c>
      <c r="S55" s="129"/>
    </row>
    <row r="56" spans="1:19" ht="15" x14ac:dyDescent="0.25">
      <c r="A56" s="157" t="str">
        <f>A13</f>
        <v>Other</v>
      </c>
      <c r="B56" s="149"/>
      <c r="D56" s="11">
        <v>-452600000</v>
      </c>
      <c r="E56" s="118"/>
      <c r="F56" s="11">
        <v>-1989000000</v>
      </c>
      <c r="G56" s="118"/>
      <c r="H56" s="11">
        <v>2450200000</v>
      </c>
      <c r="I56" s="118"/>
      <c r="J56" s="11">
        <v>-627600000</v>
      </c>
      <c r="K56" s="118"/>
      <c r="L56" s="54">
        <v>829400000</v>
      </c>
      <c r="M56" s="54">
        <v>392500000</v>
      </c>
      <c r="N56" s="54">
        <v>134100000</v>
      </c>
      <c r="O56" s="54">
        <v>96300000</v>
      </c>
      <c r="P56" s="11">
        <v>1452300000</v>
      </c>
      <c r="R56" s="55">
        <v>34099991</v>
      </c>
      <c r="S56" s="129"/>
    </row>
    <row r="57" spans="1:19" ht="15.75" thickBot="1" x14ac:dyDescent="0.3">
      <c r="A57" s="159" t="s">
        <v>77</v>
      </c>
      <c r="B57" s="149"/>
      <c r="D57" s="101">
        <v>34600000</v>
      </c>
      <c r="E57" s="118"/>
      <c r="F57" s="101">
        <v>16700000</v>
      </c>
      <c r="G57" s="118"/>
      <c r="H57" s="101">
        <v>-188500000</v>
      </c>
      <c r="I57" s="118"/>
      <c r="J57" s="101">
        <v>-114900000</v>
      </c>
      <c r="K57" s="118"/>
      <c r="L57" s="102">
        <v>-43600000</v>
      </c>
      <c r="M57" s="102">
        <v>-31200000</v>
      </c>
      <c r="N57" s="102">
        <v>-36300000</v>
      </c>
      <c r="O57" s="102">
        <v>-36200000</v>
      </c>
      <c r="P57" s="101">
        <v>-147300000</v>
      </c>
      <c r="R57" s="47">
        <v>-52500035</v>
      </c>
      <c r="S57" s="129"/>
    </row>
    <row r="58" spans="1:19" ht="15.75" thickTop="1" x14ac:dyDescent="0.25">
      <c r="A58" s="149"/>
      <c r="B58" s="149"/>
      <c r="D58" s="48"/>
      <c r="E58" s="118"/>
      <c r="F58" s="48"/>
      <c r="G58" s="118"/>
      <c r="H58" s="48"/>
      <c r="I58" s="118"/>
      <c r="J58" s="48"/>
      <c r="K58" s="118"/>
      <c r="L58" s="31"/>
      <c r="M58" s="31"/>
      <c r="N58" s="31"/>
      <c r="O58" s="31"/>
      <c r="P58" s="48"/>
      <c r="R58" s="49"/>
      <c r="S58" s="129"/>
    </row>
    <row r="59" spans="1:19" ht="15" x14ac:dyDescent="0.25">
      <c r="A59" s="158" t="s">
        <v>78</v>
      </c>
      <c r="B59" s="149"/>
      <c r="D59" s="23"/>
      <c r="E59" s="118"/>
      <c r="F59" s="23"/>
      <c r="G59" s="118"/>
      <c r="H59" s="23"/>
      <c r="I59" s="118"/>
      <c r="J59" s="23"/>
      <c r="K59" s="118"/>
      <c r="L59" s="118"/>
      <c r="M59" s="118"/>
      <c r="N59" s="118"/>
      <c r="O59" s="118"/>
      <c r="P59" s="23"/>
      <c r="R59" s="25"/>
      <c r="S59" s="129"/>
    </row>
    <row r="60" spans="1:19" ht="15" x14ac:dyDescent="0.25">
      <c r="A60" s="159" t="s">
        <v>79</v>
      </c>
      <c r="B60" s="149"/>
      <c r="D60" s="8">
        <v>-332000000</v>
      </c>
      <c r="E60" s="118"/>
      <c r="F60" s="8">
        <v>-367100000</v>
      </c>
      <c r="G60" s="118"/>
      <c r="H60" s="8">
        <v>-428700000</v>
      </c>
      <c r="I60" s="118"/>
      <c r="J60" s="8">
        <v>-385700000</v>
      </c>
      <c r="K60" s="118"/>
      <c r="L60" s="9">
        <v>-86700000</v>
      </c>
      <c r="M60" s="9">
        <v>-95800000</v>
      </c>
      <c r="N60" s="9">
        <v>-88000000</v>
      </c>
      <c r="O60" s="9">
        <v>-85900000</v>
      </c>
      <c r="P60" s="8">
        <v>-356400000</v>
      </c>
      <c r="R60" s="10">
        <v>-88500000</v>
      </c>
      <c r="S60" s="129"/>
    </row>
    <row r="61" spans="1:19" ht="15" x14ac:dyDescent="0.25">
      <c r="A61" s="157" t="str">
        <f>A11</f>
        <v>Acquisitions, Divestitures, and Related Costs</v>
      </c>
      <c r="B61" s="149"/>
      <c r="D61" s="11">
        <v>0</v>
      </c>
      <c r="E61" s="118"/>
      <c r="F61" s="11">
        <v>-20100000</v>
      </c>
      <c r="G61" s="118"/>
      <c r="H61" s="11">
        <v>0</v>
      </c>
      <c r="I61" s="118"/>
      <c r="J61" s="11">
        <v>0</v>
      </c>
      <c r="K61" s="118"/>
      <c r="L61" s="54">
        <v>0</v>
      </c>
      <c r="M61" s="54">
        <v>0</v>
      </c>
      <c r="N61" s="54">
        <v>0</v>
      </c>
      <c r="O61" s="54">
        <v>0</v>
      </c>
      <c r="P61" s="11">
        <v>0</v>
      </c>
      <c r="R61" s="55">
        <v>0</v>
      </c>
      <c r="S61" s="129"/>
    </row>
    <row r="62" spans="1:19" ht="15.75" thickBot="1" x14ac:dyDescent="0.3">
      <c r="A62" s="159" t="s">
        <v>80</v>
      </c>
      <c r="B62" s="149"/>
      <c r="D62" s="101">
        <v>-332000000</v>
      </c>
      <c r="E62" s="118"/>
      <c r="F62" s="101">
        <v>-387200000</v>
      </c>
      <c r="G62" s="118"/>
      <c r="H62" s="101">
        <v>-428700000</v>
      </c>
      <c r="I62" s="118"/>
      <c r="J62" s="101">
        <v>-385700000</v>
      </c>
      <c r="K62" s="118"/>
      <c r="L62" s="102">
        <v>-86700000</v>
      </c>
      <c r="M62" s="102">
        <v>-95800000</v>
      </c>
      <c r="N62" s="102">
        <v>-88000000</v>
      </c>
      <c r="O62" s="102">
        <v>-85900000</v>
      </c>
      <c r="P62" s="101">
        <v>-356400000</v>
      </c>
      <c r="R62" s="47">
        <v>-88500000</v>
      </c>
      <c r="S62" s="129"/>
    </row>
    <row r="63" spans="1:19" ht="15.75" thickTop="1" x14ac:dyDescent="0.25">
      <c r="A63" s="149"/>
      <c r="B63" s="149"/>
      <c r="D63" s="48"/>
      <c r="E63" s="118"/>
      <c r="F63" s="48"/>
      <c r="G63" s="118"/>
      <c r="H63" s="48"/>
      <c r="I63" s="118"/>
      <c r="J63" s="48"/>
      <c r="K63" s="118"/>
      <c r="L63" s="31"/>
      <c r="M63" s="31"/>
      <c r="N63" s="31"/>
      <c r="O63" s="31"/>
      <c r="P63" s="48"/>
      <c r="R63" s="49"/>
      <c r="S63" s="129"/>
    </row>
    <row r="64" spans="1:19" ht="15" x14ac:dyDescent="0.25">
      <c r="A64" s="158" t="s">
        <v>81</v>
      </c>
      <c r="B64" s="149"/>
      <c r="D64" s="23"/>
      <c r="E64" s="118"/>
      <c r="F64" s="23"/>
      <c r="G64" s="118"/>
      <c r="H64" s="23"/>
      <c r="I64" s="118"/>
      <c r="J64" s="23"/>
      <c r="K64" s="118"/>
      <c r="L64" s="118"/>
      <c r="M64" s="118"/>
      <c r="N64" s="118"/>
      <c r="O64" s="118"/>
      <c r="P64" s="23"/>
      <c r="R64" s="25"/>
      <c r="S64" s="129"/>
    </row>
    <row r="65" spans="1:19" ht="15" x14ac:dyDescent="0.25">
      <c r="A65" s="159" t="s">
        <v>82</v>
      </c>
      <c r="B65" s="149"/>
      <c r="D65" s="8">
        <v>-97000000</v>
      </c>
      <c r="E65" s="118"/>
      <c r="F65" s="8">
        <v>-1700000</v>
      </c>
      <c r="G65" s="118"/>
      <c r="H65" s="8">
        <v>-2400000</v>
      </c>
      <c r="I65" s="118"/>
      <c r="J65" s="8">
        <v>-12800000</v>
      </c>
      <c r="K65" s="118"/>
      <c r="L65" s="9">
        <v>0</v>
      </c>
      <c r="M65" s="9">
        <v>-29400000</v>
      </c>
      <c r="N65" s="9">
        <v>0</v>
      </c>
      <c r="O65" s="9">
        <v>0</v>
      </c>
      <c r="P65" s="8">
        <v>-29400000</v>
      </c>
      <c r="R65" s="10">
        <v>-15300000</v>
      </c>
      <c r="S65" s="129"/>
    </row>
    <row r="66" spans="1:19" ht="15" x14ac:dyDescent="0.25">
      <c r="A66" s="157" t="str">
        <f>A13</f>
        <v>Other</v>
      </c>
      <c r="B66" s="149"/>
      <c r="D66" s="11">
        <v>97000000</v>
      </c>
      <c r="E66" s="118"/>
      <c r="F66" s="11">
        <v>1700000</v>
      </c>
      <c r="G66" s="118"/>
      <c r="H66" s="11">
        <v>2400000</v>
      </c>
      <c r="I66" s="118"/>
      <c r="J66" s="11">
        <v>12800000</v>
      </c>
      <c r="K66" s="118"/>
      <c r="L66" s="54">
        <v>0</v>
      </c>
      <c r="M66" s="54">
        <v>29400000</v>
      </c>
      <c r="N66" s="54">
        <v>0</v>
      </c>
      <c r="O66" s="54">
        <v>0</v>
      </c>
      <c r="P66" s="11">
        <v>29400000</v>
      </c>
      <c r="R66" s="55">
        <v>15300000</v>
      </c>
      <c r="S66" s="129"/>
    </row>
    <row r="67" spans="1:19" ht="15.75" thickBot="1" x14ac:dyDescent="0.3">
      <c r="A67" s="159" t="s">
        <v>83</v>
      </c>
      <c r="B67" s="149"/>
      <c r="D67" s="101">
        <v>0</v>
      </c>
      <c r="E67" s="118"/>
      <c r="F67" s="101">
        <v>0</v>
      </c>
      <c r="G67" s="118"/>
      <c r="H67" s="101">
        <v>0</v>
      </c>
      <c r="I67" s="118"/>
      <c r="J67" s="101">
        <v>0</v>
      </c>
      <c r="K67" s="118"/>
      <c r="L67" s="102">
        <v>0</v>
      </c>
      <c r="M67" s="102">
        <v>0</v>
      </c>
      <c r="N67" s="102">
        <v>0</v>
      </c>
      <c r="O67" s="102">
        <v>0</v>
      </c>
      <c r="P67" s="101">
        <v>0</v>
      </c>
      <c r="R67" s="47">
        <v>0</v>
      </c>
      <c r="S67" s="129"/>
    </row>
    <row r="68" spans="1:19" ht="15.75" thickTop="1" x14ac:dyDescent="0.25">
      <c r="A68" s="149"/>
      <c r="B68" s="149"/>
      <c r="D68" s="48"/>
      <c r="E68" s="118"/>
      <c r="F68" s="48"/>
      <c r="G68" s="118"/>
      <c r="H68" s="48"/>
      <c r="I68" s="118"/>
      <c r="J68" s="48"/>
      <c r="K68" s="118"/>
      <c r="L68" s="31"/>
      <c r="M68" s="31"/>
      <c r="N68" s="31"/>
      <c r="O68" s="30"/>
      <c r="P68" s="48"/>
      <c r="R68" s="49"/>
      <c r="S68" s="129"/>
    </row>
    <row r="69" spans="1:19" ht="15" x14ac:dyDescent="0.25">
      <c r="A69" s="158" t="s">
        <v>84</v>
      </c>
      <c r="B69" s="149"/>
      <c r="D69" s="23"/>
      <c r="E69" s="118"/>
      <c r="F69" s="23"/>
      <c r="G69" s="118"/>
      <c r="H69" s="23"/>
      <c r="I69" s="118"/>
      <c r="J69" s="23"/>
      <c r="K69" s="118"/>
      <c r="L69" s="118"/>
      <c r="M69" s="118"/>
      <c r="N69" s="118"/>
      <c r="O69" s="24"/>
      <c r="P69" s="23"/>
      <c r="R69" s="25"/>
      <c r="S69" s="129"/>
    </row>
    <row r="70" spans="1:19" ht="15" x14ac:dyDescent="0.25">
      <c r="A70" s="159" t="s">
        <v>85</v>
      </c>
      <c r="B70" s="149"/>
      <c r="D70" s="8">
        <v>-22700000</v>
      </c>
      <c r="E70" s="118"/>
      <c r="F70" s="8">
        <v>-685900000</v>
      </c>
      <c r="G70" s="118"/>
      <c r="H70" s="8">
        <v>966600000</v>
      </c>
      <c r="I70" s="118"/>
      <c r="J70" s="8">
        <v>-511100000</v>
      </c>
      <c r="K70" s="118"/>
      <c r="L70" s="9">
        <v>13500000</v>
      </c>
      <c r="M70" s="9">
        <v>-131300000</v>
      </c>
      <c r="N70" s="9">
        <v>-99300000</v>
      </c>
      <c r="O70" s="9">
        <v>-92300000</v>
      </c>
      <c r="P70" s="8">
        <v>-309400000</v>
      </c>
      <c r="R70" s="10">
        <v>-125400000</v>
      </c>
      <c r="S70" s="129"/>
    </row>
    <row r="71" spans="1:19" ht="15" x14ac:dyDescent="0.25">
      <c r="A71" s="157" t="str">
        <f>A11</f>
        <v>Acquisitions, Divestitures, and Related Costs</v>
      </c>
      <c r="B71" s="149"/>
      <c r="D71" s="51">
        <v>-9600000</v>
      </c>
      <c r="E71" s="118"/>
      <c r="F71" s="51">
        <v>-9400000</v>
      </c>
      <c r="G71" s="118"/>
      <c r="H71" s="51">
        <v>-24800000</v>
      </c>
      <c r="I71" s="118"/>
      <c r="J71" s="51">
        <v>27200000</v>
      </c>
      <c r="K71" s="118"/>
      <c r="L71" s="52">
        <v>200000</v>
      </c>
      <c r="M71" s="52">
        <v>-4500000</v>
      </c>
      <c r="N71" s="52">
        <v>-1500000</v>
      </c>
      <c r="O71" s="52">
        <v>1400000</v>
      </c>
      <c r="P71" s="51">
        <v>-4400000</v>
      </c>
      <c r="R71" s="53">
        <v>-1000000</v>
      </c>
      <c r="S71" s="129"/>
    </row>
    <row r="72" spans="1:19" ht="15" x14ac:dyDescent="0.25">
      <c r="A72" s="157" t="str">
        <f>A12</f>
        <v>Restructuring and Other Strategic Business Development Costs</v>
      </c>
      <c r="B72" s="149"/>
      <c r="D72" s="51">
        <v>-4900000</v>
      </c>
      <c r="E72" s="118"/>
      <c r="F72" s="51">
        <v>-6500000</v>
      </c>
      <c r="G72" s="118"/>
      <c r="H72" s="51">
        <v>-139300000</v>
      </c>
      <c r="I72" s="118"/>
      <c r="J72" s="51">
        <v>-99400000</v>
      </c>
      <c r="K72" s="118"/>
      <c r="L72" s="52">
        <v>-1800000</v>
      </c>
      <c r="M72" s="52">
        <v>-1600000</v>
      </c>
      <c r="N72" s="52">
        <v>100000</v>
      </c>
      <c r="O72" s="52">
        <v>-19300000</v>
      </c>
      <c r="P72" s="51">
        <v>-22600000</v>
      </c>
      <c r="R72" s="53">
        <v>-4200000</v>
      </c>
      <c r="S72" s="129"/>
    </row>
    <row r="73" spans="1:19" ht="15" x14ac:dyDescent="0.25">
      <c r="A73" s="157" t="str">
        <f>A13</f>
        <v>Other</v>
      </c>
      <c r="B73" s="149"/>
      <c r="D73" s="11">
        <v>-376100000</v>
      </c>
      <c r="E73" s="118"/>
      <c r="F73" s="11">
        <v>294500000</v>
      </c>
      <c r="G73" s="118"/>
      <c r="H73" s="11">
        <v>-1106600000</v>
      </c>
      <c r="I73" s="118"/>
      <c r="J73" s="11">
        <v>176100000</v>
      </c>
      <c r="K73" s="118"/>
      <c r="L73" s="54">
        <v>-136500000</v>
      </c>
      <c r="M73" s="54">
        <v>3400000</v>
      </c>
      <c r="N73" s="54">
        <v>3299999.9999999902</v>
      </c>
      <c r="O73" s="54">
        <v>35300000</v>
      </c>
      <c r="P73" s="11">
        <v>-94500000.000000015</v>
      </c>
      <c r="R73" s="55">
        <v>-7300000</v>
      </c>
      <c r="S73" s="129"/>
    </row>
    <row r="74" spans="1:19" ht="15.75" thickBot="1" x14ac:dyDescent="0.3">
      <c r="A74" s="159" t="s">
        <v>86</v>
      </c>
      <c r="B74" s="149"/>
      <c r="D74" s="101">
        <v>-413300000</v>
      </c>
      <c r="E74" s="118"/>
      <c r="F74" s="101">
        <v>-407300000</v>
      </c>
      <c r="G74" s="118"/>
      <c r="H74" s="101">
        <v>-304100000</v>
      </c>
      <c r="I74" s="118"/>
      <c r="J74" s="101">
        <v>-407200000</v>
      </c>
      <c r="K74" s="118"/>
      <c r="L74" s="102">
        <v>-124600000</v>
      </c>
      <c r="M74" s="102">
        <v>-134000000</v>
      </c>
      <c r="N74" s="102">
        <v>-97400000.000000015</v>
      </c>
      <c r="O74" s="102">
        <v>-74900000</v>
      </c>
      <c r="P74" s="101">
        <v>-430900000</v>
      </c>
      <c r="R74" s="47">
        <v>-137900000</v>
      </c>
      <c r="S74" s="129"/>
    </row>
    <row r="75" spans="1:19" ht="15.75" thickTop="1" x14ac:dyDescent="0.25">
      <c r="A75" s="149"/>
      <c r="B75" s="149"/>
      <c r="D75" s="48"/>
      <c r="E75" s="118"/>
      <c r="F75" s="48"/>
      <c r="G75" s="118"/>
      <c r="H75" s="48"/>
      <c r="I75" s="118"/>
      <c r="J75" s="48"/>
      <c r="K75" s="118"/>
      <c r="L75" s="31"/>
      <c r="M75" s="31"/>
      <c r="N75" s="31"/>
      <c r="O75" s="31"/>
      <c r="P75" s="48"/>
      <c r="R75" s="49"/>
      <c r="S75" s="129"/>
    </row>
    <row r="76" spans="1:19" ht="15" x14ac:dyDescent="0.25">
      <c r="A76" s="158" t="s">
        <v>87</v>
      </c>
      <c r="B76" s="149"/>
      <c r="D76" s="23"/>
      <c r="E76" s="118"/>
      <c r="F76" s="23"/>
      <c r="G76" s="118"/>
      <c r="H76" s="23"/>
      <c r="I76" s="118"/>
      <c r="J76" s="23"/>
      <c r="K76" s="118"/>
      <c r="L76" s="118"/>
      <c r="M76" s="118"/>
      <c r="N76" s="118"/>
      <c r="O76" s="118"/>
      <c r="P76" s="23"/>
      <c r="R76" s="25"/>
      <c r="S76" s="129"/>
    </row>
    <row r="77" spans="1:19" ht="15" x14ac:dyDescent="0.25">
      <c r="A77" s="159" t="s">
        <v>88</v>
      </c>
      <c r="B77" s="149"/>
      <c r="D77" s="12">
        <v>-11900000</v>
      </c>
      <c r="E77" s="118"/>
      <c r="F77" s="12">
        <v>-23200000</v>
      </c>
      <c r="G77" s="118"/>
      <c r="H77" s="12">
        <v>-33200000</v>
      </c>
      <c r="I77" s="118"/>
      <c r="J77" s="12">
        <v>-33800000</v>
      </c>
      <c r="K77" s="118"/>
      <c r="L77" s="119">
        <v>-10800000</v>
      </c>
      <c r="M77" s="119">
        <v>-10400000</v>
      </c>
      <c r="N77" s="119">
        <v>-10000000</v>
      </c>
      <c r="O77" s="119">
        <v>-10200000</v>
      </c>
      <c r="P77" s="12">
        <v>-41400000</v>
      </c>
      <c r="R77" s="46">
        <v>-9800000</v>
      </c>
      <c r="S77" s="129"/>
    </row>
    <row r="78" spans="1:19" ht="15.75" thickBot="1" x14ac:dyDescent="0.3">
      <c r="A78" s="159" t="s">
        <v>89</v>
      </c>
      <c r="B78" s="149"/>
      <c r="D78" s="101">
        <v>-11900000</v>
      </c>
      <c r="E78" s="118"/>
      <c r="F78" s="101">
        <v>-23200000</v>
      </c>
      <c r="G78" s="118"/>
      <c r="H78" s="101">
        <v>-33200000</v>
      </c>
      <c r="I78" s="118"/>
      <c r="J78" s="101">
        <v>-33800000</v>
      </c>
      <c r="K78" s="118"/>
      <c r="L78" s="102">
        <v>-10800000</v>
      </c>
      <c r="M78" s="102">
        <v>-10400000</v>
      </c>
      <c r="N78" s="102">
        <v>-10000000</v>
      </c>
      <c r="O78" s="102">
        <v>-10200000</v>
      </c>
      <c r="P78" s="101">
        <v>-41400000</v>
      </c>
      <c r="R78" s="47">
        <v>-9800000</v>
      </c>
      <c r="S78" s="129"/>
    </row>
    <row r="79" spans="1:19" ht="15.75" thickTop="1" x14ac:dyDescent="0.25">
      <c r="A79" s="149"/>
      <c r="B79" s="149"/>
      <c r="D79" s="48"/>
      <c r="E79" s="118"/>
      <c r="F79" s="48"/>
      <c r="G79" s="118"/>
      <c r="H79" s="48"/>
      <c r="I79" s="118"/>
      <c r="J79" s="48"/>
      <c r="K79" s="118"/>
      <c r="L79" s="31"/>
      <c r="M79" s="31"/>
      <c r="N79" s="31"/>
      <c r="O79" s="30"/>
      <c r="P79" s="48"/>
      <c r="R79" s="49"/>
      <c r="S79" s="129"/>
    </row>
    <row r="80" spans="1:19" ht="15" x14ac:dyDescent="0.25">
      <c r="A80" s="158" t="s">
        <v>90</v>
      </c>
      <c r="B80" s="149"/>
      <c r="D80" s="23"/>
      <c r="E80" s="118"/>
      <c r="F80" s="23"/>
      <c r="G80" s="118"/>
      <c r="H80" s="23"/>
      <c r="I80" s="118"/>
      <c r="J80" s="23"/>
      <c r="K80" s="118"/>
      <c r="L80" s="118"/>
      <c r="M80" s="118"/>
      <c r="N80" s="118"/>
      <c r="O80" s="24"/>
      <c r="P80" s="23"/>
      <c r="R80" s="25"/>
      <c r="S80" s="129"/>
    </row>
    <row r="81" spans="1:19" ht="15" x14ac:dyDescent="0.25">
      <c r="A81" s="159" t="s">
        <v>91</v>
      </c>
      <c r="B81" s="149"/>
      <c r="D81" s="8">
        <v>2303400000</v>
      </c>
      <c r="E81" s="118"/>
      <c r="F81" s="8">
        <v>3435900000</v>
      </c>
      <c r="G81" s="118"/>
      <c r="H81" s="8">
        <v>-11800000</v>
      </c>
      <c r="I81" s="118"/>
      <c r="J81" s="8">
        <v>1998000000</v>
      </c>
      <c r="K81" s="118"/>
      <c r="L81" s="9">
        <v>-908100000</v>
      </c>
      <c r="M81" s="9">
        <v>1500000</v>
      </c>
      <c r="N81" s="9">
        <v>470800000</v>
      </c>
      <c r="O81" s="9">
        <v>395400000</v>
      </c>
      <c r="P81" s="8">
        <v>-40400000</v>
      </c>
      <c r="R81" s="10">
        <v>389500000</v>
      </c>
      <c r="S81" s="129"/>
    </row>
    <row r="82" spans="1:19" ht="15" x14ac:dyDescent="0.25">
      <c r="A82" s="157" t="str">
        <f>A11</f>
        <v>Acquisitions, Divestitures, and Related Costs</v>
      </c>
      <c r="B82" s="149"/>
      <c r="D82" s="51">
        <v>20400000</v>
      </c>
      <c r="E82" s="118"/>
      <c r="F82" s="51">
        <v>-86400000</v>
      </c>
      <c r="G82" s="118"/>
      <c r="H82" s="51">
        <v>-76000000</v>
      </c>
      <c r="I82" s="118"/>
      <c r="J82" s="51">
        <v>22500000</v>
      </c>
      <c r="K82" s="118"/>
      <c r="L82" s="52">
        <v>800000</v>
      </c>
      <c r="M82" s="52">
        <v>2700000</v>
      </c>
      <c r="N82" s="52">
        <v>-8200000</v>
      </c>
      <c r="O82" s="52">
        <v>-40700000</v>
      </c>
      <c r="P82" s="51">
        <v>-45400000</v>
      </c>
      <c r="R82" s="53">
        <v>-1200335</v>
      </c>
      <c r="S82" s="129"/>
    </row>
    <row r="83" spans="1:19" ht="15" x14ac:dyDescent="0.25">
      <c r="A83" s="157" t="str">
        <f>A12</f>
        <v>Restructuring and Other Strategic Business Development Costs</v>
      </c>
      <c r="B83" s="149"/>
      <c r="D83" s="51">
        <v>9100000</v>
      </c>
      <c r="E83" s="118"/>
      <c r="F83" s="51">
        <v>19500000</v>
      </c>
      <c r="G83" s="118"/>
      <c r="H83" s="51">
        <v>467800000</v>
      </c>
      <c r="I83" s="118"/>
      <c r="J83" s="51">
        <v>338000000</v>
      </c>
      <c r="K83" s="118"/>
      <c r="L83" s="52">
        <v>26300000</v>
      </c>
      <c r="M83" s="52">
        <v>43000000</v>
      </c>
      <c r="N83" s="52">
        <v>600000</v>
      </c>
      <c r="O83" s="52">
        <v>-8100000</v>
      </c>
      <c r="P83" s="51">
        <v>61800000</v>
      </c>
      <c r="R83" s="53">
        <v>98099987</v>
      </c>
      <c r="S83" s="129"/>
    </row>
    <row r="84" spans="1:19" ht="15" x14ac:dyDescent="0.25">
      <c r="A84" s="157" t="str">
        <f>A13</f>
        <v>Other</v>
      </c>
      <c r="B84" s="149"/>
      <c r="D84" s="11">
        <v>-587000000</v>
      </c>
      <c r="E84" s="118"/>
      <c r="F84" s="11">
        <v>-1553800000</v>
      </c>
      <c r="G84" s="118"/>
      <c r="H84" s="11">
        <v>1397900000</v>
      </c>
      <c r="I84" s="118"/>
      <c r="J84" s="11">
        <v>-412000000</v>
      </c>
      <c r="K84" s="118"/>
      <c r="L84" s="54">
        <v>1338100000</v>
      </c>
      <c r="M84" s="54">
        <v>411700000</v>
      </c>
      <c r="N84" s="54">
        <v>128899999.99999999</v>
      </c>
      <c r="O84" s="54">
        <v>105100000</v>
      </c>
      <c r="P84" s="11">
        <v>1983800000</v>
      </c>
      <c r="R84" s="55">
        <v>17399684</v>
      </c>
      <c r="S84" s="129"/>
    </row>
    <row r="85" spans="1:19" ht="15.75" thickBot="1" x14ac:dyDescent="0.3">
      <c r="A85" s="159" t="s">
        <v>92</v>
      </c>
      <c r="B85" s="149"/>
      <c r="D85" s="101">
        <v>1745900000</v>
      </c>
      <c r="E85" s="118"/>
      <c r="F85" s="101">
        <v>1815200000</v>
      </c>
      <c r="G85" s="118"/>
      <c r="H85" s="101">
        <v>1777900000</v>
      </c>
      <c r="I85" s="118"/>
      <c r="J85" s="101">
        <v>1946500000</v>
      </c>
      <c r="K85" s="118"/>
      <c r="L85" s="102">
        <v>457100000</v>
      </c>
      <c r="M85" s="102">
        <v>458900000</v>
      </c>
      <c r="N85" s="102">
        <v>592100000</v>
      </c>
      <c r="O85" s="102">
        <v>451700000</v>
      </c>
      <c r="P85" s="101">
        <v>1959800000</v>
      </c>
      <c r="R85" s="47">
        <v>503799336</v>
      </c>
      <c r="S85" s="129"/>
    </row>
    <row r="86" spans="1:19" ht="15.75" thickTop="1" x14ac:dyDescent="0.25">
      <c r="A86" s="149"/>
      <c r="B86" s="149"/>
      <c r="D86" s="48"/>
      <c r="E86" s="118"/>
      <c r="F86" s="48"/>
      <c r="G86" s="118"/>
      <c r="H86" s="48"/>
      <c r="I86" s="118"/>
      <c r="J86" s="48"/>
      <c r="K86" s="118"/>
      <c r="L86" s="31"/>
      <c r="M86" s="31"/>
      <c r="N86" s="31"/>
      <c r="O86" s="30"/>
      <c r="P86" s="48"/>
      <c r="R86" s="49"/>
      <c r="S86" s="129"/>
    </row>
    <row r="87" spans="1:19" ht="15" x14ac:dyDescent="0.25">
      <c r="A87" s="158" t="s">
        <v>93</v>
      </c>
      <c r="B87" s="149"/>
      <c r="D87" s="23"/>
      <c r="E87" s="118"/>
      <c r="F87" s="23"/>
      <c r="G87" s="118"/>
      <c r="H87" s="23"/>
      <c r="I87" s="118"/>
      <c r="J87" s="23"/>
      <c r="K87" s="118"/>
      <c r="L87" s="118"/>
      <c r="M87" s="118"/>
      <c r="N87" s="118"/>
      <c r="O87" s="118"/>
      <c r="P87" s="23"/>
      <c r="R87" s="25"/>
      <c r="S87" s="129"/>
    </row>
    <row r="88" spans="1:19" ht="15" x14ac:dyDescent="0.25">
      <c r="A88" s="159" t="s">
        <v>94</v>
      </c>
      <c r="B88" s="149"/>
      <c r="D88" s="86">
        <v>11.47</v>
      </c>
      <c r="E88" s="118"/>
      <c r="F88" s="86">
        <v>17.57</v>
      </c>
      <c r="G88" s="118"/>
      <c r="H88" s="86">
        <v>-7.0000000000000007E-2</v>
      </c>
      <c r="I88" s="118"/>
      <c r="J88" s="86">
        <v>10.23</v>
      </c>
      <c r="K88" s="118"/>
      <c r="L88" s="87">
        <v>-4.74</v>
      </c>
      <c r="M88" s="87">
        <v>0.01</v>
      </c>
      <c r="N88" s="87">
        <v>2.48</v>
      </c>
      <c r="O88" s="87">
        <v>2.0699999999999998</v>
      </c>
      <c r="P88" s="86">
        <v>-0.22</v>
      </c>
      <c r="R88" s="58">
        <v>2.06</v>
      </c>
      <c r="S88" s="129"/>
    </row>
    <row r="89" spans="1:19" ht="15" x14ac:dyDescent="0.25">
      <c r="A89" s="157" t="s">
        <v>95</v>
      </c>
      <c r="B89" s="149"/>
      <c r="D89" s="59">
        <v>0.1</v>
      </c>
      <c r="E89" s="118"/>
      <c r="F89" s="59">
        <v>-0.44</v>
      </c>
      <c r="G89" s="118"/>
      <c r="H89" s="59">
        <v>-0.39</v>
      </c>
      <c r="I89" s="118"/>
      <c r="J89" s="59">
        <v>0.12</v>
      </c>
      <c r="K89" s="118"/>
      <c r="L89" s="60">
        <v>0</v>
      </c>
      <c r="M89" s="60">
        <v>0.01</v>
      </c>
      <c r="N89" s="60">
        <v>-0.04</v>
      </c>
      <c r="O89" s="60">
        <v>-0.21</v>
      </c>
      <c r="P89" s="59">
        <v>-0.24</v>
      </c>
      <c r="R89" s="61">
        <v>-0.01</v>
      </c>
      <c r="S89" s="129"/>
    </row>
    <row r="90" spans="1:19" ht="15" x14ac:dyDescent="0.25">
      <c r="A90" s="157" t="s">
        <v>96</v>
      </c>
      <c r="B90" s="149"/>
      <c r="D90" s="59">
        <v>0.05</v>
      </c>
      <c r="E90" s="118"/>
      <c r="F90" s="59">
        <v>0.1</v>
      </c>
      <c r="G90" s="118"/>
      <c r="H90" s="59">
        <v>2.4</v>
      </c>
      <c r="I90" s="118"/>
      <c r="J90" s="59">
        <v>1.73</v>
      </c>
      <c r="K90" s="118"/>
      <c r="L90" s="60">
        <v>0.13</v>
      </c>
      <c r="M90" s="60">
        <v>0.22</v>
      </c>
      <c r="N90" s="60">
        <v>0</v>
      </c>
      <c r="O90" s="60">
        <v>-0.04</v>
      </c>
      <c r="P90" s="59">
        <v>0.32</v>
      </c>
      <c r="R90" s="61">
        <v>0.52</v>
      </c>
      <c r="S90" s="129"/>
    </row>
    <row r="91" spans="1:19" ht="15" x14ac:dyDescent="0.25">
      <c r="A91" s="157" t="s">
        <v>97</v>
      </c>
      <c r="B91" s="149"/>
      <c r="D91" s="62">
        <v>-2.92</v>
      </c>
      <c r="E91" s="118"/>
      <c r="F91" s="62">
        <v>-7.95</v>
      </c>
      <c r="G91" s="118"/>
      <c r="H91" s="62">
        <v>7.17</v>
      </c>
      <c r="I91" s="118"/>
      <c r="J91" s="62">
        <v>-2.11</v>
      </c>
      <c r="K91" s="118"/>
      <c r="L91" s="63">
        <v>6.83</v>
      </c>
      <c r="M91" s="63">
        <v>2.14</v>
      </c>
      <c r="N91" s="63">
        <v>0.68</v>
      </c>
      <c r="O91" s="63">
        <v>0.55000000000000004</v>
      </c>
      <c r="P91" s="62">
        <v>10.32</v>
      </c>
      <c r="R91" s="64">
        <v>0.09</v>
      </c>
      <c r="S91" s="129"/>
    </row>
    <row r="92" spans="1:19" ht="15.75" thickBot="1" x14ac:dyDescent="0.3">
      <c r="A92" s="159" t="s">
        <v>98</v>
      </c>
      <c r="B92" s="149"/>
      <c r="D92" s="65">
        <v>8.6999999999999993</v>
      </c>
      <c r="E92" s="118"/>
      <c r="F92" s="65">
        <v>9.2799999999999994</v>
      </c>
      <c r="G92" s="118"/>
      <c r="H92" s="90">
        <v>9.1199999999999992</v>
      </c>
      <c r="I92" s="118"/>
      <c r="J92" s="90">
        <v>9.9700000000000006</v>
      </c>
      <c r="K92" s="118"/>
      <c r="L92" s="120">
        <v>2.33</v>
      </c>
      <c r="M92" s="120">
        <v>2.38</v>
      </c>
      <c r="N92" s="120">
        <v>3.12</v>
      </c>
      <c r="O92" s="120">
        <v>2.37</v>
      </c>
      <c r="P92" s="90">
        <v>10.199999999999999</v>
      </c>
      <c r="R92" s="66">
        <v>2.66</v>
      </c>
      <c r="S92" s="129"/>
    </row>
    <row r="93" spans="1:19" ht="15.75" thickTop="1" x14ac:dyDescent="0.25">
      <c r="A93" s="149"/>
      <c r="B93" s="149"/>
      <c r="D93" s="32"/>
      <c r="F93" s="32"/>
      <c r="H93" s="32"/>
      <c r="J93" s="32"/>
      <c r="L93" s="30"/>
      <c r="M93" s="56"/>
      <c r="N93" s="56"/>
      <c r="O93" s="56"/>
      <c r="P93" s="30"/>
      <c r="R93" s="56"/>
      <c r="S93" s="129"/>
    </row>
    <row r="94" spans="1:19" ht="15" x14ac:dyDescent="0.25">
      <c r="A94" s="153" t="s">
        <v>40</v>
      </c>
      <c r="B94" s="149"/>
      <c r="D94" s="67">
        <v>200745000</v>
      </c>
      <c r="F94" s="67">
        <v>195532000</v>
      </c>
      <c r="H94" s="67">
        <v>194881000</v>
      </c>
      <c r="J94" s="67">
        <v>195308000</v>
      </c>
      <c r="L94" s="67">
        <v>195883000</v>
      </c>
      <c r="M94" s="67">
        <v>192530000</v>
      </c>
      <c r="N94" s="67">
        <v>189939000</v>
      </c>
      <c r="O94" s="67">
        <v>190685000</v>
      </c>
      <c r="P94" s="67">
        <v>192222000</v>
      </c>
      <c r="R94" s="67">
        <v>189333000</v>
      </c>
      <c r="S94" s="129"/>
    </row>
    <row r="95" spans="1:19" x14ac:dyDescent="0.2">
      <c r="A95" s="149"/>
      <c r="B95" s="149"/>
    </row>
    <row r="96" spans="1:19" ht="17.25" x14ac:dyDescent="0.2">
      <c r="A96" s="43" t="s">
        <v>99</v>
      </c>
      <c r="B96" s="150" t="s">
        <v>100</v>
      </c>
      <c r="C96" s="149"/>
      <c r="D96" s="149"/>
      <c r="E96" s="149"/>
      <c r="F96" s="149"/>
      <c r="G96" s="149"/>
      <c r="H96" s="149"/>
      <c r="I96" s="149"/>
      <c r="J96" s="149"/>
      <c r="K96" s="149"/>
      <c r="L96" s="149"/>
      <c r="M96" s="149"/>
      <c r="N96" s="149"/>
      <c r="O96" s="149"/>
      <c r="P96" s="149"/>
    </row>
    <row r="97" spans="1:16" ht="43.5" customHeight="1" x14ac:dyDescent="0.25">
      <c r="A97" s="43" t="s">
        <v>101</v>
      </c>
      <c r="B97" s="153" t="s">
        <v>102</v>
      </c>
      <c r="C97" s="149"/>
      <c r="D97" s="149"/>
      <c r="E97" s="149"/>
      <c r="F97" s="149"/>
      <c r="G97" s="149"/>
      <c r="H97" s="149"/>
      <c r="I97" s="149"/>
      <c r="J97" s="149"/>
      <c r="K97" s="149"/>
      <c r="L97" s="149"/>
      <c r="M97" s="149"/>
      <c r="N97" s="149"/>
      <c r="O97" s="149"/>
      <c r="P97" s="149"/>
    </row>
  </sheetData>
  <mergeCells count="93">
    <mergeCell ref="A95:B95"/>
    <mergeCell ref="B96:P96"/>
    <mergeCell ref="B97:P97"/>
    <mergeCell ref="A89:B89"/>
    <mergeCell ref="A90:B90"/>
    <mergeCell ref="A91:B91"/>
    <mergeCell ref="A92:B92"/>
    <mergeCell ref="A93:B93"/>
    <mergeCell ref="A94:B94"/>
    <mergeCell ref="A88:B88"/>
    <mergeCell ref="A77:B77"/>
    <mergeCell ref="A78:B78"/>
    <mergeCell ref="A79:B79"/>
    <mergeCell ref="A80:B80"/>
    <mergeCell ref="A81:B81"/>
    <mergeCell ref="A82:B82"/>
    <mergeCell ref="A83:B83"/>
    <mergeCell ref="A84:B84"/>
    <mergeCell ref="A85:B85"/>
    <mergeCell ref="A86:B86"/>
    <mergeCell ref="A87:B87"/>
    <mergeCell ref="A76:B76"/>
    <mergeCell ref="A65:B65"/>
    <mergeCell ref="A66:B66"/>
    <mergeCell ref="A67:B67"/>
    <mergeCell ref="A68:B68"/>
    <mergeCell ref="A69:B69"/>
    <mergeCell ref="A70:B70"/>
    <mergeCell ref="A71:B71"/>
    <mergeCell ref="A72:B72"/>
    <mergeCell ref="A73:B73"/>
    <mergeCell ref="A74:B74"/>
    <mergeCell ref="A75:B75"/>
    <mergeCell ref="A64:B64"/>
    <mergeCell ref="A53:B53"/>
    <mergeCell ref="A54:B54"/>
    <mergeCell ref="A55:B55"/>
    <mergeCell ref="A56:B56"/>
    <mergeCell ref="A57:B57"/>
    <mergeCell ref="A58:B58"/>
    <mergeCell ref="A59:B59"/>
    <mergeCell ref="A60:B60"/>
    <mergeCell ref="A61:B61"/>
    <mergeCell ref="A62:B62"/>
    <mergeCell ref="A63:B63"/>
    <mergeCell ref="A52:B52"/>
    <mergeCell ref="A41:B41"/>
    <mergeCell ref="A42:B42"/>
    <mergeCell ref="A43:B43"/>
    <mergeCell ref="A44:B44"/>
    <mergeCell ref="A45:B45"/>
    <mergeCell ref="A46:B46"/>
    <mergeCell ref="A47:B47"/>
    <mergeCell ref="A48:B48"/>
    <mergeCell ref="A49:B49"/>
    <mergeCell ref="A50:B50"/>
    <mergeCell ref="A51:B51"/>
    <mergeCell ref="A40:B40"/>
    <mergeCell ref="A26:B26"/>
    <mergeCell ref="A27:B27"/>
    <mergeCell ref="A28:B28"/>
    <mergeCell ref="A30:B30"/>
    <mergeCell ref="A31:B31"/>
    <mergeCell ref="A32:B32"/>
    <mergeCell ref="A33:B33"/>
    <mergeCell ref="A35:B35"/>
    <mergeCell ref="A36:B36"/>
    <mergeCell ref="A37:B37"/>
    <mergeCell ref="A38:B38"/>
    <mergeCell ref="A25:B25"/>
    <mergeCell ref="A13:B13"/>
    <mergeCell ref="A14:B14"/>
    <mergeCell ref="A16:B16"/>
    <mergeCell ref="A17:B17"/>
    <mergeCell ref="A18:B18"/>
    <mergeCell ref="A19:B19"/>
    <mergeCell ref="A20:B20"/>
    <mergeCell ref="A21:B21"/>
    <mergeCell ref="A22:B22"/>
    <mergeCell ref="A23:B23"/>
    <mergeCell ref="A24:B24"/>
    <mergeCell ref="A12:B12"/>
    <mergeCell ref="A1:N1"/>
    <mergeCell ref="A2:B2"/>
    <mergeCell ref="A3:B3"/>
    <mergeCell ref="A4:B4"/>
    <mergeCell ref="A5:B5"/>
    <mergeCell ref="A6:B6"/>
    <mergeCell ref="A7:B7"/>
    <mergeCell ref="A8:B8"/>
    <mergeCell ref="A9:B9"/>
    <mergeCell ref="A10:B10"/>
    <mergeCell ref="A11:B11"/>
  </mergeCells>
  <pageMargins left="0.75" right="0.75" top="1" bottom="1" header="0.5" footer="0.5"/>
  <pageSetup scale="48" orientation="landscape" r:id="rId1"/>
  <rowBreaks count="1" manualBreakCount="1">
    <brk id="44" max="16383" man="1"/>
  </rowBreaks>
  <customProperties>
    <customPr name="_pios_id" r:id="rId2"/>
  </customProperties>
  <ignoredErrors>
    <ignoredError sqref="A96:A97 D3:R5 D6:Q9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A33E-2E8B-4EA9-B59E-1C236B797717}">
  <dimension ref="A1:R37"/>
  <sheetViews>
    <sheetView zoomScaleNormal="100" workbookViewId="0">
      <pane xSplit="2" ySplit="4" topLeftCell="C5" activePane="bottomRight" state="frozen"/>
      <selection sqref="A1:L1"/>
      <selection pane="topRight" sqref="A1:L1"/>
      <selection pane="bottomLeft" sqref="A1:L1"/>
      <selection pane="bottomRight" sqref="A1:J1"/>
    </sheetView>
  </sheetViews>
  <sheetFormatPr defaultColWidth="13.7109375" defaultRowHeight="12.75" x14ac:dyDescent="0.2"/>
  <cols>
    <col min="1" max="1" width="3.42578125" customWidth="1"/>
    <col min="2" max="2" width="53.8554687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 customWidth="1"/>
    <col min="18" max="18" width="10.7109375" customWidth="1"/>
  </cols>
  <sheetData>
    <row r="1" spans="1:18" ht="16.5" customHeight="1" x14ac:dyDescent="0.3">
      <c r="A1" s="154" t="s">
        <v>105</v>
      </c>
      <c r="B1" s="149"/>
      <c r="C1" s="149"/>
      <c r="D1" s="149"/>
      <c r="E1" s="149"/>
      <c r="F1" s="149"/>
      <c r="G1" s="149"/>
      <c r="H1" s="149"/>
      <c r="I1" s="149"/>
      <c r="J1" s="149"/>
      <c r="L1" s="149"/>
      <c r="M1" s="149"/>
      <c r="N1" s="149"/>
      <c r="O1" s="149"/>
      <c r="P1" s="149"/>
    </row>
    <row r="2" spans="1:18" ht="30" x14ac:dyDescent="0.25">
      <c r="A2" s="149"/>
      <c r="B2" s="149"/>
      <c r="D2" s="3" t="s">
        <v>11</v>
      </c>
      <c r="F2" s="3" t="str">
        <f>'Reported Stmts of Operations'!H2</f>
        <v>Fiscal
 Year</v>
      </c>
      <c r="H2" s="3" t="str">
        <f>'Reported Stmts of Operations'!H2</f>
        <v>Fiscal
 Year</v>
      </c>
      <c r="J2" s="3" t="str">
        <f>'Reported Stmts of Operations'!J2</f>
        <v>Fiscal
 Year</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tr">
        <f>'Reported Stmts of Operations'!R2</f>
        <v>First Quarter</v>
      </c>
    </row>
    <row r="3" spans="1:18" ht="15" x14ac:dyDescent="0.25">
      <c r="A3" s="149"/>
      <c r="B3" s="149"/>
      <c r="D3" s="5" t="s">
        <v>16</v>
      </c>
      <c r="F3" s="5" t="str">
        <f>'Reported Stmts of Operations'!F3</f>
        <v>2019</v>
      </c>
      <c r="H3" s="5" t="str">
        <f>'Reported Stmts of Operations'!H3</f>
        <v>2020</v>
      </c>
      <c r="J3" s="5" t="str">
        <f>'Reported Stmts of Operations'!J3</f>
        <v>2021</v>
      </c>
      <c r="L3" s="6" t="str">
        <f>'Reported Stmts of Operations'!L3</f>
        <v>2022</v>
      </c>
      <c r="M3" s="6" t="str">
        <f>'Reported Stmts of Operations'!M3</f>
        <v>2022</v>
      </c>
      <c r="N3" s="6" t="str">
        <f>'Reported Stmts of Operations'!N3</f>
        <v>2022</v>
      </c>
      <c r="O3" s="6" t="str">
        <f>'Reported Stmts of Operations'!O3</f>
        <v>2022</v>
      </c>
      <c r="P3" s="5" t="str">
        <f>'Reported Stmts of Operations'!P3</f>
        <v>2022</v>
      </c>
      <c r="R3" s="6" t="str">
        <f>'Reported Stmts of Operations'!R3</f>
        <v>2023</v>
      </c>
    </row>
    <row r="4" spans="1:18" ht="15" x14ac:dyDescent="0.25">
      <c r="A4" s="155" t="s">
        <v>22</v>
      </c>
      <c r="B4" s="149"/>
      <c r="D4" s="7"/>
      <c r="F4" s="7"/>
      <c r="H4" s="7"/>
      <c r="J4" s="7"/>
      <c r="P4" s="7"/>
    </row>
    <row r="5" spans="1:18" ht="15" x14ac:dyDescent="0.25">
      <c r="A5" s="153" t="s">
        <v>23</v>
      </c>
      <c r="B5" s="149"/>
      <c r="D5" s="8">
        <v>7580300000</v>
      </c>
      <c r="F5" s="8">
        <v>8116000000</v>
      </c>
      <c r="H5" s="8">
        <v>8343500000</v>
      </c>
      <c r="J5" s="8">
        <v>8614900000</v>
      </c>
      <c r="L5" s="9">
        <v>2026500000</v>
      </c>
      <c r="M5" s="9">
        <v>2371100000</v>
      </c>
      <c r="N5" s="9">
        <v>2320600000</v>
      </c>
      <c r="O5" s="9">
        <v>2102500000</v>
      </c>
      <c r="P5" s="8">
        <v>8820700000</v>
      </c>
      <c r="R5" s="10">
        <v>2363200000</v>
      </c>
    </row>
    <row r="6" spans="1:18" ht="15" x14ac:dyDescent="0.25">
      <c r="A6" s="153" t="s">
        <v>24</v>
      </c>
      <c r="B6" s="149"/>
      <c r="D6" s="11">
        <v>-3739700000</v>
      </c>
      <c r="F6" s="11">
        <v>-4005800000</v>
      </c>
      <c r="H6" s="11">
        <v>-4029300000</v>
      </c>
      <c r="J6" s="11">
        <v>-4097300000</v>
      </c>
      <c r="L6" s="13">
        <v>-925300000</v>
      </c>
      <c r="M6" s="110">
        <v>-1156600000</v>
      </c>
      <c r="N6" s="110">
        <v>-1092900000</v>
      </c>
      <c r="O6" s="110">
        <v>-1021000000</v>
      </c>
      <c r="P6" s="11">
        <v>-4195800000</v>
      </c>
      <c r="R6" s="111">
        <v>-1132600050</v>
      </c>
    </row>
    <row r="7" spans="1:18" ht="15" x14ac:dyDescent="0.25">
      <c r="A7" s="156" t="s">
        <v>25</v>
      </c>
      <c r="B7" s="149"/>
      <c r="D7" s="15">
        <v>3840600000</v>
      </c>
      <c r="F7" s="15">
        <v>4110200000</v>
      </c>
      <c r="H7" s="15">
        <v>4314200000</v>
      </c>
      <c r="J7" s="15">
        <v>4517600000</v>
      </c>
      <c r="L7" s="112">
        <v>1101200000</v>
      </c>
      <c r="M7" s="112">
        <v>1214500000</v>
      </c>
      <c r="N7" s="112">
        <v>1227700000</v>
      </c>
      <c r="O7" s="112">
        <v>1081500000</v>
      </c>
      <c r="P7" s="15">
        <v>4624900000</v>
      </c>
      <c r="R7" s="113">
        <v>1230599950</v>
      </c>
    </row>
    <row r="8" spans="1:18" ht="15" x14ac:dyDescent="0.25">
      <c r="A8" s="153" t="s">
        <v>46</v>
      </c>
      <c r="B8" s="149"/>
      <c r="D8" s="11">
        <v>-1372100000</v>
      </c>
      <c r="F8" s="11">
        <v>-1494000000</v>
      </c>
      <c r="H8" s="11">
        <v>-1581800000</v>
      </c>
      <c r="J8" s="11">
        <v>-1629500000</v>
      </c>
      <c r="L8" s="13">
        <v>-378400000</v>
      </c>
      <c r="M8" s="13">
        <v>-484200000</v>
      </c>
      <c r="N8" s="13">
        <v>-403900000</v>
      </c>
      <c r="O8" s="13">
        <v>-422600000</v>
      </c>
      <c r="P8" s="11">
        <v>-1689100000</v>
      </c>
      <c r="R8" s="14">
        <v>-438100579</v>
      </c>
    </row>
    <row r="9" spans="1:18" ht="15" x14ac:dyDescent="0.25">
      <c r="A9" s="156" t="s">
        <v>106</v>
      </c>
      <c r="B9" s="149"/>
      <c r="D9" s="15">
        <v>2468500000</v>
      </c>
      <c r="F9" s="15">
        <v>2616200000</v>
      </c>
      <c r="H9" s="15">
        <v>2732400000</v>
      </c>
      <c r="J9" s="15">
        <v>2888100000</v>
      </c>
      <c r="L9" s="16">
        <v>722800000</v>
      </c>
      <c r="M9" s="16">
        <v>730300000</v>
      </c>
      <c r="N9" s="16">
        <v>823800000</v>
      </c>
      <c r="O9" s="16">
        <v>658900000</v>
      </c>
      <c r="P9" s="15">
        <v>2935800000</v>
      </c>
      <c r="R9" s="17">
        <v>792499371</v>
      </c>
    </row>
    <row r="10" spans="1:18" ht="15" x14ac:dyDescent="0.25">
      <c r="A10" s="153" t="s">
        <v>31</v>
      </c>
      <c r="B10" s="149"/>
      <c r="D10" s="11">
        <v>34600000</v>
      </c>
      <c r="F10" s="11">
        <v>16700000</v>
      </c>
      <c r="H10" s="11">
        <v>-188500000</v>
      </c>
      <c r="J10" s="11">
        <v>-114900000</v>
      </c>
      <c r="L10" s="13">
        <v>-43600000</v>
      </c>
      <c r="M10" s="13">
        <v>-31200000</v>
      </c>
      <c r="N10" s="13">
        <v>-36300000</v>
      </c>
      <c r="O10" s="13">
        <v>-36200000</v>
      </c>
      <c r="P10" s="11">
        <v>-147300000</v>
      </c>
      <c r="R10" s="14">
        <v>-52500035</v>
      </c>
    </row>
    <row r="11" spans="1:18" ht="15" x14ac:dyDescent="0.25">
      <c r="A11" s="156" t="s">
        <v>107</v>
      </c>
      <c r="B11" s="149"/>
      <c r="D11" s="15">
        <v>2503100000</v>
      </c>
      <c r="F11" s="15">
        <v>2632900000</v>
      </c>
      <c r="H11" s="15">
        <v>2543900000</v>
      </c>
      <c r="J11" s="15">
        <v>2773200000</v>
      </c>
      <c r="L11" s="16">
        <v>679200000</v>
      </c>
      <c r="M11" s="16">
        <v>699100000</v>
      </c>
      <c r="N11" s="16">
        <v>787500000</v>
      </c>
      <c r="O11" s="16">
        <v>622700000</v>
      </c>
      <c r="P11" s="15">
        <v>2788500000</v>
      </c>
      <c r="R11" s="17">
        <v>739999336</v>
      </c>
    </row>
    <row r="12" spans="1:18" ht="15" x14ac:dyDescent="0.25">
      <c r="A12" s="153" t="s">
        <v>104</v>
      </c>
      <c r="B12" s="149"/>
      <c r="D12" s="11">
        <v>-332000000</v>
      </c>
      <c r="F12" s="11">
        <v>-387200000</v>
      </c>
      <c r="H12" s="11">
        <v>-428700000</v>
      </c>
      <c r="J12" s="11">
        <v>-385700000</v>
      </c>
      <c r="L12" s="13">
        <v>-86700000</v>
      </c>
      <c r="M12" s="13">
        <v>-95800000</v>
      </c>
      <c r="N12" s="13">
        <v>-88000000</v>
      </c>
      <c r="O12" s="13">
        <v>-85900000</v>
      </c>
      <c r="P12" s="11">
        <v>-356400000</v>
      </c>
      <c r="R12" s="14">
        <v>-88500000</v>
      </c>
    </row>
    <row r="13" spans="1:18" ht="15" hidden="1" x14ac:dyDescent="0.25">
      <c r="A13" s="149"/>
      <c r="B13" s="149"/>
      <c r="D13" s="68"/>
      <c r="F13" s="68"/>
      <c r="H13" s="68"/>
      <c r="J13" s="68"/>
      <c r="L13" s="69"/>
      <c r="M13" s="69"/>
      <c r="N13" s="69"/>
      <c r="O13" s="69"/>
      <c r="P13" s="68"/>
      <c r="R13" s="70"/>
    </row>
    <row r="14" spans="1:18" ht="15" x14ac:dyDescent="0.25">
      <c r="A14" s="156" t="s">
        <v>108</v>
      </c>
      <c r="B14" s="149"/>
      <c r="D14" s="15">
        <v>2171100000</v>
      </c>
      <c r="F14" s="15">
        <v>2245700000</v>
      </c>
      <c r="H14" s="15">
        <v>2115200000</v>
      </c>
      <c r="J14" s="15">
        <v>2387500000</v>
      </c>
      <c r="L14" s="19">
        <v>592500000</v>
      </c>
      <c r="M14" s="19">
        <v>603300000</v>
      </c>
      <c r="N14" s="19">
        <v>699500000</v>
      </c>
      <c r="O14" s="19">
        <v>536800000</v>
      </c>
      <c r="P14" s="15">
        <v>2432100000</v>
      </c>
      <c r="R14" s="20">
        <v>651499336</v>
      </c>
    </row>
    <row r="15" spans="1:18" ht="15" x14ac:dyDescent="0.25">
      <c r="A15" s="153" t="s">
        <v>109</v>
      </c>
      <c r="B15" s="149"/>
      <c r="D15" s="11">
        <v>-413300000</v>
      </c>
      <c r="F15" s="11">
        <v>-407300000</v>
      </c>
      <c r="H15" s="11">
        <v>-304100000</v>
      </c>
      <c r="J15" s="11">
        <v>-407200000</v>
      </c>
      <c r="L15" s="13">
        <v>-124600000</v>
      </c>
      <c r="M15" s="13">
        <v>-134000000</v>
      </c>
      <c r="N15" s="13">
        <v>-97400000.000000015</v>
      </c>
      <c r="O15" s="13">
        <v>-74900000</v>
      </c>
      <c r="P15" s="11">
        <v>-430900000</v>
      </c>
      <c r="R15" s="14">
        <v>-137900000</v>
      </c>
    </row>
    <row r="16" spans="1:18" ht="15" x14ac:dyDescent="0.25">
      <c r="A16" s="156" t="s">
        <v>110</v>
      </c>
      <c r="B16" s="149"/>
      <c r="D16" s="15">
        <v>1757800000</v>
      </c>
      <c r="F16" s="15">
        <v>1838400000</v>
      </c>
      <c r="H16" s="15">
        <v>1811100000</v>
      </c>
      <c r="J16" s="15">
        <v>1980300000</v>
      </c>
      <c r="L16" s="16">
        <v>467900000</v>
      </c>
      <c r="M16" s="16">
        <v>469300000</v>
      </c>
      <c r="N16" s="16">
        <v>602100000</v>
      </c>
      <c r="O16" s="16">
        <v>461900000</v>
      </c>
      <c r="P16" s="15">
        <v>2001200000</v>
      </c>
      <c r="R16" s="17">
        <v>513599336</v>
      </c>
    </row>
    <row r="17" spans="1:18" ht="15" x14ac:dyDescent="0.25">
      <c r="A17" s="153" t="s">
        <v>111</v>
      </c>
      <c r="B17" s="149"/>
      <c r="D17" s="11">
        <v>-11900000</v>
      </c>
      <c r="F17" s="11">
        <v>-23200000</v>
      </c>
      <c r="H17" s="11">
        <v>-33200000</v>
      </c>
      <c r="J17" s="11">
        <v>-33800000</v>
      </c>
      <c r="L17" s="13">
        <v>-10800000</v>
      </c>
      <c r="M17" s="13">
        <v>-10400000</v>
      </c>
      <c r="N17" s="13">
        <v>-10000000</v>
      </c>
      <c r="O17" s="13">
        <v>-10200000</v>
      </c>
      <c r="P17" s="11">
        <v>-41400000</v>
      </c>
      <c r="R17" s="14">
        <v>-9800000</v>
      </c>
    </row>
    <row r="18" spans="1:18" ht="15.75" thickBot="1" x14ac:dyDescent="0.3">
      <c r="A18" s="156" t="s">
        <v>112</v>
      </c>
      <c r="B18" s="149"/>
      <c r="D18" s="101">
        <v>1745900000</v>
      </c>
      <c r="F18" s="101">
        <v>1815200000</v>
      </c>
      <c r="H18" s="101">
        <v>1777900000</v>
      </c>
      <c r="J18" s="101">
        <v>1946500000</v>
      </c>
      <c r="L18" s="27">
        <v>457100000</v>
      </c>
      <c r="M18" s="27">
        <v>458900000</v>
      </c>
      <c r="N18" s="27">
        <v>592100000</v>
      </c>
      <c r="O18" s="27">
        <v>451700000</v>
      </c>
      <c r="P18" s="101">
        <v>1959800000</v>
      </c>
      <c r="R18" s="28">
        <v>503799336</v>
      </c>
    </row>
    <row r="19" spans="1:18" ht="15.75" thickTop="1" x14ac:dyDescent="0.25">
      <c r="A19" s="149"/>
      <c r="B19" s="149"/>
      <c r="D19" s="29"/>
      <c r="F19" s="29"/>
      <c r="H19" s="29"/>
      <c r="J19" s="29"/>
      <c r="L19" s="30"/>
      <c r="M19" s="30"/>
      <c r="N19" s="30"/>
      <c r="O19" s="30"/>
      <c r="P19" s="29"/>
      <c r="R19" s="32"/>
    </row>
    <row r="20" spans="1:18" ht="15" x14ac:dyDescent="0.25">
      <c r="A20" s="153" t="s">
        <v>113</v>
      </c>
      <c r="B20" s="149"/>
      <c r="D20" s="33">
        <v>8.6999999999999993</v>
      </c>
      <c r="F20" s="33">
        <v>9.2799999999999994</v>
      </c>
      <c r="H20" s="33">
        <v>9.1199999999999992</v>
      </c>
      <c r="J20" s="33">
        <v>9.9700000000000006</v>
      </c>
      <c r="L20" s="34">
        <v>2.33</v>
      </c>
      <c r="M20" s="34">
        <v>2.38</v>
      </c>
      <c r="N20" s="34">
        <v>3.12</v>
      </c>
      <c r="O20" s="34">
        <v>2.37</v>
      </c>
      <c r="P20" s="33">
        <v>10.199999999999999</v>
      </c>
      <c r="R20" s="35">
        <v>2.66</v>
      </c>
    </row>
    <row r="21" spans="1:18" ht="15" x14ac:dyDescent="0.25">
      <c r="A21" s="149"/>
      <c r="B21" s="149"/>
      <c r="D21" s="7"/>
      <c r="F21" s="7"/>
      <c r="H21" s="7"/>
      <c r="J21" s="7"/>
      <c r="P21" s="7"/>
      <c r="R21" s="36"/>
    </row>
    <row r="22" spans="1:18" ht="15" x14ac:dyDescent="0.25">
      <c r="A22" s="153" t="s">
        <v>40</v>
      </c>
      <c r="B22" s="149"/>
      <c r="D22" s="37">
        <v>200745000</v>
      </c>
      <c r="F22" s="37">
        <v>195532000</v>
      </c>
      <c r="H22" s="37">
        <v>194881000</v>
      </c>
      <c r="J22" s="37">
        <v>195308000</v>
      </c>
      <c r="L22" s="38">
        <v>195883000</v>
      </c>
      <c r="M22" s="38">
        <v>192530000</v>
      </c>
      <c r="N22" s="38">
        <v>189939000</v>
      </c>
      <c r="O22" s="38">
        <v>190685000</v>
      </c>
      <c r="P22" s="37">
        <v>192222000</v>
      </c>
      <c r="R22" s="39">
        <v>189333000</v>
      </c>
    </row>
    <row r="23" spans="1:18" ht="15" x14ac:dyDescent="0.25">
      <c r="A23" s="149"/>
      <c r="B23" s="149"/>
      <c r="D23" s="7"/>
      <c r="F23" s="7"/>
      <c r="H23" s="7"/>
      <c r="J23" s="7"/>
      <c r="P23" s="7"/>
      <c r="R23" s="36"/>
    </row>
    <row r="24" spans="1:18" ht="15" x14ac:dyDescent="0.25">
      <c r="A24" s="153" t="s">
        <v>41</v>
      </c>
      <c r="B24" s="149"/>
      <c r="D24" s="7"/>
      <c r="F24" s="7"/>
      <c r="H24" s="7"/>
      <c r="J24" s="7"/>
      <c r="P24" s="7"/>
      <c r="R24" s="36"/>
    </row>
    <row r="25" spans="1:18" ht="15" x14ac:dyDescent="0.25">
      <c r="A25" s="156" t="s">
        <v>42</v>
      </c>
      <c r="B25" s="149"/>
      <c r="D25" s="33">
        <v>2.08</v>
      </c>
      <c r="F25" s="33">
        <v>2.96</v>
      </c>
      <c r="H25" s="33">
        <v>3</v>
      </c>
      <c r="J25" s="33">
        <v>3</v>
      </c>
      <c r="L25" s="34">
        <v>0.76</v>
      </c>
      <c r="M25" s="34">
        <v>0.76</v>
      </c>
      <c r="N25" s="34">
        <v>0.76</v>
      </c>
      <c r="O25" s="34">
        <v>0.76</v>
      </c>
      <c r="P25" s="33">
        <v>3.04</v>
      </c>
      <c r="R25" s="35">
        <v>0.8</v>
      </c>
    </row>
    <row r="26" spans="1:18" ht="15" x14ac:dyDescent="0.25">
      <c r="A26" s="156" t="s">
        <v>43</v>
      </c>
      <c r="B26" s="149"/>
      <c r="D26" s="33">
        <v>1.88</v>
      </c>
      <c r="F26" s="33">
        <v>2.68</v>
      </c>
      <c r="H26" s="33">
        <v>2.72</v>
      </c>
      <c r="J26" s="33">
        <v>2.72</v>
      </c>
      <c r="L26" s="34">
        <v>0.69</v>
      </c>
      <c r="M26" s="34">
        <v>0.69</v>
      </c>
      <c r="N26" s="34">
        <v>0.69</v>
      </c>
      <c r="O26" s="34">
        <v>0.69</v>
      </c>
      <c r="P26" s="33">
        <v>2.76</v>
      </c>
      <c r="R26" s="35">
        <v>0.72</v>
      </c>
    </row>
    <row r="27" spans="1:18" ht="15" x14ac:dyDescent="0.25">
      <c r="A27" s="149"/>
      <c r="B27" s="149"/>
      <c r="D27" s="7"/>
      <c r="F27" s="7"/>
      <c r="H27" s="7"/>
      <c r="J27" s="7"/>
      <c r="P27" s="7"/>
      <c r="R27" s="25"/>
    </row>
    <row r="28" spans="1:18" ht="15" x14ac:dyDescent="0.25">
      <c r="A28" s="153" t="s">
        <v>44</v>
      </c>
      <c r="B28" s="149"/>
      <c r="D28" s="40">
        <v>0.19036433144488968</v>
      </c>
      <c r="F28" s="40">
        <v>0.18136883822416172</v>
      </c>
      <c r="H28" s="40">
        <v>0.14376891074130105</v>
      </c>
      <c r="J28" s="40">
        <v>0.17055497382198953</v>
      </c>
      <c r="L28" s="41">
        <v>0.21029535864978902</v>
      </c>
      <c r="M28" s="41">
        <v>0.2221117188794961</v>
      </c>
      <c r="N28" s="41">
        <v>0.13924231593995715</v>
      </c>
      <c r="O28" s="41">
        <v>0.13953055141579732</v>
      </c>
      <c r="P28" s="40">
        <v>0.17717199128325314</v>
      </c>
      <c r="R28" s="42">
        <v>0.21166560329387657</v>
      </c>
    </row>
    <row r="29" spans="1:18" ht="15" hidden="1" x14ac:dyDescent="0.25">
      <c r="A29" s="160" t="s">
        <v>114</v>
      </c>
      <c r="B29" s="149"/>
      <c r="D29" s="71">
        <v>-52066327.600000001</v>
      </c>
      <c r="F29" s="71">
        <v>-70226014.200000003</v>
      </c>
      <c r="H29" s="71">
        <v>-61633732</v>
      </c>
      <c r="J29" s="71">
        <v>-65783053.399999999</v>
      </c>
      <c r="L29" s="72">
        <v>-18232607.600000001</v>
      </c>
      <c r="M29" s="72">
        <v>-21278302.699999999</v>
      </c>
      <c r="N29" s="72">
        <v>-12253323.800000001</v>
      </c>
      <c r="O29" s="72">
        <v>-11985674.4</v>
      </c>
      <c r="P29" s="71">
        <v>-63144097.700000003</v>
      </c>
      <c r="R29" s="73">
        <v>-18732405.899999999</v>
      </c>
    </row>
    <row r="30" spans="1:18" ht="15" hidden="1" x14ac:dyDescent="0.25">
      <c r="A30" s="160" t="s">
        <v>103</v>
      </c>
      <c r="B30" s="149"/>
      <c r="D30" s="74"/>
      <c r="F30" s="74"/>
      <c r="H30" s="75"/>
      <c r="J30" s="75"/>
      <c r="L30" s="72">
        <v>-65230260.700000003</v>
      </c>
      <c r="M30" s="72">
        <v>-69480320.299999997</v>
      </c>
      <c r="N30" s="72">
        <v>-67548992.5</v>
      </c>
      <c r="O30" s="72">
        <v>-63749908.5</v>
      </c>
      <c r="P30" s="75"/>
      <c r="R30" s="73">
        <v>-64249706.799999997</v>
      </c>
    </row>
    <row r="31" spans="1:18" ht="15" x14ac:dyDescent="0.25">
      <c r="A31" s="149"/>
      <c r="B31" s="149"/>
      <c r="D31" s="7"/>
      <c r="F31" s="7"/>
      <c r="H31" s="7"/>
      <c r="J31" s="7"/>
      <c r="P31" s="7"/>
      <c r="R31" s="25"/>
    </row>
    <row r="32" spans="1:18" ht="15" x14ac:dyDescent="0.25">
      <c r="A32" s="153" t="s">
        <v>45</v>
      </c>
      <c r="B32" s="149"/>
      <c r="D32" s="7"/>
      <c r="F32" s="7"/>
      <c r="H32" s="7"/>
      <c r="J32" s="7"/>
      <c r="P32" s="7"/>
      <c r="R32" s="25"/>
    </row>
    <row r="33" spans="1:18" ht="15" x14ac:dyDescent="0.25">
      <c r="A33" s="156" t="s">
        <v>24</v>
      </c>
      <c r="B33" s="149"/>
      <c r="D33" s="40">
        <v>0.49334459058348601</v>
      </c>
      <c r="F33" s="40">
        <v>0.49356826022671269</v>
      </c>
      <c r="H33" s="40">
        <v>0.48292682926829267</v>
      </c>
      <c r="J33" s="40">
        <v>0.47560621713542817</v>
      </c>
      <c r="L33" s="41">
        <v>0.45660004934616333</v>
      </c>
      <c r="M33" s="41">
        <v>0.48779047699380035</v>
      </c>
      <c r="N33" s="41">
        <v>0.47095578729638887</v>
      </c>
      <c r="O33" s="41">
        <v>0.48561236623067777</v>
      </c>
      <c r="P33" s="40">
        <v>0.47567653360844375</v>
      </c>
      <c r="R33" s="42">
        <v>0.47926542400135408</v>
      </c>
    </row>
    <row r="34" spans="1:18" ht="15" x14ac:dyDescent="0.25">
      <c r="A34" s="156" t="s">
        <v>25</v>
      </c>
      <c r="B34" s="149"/>
      <c r="D34" s="40">
        <v>0.50665540941651399</v>
      </c>
      <c r="F34" s="40">
        <v>0.50643173977328737</v>
      </c>
      <c r="H34" s="40">
        <v>0.51707317073170733</v>
      </c>
      <c r="J34" s="40">
        <v>0.52439378286457183</v>
      </c>
      <c r="L34" s="41">
        <v>0.54339995065383662</v>
      </c>
      <c r="M34" s="41">
        <v>0.51220952300619971</v>
      </c>
      <c r="N34" s="41">
        <v>0.52904421270361113</v>
      </c>
      <c r="O34" s="41">
        <v>0.51438763376932228</v>
      </c>
      <c r="P34" s="40">
        <v>0.52432346639155625</v>
      </c>
      <c r="R34" s="42">
        <v>0.52073457599864592</v>
      </c>
    </row>
    <row r="35" spans="1:18" ht="15" x14ac:dyDescent="0.25">
      <c r="A35" s="156" t="s">
        <v>46</v>
      </c>
      <c r="B35" s="149"/>
      <c r="D35" s="40">
        <v>0.18100866720314501</v>
      </c>
      <c r="F35" s="40">
        <v>0.18408082799408576</v>
      </c>
      <c r="H35" s="40">
        <v>0.18958470665787738</v>
      </c>
      <c r="J35" s="40">
        <v>0.18914903249022044</v>
      </c>
      <c r="L35" s="41">
        <v>0.18672588206266963</v>
      </c>
      <c r="M35" s="41">
        <v>0.20420901691198179</v>
      </c>
      <c r="N35" s="41">
        <v>0.17404981470309402</v>
      </c>
      <c r="O35" s="41">
        <v>0.2009988109393579</v>
      </c>
      <c r="P35" s="40">
        <v>0.19149273867153402</v>
      </c>
      <c r="R35" s="42">
        <v>0.18538446978672984</v>
      </c>
    </row>
    <row r="36" spans="1:18" ht="15" x14ac:dyDescent="0.25">
      <c r="A36" s="156" t="s">
        <v>106</v>
      </c>
      <c r="B36" s="149"/>
      <c r="D36" s="40">
        <v>0.32564674221336898</v>
      </c>
      <c r="F36" s="40">
        <v>0.32235091177920155</v>
      </c>
      <c r="H36" s="40">
        <v>0.32748846407382992</v>
      </c>
      <c r="J36" s="40">
        <v>0.33524475037435142</v>
      </c>
      <c r="L36" s="41">
        <v>0.35667406859116702</v>
      </c>
      <c r="M36" s="41">
        <v>0.30800050609421786</v>
      </c>
      <c r="N36" s="41">
        <v>0.35499439800051713</v>
      </c>
      <c r="O36" s="41">
        <v>0.31338882282996433</v>
      </c>
      <c r="P36" s="40">
        <v>0.3328307277200222</v>
      </c>
      <c r="R36" s="42">
        <v>0.33535010621191602</v>
      </c>
    </row>
    <row r="37" spans="1:18" ht="15" x14ac:dyDescent="0.25">
      <c r="A37" s="156" t="s">
        <v>107</v>
      </c>
      <c r="B37" s="149"/>
      <c r="D37" s="40">
        <v>0.33</v>
      </c>
      <c r="F37" s="40">
        <v>0.32440857565303105</v>
      </c>
      <c r="H37" s="40">
        <v>0.30489602684724637</v>
      </c>
      <c r="J37" s="40">
        <v>0.32190739300514226</v>
      </c>
      <c r="L37" s="76">
        <v>0.33515914137675795</v>
      </c>
      <c r="M37" s="76">
        <v>0.29484205642950528</v>
      </c>
      <c r="N37" s="76">
        <v>0.33935189175213309</v>
      </c>
      <c r="O37" s="76">
        <v>0.29617122473246138</v>
      </c>
      <c r="P37" s="40">
        <v>0.31613137279354248</v>
      </c>
      <c r="R37" s="77">
        <v>0.31313445159106296</v>
      </c>
    </row>
  </sheetData>
  <mergeCells count="38">
    <mergeCell ref="A35:B35"/>
    <mergeCell ref="A36:B36"/>
    <mergeCell ref="A37:B37"/>
    <mergeCell ref="A29:B29"/>
    <mergeCell ref="A30:B30"/>
    <mergeCell ref="A31:B31"/>
    <mergeCell ref="A32:B32"/>
    <mergeCell ref="A33:B33"/>
    <mergeCell ref="A34:B34"/>
    <mergeCell ref="A28:B28"/>
    <mergeCell ref="A17:B17"/>
    <mergeCell ref="A18:B18"/>
    <mergeCell ref="A19:B19"/>
    <mergeCell ref="A20:B20"/>
    <mergeCell ref="A21:B21"/>
    <mergeCell ref="A22:B22"/>
    <mergeCell ref="A23:B23"/>
    <mergeCell ref="A24:B24"/>
    <mergeCell ref="A25:B25"/>
    <mergeCell ref="A26:B26"/>
    <mergeCell ref="A27:B27"/>
    <mergeCell ref="A16:B16"/>
    <mergeCell ref="A5:B5"/>
    <mergeCell ref="A6:B6"/>
    <mergeCell ref="A7:B7"/>
    <mergeCell ref="A8:B8"/>
    <mergeCell ref="A9:B9"/>
    <mergeCell ref="A10:B10"/>
    <mergeCell ref="A11:B11"/>
    <mergeCell ref="A12:B12"/>
    <mergeCell ref="A13:B13"/>
    <mergeCell ref="A14:B14"/>
    <mergeCell ref="A15:B15"/>
    <mergeCell ref="A1:J1"/>
    <mergeCell ref="L1:P1"/>
    <mergeCell ref="A2:B2"/>
    <mergeCell ref="A3:B3"/>
    <mergeCell ref="A4:B4"/>
  </mergeCells>
  <pageMargins left="0.75" right="0.75" top="1" bottom="1" header="0.5" footer="0.5"/>
  <pageSetup scale="53" orientation="portrait" r:id="rId1"/>
  <customProperties>
    <customPr name="_pios_id" r:id="rId2"/>
  </customProperties>
  <ignoredErrors>
    <ignoredError sqref="D3:R4 D5:Q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EE7C-45B4-4EA2-8ECB-01FF342D4863}">
  <dimension ref="A1:R24"/>
  <sheetViews>
    <sheetView showRuler="0" zoomScaleNormal="100" workbookViewId="0">
      <selection sqref="A1:J1"/>
    </sheetView>
  </sheetViews>
  <sheetFormatPr defaultColWidth="13.7109375" defaultRowHeight="12.75" x14ac:dyDescent="0.2"/>
  <cols>
    <col min="1" max="1" width="3.5703125" customWidth="1"/>
    <col min="2" max="2" width="96.4257812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140625" customWidth="1"/>
    <col min="18" max="18" width="10.7109375" customWidth="1"/>
  </cols>
  <sheetData>
    <row r="1" spans="1:18" ht="20.25" customHeight="1" x14ac:dyDescent="0.3">
      <c r="A1" s="154" t="s">
        <v>115</v>
      </c>
      <c r="B1" s="149"/>
      <c r="C1" s="149"/>
      <c r="D1" s="149"/>
      <c r="E1" s="149"/>
      <c r="F1" s="149"/>
      <c r="G1" s="149"/>
      <c r="H1" s="149"/>
      <c r="I1" s="149"/>
      <c r="J1" s="149"/>
      <c r="L1" s="149"/>
      <c r="M1" s="149"/>
      <c r="N1" s="149"/>
      <c r="O1" s="149"/>
      <c r="P1" s="149"/>
    </row>
    <row r="2" spans="1:18" ht="30" x14ac:dyDescent="0.25">
      <c r="A2" s="149"/>
      <c r="B2" s="149"/>
      <c r="D2" s="3" t="s">
        <v>11</v>
      </c>
      <c r="F2" s="3" t="s">
        <v>11</v>
      </c>
      <c r="H2" s="3" t="s">
        <v>11</v>
      </c>
      <c r="J2" s="3" t="str">
        <f>'Reported Stmts of Operations'!J2</f>
        <v>Fiscal
 Year</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tr">
        <f>'Reported Stmts of Operations'!R2</f>
        <v>First Quarter</v>
      </c>
    </row>
    <row r="3" spans="1:18" ht="15" x14ac:dyDescent="0.25">
      <c r="A3" s="149"/>
      <c r="B3" s="149"/>
      <c r="D3" s="5" t="s">
        <v>16</v>
      </c>
      <c r="F3" s="5" t="s">
        <v>17</v>
      </c>
      <c r="H3" s="5" t="s">
        <v>18</v>
      </c>
      <c r="J3" s="5" t="str">
        <f>'Reported Stmts of Operations'!J3</f>
        <v>2021</v>
      </c>
      <c r="L3" s="6" t="str">
        <f>'Reported Stmts of Operations'!L3</f>
        <v>2022</v>
      </c>
      <c r="M3" s="6" t="str">
        <f>'Reported Stmts of Operations'!M3</f>
        <v>2022</v>
      </c>
      <c r="N3" s="6" t="str">
        <f>'Reported Stmts of Operations'!N3</f>
        <v>2022</v>
      </c>
      <c r="O3" s="6" t="str">
        <f>'Reported Stmts of Operations'!O3</f>
        <v>2022</v>
      </c>
      <c r="P3" s="5" t="str">
        <f>'Reported Stmts of Operations'!P3</f>
        <v>2022</v>
      </c>
      <c r="R3" s="6" t="str">
        <f>'Reported Stmts of Operations'!R3</f>
        <v>2023</v>
      </c>
    </row>
    <row r="4" spans="1:18" ht="15" x14ac:dyDescent="0.25">
      <c r="A4" s="153" t="s">
        <v>116</v>
      </c>
      <c r="B4" s="149"/>
      <c r="D4" s="7"/>
      <c r="F4" s="7"/>
      <c r="H4" s="7"/>
      <c r="J4" s="7"/>
      <c r="P4" s="7"/>
    </row>
    <row r="5" spans="1:18" ht="15" x14ac:dyDescent="0.25">
      <c r="A5" s="158" t="s">
        <v>117</v>
      </c>
      <c r="B5" s="149"/>
      <c r="D5" s="7"/>
      <c r="F5" s="7"/>
      <c r="H5" s="7"/>
      <c r="J5" s="7"/>
      <c r="P5" s="7"/>
    </row>
    <row r="6" spans="1:18" ht="15" x14ac:dyDescent="0.25">
      <c r="A6" s="153" t="s">
        <v>118</v>
      </c>
      <c r="B6" s="149"/>
      <c r="D6" s="78"/>
      <c r="F6" s="8">
        <v>-2600000</v>
      </c>
      <c r="H6" s="8">
        <v>-575900000</v>
      </c>
      <c r="J6" s="8">
        <v>-679000000</v>
      </c>
      <c r="L6" s="9">
        <v>-155800000</v>
      </c>
      <c r="M6" s="9">
        <v>120500000</v>
      </c>
      <c r="N6" s="9">
        <v>-4200000</v>
      </c>
      <c r="O6" s="9">
        <v>-34100000</v>
      </c>
      <c r="P6" s="8">
        <v>-73600000</v>
      </c>
      <c r="R6" s="10">
        <v>-165000000</v>
      </c>
    </row>
    <row r="7" spans="1:18" ht="15" x14ac:dyDescent="0.25">
      <c r="A7" s="153" t="s">
        <v>119</v>
      </c>
      <c r="B7" s="149"/>
      <c r="D7" s="79"/>
      <c r="F7" s="11">
        <v>-13900000</v>
      </c>
      <c r="H7" s="11">
        <v>354200000</v>
      </c>
      <c r="J7" s="11">
        <v>532800000</v>
      </c>
      <c r="L7" s="13">
        <v>111500000</v>
      </c>
      <c r="M7" s="13">
        <v>-150400000</v>
      </c>
      <c r="N7" s="13">
        <v>-64200000</v>
      </c>
      <c r="O7" s="13">
        <v>-1500000</v>
      </c>
      <c r="P7" s="11">
        <v>-104600000</v>
      </c>
      <c r="R7" s="14">
        <v>112999994</v>
      </c>
    </row>
    <row r="8" spans="1:18" ht="15" x14ac:dyDescent="0.25">
      <c r="A8" s="153" t="s">
        <v>120</v>
      </c>
      <c r="B8" s="149"/>
      <c r="D8" s="80"/>
      <c r="F8" s="15">
        <v>-16500000</v>
      </c>
      <c r="H8" s="15">
        <v>-221700000</v>
      </c>
      <c r="J8" s="15">
        <v>-146200000</v>
      </c>
      <c r="K8" s="69"/>
      <c r="L8" s="16">
        <v>-44300000</v>
      </c>
      <c r="M8" s="16">
        <v>-29900000</v>
      </c>
      <c r="N8" s="16">
        <v>-68400000</v>
      </c>
      <c r="O8" s="16">
        <v>-35600000</v>
      </c>
      <c r="P8" s="15">
        <v>-178200000</v>
      </c>
      <c r="R8" s="17">
        <v>-52000006</v>
      </c>
    </row>
    <row r="9" spans="1:18" ht="15" x14ac:dyDescent="0.25">
      <c r="A9" s="153" t="s">
        <v>121</v>
      </c>
      <c r="B9" s="149"/>
      <c r="D9" s="79"/>
      <c r="F9" s="11">
        <v>3900000</v>
      </c>
      <c r="H9" s="11">
        <v>73200000</v>
      </c>
      <c r="J9" s="11">
        <v>52800000</v>
      </c>
      <c r="L9" s="13">
        <v>9600000</v>
      </c>
      <c r="M9" s="13">
        <v>4000000</v>
      </c>
      <c r="N9" s="13">
        <v>10000000</v>
      </c>
      <c r="O9" s="13">
        <v>1700000</v>
      </c>
      <c r="P9" s="11">
        <v>25300000</v>
      </c>
      <c r="R9" s="14">
        <v>7200000</v>
      </c>
    </row>
    <row r="10" spans="1:18" ht="15.75" thickBot="1" x14ac:dyDescent="0.3">
      <c r="A10" s="153" t="s">
        <v>122</v>
      </c>
      <c r="B10" s="149"/>
      <c r="D10" s="81"/>
      <c r="F10" s="26">
        <v>-12600000</v>
      </c>
      <c r="H10" s="26">
        <v>-148500000</v>
      </c>
      <c r="J10" s="26">
        <v>-93400000</v>
      </c>
      <c r="K10" s="82"/>
      <c r="L10" s="27">
        <v>-34700000</v>
      </c>
      <c r="M10" s="27">
        <v>-25900000</v>
      </c>
      <c r="N10" s="27">
        <v>-58400000</v>
      </c>
      <c r="O10" s="27">
        <v>-33900000</v>
      </c>
      <c r="P10" s="26">
        <v>-152900000</v>
      </c>
      <c r="R10" s="28">
        <v>-44800006</v>
      </c>
    </row>
    <row r="11" spans="1:18" ht="15.75" thickTop="1" x14ac:dyDescent="0.25">
      <c r="D11" s="83"/>
      <c r="F11" s="29"/>
      <c r="G11" s="30"/>
      <c r="H11" s="29"/>
      <c r="J11" s="29"/>
      <c r="K11" s="84"/>
      <c r="L11" s="30"/>
      <c r="M11" s="30"/>
      <c r="N11" s="30"/>
      <c r="O11" s="30"/>
      <c r="P11" s="29"/>
      <c r="R11" s="49"/>
    </row>
    <row r="12" spans="1:18" ht="15" x14ac:dyDescent="0.25">
      <c r="A12" s="158" t="s">
        <v>123</v>
      </c>
      <c r="B12" s="149"/>
      <c r="D12" s="85"/>
      <c r="F12" s="7"/>
      <c r="H12" s="7"/>
      <c r="J12" s="7"/>
      <c r="P12" s="7"/>
      <c r="R12" s="25"/>
    </row>
    <row r="13" spans="1:18" ht="15" x14ac:dyDescent="0.25">
      <c r="A13" s="153" t="s">
        <v>124</v>
      </c>
      <c r="B13" s="149"/>
      <c r="D13" s="78"/>
      <c r="F13" s="86">
        <v>-0.01</v>
      </c>
      <c r="H13" s="86">
        <v>-2.2200000000000002</v>
      </c>
      <c r="J13" s="86">
        <v>-2.62</v>
      </c>
      <c r="L13" s="87">
        <v>-0.7</v>
      </c>
      <c r="M13" s="87">
        <v>0.62120189061444997</v>
      </c>
      <c r="N13" s="87">
        <v>1.73739990207382E-2</v>
      </c>
      <c r="O13" s="87">
        <v>-0.167291606576291</v>
      </c>
      <c r="P13" s="86">
        <v>-0.22</v>
      </c>
      <c r="R13" s="58">
        <v>-0.78</v>
      </c>
    </row>
    <row r="14" spans="1:18" ht="15" x14ac:dyDescent="0.25">
      <c r="A14" s="153" t="s">
        <v>125</v>
      </c>
      <c r="B14" s="149"/>
      <c r="D14" s="79"/>
      <c r="F14" s="62">
        <v>-0.05</v>
      </c>
      <c r="H14" s="62">
        <v>1.3885396729286099</v>
      </c>
      <c r="J14" s="62">
        <v>2.0854240481700699</v>
      </c>
      <c r="L14" s="88">
        <v>0.49825661236554503</v>
      </c>
      <c r="M14" s="88">
        <v>-0.75572638030436801</v>
      </c>
      <c r="N14" s="88">
        <v>-0.324841133205924</v>
      </c>
      <c r="O14" s="88">
        <v>-1.04885019797047E-2</v>
      </c>
      <c r="P14" s="62">
        <v>-0.58057870587133598</v>
      </c>
      <c r="R14" s="89">
        <v>0.52816991227097232</v>
      </c>
    </row>
    <row r="15" spans="1:18" ht="15.75" thickBot="1" x14ac:dyDescent="0.3">
      <c r="A15" s="153" t="s">
        <v>126</v>
      </c>
      <c r="B15" s="149"/>
      <c r="D15" s="81"/>
      <c r="F15" s="90">
        <v>-0.06</v>
      </c>
      <c r="H15" s="90">
        <v>-0.76200347904618704</v>
      </c>
      <c r="J15" s="90">
        <v>-0.47821901816617901</v>
      </c>
      <c r="K15" s="82"/>
      <c r="L15" s="91">
        <v>-0.17714656197832401</v>
      </c>
      <c r="M15" s="91">
        <v>-0.13452448968991801</v>
      </c>
      <c r="N15" s="91">
        <v>-0.30746713418518601</v>
      </c>
      <c r="O15" s="91">
        <v>-0.17778010855599499</v>
      </c>
      <c r="P15" s="65">
        <v>-0.79543444558895404</v>
      </c>
      <c r="R15" s="92">
        <v>-0.23662016658480031</v>
      </c>
    </row>
    <row r="16" spans="1:18" ht="15.75" thickTop="1" x14ac:dyDescent="0.25">
      <c r="D16" s="83"/>
      <c r="F16" s="29"/>
      <c r="H16" s="29"/>
      <c r="J16" s="29"/>
      <c r="K16" s="84"/>
      <c r="L16" s="30"/>
      <c r="M16" s="30"/>
      <c r="N16" s="30"/>
      <c r="O16" s="30"/>
      <c r="P16" s="29"/>
      <c r="R16" s="49"/>
    </row>
    <row r="17" spans="1:18" ht="15" x14ac:dyDescent="0.25">
      <c r="A17" s="153" t="s">
        <v>127</v>
      </c>
      <c r="B17" s="149"/>
      <c r="D17" s="85"/>
      <c r="F17" s="7"/>
      <c r="H17" s="7"/>
      <c r="J17" s="7"/>
      <c r="P17" s="7"/>
      <c r="R17" s="25"/>
    </row>
    <row r="18" spans="1:18" ht="15" x14ac:dyDescent="0.25">
      <c r="A18" s="153" t="s">
        <v>128</v>
      </c>
      <c r="B18" s="149"/>
      <c r="D18" s="78"/>
      <c r="F18" s="86">
        <v>9.2799999999999994</v>
      </c>
      <c r="H18" s="86">
        <v>9.1230032686613907</v>
      </c>
      <c r="J18" s="86">
        <v>9.9663096237737303</v>
      </c>
      <c r="L18" s="87">
        <v>2.33</v>
      </c>
      <c r="M18" s="87">
        <v>2.38</v>
      </c>
      <c r="N18" s="87">
        <v>3.12</v>
      </c>
      <c r="O18" s="87">
        <v>2.37</v>
      </c>
      <c r="P18" s="86">
        <v>10.195503116188601</v>
      </c>
      <c r="R18" s="58">
        <v>2.66</v>
      </c>
    </row>
    <row r="19" spans="1:18" ht="15" x14ac:dyDescent="0.25">
      <c r="A19" s="153" t="s">
        <v>129</v>
      </c>
      <c r="B19" s="149"/>
      <c r="D19" s="79"/>
      <c r="F19" s="62">
        <v>-0.06</v>
      </c>
      <c r="H19" s="62">
        <v>-0.76200347904618704</v>
      </c>
      <c r="J19" s="62">
        <v>-0.47821901816617901</v>
      </c>
      <c r="L19" s="88">
        <v>-0.17714656197832401</v>
      </c>
      <c r="M19" s="88">
        <v>-0.13452448968991801</v>
      </c>
      <c r="N19" s="88">
        <v>-0.30746713418518601</v>
      </c>
      <c r="O19" s="88">
        <v>-0.17778010855599499</v>
      </c>
      <c r="P19" s="62">
        <v>-0.79543444558895404</v>
      </c>
      <c r="R19" s="89">
        <v>-0.23662016658480031</v>
      </c>
    </row>
    <row r="20" spans="1:18" ht="15.75" thickBot="1" x14ac:dyDescent="0.3">
      <c r="A20" s="153" t="s">
        <v>130</v>
      </c>
      <c r="B20" s="149"/>
      <c r="D20" s="81"/>
      <c r="F20" s="90">
        <v>9.34</v>
      </c>
      <c r="H20" s="90">
        <v>9.8850067477075694</v>
      </c>
      <c r="J20" s="90">
        <v>10.4445286419399</v>
      </c>
      <c r="K20" s="82"/>
      <c r="L20" s="91">
        <v>2.5099999999999998</v>
      </c>
      <c r="M20" s="91">
        <v>2.52</v>
      </c>
      <c r="N20" s="91">
        <v>3.42</v>
      </c>
      <c r="O20" s="91">
        <v>2.5499999999999998</v>
      </c>
      <c r="P20" s="90">
        <v>10.9909375617775</v>
      </c>
      <c r="R20" s="92">
        <v>2.9</v>
      </c>
    </row>
    <row r="21" spans="1:18" ht="15.75" thickTop="1" x14ac:dyDescent="0.25">
      <c r="B21" s="149"/>
      <c r="C21" s="149"/>
      <c r="D21" s="161"/>
      <c r="E21" s="149"/>
      <c r="F21" s="161"/>
      <c r="G21" s="149"/>
      <c r="H21" s="161"/>
      <c r="I21" s="149"/>
      <c r="J21" s="161"/>
      <c r="K21" s="161"/>
      <c r="L21" s="161"/>
      <c r="M21" s="161"/>
      <c r="N21" s="161"/>
      <c r="O21" s="161"/>
      <c r="P21" s="161"/>
      <c r="R21" s="30"/>
    </row>
    <row r="22" spans="1:18" ht="29.25" customHeight="1" x14ac:dyDescent="0.25">
      <c r="A22" s="43" t="s">
        <v>47</v>
      </c>
      <c r="B22" s="153" t="s">
        <v>131</v>
      </c>
      <c r="C22" s="149"/>
      <c r="D22" s="149"/>
      <c r="E22" s="149"/>
      <c r="F22" s="149"/>
      <c r="G22" s="149"/>
      <c r="H22" s="149"/>
      <c r="I22" s="149"/>
      <c r="J22" s="149"/>
      <c r="K22" s="149"/>
      <c r="L22" s="149"/>
      <c r="M22" s="149"/>
      <c r="N22" s="149"/>
      <c r="O22" s="149"/>
      <c r="P22" s="149"/>
    </row>
    <row r="23" spans="1:18" ht="18" customHeight="1" x14ac:dyDescent="0.2">
      <c r="A23" s="43" t="s">
        <v>132</v>
      </c>
      <c r="B23" s="150" t="s">
        <v>133</v>
      </c>
      <c r="C23" s="149"/>
      <c r="D23" s="149"/>
      <c r="E23" s="149"/>
      <c r="F23" s="149"/>
      <c r="G23" s="149"/>
      <c r="H23" s="149"/>
      <c r="I23" s="149"/>
      <c r="J23" s="149"/>
      <c r="K23" s="149"/>
      <c r="L23" s="149"/>
      <c r="M23" s="149"/>
      <c r="N23" s="149"/>
      <c r="O23" s="149"/>
      <c r="P23" s="149"/>
    </row>
    <row r="24" spans="1:18" x14ac:dyDescent="0.2">
      <c r="B24" s="149"/>
      <c r="C24" s="149"/>
      <c r="D24" s="149"/>
      <c r="E24" s="149"/>
      <c r="F24" s="149"/>
      <c r="G24" s="149"/>
      <c r="H24" s="149"/>
      <c r="I24" s="149"/>
      <c r="J24" s="149"/>
      <c r="K24" s="149"/>
      <c r="L24" s="149"/>
      <c r="M24" s="149"/>
      <c r="N24" s="149"/>
      <c r="O24" s="149"/>
      <c r="P24" s="149"/>
    </row>
  </sheetData>
  <mergeCells count="23">
    <mergeCell ref="A20:B20"/>
    <mergeCell ref="B21:P21"/>
    <mergeCell ref="B22:P22"/>
    <mergeCell ref="B23:P23"/>
    <mergeCell ref="B24:P24"/>
    <mergeCell ref="A19:B19"/>
    <mergeCell ref="A6:B6"/>
    <mergeCell ref="A7:B7"/>
    <mergeCell ref="A8:B8"/>
    <mergeCell ref="A9:B9"/>
    <mergeCell ref="A10:B10"/>
    <mergeCell ref="A12:B12"/>
    <mergeCell ref="A13:B13"/>
    <mergeCell ref="A14:B14"/>
    <mergeCell ref="A15:B15"/>
    <mergeCell ref="A17:B17"/>
    <mergeCell ref="A18:B18"/>
    <mergeCell ref="A5:B5"/>
    <mergeCell ref="A1:J1"/>
    <mergeCell ref="L1:P1"/>
    <mergeCell ref="A2:B2"/>
    <mergeCell ref="A3:B3"/>
    <mergeCell ref="A4:B4"/>
  </mergeCells>
  <pageMargins left="0.75" right="0.75" top="1" bottom="1" header="0.5" footer="0.5"/>
  <pageSetup scale="42" orientation="portrait" r:id="rId1"/>
  <customProperties>
    <customPr name="_pios_id" r:id="rId2"/>
  </customProperties>
  <ignoredErrors>
    <ignoredError sqref="A22:A23 D3:R5 D6:Q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D2EB0-906F-4823-808F-CF71E85A312D}">
  <sheetPr>
    <pageSetUpPr fitToPage="1"/>
  </sheetPr>
  <dimension ref="A1:T52"/>
  <sheetViews>
    <sheetView zoomScaleNormal="100" workbookViewId="0">
      <pane xSplit="2" ySplit="4" topLeftCell="C16" activePane="bottomRight" state="frozen"/>
      <selection sqref="A1:L1"/>
      <selection pane="topRight" sqref="A1:L1"/>
      <selection pane="bottomLeft" sqref="A1:L1"/>
      <selection pane="bottomRight" sqref="A1:R1"/>
    </sheetView>
  </sheetViews>
  <sheetFormatPr defaultColWidth="13.7109375" defaultRowHeight="12.75" x14ac:dyDescent="0.2"/>
  <cols>
    <col min="1" max="1" width="3.42578125" customWidth="1"/>
    <col min="2" max="2" width="50" bestFit="1"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2" width="10.7109375" customWidth="1"/>
    <col min="13" max="13" width="1.28515625" customWidth="1"/>
    <col min="14" max="18" width="10.7109375" customWidth="1"/>
    <col min="19" max="19" width="0.42578125" customWidth="1"/>
    <col min="20" max="20" width="10.7109375" customWidth="1"/>
  </cols>
  <sheetData>
    <row r="1" spans="1:20" ht="17.25" customHeight="1" x14ac:dyDescent="0.3">
      <c r="A1" s="154" t="s">
        <v>180</v>
      </c>
      <c r="B1" s="154"/>
      <c r="C1" s="154"/>
      <c r="D1" s="154"/>
      <c r="E1" s="154"/>
      <c r="F1" s="154"/>
      <c r="G1" s="154"/>
      <c r="H1" s="154"/>
      <c r="I1" s="154"/>
      <c r="J1" s="154"/>
      <c r="K1" s="154"/>
      <c r="L1" s="154"/>
      <c r="M1" s="154"/>
      <c r="N1" s="154"/>
      <c r="O1" s="154"/>
      <c r="P1" s="154"/>
      <c r="Q1" s="154"/>
      <c r="R1" s="154"/>
    </row>
    <row r="2" spans="1:20" ht="30" x14ac:dyDescent="0.25">
      <c r="A2" s="149"/>
      <c r="B2" s="149"/>
      <c r="D2" s="3" t="s">
        <v>11</v>
      </c>
      <c r="F2" s="3" t="s">
        <v>11</v>
      </c>
      <c r="H2" s="3" t="s">
        <v>11</v>
      </c>
      <c r="J2" s="3" t="s">
        <v>11</v>
      </c>
      <c r="L2" s="3" t="s">
        <v>11</v>
      </c>
      <c r="N2" s="4" t="s">
        <v>134</v>
      </c>
      <c r="O2" s="4" t="s">
        <v>13</v>
      </c>
      <c r="P2" s="4" t="s">
        <v>14</v>
      </c>
      <c r="Q2" s="4" t="s">
        <v>15</v>
      </c>
      <c r="R2" s="3" t="s">
        <v>11</v>
      </c>
      <c r="T2" s="4" t="s">
        <v>134</v>
      </c>
    </row>
    <row r="3" spans="1:20" ht="15" x14ac:dyDescent="0.25">
      <c r="A3" s="149"/>
      <c r="B3" s="149"/>
      <c r="D3" s="5" t="s">
        <v>135</v>
      </c>
      <c r="F3" s="5" t="s">
        <v>16</v>
      </c>
      <c r="H3" s="5" t="s">
        <v>17</v>
      </c>
      <c r="J3" s="5" t="s">
        <v>18</v>
      </c>
      <c r="L3" s="5" t="s">
        <v>19</v>
      </c>
      <c r="N3" s="6" t="s">
        <v>20</v>
      </c>
      <c r="O3" s="6" t="s">
        <v>20</v>
      </c>
      <c r="P3" s="6" t="s">
        <v>20</v>
      </c>
      <c r="Q3" s="6" t="s">
        <v>20</v>
      </c>
      <c r="R3" s="5" t="s">
        <v>20</v>
      </c>
      <c r="T3" s="6" t="s">
        <v>21</v>
      </c>
    </row>
    <row r="4" spans="1:20" ht="15" x14ac:dyDescent="0.25">
      <c r="A4" s="155" t="s">
        <v>136</v>
      </c>
      <c r="B4" s="149"/>
      <c r="D4" s="7"/>
      <c r="F4" s="7"/>
      <c r="H4" s="7"/>
      <c r="J4" s="7"/>
      <c r="L4" s="7"/>
      <c r="R4" s="7"/>
    </row>
    <row r="5" spans="1:20" ht="15.75" thickBot="1" x14ac:dyDescent="0.3">
      <c r="A5" s="162" t="s">
        <v>52</v>
      </c>
      <c r="B5" s="149"/>
      <c r="D5" s="93">
        <v>7321100000</v>
      </c>
      <c r="F5" s="93">
        <v>7580300000</v>
      </c>
      <c r="H5" s="93">
        <v>8116000000</v>
      </c>
      <c r="J5" s="93">
        <v>8343500000</v>
      </c>
      <c r="L5" s="93">
        <v>8614900000</v>
      </c>
      <c r="N5" s="94">
        <v>2026500000</v>
      </c>
      <c r="O5" s="94">
        <v>2371100000</v>
      </c>
      <c r="P5" s="94">
        <v>2320600000</v>
      </c>
      <c r="Q5" s="94">
        <v>2102500000</v>
      </c>
      <c r="R5" s="93">
        <v>8820700000</v>
      </c>
      <c r="T5" s="95">
        <v>2363200000</v>
      </c>
    </row>
    <row r="6" spans="1:20" ht="15.75" thickTop="1" x14ac:dyDescent="0.25">
      <c r="A6" s="149"/>
      <c r="B6" s="149"/>
      <c r="D6" s="50"/>
      <c r="F6" s="29"/>
      <c r="H6" s="29"/>
      <c r="J6" s="29"/>
      <c r="L6" s="29"/>
      <c r="N6" s="30"/>
      <c r="O6" s="30"/>
      <c r="P6" s="30"/>
      <c r="Q6" s="30"/>
      <c r="R6" s="29"/>
      <c r="T6" s="49"/>
    </row>
    <row r="7" spans="1:20" ht="15" x14ac:dyDescent="0.25">
      <c r="A7" s="162" t="s">
        <v>137</v>
      </c>
      <c r="B7" s="149"/>
      <c r="D7" s="57"/>
      <c r="F7" s="7"/>
      <c r="H7" s="7"/>
      <c r="J7" s="7"/>
      <c r="L7" s="7"/>
      <c r="R7" s="7"/>
      <c r="T7" s="25"/>
    </row>
    <row r="8" spans="1:20" s="124" customFormat="1" ht="15" x14ac:dyDescent="0.25">
      <c r="A8" s="126" t="s">
        <v>175</v>
      </c>
      <c r="B8" s="127"/>
      <c r="C8" s="125"/>
      <c r="D8" s="8">
        <v>1374200000</v>
      </c>
      <c r="E8" s="125"/>
      <c r="F8" s="8">
        <f>'Rec of Reported to Comparable'!D85</f>
        <v>1745900000</v>
      </c>
      <c r="G8" s="125"/>
      <c r="H8" s="8">
        <f>'Rec of Reported to Comparable'!F85</f>
        <v>1815200000</v>
      </c>
      <c r="I8" s="125"/>
      <c r="J8" s="8">
        <f>'Rec of Reported to Comparable'!H85</f>
        <v>1777900000</v>
      </c>
      <c r="K8" s="125"/>
      <c r="L8" s="8">
        <f>'Rec of Reported to Comparable'!J85</f>
        <v>1946500000</v>
      </c>
      <c r="M8" s="125"/>
      <c r="N8" s="96">
        <f>'Rec of Reported to Comparable'!L85</f>
        <v>457100000</v>
      </c>
      <c r="O8" s="96">
        <f>'Rec of Reported to Comparable'!M85</f>
        <v>458900000</v>
      </c>
      <c r="P8" s="96">
        <f>'Rec of Reported to Comparable'!N85</f>
        <v>592100000</v>
      </c>
      <c r="Q8" s="96">
        <f>'Rec of Reported to Comparable'!O85</f>
        <v>451700000</v>
      </c>
      <c r="R8" s="8">
        <f>'Rec of Reported to Comparable'!P85</f>
        <v>1959800000</v>
      </c>
      <c r="S8" s="125"/>
      <c r="T8" s="97">
        <f>'Rec of Reported to Comparable'!R85</f>
        <v>503799336</v>
      </c>
    </row>
    <row r="9" spans="1:20" s="124" customFormat="1" ht="15" x14ac:dyDescent="0.25">
      <c r="A9" s="126"/>
      <c r="B9" s="128" t="s">
        <v>173</v>
      </c>
      <c r="C9" s="125"/>
      <c r="D9" s="18">
        <v>4100000</v>
      </c>
      <c r="E9" s="125"/>
      <c r="F9" s="18">
        <f>-'Rec of Reported to Comparable'!D77</f>
        <v>11900000</v>
      </c>
      <c r="G9" s="125"/>
      <c r="H9" s="18">
        <f>-'Rec of Reported to Comparable'!F77</f>
        <v>23200000</v>
      </c>
      <c r="I9" s="125"/>
      <c r="J9" s="18">
        <f>-'Rec of Reported to Comparable'!H77</f>
        <v>33200000</v>
      </c>
      <c r="K9" s="125"/>
      <c r="L9" s="18">
        <f>-'Rec of Reported to Comparable'!J77</f>
        <v>33800000</v>
      </c>
      <c r="M9" s="125"/>
      <c r="N9" s="19">
        <f>-'Rec of Reported to Comparable'!L77</f>
        <v>10800000</v>
      </c>
      <c r="O9" s="19">
        <f>-'Rec of Reported to Comparable'!M77</f>
        <v>10400000</v>
      </c>
      <c r="P9" s="19">
        <f>-'Rec of Reported to Comparable'!N77</f>
        <v>10000000</v>
      </c>
      <c r="Q9" s="19">
        <f>-'Rec of Reported to Comparable'!O77</f>
        <v>10200000</v>
      </c>
      <c r="R9" s="18">
        <f>-'Rec of Reported to Comparable'!P77</f>
        <v>41400000</v>
      </c>
      <c r="S9" s="125"/>
      <c r="T9" s="20">
        <f>-'Rec of Reported to Comparable'!R77</f>
        <v>9800000</v>
      </c>
    </row>
    <row r="10" spans="1:20" s="124" customFormat="1" ht="15" x14ac:dyDescent="0.25">
      <c r="A10" s="126"/>
      <c r="B10" s="128" t="s">
        <v>174</v>
      </c>
      <c r="C10" s="125"/>
      <c r="D10" s="18">
        <v>502300000</v>
      </c>
      <c r="E10" s="125"/>
      <c r="F10" s="18">
        <f>-'Rec of Reported to Comparable'!D74</f>
        <v>413300000</v>
      </c>
      <c r="G10" s="125"/>
      <c r="H10" s="18">
        <f>-'Rec of Reported to Comparable'!F74</f>
        <v>407300000</v>
      </c>
      <c r="I10" s="125"/>
      <c r="J10" s="18">
        <f>-'Rec of Reported to Comparable'!H74</f>
        <v>304100000</v>
      </c>
      <c r="K10" s="125"/>
      <c r="L10" s="18">
        <f>-'Rec of Reported to Comparable'!J74</f>
        <v>407200000</v>
      </c>
      <c r="M10" s="125"/>
      <c r="N10" s="19">
        <f>-'Rec of Reported to Comparable'!L74</f>
        <v>124600000</v>
      </c>
      <c r="O10" s="19">
        <f>-'Rec of Reported to Comparable'!M74</f>
        <v>134000000</v>
      </c>
      <c r="P10" s="19">
        <f>-'Rec of Reported to Comparable'!N74</f>
        <v>97400000.000000015</v>
      </c>
      <c r="Q10" s="19">
        <f>-'Rec of Reported to Comparable'!O74</f>
        <v>74900000</v>
      </c>
      <c r="R10" s="18">
        <f>-'Rec of Reported to Comparable'!P74</f>
        <v>430900000</v>
      </c>
      <c r="S10" s="125"/>
      <c r="T10" s="20">
        <f>-'Rec of Reported to Comparable'!R74</f>
        <v>137900000</v>
      </c>
    </row>
    <row r="11" spans="1:20" s="124" customFormat="1" ht="15" x14ac:dyDescent="0.25">
      <c r="A11" s="126"/>
      <c r="B11" s="128" t="s">
        <v>32</v>
      </c>
      <c r="C11" s="125"/>
      <c r="D11" s="21">
        <v>333300000</v>
      </c>
      <c r="E11" s="125"/>
      <c r="F11" s="21">
        <f>-'Rec of Reported to Comparable'!D62</f>
        <v>332000000</v>
      </c>
      <c r="G11" s="125"/>
      <c r="H11" s="21">
        <f>-'Rec of Reported to Comparable'!F62</f>
        <v>387200000</v>
      </c>
      <c r="I11" s="125"/>
      <c r="J11" s="21">
        <f>-'Rec of Reported to Comparable'!H62</f>
        <v>428700000</v>
      </c>
      <c r="K11" s="125"/>
      <c r="L11" s="21">
        <f>-'Rec of Reported to Comparable'!J62</f>
        <v>385700000</v>
      </c>
      <c r="M11" s="125"/>
      <c r="N11" s="13">
        <f>-'Rec of Reported to Comparable'!L62</f>
        <v>86700000</v>
      </c>
      <c r="O11" s="13">
        <f>-'Rec of Reported to Comparable'!M62</f>
        <v>95800000</v>
      </c>
      <c r="P11" s="13">
        <f>-'Rec of Reported to Comparable'!N62</f>
        <v>88000000</v>
      </c>
      <c r="Q11" s="13">
        <f>-'Rec of Reported to Comparable'!O62</f>
        <v>85900000</v>
      </c>
      <c r="R11" s="21">
        <f>-'Rec of Reported to Comparable'!P62</f>
        <v>356400000</v>
      </c>
      <c r="S11" s="125"/>
      <c r="T11" s="14">
        <f>-'Rec of Reported to Comparable'!R62</f>
        <v>88500000</v>
      </c>
    </row>
    <row r="12" spans="1:20" ht="15" x14ac:dyDescent="0.25">
      <c r="A12" s="163" t="s">
        <v>138</v>
      </c>
      <c r="B12" s="149"/>
      <c r="C12" s="125"/>
      <c r="D12" s="115">
        <v>2213900000</v>
      </c>
      <c r="F12" s="115">
        <v>2503100000</v>
      </c>
      <c r="H12" s="115">
        <v>2632900000</v>
      </c>
      <c r="J12" s="115">
        <v>2543900000</v>
      </c>
      <c r="L12" s="115">
        <v>2773200000</v>
      </c>
      <c r="N12" s="16">
        <v>679200000</v>
      </c>
      <c r="O12" s="16">
        <v>699100000</v>
      </c>
      <c r="P12" s="16">
        <v>787500000</v>
      </c>
      <c r="Q12" s="16">
        <v>622700000</v>
      </c>
      <c r="R12" s="115">
        <v>2788500000</v>
      </c>
      <c r="T12" s="17">
        <v>739999336</v>
      </c>
    </row>
    <row r="13" spans="1:20" ht="15" x14ac:dyDescent="0.25">
      <c r="A13" s="164" t="s">
        <v>139</v>
      </c>
      <c r="B13" s="149"/>
      <c r="C13" s="125"/>
      <c r="D13" s="18">
        <v>237500000</v>
      </c>
      <c r="F13" s="18">
        <v>293800000</v>
      </c>
      <c r="H13" s="18">
        <v>324200000</v>
      </c>
      <c r="J13" s="18">
        <v>318900000</v>
      </c>
      <c r="L13" s="18">
        <v>293700000</v>
      </c>
      <c r="N13" s="19">
        <v>76000000</v>
      </c>
      <c r="O13" s="19">
        <v>86300000</v>
      </c>
      <c r="P13" s="19">
        <v>86300000</v>
      </c>
      <c r="Q13" s="19">
        <v>88700000</v>
      </c>
      <c r="R13" s="18">
        <v>337300000</v>
      </c>
      <c r="T13" s="20">
        <v>92700004</v>
      </c>
    </row>
    <row r="14" spans="1:20" ht="15" x14ac:dyDescent="0.25">
      <c r="A14" s="164" t="s">
        <v>140</v>
      </c>
      <c r="B14" s="149"/>
      <c r="C14" s="125"/>
      <c r="D14" s="21">
        <v>8200000</v>
      </c>
      <c r="F14" s="21">
        <v>5900000</v>
      </c>
      <c r="H14" s="21">
        <v>6000000</v>
      </c>
      <c r="J14" s="21">
        <v>5700000</v>
      </c>
      <c r="L14" s="21">
        <v>5300000</v>
      </c>
      <c r="N14" s="13">
        <v>1200000</v>
      </c>
      <c r="O14" s="13">
        <v>1100000</v>
      </c>
      <c r="P14" s="13">
        <v>1500000</v>
      </c>
      <c r="Q14" s="13">
        <v>1300000</v>
      </c>
      <c r="R14" s="21">
        <v>5100000</v>
      </c>
      <c r="T14" s="14">
        <v>1045892</v>
      </c>
    </row>
    <row r="15" spans="1:20" ht="15" x14ac:dyDescent="0.25">
      <c r="A15" s="163" t="s">
        <v>141</v>
      </c>
      <c r="B15" s="149"/>
      <c r="C15" s="125"/>
      <c r="D15" s="98">
        <v>245700000</v>
      </c>
      <c r="F15" s="98">
        <v>299700000</v>
      </c>
      <c r="H15" s="98">
        <v>330200000</v>
      </c>
      <c r="J15" s="98">
        <v>324600000</v>
      </c>
      <c r="L15" s="98">
        <v>299000000</v>
      </c>
      <c r="N15" s="99">
        <v>77200000</v>
      </c>
      <c r="O15" s="99">
        <v>87400000</v>
      </c>
      <c r="P15" s="99">
        <v>87800000</v>
      </c>
      <c r="Q15" s="99">
        <v>90000000</v>
      </c>
      <c r="R15" s="98">
        <v>342400000</v>
      </c>
      <c r="T15" s="100">
        <v>93745896</v>
      </c>
    </row>
    <row r="16" spans="1:20" ht="15.75" thickBot="1" x14ac:dyDescent="0.3">
      <c r="A16" s="162" t="s">
        <v>142</v>
      </c>
      <c r="B16" s="149"/>
      <c r="C16" s="125"/>
      <c r="D16" s="101">
        <v>2459600000</v>
      </c>
      <c r="F16" s="101">
        <v>2802800000</v>
      </c>
      <c r="H16" s="101">
        <v>2963100000</v>
      </c>
      <c r="J16" s="101">
        <v>2868500000</v>
      </c>
      <c r="L16" s="101">
        <v>3072200000</v>
      </c>
      <c r="N16" s="102">
        <v>756400000</v>
      </c>
      <c r="O16" s="102">
        <v>786500000</v>
      </c>
      <c r="P16" s="102">
        <v>875300000</v>
      </c>
      <c r="Q16" s="102">
        <v>712700000</v>
      </c>
      <c r="R16" s="101">
        <v>3130900000</v>
      </c>
      <c r="T16" s="47">
        <v>833745232</v>
      </c>
    </row>
    <row r="17" spans="1:20" ht="15.75" thickTop="1" x14ac:dyDescent="0.25">
      <c r="A17" s="149"/>
      <c r="B17" s="149"/>
      <c r="D17" s="29"/>
      <c r="F17" s="29"/>
      <c r="H17" s="29"/>
      <c r="J17" s="29"/>
      <c r="L17" s="29"/>
      <c r="N17" s="30"/>
      <c r="O17" s="30"/>
      <c r="P17" s="30"/>
      <c r="Q17" s="30"/>
      <c r="R17" s="29"/>
      <c r="T17" s="49"/>
    </row>
    <row r="18" spans="1:20" ht="15" x14ac:dyDescent="0.25">
      <c r="A18" s="162" t="s">
        <v>143</v>
      </c>
      <c r="B18" s="149"/>
      <c r="D18" s="7"/>
      <c r="F18" s="7"/>
      <c r="H18" s="7"/>
      <c r="J18" s="7"/>
      <c r="L18" s="7"/>
      <c r="R18" s="7"/>
      <c r="T18" s="25"/>
    </row>
    <row r="19" spans="1:20" ht="15" x14ac:dyDescent="0.25">
      <c r="A19" s="163" t="s">
        <v>144</v>
      </c>
      <c r="B19" s="149"/>
      <c r="D19" s="8">
        <v>1696000000</v>
      </c>
      <c r="F19" s="8">
        <v>1931400000</v>
      </c>
      <c r="H19" s="8">
        <v>2246300000</v>
      </c>
      <c r="J19" s="8">
        <v>2551101366</v>
      </c>
      <c r="L19" s="8">
        <v>2806515310</v>
      </c>
      <c r="N19" s="96">
        <v>716000000</v>
      </c>
      <c r="O19" s="96">
        <v>809900000</v>
      </c>
      <c r="P19" s="96">
        <v>918200000</v>
      </c>
      <c r="Q19" s="96">
        <v>261300000</v>
      </c>
      <c r="R19" s="8">
        <v>2705400000</v>
      </c>
      <c r="T19" s="97">
        <v>758200000</v>
      </c>
    </row>
    <row r="20" spans="1:20" ht="15" x14ac:dyDescent="0.25">
      <c r="A20" s="165" t="s">
        <v>145</v>
      </c>
      <c r="B20" s="149"/>
      <c r="D20" s="103">
        <v>0.23165917689964624</v>
      </c>
      <c r="F20" s="103">
        <v>0.25479202670078999</v>
      </c>
      <c r="H20" s="103">
        <v>0.27677427304090685</v>
      </c>
      <c r="J20" s="103">
        <v>0.30575913777191827</v>
      </c>
      <c r="L20" s="103">
        <v>0.32577456615863215</v>
      </c>
      <c r="N20" s="104">
        <v>0.35331852948433257</v>
      </c>
      <c r="O20" s="104">
        <v>0.34157142254649742</v>
      </c>
      <c r="P20" s="104">
        <v>0.39567353270705852</v>
      </c>
      <c r="Q20" s="104">
        <v>0.12428061831153389</v>
      </c>
      <c r="R20" s="103">
        <v>0.30671035178613942</v>
      </c>
      <c r="T20" s="105">
        <v>0.32083615436696006</v>
      </c>
    </row>
    <row r="21" spans="1:20" ht="15" x14ac:dyDescent="0.25">
      <c r="A21" s="165" t="s">
        <v>146</v>
      </c>
      <c r="B21" s="149"/>
      <c r="D21" s="106">
        <v>5.4469929245283</v>
      </c>
      <c r="F21" s="106">
        <v>5.27425701563633</v>
      </c>
      <c r="H21" s="106">
        <v>6.061745982281975</v>
      </c>
      <c r="J21" s="106">
        <v>4.7762116246697204</v>
      </c>
      <c r="L21" s="106">
        <v>3.72073509194575</v>
      </c>
      <c r="N21" s="107">
        <v>3.68270226298602</v>
      </c>
      <c r="O21" s="107">
        <v>3.6617987663587499</v>
      </c>
      <c r="P21" s="107">
        <v>3.5789557347376899</v>
      </c>
      <c r="Q21" s="107">
        <v>3.8502624380867898</v>
      </c>
      <c r="R21" s="106">
        <v>3.8502624380867894</v>
      </c>
      <c r="T21" s="123">
        <v>3.9952322026495852</v>
      </c>
    </row>
    <row r="22" spans="1:20" ht="15" x14ac:dyDescent="0.25">
      <c r="A22" s="164" t="s">
        <v>147</v>
      </c>
      <c r="B22" s="149"/>
      <c r="D22" s="18">
        <v>550300000</v>
      </c>
      <c r="F22" s="18">
        <v>22700000</v>
      </c>
      <c r="H22" s="18">
        <v>685900000</v>
      </c>
      <c r="J22" s="18">
        <v>-966600000</v>
      </c>
      <c r="L22" s="18">
        <v>511100000</v>
      </c>
      <c r="N22" s="19">
        <v>-13500000</v>
      </c>
      <c r="O22" s="19">
        <v>131300000</v>
      </c>
      <c r="P22" s="19">
        <v>99300000</v>
      </c>
      <c r="Q22" s="19">
        <v>92300000</v>
      </c>
      <c r="R22" s="18">
        <v>309400000</v>
      </c>
      <c r="T22" s="20">
        <v>125400000</v>
      </c>
    </row>
    <row r="23" spans="1:20" ht="15" x14ac:dyDescent="0.25">
      <c r="A23" s="164" t="s">
        <v>78</v>
      </c>
      <c r="B23" s="149"/>
      <c r="D23" s="18">
        <v>333300000</v>
      </c>
      <c r="F23" s="18">
        <v>332000000</v>
      </c>
      <c r="H23" s="18">
        <v>367100000</v>
      </c>
      <c r="J23" s="18">
        <v>428700000</v>
      </c>
      <c r="L23" s="18">
        <v>385700000</v>
      </c>
      <c r="N23" s="19">
        <v>86700000</v>
      </c>
      <c r="O23" s="19">
        <v>95800000</v>
      </c>
      <c r="P23" s="19">
        <v>88000000</v>
      </c>
      <c r="Q23" s="19">
        <v>85900000</v>
      </c>
      <c r="R23" s="18">
        <v>356400000</v>
      </c>
      <c r="T23" s="20">
        <v>88500000</v>
      </c>
    </row>
    <row r="24" spans="1:20" ht="15" x14ac:dyDescent="0.25">
      <c r="A24" s="164" t="s">
        <v>178</v>
      </c>
      <c r="B24" s="149"/>
      <c r="D24" s="18">
        <v>23500000</v>
      </c>
      <c r="F24" s="18">
        <v>323400000</v>
      </c>
      <c r="H24" s="18">
        <v>237500000</v>
      </c>
      <c r="J24" s="18">
        <v>85100000</v>
      </c>
      <c r="L24" s="18">
        <v>-148300000</v>
      </c>
      <c r="N24" s="19">
        <v>68300000</v>
      </c>
      <c r="O24" s="19">
        <v>-83400000</v>
      </c>
      <c r="P24" s="19">
        <v>-58400000</v>
      </c>
      <c r="Q24" s="19">
        <v>377100000</v>
      </c>
      <c r="R24" s="18">
        <v>303600000</v>
      </c>
      <c r="T24" s="20">
        <v>43800000</v>
      </c>
    </row>
    <row r="25" spans="1:20" ht="15" x14ac:dyDescent="0.25">
      <c r="A25" s="164" t="s">
        <v>148</v>
      </c>
      <c r="B25" s="149"/>
      <c r="D25" s="18">
        <v>0</v>
      </c>
      <c r="F25" s="18">
        <v>3600000</v>
      </c>
      <c r="H25" s="18">
        <v>-13500000</v>
      </c>
      <c r="J25" s="18">
        <v>-560800000</v>
      </c>
      <c r="L25" s="18">
        <v>-673400000</v>
      </c>
      <c r="N25" s="19">
        <v>-154100000</v>
      </c>
      <c r="O25" s="19">
        <v>118800000</v>
      </c>
      <c r="P25" s="19">
        <v>29300000</v>
      </c>
      <c r="Q25" s="19">
        <v>-55600000</v>
      </c>
      <c r="R25" s="18">
        <v>-61600000</v>
      </c>
      <c r="T25" s="20">
        <v>-165500000</v>
      </c>
    </row>
    <row r="26" spans="1:20" ht="15" x14ac:dyDescent="0.25">
      <c r="A26" s="164" t="s">
        <v>149</v>
      </c>
      <c r="B26" s="149"/>
      <c r="D26" s="18">
        <v>0</v>
      </c>
      <c r="F26" s="18">
        <v>464300000</v>
      </c>
      <c r="H26" s="116">
        <v>1971200000</v>
      </c>
      <c r="J26" s="116">
        <v>-2126400000</v>
      </c>
      <c r="L26" s="18">
        <v>802000000</v>
      </c>
      <c r="N26" s="19">
        <v>-745100000</v>
      </c>
      <c r="O26" s="19">
        <v>-590000000</v>
      </c>
      <c r="P26" s="19">
        <v>-199700000</v>
      </c>
      <c r="Q26" s="96">
        <v>-109900000</v>
      </c>
      <c r="R26" s="116">
        <v>-1644700000</v>
      </c>
      <c r="T26" s="20">
        <v>-22400000</v>
      </c>
    </row>
    <row r="27" spans="1:20" ht="15" x14ac:dyDescent="0.25">
      <c r="A27" s="164" t="s">
        <v>150</v>
      </c>
      <c r="B27" s="149"/>
      <c r="D27" s="18">
        <v>-124800000</v>
      </c>
      <c r="F27" s="18">
        <v>237400000</v>
      </c>
      <c r="H27" s="18">
        <v>-389300000</v>
      </c>
      <c r="J27" s="116">
        <v>1153700000</v>
      </c>
      <c r="L27" s="18">
        <v>-336400000</v>
      </c>
      <c r="N27" s="19">
        <v>98700000</v>
      </c>
      <c r="O27" s="19">
        <v>-79500000</v>
      </c>
      <c r="P27" s="19">
        <v>-77700000</v>
      </c>
      <c r="Q27" s="96">
        <v>-26300000</v>
      </c>
      <c r="R27" s="18">
        <v>-84800000</v>
      </c>
      <c r="T27" s="20">
        <v>-21500000</v>
      </c>
    </row>
    <row r="28" spans="1:20" ht="15" x14ac:dyDescent="0.25">
      <c r="A28" s="164" t="s">
        <v>151</v>
      </c>
      <c r="B28" s="149"/>
      <c r="D28" s="18">
        <v>-56100000</v>
      </c>
      <c r="F28" s="18">
        <v>-60900000</v>
      </c>
      <c r="H28" s="18">
        <v>-64100000</v>
      </c>
      <c r="J28" s="18">
        <v>-60400000</v>
      </c>
      <c r="L28" s="18">
        <v>-63000000</v>
      </c>
      <c r="N28" s="19">
        <v>-16000000</v>
      </c>
      <c r="O28" s="19">
        <v>-20000000</v>
      </c>
      <c r="P28" s="19">
        <v>2200000</v>
      </c>
      <c r="Q28" s="96">
        <v>-11100000</v>
      </c>
      <c r="R28" s="18">
        <v>-44900000</v>
      </c>
      <c r="T28" s="20">
        <v>-16800000</v>
      </c>
    </row>
    <row r="29" spans="1:20" ht="15" x14ac:dyDescent="0.25">
      <c r="A29" s="164" t="s">
        <v>152</v>
      </c>
      <c r="B29" s="149"/>
      <c r="D29" s="18">
        <v>0</v>
      </c>
      <c r="F29" s="18">
        <v>0</v>
      </c>
      <c r="H29" s="18">
        <v>0</v>
      </c>
      <c r="J29" s="18">
        <v>-88300000</v>
      </c>
      <c r="L29" s="18">
        <v>-83300000</v>
      </c>
      <c r="N29" s="19">
        <v>-19700000</v>
      </c>
      <c r="O29" s="19">
        <v>-20400000</v>
      </c>
      <c r="P29" s="19">
        <v>-20800000</v>
      </c>
      <c r="Q29" s="96">
        <v>-21000000</v>
      </c>
      <c r="R29" s="18">
        <v>-81900000</v>
      </c>
      <c r="T29" s="20">
        <v>-21600000</v>
      </c>
    </row>
    <row r="30" spans="1:20" ht="15" x14ac:dyDescent="0.25">
      <c r="A30" s="164" t="s">
        <v>153</v>
      </c>
      <c r="B30" s="149"/>
      <c r="D30" s="18">
        <v>-204600000</v>
      </c>
      <c r="F30" s="18">
        <v>-263900000</v>
      </c>
      <c r="H30" s="116">
        <v>-1889800000</v>
      </c>
      <c r="J30" s="116">
        <v>3050400000</v>
      </c>
      <c r="L30" s="18">
        <v>-168300000</v>
      </c>
      <c r="N30" s="117">
        <v>1503300000</v>
      </c>
      <c r="O30" s="19">
        <v>430700000</v>
      </c>
      <c r="P30" s="19">
        <v>119400000</v>
      </c>
      <c r="Q30" s="19">
        <v>38900000</v>
      </c>
      <c r="R30" s="116">
        <v>2092300000</v>
      </c>
      <c r="T30" s="20">
        <v>111499337</v>
      </c>
    </row>
    <row r="31" spans="1:20" ht="15" x14ac:dyDescent="0.25">
      <c r="A31" s="164" t="s">
        <v>179</v>
      </c>
      <c r="B31" s="149"/>
      <c r="D31" s="21">
        <v>242700000</v>
      </c>
      <c r="F31" s="21">
        <v>-187200000</v>
      </c>
      <c r="H31" s="21">
        <v>-188200000</v>
      </c>
      <c r="J31" s="21">
        <v>-598000000</v>
      </c>
      <c r="L31" s="21">
        <v>39600000</v>
      </c>
      <c r="N31" s="13">
        <v>-768200000</v>
      </c>
      <c r="O31" s="13">
        <v>-6700000</v>
      </c>
      <c r="P31" s="13">
        <v>-24500000</v>
      </c>
      <c r="Q31" s="13">
        <v>81100000</v>
      </c>
      <c r="R31" s="116">
        <v>-718300000</v>
      </c>
      <c r="T31" s="14">
        <v>-45854108</v>
      </c>
    </row>
    <row r="32" spans="1:20" ht="15.75" thickBot="1" x14ac:dyDescent="0.3">
      <c r="A32" s="162" t="s">
        <v>142</v>
      </c>
      <c r="B32" s="149"/>
      <c r="D32" s="101">
        <v>2460300000</v>
      </c>
      <c r="F32" s="101">
        <v>2802800000</v>
      </c>
      <c r="H32" s="101">
        <v>2963100000</v>
      </c>
      <c r="J32" s="101">
        <v>2868501366</v>
      </c>
      <c r="L32" s="101">
        <v>3072215310</v>
      </c>
      <c r="N32" s="102">
        <v>756400000</v>
      </c>
      <c r="O32" s="102">
        <v>786500000</v>
      </c>
      <c r="P32" s="102">
        <v>875300000</v>
      </c>
      <c r="Q32" s="102">
        <v>712700000</v>
      </c>
      <c r="R32" s="101">
        <v>3130900000</v>
      </c>
      <c r="T32" s="47">
        <v>833745229</v>
      </c>
    </row>
    <row r="33" spans="1:20" ht="15" x14ac:dyDescent="0.25">
      <c r="A33" s="149"/>
      <c r="B33" s="149"/>
      <c r="D33" s="29"/>
      <c r="F33" s="29"/>
      <c r="H33" s="29"/>
      <c r="J33" s="29"/>
      <c r="L33" s="29"/>
      <c r="N33" s="30"/>
      <c r="O33" s="30"/>
      <c r="P33" s="30"/>
      <c r="Q33" s="30"/>
      <c r="R33" s="29"/>
      <c r="T33" s="49"/>
    </row>
    <row r="34" spans="1:20" ht="15.75" thickBot="1" x14ac:dyDescent="0.3">
      <c r="A34" s="162" t="s">
        <v>154</v>
      </c>
      <c r="B34" s="149"/>
      <c r="D34" s="93">
        <v>2460300000</v>
      </c>
      <c r="F34" s="93">
        <v>2802800000</v>
      </c>
      <c r="H34" s="93">
        <v>2963100000</v>
      </c>
      <c r="J34" s="93">
        <v>2868501366</v>
      </c>
      <c r="L34" s="93">
        <v>3072215310</v>
      </c>
      <c r="N34" s="94">
        <v>3092915310</v>
      </c>
      <c r="O34" s="94">
        <v>3044815310</v>
      </c>
      <c r="P34" s="94">
        <v>3024715310</v>
      </c>
      <c r="Q34" s="94">
        <v>3130900000</v>
      </c>
      <c r="R34" s="93">
        <v>3130900000</v>
      </c>
      <c r="T34" s="95">
        <v>3208245229</v>
      </c>
    </row>
    <row r="35" spans="1:20" ht="15.75" thickTop="1" x14ac:dyDescent="0.25">
      <c r="A35" s="149"/>
      <c r="B35" s="149"/>
      <c r="D35" s="29"/>
      <c r="F35" s="29"/>
      <c r="H35" s="29"/>
      <c r="J35" s="29"/>
      <c r="L35" s="29"/>
      <c r="N35" s="30"/>
      <c r="O35" s="30"/>
      <c r="P35" s="30"/>
      <c r="Q35" s="30"/>
      <c r="R35" s="29"/>
      <c r="T35" s="49"/>
    </row>
    <row r="36" spans="1:20" ht="15.75" thickBot="1" x14ac:dyDescent="0.3">
      <c r="A36" s="162" t="s">
        <v>155</v>
      </c>
      <c r="B36" s="149"/>
      <c r="D36" s="93">
        <v>9238100000</v>
      </c>
      <c r="F36" s="93">
        <v>10186700000</v>
      </c>
      <c r="H36" s="93">
        <v>13616500000</v>
      </c>
      <c r="J36" s="93">
        <v>12184600000</v>
      </c>
      <c r="L36" s="93">
        <v>10442300000</v>
      </c>
      <c r="N36" s="94">
        <v>10444200000</v>
      </c>
      <c r="O36" s="94">
        <v>10573500000</v>
      </c>
      <c r="P36" s="94">
        <v>10332500000</v>
      </c>
      <c r="Q36" s="94">
        <v>10416500000</v>
      </c>
      <c r="R36" s="93">
        <v>10416500000</v>
      </c>
      <c r="T36" s="95">
        <v>10977300000</v>
      </c>
    </row>
    <row r="37" spans="1:20" ht="15.75" thickTop="1" x14ac:dyDescent="0.25">
      <c r="A37" s="149"/>
      <c r="B37" s="149"/>
      <c r="D37" s="29"/>
      <c r="F37" s="29"/>
      <c r="H37" s="29"/>
      <c r="J37" s="29"/>
      <c r="L37" s="29"/>
      <c r="N37" s="131"/>
      <c r="O37" s="131"/>
      <c r="P37" s="131"/>
      <c r="Q37" s="131"/>
      <c r="R37" s="29"/>
      <c r="T37" s="49"/>
    </row>
    <row r="38" spans="1:20" ht="15" x14ac:dyDescent="0.25">
      <c r="A38" s="166" t="s">
        <v>156</v>
      </c>
      <c r="B38" s="167"/>
      <c r="C38" s="134"/>
      <c r="D38" s="135">
        <v>3.7548672926065927</v>
      </c>
      <c r="E38" s="136"/>
      <c r="F38" s="135">
        <v>3.6344726701869559</v>
      </c>
      <c r="G38" s="134"/>
      <c r="H38" s="135">
        <v>4.5953562147750668</v>
      </c>
      <c r="I38" s="134"/>
      <c r="J38" s="135">
        <v>4.24772326916856</v>
      </c>
      <c r="K38" s="136"/>
      <c r="L38" s="135">
        <v>3.3989479728229073</v>
      </c>
      <c r="M38" s="137"/>
      <c r="N38" s="138">
        <v>3.37681409065158</v>
      </c>
      <c r="O38" s="138">
        <v>3.4726244200341991</v>
      </c>
      <c r="P38" s="138">
        <v>3.4160239695417816</v>
      </c>
      <c r="Q38" s="138">
        <v>3.3269986265929923</v>
      </c>
      <c r="R38" s="135">
        <v>3.3269986265929923</v>
      </c>
      <c r="S38" s="137"/>
      <c r="T38" s="139">
        <v>3.4215900644919186</v>
      </c>
    </row>
    <row r="39" spans="1:20" ht="15" x14ac:dyDescent="0.25">
      <c r="A39" s="168"/>
      <c r="B39" s="168"/>
      <c r="C39" s="132"/>
      <c r="D39" s="140"/>
      <c r="E39" s="132"/>
      <c r="F39" s="140"/>
      <c r="G39" s="132"/>
      <c r="H39" s="140"/>
      <c r="I39" s="132"/>
      <c r="J39" s="140"/>
      <c r="K39" s="141"/>
      <c r="L39" s="140"/>
      <c r="N39" s="132"/>
      <c r="O39" s="132"/>
      <c r="P39" s="132"/>
      <c r="Q39" s="132"/>
      <c r="R39" s="140"/>
      <c r="T39" s="142"/>
    </row>
    <row r="40" spans="1:20" ht="15" x14ac:dyDescent="0.25">
      <c r="A40" s="162" t="s">
        <v>157</v>
      </c>
      <c r="B40" s="149"/>
      <c r="D40" s="7"/>
      <c r="F40" s="7"/>
      <c r="H40" s="7"/>
      <c r="J40" s="7"/>
      <c r="L40" s="7"/>
      <c r="R40" s="7"/>
      <c r="T40" s="25"/>
    </row>
    <row r="41" spans="1:20" ht="15" x14ac:dyDescent="0.25">
      <c r="A41" s="163" t="s">
        <v>144</v>
      </c>
      <c r="B41" s="149"/>
      <c r="D41" s="8">
        <v>1696000000</v>
      </c>
      <c r="F41" s="8">
        <v>1931400000</v>
      </c>
      <c r="H41" s="8">
        <v>2246300000</v>
      </c>
      <c r="J41" s="8">
        <v>2551101366</v>
      </c>
      <c r="L41" s="8">
        <v>2806515310</v>
      </c>
      <c r="N41" s="96">
        <v>716000000</v>
      </c>
      <c r="O41" s="96">
        <v>809900000</v>
      </c>
      <c r="P41" s="96">
        <v>918200000</v>
      </c>
      <c r="Q41" s="96">
        <v>261300000</v>
      </c>
      <c r="R41" s="8">
        <v>2705400000</v>
      </c>
      <c r="T41" s="97">
        <v>758200000</v>
      </c>
    </row>
    <row r="42" spans="1:20" ht="15" x14ac:dyDescent="0.25">
      <c r="A42" s="164" t="s">
        <v>158</v>
      </c>
      <c r="B42" s="149"/>
      <c r="D42" s="21">
        <v>-907400000</v>
      </c>
      <c r="F42" s="116">
        <v>-1057600000</v>
      </c>
      <c r="H42" s="21">
        <v>-886300000</v>
      </c>
      <c r="J42" s="21">
        <v>-726500000</v>
      </c>
      <c r="L42" s="21">
        <v>-864600000</v>
      </c>
      <c r="N42" s="13">
        <v>-113900000</v>
      </c>
      <c r="O42" s="13">
        <v>-239500000</v>
      </c>
      <c r="P42" s="13">
        <v>-245300000</v>
      </c>
      <c r="Q42" s="13">
        <v>-428100000</v>
      </c>
      <c r="R42" s="116">
        <v>-1026800000</v>
      </c>
      <c r="T42" s="14">
        <v>-196600000</v>
      </c>
    </row>
    <row r="43" spans="1:20" ht="15.75" thickBot="1" x14ac:dyDescent="0.3">
      <c r="A43" s="162" t="s">
        <v>159</v>
      </c>
      <c r="B43" s="149"/>
      <c r="D43" s="101">
        <v>788600000</v>
      </c>
      <c r="F43" s="101">
        <v>873800000</v>
      </c>
      <c r="H43" s="101">
        <v>1360000000</v>
      </c>
      <c r="J43" s="101">
        <v>1824601366</v>
      </c>
      <c r="L43" s="101">
        <v>1941915310</v>
      </c>
      <c r="N43" s="102">
        <v>602100000</v>
      </c>
      <c r="O43" s="102">
        <v>570400000</v>
      </c>
      <c r="P43" s="102">
        <v>672900000</v>
      </c>
      <c r="Q43" s="102">
        <v>-166800000</v>
      </c>
      <c r="R43" s="101">
        <v>1678600000</v>
      </c>
      <c r="T43" s="47">
        <v>561600000</v>
      </c>
    </row>
    <row r="44" spans="1:20" ht="15.75" thickTop="1" x14ac:dyDescent="0.25">
      <c r="A44" s="149"/>
      <c r="B44" s="149"/>
      <c r="D44" s="29"/>
      <c r="F44" s="29"/>
      <c r="H44" s="29"/>
      <c r="J44" s="29"/>
      <c r="L44" s="29"/>
      <c r="N44" s="30"/>
      <c r="O44" s="30"/>
      <c r="P44" s="30"/>
      <c r="Q44" s="30"/>
      <c r="R44" s="29"/>
      <c r="T44" s="49"/>
    </row>
    <row r="45" spans="1:20" ht="15" x14ac:dyDescent="0.25">
      <c r="A45" s="162" t="s">
        <v>160</v>
      </c>
      <c r="B45" s="149"/>
      <c r="D45" s="7"/>
      <c r="F45" s="7"/>
      <c r="H45" s="7"/>
      <c r="J45" s="7"/>
      <c r="L45" s="7"/>
      <c r="R45" s="7"/>
      <c r="T45" s="25"/>
    </row>
    <row r="46" spans="1:20" ht="15" x14ac:dyDescent="0.25">
      <c r="A46" s="163" t="s">
        <v>155</v>
      </c>
      <c r="B46" s="149"/>
      <c r="D46" s="8">
        <v>9238100000</v>
      </c>
      <c r="F46" s="8">
        <v>10186700000</v>
      </c>
      <c r="H46" s="8">
        <v>13616500000</v>
      </c>
      <c r="J46" s="8">
        <v>12184600000</v>
      </c>
      <c r="L46" s="8">
        <v>10442300000</v>
      </c>
      <c r="N46" s="9">
        <v>10444200000</v>
      </c>
      <c r="O46" s="9">
        <v>10573500000</v>
      </c>
      <c r="P46" s="9">
        <v>10332500000</v>
      </c>
      <c r="Q46" s="9">
        <v>10416500000</v>
      </c>
      <c r="R46" s="8">
        <v>10416500000</v>
      </c>
      <c r="T46" s="10">
        <v>10977300000</v>
      </c>
    </row>
    <row r="47" spans="1:20" ht="15" x14ac:dyDescent="0.25">
      <c r="A47" s="164" t="s">
        <v>161</v>
      </c>
      <c r="B47" s="149"/>
      <c r="D47" s="21">
        <v>-177400000</v>
      </c>
      <c r="F47" s="21">
        <v>-90300000</v>
      </c>
      <c r="H47" s="21">
        <v>-93600000</v>
      </c>
      <c r="J47" s="21">
        <v>-81400000</v>
      </c>
      <c r="L47" s="21">
        <v>-460600000</v>
      </c>
      <c r="N47" s="13">
        <v>-503800000</v>
      </c>
      <c r="O47" s="13">
        <v>-103400000</v>
      </c>
      <c r="P47" s="13">
        <v>-361300000</v>
      </c>
      <c r="Q47" s="13">
        <v>-199400000</v>
      </c>
      <c r="R47" s="21">
        <v>-199400000</v>
      </c>
      <c r="T47" s="14">
        <v>-101800000</v>
      </c>
    </row>
    <row r="48" spans="1:20" ht="15.75" thickBot="1" x14ac:dyDescent="0.3">
      <c r="A48" s="162" t="s">
        <v>162</v>
      </c>
      <c r="B48" s="149"/>
      <c r="D48" s="101">
        <v>9060700000</v>
      </c>
      <c r="F48" s="101">
        <v>10096400000</v>
      </c>
      <c r="H48" s="101">
        <v>13522900000</v>
      </c>
      <c r="J48" s="101">
        <v>12103200000</v>
      </c>
      <c r="L48" s="101">
        <v>9981700000</v>
      </c>
      <c r="N48" s="102">
        <v>9940400000</v>
      </c>
      <c r="O48" s="102">
        <v>10470100000</v>
      </c>
      <c r="P48" s="102">
        <v>9971200000</v>
      </c>
      <c r="Q48" s="102">
        <v>10217100000</v>
      </c>
      <c r="R48" s="101">
        <v>10217100000</v>
      </c>
      <c r="T48" s="47">
        <v>10875500000</v>
      </c>
    </row>
    <row r="49" spans="1:20" ht="15.75" thickTop="1" x14ac:dyDescent="0.25">
      <c r="A49" s="149"/>
      <c r="B49" s="149"/>
      <c r="D49" s="29"/>
      <c r="F49" s="29"/>
      <c r="H49" s="29"/>
      <c r="J49" s="29"/>
      <c r="L49" s="29"/>
      <c r="N49" s="131"/>
      <c r="O49" s="131"/>
      <c r="P49" s="131"/>
      <c r="Q49" s="131"/>
      <c r="R49" s="29"/>
      <c r="T49" s="49"/>
    </row>
    <row r="50" spans="1:20" ht="15" x14ac:dyDescent="0.25">
      <c r="A50" s="166" t="s">
        <v>160</v>
      </c>
      <c r="B50" s="167"/>
      <c r="C50" s="134"/>
      <c r="D50" s="135">
        <v>3.6827622647644596</v>
      </c>
      <c r="E50" s="136"/>
      <c r="F50" s="135">
        <v>3.6022548879691736</v>
      </c>
      <c r="G50" s="134"/>
      <c r="H50" s="135">
        <v>4.5637676757449972</v>
      </c>
      <c r="I50" s="134"/>
      <c r="J50" s="135">
        <v>4.2193460820544715</v>
      </c>
      <c r="K50" s="136"/>
      <c r="L50" s="135">
        <v>3.2490235848736786</v>
      </c>
      <c r="M50" s="137"/>
      <c r="N50" s="138">
        <v>3.2139256991165399</v>
      </c>
      <c r="O50" s="138">
        <v>3.438665053217957</v>
      </c>
      <c r="P50" s="138">
        <v>3.2965747113568846</v>
      </c>
      <c r="Q50" s="138">
        <v>3.2633108690791786</v>
      </c>
      <c r="R50" s="135">
        <v>3.2633108690791786</v>
      </c>
      <c r="S50" s="137"/>
      <c r="T50" s="139">
        <v>3.3898593230012719</v>
      </c>
    </row>
    <row r="51" spans="1:20" ht="15" x14ac:dyDescent="0.25">
      <c r="A51" s="132"/>
      <c r="B51" s="132"/>
      <c r="C51" s="132"/>
      <c r="D51" s="132"/>
      <c r="E51" s="132"/>
      <c r="F51" s="132"/>
      <c r="G51" s="132"/>
      <c r="H51" s="132"/>
      <c r="I51" s="132"/>
      <c r="J51" s="132"/>
      <c r="K51" s="132"/>
      <c r="L51" s="132"/>
      <c r="N51" s="132"/>
      <c r="O51" s="132"/>
      <c r="P51" s="132"/>
      <c r="Q51" s="132"/>
      <c r="R51" s="132"/>
      <c r="T51" s="133"/>
    </row>
    <row r="52" spans="1:20" ht="30.75" customHeight="1" x14ac:dyDescent="0.2">
      <c r="A52" s="130" t="s">
        <v>47</v>
      </c>
      <c r="B52" s="169" t="s">
        <v>163</v>
      </c>
      <c r="C52" s="149"/>
      <c r="D52" s="149"/>
      <c r="E52" s="149"/>
      <c r="F52" s="149"/>
      <c r="G52" s="149"/>
      <c r="H52" s="149"/>
      <c r="I52" s="149"/>
      <c r="J52" s="149"/>
      <c r="K52" s="149"/>
      <c r="L52" s="149"/>
      <c r="M52" s="149"/>
      <c r="N52" s="149"/>
      <c r="O52" s="149"/>
      <c r="P52" s="149"/>
      <c r="Q52" s="149"/>
      <c r="R52" s="149"/>
    </row>
  </sheetData>
  <mergeCells count="47">
    <mergeCell ref="A49:B49"/>
    <mergeCell ref="A50:B50"/>
    <mergeCell ref="B52:R52"/>
    <mergeCell ref="A43:B43"/>
    <mergeCell ref="A44:B44"/>
    <mergeCell ref="A45:B45"/>
    <mergeCell ref="A46:B46"/>
    <mergeCell ref="A47:B47"/>
    <mergeCell ref="A48:B48"/>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2:B2"/>
    <mergeCell ref="A3:B3"/>
    <mergeCell ref="A4:B4"/>
    <mergeCell ref="A1:R1"/>
    <mergeCell ref="A18:B18"/>
    <mergeCell ref="A5:B5"/>
    <mergeCell ref="A6:B6"/>
    <mergeCell ref="A7:B7"/>
    <mergeCell ref="A12:B12"/>
    <mergeCell ref="A13:B13"/>
    <mergeCell ref="A14:B14"/>
    <mergeCell ref="A15:B15"/>
    <mergeCell ref="A16:B16"/>
    <mergeCell ref="A17:B17"/>
  </mergeCells>
  <pageMargins left="0.75" right="0.75" top="1" bottom="1" header="0.5" footer="0.5"/>
  <pageSetup scale="56" orientation="landscape" r:id="rId1"/>
  <customProperties>
    <customPr name="_pios_id" r:id="rId2"/>
  </customProperties>
  <ignoredErrors>
    <ignoredError sqref="D3:T4 A52 D12:S50 D5:S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EB496-2374-4CC7-BE9D-7CDB380927AC}">
  <sheetPr>
    <pageSetUpPr fitToPage="1"/>
  </sheetPr>
  <dimension ref="A1:U27"/>
  <sheetViews>
    <sheetView zoomScaleNormal="100" workbookViewId="0">
      <pane xSplit="2" ySplit="3" topLeftCell="C4" activePane="bottomRight" state="frozen"/>
      <selection sqref="A1:B1"/>
      <selection pane="topRight" sqref="A1:B1"/>
      <selection pane="bottomLeft" sqref="A1:B1"/>
      <selection pane="bottomRight" sqref="A1:L1"/>
    </sheetView>
  </sheetViews>
  <sheetFormatPr defaultColWidth="13.7109375" defaultRowHeight="12.75" x14ac:dyDescent="0.2"/>
  <cols>
    <col min="1" max="1" width="4.42578125" customWidth="1"/>
    <col min="2" max="2" width="54.4257812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2" width="10.7109375" customWidth="1"/>
    <col min="13" max="13" width="1.28515625" customWidth="1"/>
    <col min="14" max="18" width="10.7109375" customWidth="1"/>
    <col min="19" max="19" width="1.140625" customWidth="1"/>
    <col min="20" max="20" width="10.7109375" customWidth="1"/>
  </cols>
  <sheetData>
    <row r="1" spans="1:20" ht="21.75" customHeight="1" x14ac:dyDescent="0.3">
      <c r="A1" s="154" t="s">
        <v>181</v>
      </c>
      <c r="B1" s="149"/>
      <c r="C1" s="149"/>
      <c r="D1" s="149"/>
      <c r="E1" s="149"/>
      <c r="F1" s="149"/>
      <c r="G1" s="149"/>
      <c r="H1" s="149"/>
      <c r="I1" s="149"/>
      <c r="J1" s="149"/>
      <c r="K1" s="149"/>
      <c r="L1" s="149"/>
      <c r="M1" s="149"/>
      <c r="N1" s="149"/>
      <c r="O1" s="149"/>
      <c r="P1" s="149"/>
      <c r="Q1" s="149"/>
      <c r="R1" s="149"/>
    </row>
    <row r="2" spans="1:20" ht="30" x14ac:dyDescent="0.25">
      <c r="A2" s="149"/>
      <c r="B2" s="149"/>
      <c r="D2" s="3" t="s">
        <v>11</v>
      </c>
      <c r="F2" s="3" t="s">
        <v>11</v>
      </c>
      <c r="H2" s="3" t="s">
        <v>11</v>
      </c>
      <c r="J2" s="3" t="s">
        <v>11</v>
      </c>
      <c r="L2" s="3" t="s">
        <v>11</v>
      </c>
      <c r="N2" s="4" t="s">
        <v>134</v>
      </c>
      <c r="O2" s="4" t="s">
        <v>13</v>
      </c>
      <c r="P2" s="4" t="s">
        <v>14</v>
      </c>
      <c r="Q2" s="4" t="s">
        <v>15</v>
      </c>
      <c r="R2" s="3" t="str">
        <f>'Reported Stmts of Operations'!P2</f>
        <v>Fiscal
 Year</v>
      </c>
      <c r="T2" s="4" t="s">
        <v>134</v>
      </c>
    </row>
    <row r="3" spans="1:20" ht="15" x14ac:dyDescent="0.25">
      <c r="A3" s="149"/>
      <c r="B3" s="149"/>
      <c r="D3" s="5" t="s">
        <v>135</v>
      </c>
      <c r="F3" s="5" t="s">
        <v>16</v>
      </c>
      <c r="H3" s="5" t="s">
        <v>17</v>
      </c>
      <c r="J3" s="5" t="s">
        <v>18</v>
      </c>
      <c r="L3" s="5" t="s">
        <v>19</v>
      </c>
      <c r="N3" s="44">
        <v>2022</v>
      </c>
      <c r="O3" s="44">
        <v>2022</v>
      </c>
      <c r="P3" s="44">
        <v>2022</v>
      </c>
      <c r="Q3" s="44">
        <v>2022</v>
      </c>
      <c r="R3" s="5" t="s">
        <v>20</v>
      </c>
      <c r="T3" s="44">
        <v>2023</v>
      </c>
    </row>
    <row r="4" spans="1:20" ht="15" x14ac:dyDescent="0.25">
      <c r="A4" s="155" t="s">
        <v>136</v>
      </c>
      <c r="B4" s="149"/>
      <c r="D4" s="7"/>
      <c r="F4" s="7"/>
      <c r="H4" s="7"/>
      <c r="J4" s="7"/>
      <c r="L4" s="7"/>
      <c r="R4" s="7"/>
    </row>
    <row r="5" spans="1:20" ht="15" x14ac:dyDescent="0.25">
      <c r="A5" s="159" t="s">
        <v>164</v>
      </c>
      <c r="B5" s="149"/>
      <c r="D5" s="7"/>
      <c r="F5" s="7"/>
      <c r="H5" s="7"/>
      <c r="J5" s="7"/>
      <c r="L5" s="7"/>
      <c r="R5" s="7"/>
    </row>
    <row r="6" spans="1:20" ht="15" x14ac:dyDescent="0.25">
      <c r="A6" s="153" t="s">
        <v>138</v>
      </c>
      <c r="B6" s="149"/>
      <c r="D6" s="7"/>
      <c r="F6" s="7"/>
      <c r="H6" s="8">
        <v>2632900000</v>
      </c>
      <c r="J6" s="8">
        <v>2543900000</v>
      </c>
      <c r="L6" s="8">
        <v>2773200000</v>
      </c>
      <c r="N6" s="9">
        <v>679200000</v>
      </c>
      <c r="O6" s="9">
        <v>699100000</v>
      </c>
      <c r="P6" s="9">
        <v>787500000</v>
      </c>
      <c r="Q6" s="9">
        <v>622700000</v>
      </c>
      <c r="R6" s="8">
        <v>2788500000</v>
      </c>
      <c r="T6" s="10">
        <v>739999336</v>
      </c>
    </row>
    <row r="7" spans="1:20" ht="15" x14ac:dyDescent="0.25">
      <c r="A7" s="153" t="s">
        <v>120</v>
      </c>
      <c r="B7" s="149"/>
      <c r="D7" s="108"/>
      <c r="F7" s="108"/>
      <c r="H7" s="11">
        <v>-16500000</v>
      </c>
      <c r="J7" s="11">
        <v>-221700000</v>
      </c>
      <c r="L7" s="11">
        <v>-146200000</v>
      </c>
      <c r="N7" s="13">
        <v>-44300000</v>
      </c>
      <c r="O7" s="13">
        <v>-29900000</v>
      </c>
      <c r="P7" s="13">
        <v>-68400000</v>
      </c>
      <c r="Q7" s="13">
        <v>-35600000</v>
      </c>
      <c r="R7" s="11">
        <v>-178200000</v>
      </c>
      <c r="T7" s="14">
        <v>-52000006</v>
      </c>
    </row>
    <row r="8" spans="1:20" ht="15.75" thickBot="1" x14ac:dyDescent="0.3">
      <c r="A8" s="159" t="s">
        <v>165</v>
      </c>
      <c r="B8" s="149"/>
      <c r="D8" s="109"/>
      <c r="F8" s="109"/>
      <c r="H8" s="101">
        <v>2649400000</v>
      </c>
      <c r="J8" s="101">
        <v>2765600000</v>
      </c>
      <c r="L8" s="101">
        <v>2919400000</v>
      </c>
      <c r="N8" s="27">
        <v>723500000</v>
      </c>
      <c r="O8" s="27">
        <v>729000000</v>
      </c>
      <c r="P8" s="27">
        <v>855900000</v>
      </c>
      <c r="Q8" s="27">
        <v>658300000</v>
      </c>
      <c r="R8" s="101">
        <v>2966700000</v>
      </c>
      <c r="T8" s="28">
        <v>791999342</v>
      </c>
    </row>
    <row r="9" spans="1:20" ht="15.75" thickTop="1" x14ac:dyDescent="0.25">
      <c r="D9" s="48"/>
      <c r="F9" s="48"/>
      <c r="H9" s="48"/>
      <c r="J9" s="48"/>
      <c r="L9" s="48"/>
      <c r="N9" s="30"/>
      <c r="O9" s="30"/>
      <c r="P9" s="30"/>
      <c r="Q9" s="30"/>
      <c r="R9" s="48"/>
      <c r="T9" s="49"/>
    </row>
    <row r="10" spans="1:20" ht="15" x14ac:dyDescent="0.25">
      <c r="A10" s="159" t="s">
        <v>166</v>
      </c>
      <c r="B10" s="149"/>
      <c r="D10" s="23"/>
      <c r="F10" s="23"/>
      <c r="H10" s="23"/>
      <c r="J10" s="23"/>
      <c r="L10" s="23"/>
      <c r="R10" s="23"/>
      <c r="T10" s="25"/>
    </row>
    <row r="11" spans="1:20" ht="15" x14ac:dyDescent="0.25">
      <c r="A11" s="153" t="s">
        <v>142</v>
      </c>
      <c r="B11" s="149"/>
      <c r="D11" s="8">
        <v>2459600000</v>
      </c>
      <c r="F11" s="8">
        <v>2802800000</v>
      </c>
      <c r="H11" s="8">
        <v>2963100000</v>
      </c>
      <c r="J11" s="8">
        <v>2868500000</v>
      </c>
      <c r="L11" s="8">
        <v>3072200000</v>
      </c>
      <c r="N11" s="9">
        <v>756400000</v>
      </c>
      <c r="O11" s="9">
        <v>786500000</v>
      </c>
      <c r="P11" s="9">
        <v>875300000</v>
      </c>
      <c r="Q11" s="9">
        <v>712700000</v>
      </c>
      <c r="R11" s="8">
        <v>3130900000</v>
      </c>
      <c r="T11" s="10">
        <v>833745232</v>
      </c>
    </row>
    <row r="12" spans="1:20" ht="15" x14ac:dyDescent="0.25">
      <c r="A12" s="153" t="s">
        <v>167</v>
      </c>
      <c r="B12" s="149"/>
      <c r="D12" s="108"/>
      <c r="F12" s="108"/>
      <c r="H12" s="11">
        <v>-16500000</v>
      </c>
      <c r="J12" s="11">
        <v>-221700000</v>
      </c>
      <c r="L12" s="11">
        <v>-146200000</v>
      </c>
      <c r="N12" s="54">
        <v>-44300000</v>
      </c>
      <c r="O12" s="54">
        <v>-29900000</v>
      </c>
      <c r="P12" s="54">
        <v>-68400000</v>
      </c>
      <c r="Q12" s="54">
        <v>-35600000</v>
      </c>
      <c r="R12" s="11">
        <v>-178200000</v>
      </c>
      <c r="T12" s="55">
        <v>-52000006</v>
      </c>
    </row>
    <row r="13" spans="1:20" ht="15.75" thickBot="1" x14ac:dyDescent="0.3">
      <c r="A13" s="159" t="s">
        <v>168</v>
      </c>
      <c r="B13" s="149"/>
      <c r="D13" s="101">
        <v>2459600000</v>
      </c>
      <c r="F13" s="101">
        <v>2802800000</v>
      </c>
      <c r="H13" s="101">
        <v>2979600000</v>
      </c>
      <c r="J13" s="101">
        <v>3090200000</v>
      </c>
      <c r="L13" s="101">
        <v>3218400000</v>
      </c>
      <c r="N13" s="102">
        <v>800700000</v>
      </c>
      <c r="O13" s="102">
        <v>816400000</v>
      </c>
      <c r="P13" s="102">
        <v>943700000</v>
      </c>
      <c r="Q13" s="102">
        <v>748300000</v>
      </c>
      <c r="R13" s="101">
        <v>3309100000</v>
      </c>
      <c r="T13" s="47">
        <v>885745238</v>
      </c>
    </row>
    <row r="14" spans="1:20" ht="15.75" thickTop="1" x14ac:dyDescent="0.25">
      <c r="D14" s="48"/>
      <c r="F14" s="48"/>
      <c r="H14" s="48"/>
      <c r="J14" s="48"/>
      <c r="L14" s="48"/>
      <c r="N14" s="30"/>
      <c r="O14" s="30"/>
      <c r="P14" s="30"/>
      <c r="Q14" s="30"/>
      <c r="R14" s="48"/>
      <c r="T14" s="49"/>
    </row>
    <row r="15" spans="1:20" ht="15.75" thickBot="1" x14ac:dyDescent="0.3">
      <c r="A15" s="159" t="s">
        <v>169</v>
      </c>
      <c r="B15" s="149"/>
      <c r="D15" s="93">
        <v>2460300000</v>
      </c>
      <c r="F15" s="93">
        <v>2802800000</v>
      </c>
      <c r="H15" s="93">
        <v>2979600000</v>
      </c>
      <c r="J15" s="93">
        <v>3090200000</v>
      </c>
      <c r="L15" s="93">
        <v>3218400000</v>
      </c>
      <c r="N15" s="94">
        <v>3251700000</v>
      </c>
      <c r="O15" s="94">
        <v>3199400000</v>
      </c>
      <c r="P15" s="94">
        <v>3204700000</v>
      </c>
      <c r="Q15" s="94">
        <v>3309100000</v>
      </c>
      <c r="R15" s="93">
        <v>3309100000</v>
      </c>
      <c r="T15" s="95">
        <v>3394145238</v>
      </c>
    </row>
    <row r="16" spans="1:20" ht="15.75" thickTop="1" x14ac:dyDescent="0.25">
      <c r="D16" s="48"/>
      <c r="F16" s="48"/>
      <c r="H16" s="48"/>
      <c r="J16" s="48"/>
      <c r="L16" s="48"/>
      <c r="N16" s="30"/>
      <c r="O16" s="30"/>
      <c r="P16" s="30"/>
      <c r="Q16" s="30"/>
      <c r="R16" s="48"/>
      <c r="T16" s="49"/>
    </row>
    <row r="17" spans="1:21" ht="15.75" thickBot="1" x14ac:dyDescent="0.3">
      <c r="A17" s="159" t="s">
        <v>155</v>
      </c>
      <c r="B17" s="149"/>
      <c r="D17" s="93">
        <v>9238100000</v>
      </c>
      <c r="F17" s="93">
        <v>10186700000</v>
      </c>
      <c r="H17" s="93">
        <v>13616500000</v>
      </c>
      <c r="J17" s="93">
        <v>12184600000</v>
      </c>
      <c r="L17" s="93">
        <v>10442300000</v>
      </c>
      <c r="N17" s="94">
        <v>10444200000</v>
      </c>
      <c r="O17" s="94">
        <v>10573500000</v>
      </c>
      <c r="P17" s="94">
        <v>10332500000</v>
      </c>
      <c r="Q17" s="94">
        <v>10416500000</v>
      </c>
      <c r="R17" s="93">
        <v>10416500000</v>
      </c>
      <c r="T17" s="95">
        <v>10977300000</v>
      </c>
    </row>
    <row r="18" spans="1:21" ht="15.75" thickTop="1" x14ac:dyDescent="0.25">
      <c r="D18" s="48"/>
      <c r="F18" s="48"/>
      <c r="H18" s="48"/>
      <c r="J18" s="48"/>
      <c r="L18" s="48"/>
      <c r="N18" s="131"/>
      <c r="O18" s="131"/>
      <c r="P18" s="131"/>
      <c r="Q18" s="131"/>
      <c r="R18" s="48"/>
      <c r="T18" s="49"/>
    </row>
    <row r="19" spans="1:21" ht="15" x14ac:dyDescent="0.25">
      <c r="A19" s="170" t="s">
        <v>170</v>
      </c>
      <c r="B19" s="171"/>
      <c r="C19" s="134"/>
      <c r="D19" s="144">
        <v>3.8</v>
      </c>
      <c r="E19" s="134"/>
      <c r="F19" s="144">
        <v>3.6</v>
      </c>
      <c r="G19" s="134"/>
      <c r="H19" s="144">
        <v>4.5999999999999996</v>
      </c>
      <c r="I19" s="134"/>
      <c r="J19" s="144">
        <v>3.9429810368261</v>
      </c>
      <c r="K19" s="134"/>
      <c r="L19" s="144">
        <v>3.2445625155356699</v>
      </c>
      <c r="M19" s="134"/>
      <c r="N19" s="145">
        <v>3.2119199188116987</v>
      </c>
      <c r="O19" s="145">
        <v>3.3048384072013501</v>
      </c>
      <c r="P19" s="145">
        <v>3.2241707492120946</v>
      </c>
      <c r="Q19" s="145">
        <v>3.1478347586957178</v>
      </c>
      <c r="R19" s="144">
        <v>3.1478347586957178</v>
      </c>
      <c r="S19" s="134"/>
      <c r="T19" s="146">
        <v>3.23418688072063</v>
      </c>
      <c r="U19" s="143"/>
    </row>
    <row r="20" spans="1:21" ht="15" x14ac:dyDescent="0.25">
      <c r="A20" s="132"/>
      <c r="B20" s="132"/>
      <c r="C20" s="132"/>
      <c r="D20" s="147"/>
      <c r="E20" s="132"/>
      <c r="F20" s="147"/>
      <c r="G20" s="132"/>
      <c r="H20" s="147"/>
      <c r="I20" s="132"/>
      <c r="J20" s="147"/>
      <c r="K20" s="132"/>
      <c r="L20" s="147"/>
      <c r="M20" s="132"/>
      <c r="N20" s="132"/>
      <c r="O20" s="132"/>
      <c r="P20" s="132"/>
      <c r="Q20" s="132"/>
      <c r="R20" s="147"/>
      <c r="S20" s="132"/>
      <c r="T20" s="142"/>
    </row>
    <row r="21" spans="1:21" ht="15" x14ac:dyDescent="0.25">
      <c r="A21" s="159" t="s">
        <v>171</v>
      </c>
      <c r="B21" s="149"/>
      <c r="D21" s="23"/>
      <c r="F21" s="23"/>
      <c r="H21" s="23"/>
      <c r="J21" s="23"/>
      <c r="L21" s="23"/>
      <c r="R21" s="23"/>
      <c r="T21" s="25"/>
    </row>
    <row r="22" spans="1:21" ht="15" x14ac:dyDescent="0.25">
      <c r="A22" s="153" t="s">
        <v>155</v>
      </c>
      <c r="B22" s="149"/>
      <c r="D22" s="8">
        <v>9238100000</v>
      </c>
      <c r="F22" s="8">
        <v>10186700000</v>
      </c>
      <c r="H22" s="8">
        <v>13616500000</v>
      </c>
      <c r="J22" s="8">
        <v>12184600000</v>
      </c>
      <c r="L22" s="8">
        <v>10442300000</v>
      </c>
      <c r="N22" s="9">
        <v>10444200000</v>
      </c>
      <c r="O22" s="9">
        <v>10573500000</v>
      </c>
      <c r="P22" s="9">
        <v>10332500000</v>
      </c>
      <c r="Q22" s="9">
        <v>10416500000</v>
      </c>
      <c r="R22" s="8">
        <v>10416500000</v>
      </c>
      <c r="T22" s="10">
        <v>10977300000</v>
      </c>
    </row>
    <row r="23" spans="1:21" ht="15" x14ac:dyDescent="0.25">
      <c r="A23" s="153" t="s">
        <v>161</v>
      </c>
      <c r="B23" s="149"/>
      <c r="D23" s="11">
        <v>-177400000</v>
      </c>
      <c r="F23" s="11">
        <v>-90300000</v>
      </c>
      <c r="H23" s="11">
        <v>-93600000</v>
      </c>
      <c r="J23" s="11">
        <v>-81400000</v>
      </c>
      <c r="L23" s="11">
        <v>-460600000</v>
      </c>
      <c r="N23" s="54">
        <v>-503800000</v>
      </c>
      <c r="O23" s="54">
        <v>-103400000</v>
      </c>
      <c r="P23" s="54">
        <v>-361300000</v>
      </c>
      <c r="Q23" s="54">
        <v>-199400000</v>
      </c>
      <c r="R23" s="11">
        <v>-199400000</v>
      </c>
      <c r="T23" s="55">
        <v>-101800000</v>
      </c>
    </row>
    <row r="24" spans="1:21" ht="15.75" thickBot="1" x14ac:dyDescent="0.3">
      <c r="A24" s="159" t="s">
        <v>162</v>
      </c>
      <c r="B24" s="149"/>
      <c r="D24" s="101">
        <v>9060700000</v>
      </c>
      <c r="F24" s="101">
        <v>10096400000</v>
      </c>
      <c r="H24" s="101">
        <v>13522900000</v>
      </c>
      <c r="J24" s="101">
        <v>12103200000</v>
      </c>
      <c r="L24" s="101">
        <v>9981700000</v>
      </c>
      <c r="N24" s="102">
        <v>9940400000</v>
      </c>
      <c r="O24" s="102">
        <v>10470100000</v>
      </c>
      <c r="P24" s="102">
        <v>9971200000</v>
      </c>
      <c r="Q24" s="102">
        <v>10217100000</v>
      </c>
      <c r="R24" s="101">
        <v>10217100000</v>
      </c>
      <c r="T24" s="47">
        <v>10875500000</v>
      </c>
    </row>
    <row r="25" spans="1:21" ht="15.75" thickTop="1" x14ac:dyDescent="0.25">
      <c r="D25" s="48"/>
      <c r="F25" s="48"/>
      <c r="H25" s="48"/>
      <c r="J25" s="48"/>
      <c r="L25" s="48"/>
      <c r="N25" s="131"/>
      <c r="O25" s="131"/>
      <c r="P25" s="131"/>
      <c r="Q25" s="131"/>
      <c r="R25" s="48"/>
      <c r="T25" s="49"/>
    </row>
    <row r="26" spans="1:21" ht="15" x14ac:dyDescent="0.25">
      <c r="A26" s="170" t="s">
        <v>172</v>
      </c>
      <c r="B26" s="171"/>
      <c r="C26" s="134"/>
      <c r="D26" s="144">
        <v>3.7</v>
      </c>
      <c r="E26" s="134"/>
      <c r="F26" s="144">
        <v>3.6</v>
      </c>
      <c r="G26" s="134"/>
      <c r="H26" s="144">
        <v>4.5</v>
      </c>
      <c r="I26" s="134"/>
      <c r="J26" s="144">
        <v>3.9166396996958102</v>
      </c>
      <c r="K26" s="134"/>
      <c r="L26" s="144">
        <v>3.1014479244345017</v>
      </c>
      <c r="M26" s="134"/>
      <c r="N26" s="145">
        <v>3.0569855767752254</v>
      </c>
      <c r="O26" s="145">
        <v>3.272519847471401</v>
      </c>
      <c r="P26" s="145">
        <v>3.111430087059631</v>
      </c>
      <c r="Q26" s="145">
        <v>3.0875766824816417</v>
      </c>
      <c r="R26" s="144">
        <v>3.0875766824816417</v>
      </c>
      <c r="S26" s="136"/>
      <c r="T26" s="146">
        <v>3.2041940569427099</v>
      </c>
      <c r="U26" s="143"/>
    </row>
    <row r="27" spans="1:21" ht="15" x14ac:dyDescent="0.25">
      <c r="A27" s="132"/>
      <c r="B27" s="132"/>
      <c r="C27" s="132"/>
      <c r="D27" s="132"/>
      <c r="E27" s="132"/>
      <c r="F27" s="132"/>
      <c r="G27" s="132"/>
      <c r="H27" s="132"/>
      <c r="I27" s="132"/>
      <c r="J27" s="132"/>
      <c r="K27" s="132"/>
      <c r="L27" s="132"/>
      <c r="M27" s="132"/>
      <c r="N27" s="132"/>
      <c r="O27" s="132"/>
      <c r="P27" s="132"/>
      <c r="Q27" s="132"/>
      <c r="R27" s="132"/>
      <c r="S27" s="132"/>
      <c r="T27" s="132"/>
    </row>
  </sheetData>
  <mergeCells count="21">
    <mergeCell ref="A23:B23"/>
    <mergeCell ref="A24:B24"/>
    <mergeCell ref="A26:B26"/>
    <mergeCell ref="A13:B13"/>
    <mergeCell ref="A15:B15"/>
    <mergeCell ref="A17:B17"/>
    <mergeCell ref="A19:B19"/>
    <mergeCell ref="A21:B21"/>
    <mergeCell ref="A22:B22"/>
    <mergeCell ref="A12:B12"/>
    <mergeCell ref="A1:L1"/>
    <mergeCell ref="M1:R1"/>
    <mergeCell ref="A2:B2"/>
    <mergeCell ref="A3:B3"/>
    <mergeCell ref="A4:B4"/>
    <mergeCell ref="A5:B5"/>
    <mergeCell ref="A6:B6"/>
    <mergeCell ref="A7:B7"/>
    <mergeCell ref="A8:B8"/>
    <mergeCell ref="A10:B10"/>
    <mergeCell ref="A11:B11"/>
  </mergeCells>
  <pageMargins left="0.75" right="0.75" top="1" bottom="1" header="0.5" footer="0.5"/>
  <pageSetup scale="65" orientation="landscape" r:id="rId1"/>
  <colBreaks count="1" manualBreakCount="1">
    <brk id="20" max="1048575" man="1"/>
  </colBreaks>
  <customProperties>
    <customPr name="_pios_id" r:id="rId2"/>
  </customProperties>
  <ignoredErrors>
    <ignoredError sqref="D3:T5 D6:S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Comparable Measures Narrative</vt:lpstr>
      <vt:lpstr>Reported Stmts of Operations</vt:lpstr>
      <vt:lpstr>Rec of Reported to Comparable</vt:lpstr>
      <vt:lpstr>Comparable Stmts of Operations</vt:lpstr>
      <vt:lpstr>Comparable Canopy EIE</vt:lpstr>
      <vt:lpstr>EBITDA &amp; Free Cash Flow</vt:lpstr>
      <vt:lpstr>EBITDA excluding Canopy EIE</vt:lpstr>
      <vt:lpstr>'Comparable Measures Narrative'!Print_Area</vt:lpstr>
      <vt:lpstr>'EBITDA &amp; Free Cash Flow'!Print_Area</vt:lpstr>
      <vt:lpstr>'EBITDA excluding Canopy EIE'!Print_Area</vt:lpstr>
      <vt:lpstr>'Rec of Reported to Comparable'!Print_Area</vt:lpstr>
      <vt:lpstr>'Rec of Reported to Comparable'!Print_Titles</vt:lpstr>
    </vt:vector>
  </TitlesOfParts>
  <Company>Constellation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Pomponio</dc:creator>
  <cp:lastModifiedBy>Megan Charvat</cp:lastModifiedBy>
  <cp:lastPrinted>2022-06-27T22:16:29Z</cp:lastPrinted>
  <dcterms:created xsi:type="dcterms:W3CDTF">2022-06-17T13:43:49Z</dcterms:created>
  <dcterms:modified xsi:type="dcterms:W3CDTF">2022-06-27T22:18:30Z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