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tcepeda\Downloads\"/>
    </mc:Choice>
  </mc:AlternateContent>
  <xr:revisionPtr revIDLastSave="0" documentId="13_ncr:1_{20DA1AEE-2807-4539-A134-E4E8B943439E}" xr6:coauthVersionLast="47" xr6:coauthVersionMax="47" xr10:uidLastSave="{00000000-0000-0000-0000-000000000000}"/>
  <bookViews>
    <workbookView xWindow="-110" yWindow="-110" windowWidth="19420" windowHeight="1030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D8" i="3"/>
  <c r="E3" i="3"/>
  <c r="C3" i="3"/>
</calcChain>
</file>

<file path=xl/sharedStrings.xml><?xml version="1.0" encoding="utf-8"?>
<sst xmlns="http://schemas.openxmlformats.org/spreadsheetml/2006/main" count="61" uniqueCount="38">
  <si>
    <t>Passenger Segment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</si>
  <si>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</si>
  <si>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</si>
  <si>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</si>
  <si>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</si>
  <si>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</si>
  <si>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</si>
  <si>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</si>
  <si>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</si>
  <si>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 xml:space="preserve">International </t>
  </si>
  <si>
    <t xml:space="preserve">Domestic </t>
  </si>
  <si>
    <t>Cargo Segment</t>
  </si>
  <si>
    <t>ATKs (Thousands)</t>
  </si>
  <si>
    <t>RTKs (Thousands)</t>
  </si>
  <si>
    <t>WB</t>
  </si>
  <si>
    <t>NB</t>
  </si>
  <si>
    <t>A319</t>
  </si>
  <si>
    <t>A320 Ceo</t>
  </si>
  <si>
    <t>A320 Neo</t>
  </si>
  <si>
    <t>Cargo Ton</t>
  </si>
  <si>
    <t>Cumulative</t>
  </si>
  <si>
    <t>-1 p.p.</t>
  </si>
  <si>
    <t>-0.5 p.p.</t>
  </si>
  <si>
    <t>April</t>
  </si>
  <si>
    <t>-2.8 p.p.</t>
  </si>
  <si>
    <t>-4.8 p.p.</t>
  </si>
  <si>
    <t>-3.3 p.p.</t>
  </si>
  <si>
    <t>-5.9 p.p.</t>
  </si>
  <si>
    <t>-1.1 p.p.</t>
  </si>
  <si>
    <t>-0.7 p.p.</t>
  </si>
  <si>
    <t>A330</t>
  </si>
  <si>
    <t>Passenger Operating Fleet</t>
  </si>
  <si>
    <t>B787-8</t>
  </si>
  <si>
    <t>Wamos Operating Fleet</t>
  </si>
  <si>
    <t>Cargo Operating Fleet</t>
  </si>
  <si>
    <t>Freighters</t>
  </si>
  <si>
    <t>A330 F</t>
  </si>
  <si>
    <t>Stage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</si>
</sst>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9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  <font>
      <b/>
      <sz val="12"/>
      <color theme="1"/>
      <name val="Helvetica light"/>
    </font>
    <font>
      <i/>
      <sz val="11"/>
      <color theme="1"/>
      <name val="Aptos Narrow"/>
      <family val="2"/>
      <scheme val="minor"/>
    </font>
    <font>
      <i/>
      <sz val="11"/>
      <color rgb="FF000000"/>
      <name val="Helvetica Light"/>
    </font>
  </fonts>
  <fills count="5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3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3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80" zoomScaleNormal="8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12" width="10.81640625" customWidth="1"/>
    <col min="13" max="16" width="0" hidden="1" customWidth="1"/>
    <col min="17" max="16384" width="10.81640625" hidden="1"/>
  </cols>
  <sheetData>
    <row r="1" spans="2:16" ht="15" thickBot="1">
      <c r="B1" s="6"/>
    </row>
    <row r="2" spans="2:16" ht="16" thickBot="1">
      <c r="B2" s="57" t="s">
        <v>0</v>
      </c>
      <c r="C2" s="58"/>
      <c r="D2" s="61" t="s">
        <v>23</v>
      </c>
      <c r="E2" s="62"/>
      <c r="F2" s="63"/>
      <c r="G2" s="61" t="s">
        <v>20</v>
      </c>
      <c r="H2" s="62"/>
      <c r="I2" s="63"/>
    </row>
    <row r="3" spans="2:16" ht="16" thickBot="1">
      <c r="B3" s="59"/>
      <c r="C3" s="60"/>
      <c r="D3" s="53">
        <v>2025</v>
      </c>
      <c r="E3" s="53">
        <v>2024</v>
      </c>
      <c r="F3" s="53" t="s">
        <v>1</v>
      </c>
      <c r="G3" s="53">
        <v>2025</v>
      </c>
      <c r="H3" s="53">
        <v>2024</v>
      </c>
      <c r="I3" s="54" t="s">
        <v>1</v>
      </c>
    </row>
    <row r="4" spans="2:16" ht="15.5">
      <c r="B4" s="34"/>
      <c r="C4" s="35"/>
      <c r="D4" s="35"/>
      <c r="E4" s="35"/>
      <c r="F4" s="35"/>
      <c r="G4" s="35"/>
      <c r="H4" s="35"/>
      <c r="I4" s="36"/>
    </row>
    <row r="5" spans="2:16" ht="16" thickBot="1">
      <c r="B5" s="37" t="s">
        <v>2</v>
      </c>
      <c r="C5" s="38"/>
      <c r="D5" s="39"/>
      <c r="E5" s="39"/>
      <c r="F5" s="39"/>
      <c r="G5" s="39"/>
      <c r="H5" s="39"/>
      <c r="I5" s="40"/>
      <c r="K5" s="1"/>
      <c r="L5" s="1"/>
      <c r="M5" s="1"/>
      <c r="N5" s="1"/>
      <c r="O5" s="1"/>
      <c r="P5" s="1"/>
    </row>
    <row r="6" spans="2:16" ht="15.5">
      <c r="B6" s="32" t="s">
        <v>3</v>
      </c>
      <c r="C6" s="33"/>
      <c r="D6" s="43">
        <v>2841</v>
      </c>
      <c r="E6" s="10">
        <v>2965</v>
      </c>
      <c r="F6" s="16">
        <v>-4.2000000000000003E-2</v>
      </c>
      <c r="G6" s="10">
        <v>11655</v>
      </c>
      <c r="H6" s="10">
        <v>12247</v>
      </c>
      <c r="I6" s="16">
        <v>-4.8000000000000001E-2</v>
      </c>
      <c r="K6" s="1"/>
      <c r="L6" s="1"/>
      <c r="M6" s="1"/>
      <c r="N6" s="1"/>
      <c r="O6" s="1"/>
      <c r="P6" s="1"/>
    </row>
    <row r="7" spans="2:16" ht="15.5">
      <c r="B7" s="30" t="s">
        <v>4</v>
      </c>
      <c r="C7" s="31"/>
      <c r="D7" s="28">
        <v>5600</v>
      </c>
      <c r="E7" s="11">
        <v>4887</v>
      </c>
      <c r="F7" s="17">
        <v>0.14599999999999999</v>
      </c>
      <c r="G7" s="11">
        <v>22918</v>
      </c>
      <c r="H7" s="11">
        <v>20021</v>
      </c>
      <c r="I7" s="17">
        <v>0.14499999999999999</v>
      </c>
      <c r="K7" s="1"/>
      <c r="L7" s="1"/>
      <c r="M7" s="1"/>
      <c r="N7" s="1"/>
      <c r="O7" s="1"/>
      <c r="P7" s="1"/>
    </row>
    <row r="8" spans="2:16" ht="15.5">
      <c r="B8" s="30" t="s">
        <v>5</v>
      </c>
      <c r="C8" s="31"/>
      <c r="D8" s="28">
        <v>4321</v>
      </c>
      <c r="E8" s="11">
        <v>3907</v>
      </c>
      <c r="F8" s="17">
        <v>0.106</v>
      </c>
      <c r="G8" s="11">
        <v>17479</v>
      </c>
      <c r="H8" s="11">
        <v>16225</v>
      </c>
      <c r="I8" s="17">
        <v>7.6999999999999999E-2</v>
      </c>
      <c r="K8" s="1"/>
      <c r="L8" s="1"/>
      <c r="M8" s="1"/>
      <c r="N8" s="1"/>
      <c r="O8" s="1"/>
      <c r="P8" s="1"/>
    </row>
    <row r="9" spans="2:16" ht="15.5">
      <c r="B9" s="30" t="s">
        <v>6</v>
      </c>
      <c r="C9" s="31"/>
      <c r="D9" s="27">
        <v>0.77200000000000002</v>
      </c>
      <c r="E9" s="15">
        <v>0.79900000000000004</v>
      </c>
      <c r="F9" s="17" t="s">
        <v>24</v>
      </c>
      <c r="G9" s="15">
        <v>0.76300000000000001</v>
      </c>
      <c r="H9" s="15">
        <v>0.81</v>
      </c>
      <c r="I9" s="17" t="s">
        <v>25</v>
      </c>
      <c r="K9" s="1"/>
      <c r="L9" s="1"/>
      <c r="M9" s="1"/>
      <c r="N9" s="1"/>
      <c r="O9" s="1"/>
      <c r="P9" s="1"/>
    </row>
    <row r="10" spans="2:16" ht="15.5">
      <c r="B10" s="30" t="s">
        <v>7</v>
      </c>
      <c r="C10" s="31"/>
      <c r="D10" s="28">
        <v>21061</v>
      </c>
      <c r="E10" s="11">
        <v>20845</v>
      </c>
      <c r="F10" s="17">
        <v>0.01</v>
      </c>
      <c r="G10" s="11">
        <v>86438</v>
      </c>
      <c r="H10" s="11">
        <v>85167</v>
      </c>
      <c r="I10" s="17">
        <v>1.4999999999999999E-2</v>
      </c>
      <c r="K10" s="1"/>
      <c r="L10" s="1"/>
      <c r="M10" s="1"/>
      <c r="N10" s="1"/>
      <c r="O10" s="1"/>
      <c r="P10" s="1"/>
    </row>
    <row r="11" spans="2:16" ht="15.5">
      <c r="B11" s="30" t="s">
        <v>8</v>
      </c>
      <c r="C11" s="31"/>
      <c r="D11" s="28">
        <v>48259</v>
      </c>
      <c r="E11" s="11">
        <v>44709</v>
      </c>
      <c r="F11" s="17">
        <v>7.9000000000000001E-2</v>
      </c>
      <c r="G11" s="11">
        <v>198492</v>
      </c>
      <c r="H11" s="11">
        <v>184108</v>
      </c>
      <c r="I11" s="17">
        <v>7.8E-2</v>
      </c>
      <c r="K11" s="1"/>
      <c r="L11" s="1"/>
      <c r="M11" s="1"/>
      <c r="N11" s="1"/>
      <c r="O11" s="1"/>
      <c r="P11" s="1"/>
    </row>
    <row r="12" spans="2:16" ht="16" thickBot="1">
      <c r="B12" s="41" t="s">
        <v>37</v>
      </c>
      <c r="C12" s="42"/>
      <c r="D12" s="29">
        <v>1369</v>
      </c>
      <c r="E12" s="13">
        <v>1244</v>
      </c>
      <c r="F12" s="18">
        <v>0.10100000000000001</v>
      </c>
      <c r="G12" s="13">
        <v>1364</v>
      </c>
      <c r="H12" s="13">
        <v>1248</v>
      </c>
      <c r="I12" s="18">
        <v>9.1999999999999998E-2</v>
      </c>
    </row>
    <row r="13" spans="2:16" ht="15.5">
      <c r="B13" s="34"/>
      <c r="C13" s="35"/>
      <c r="D13" s="14"/>
      <c r="E13" s="14"/>
      <c r="F13" s="19"/>
      <c r="G13" s="14"/>
      <c r="H13" s="14"/>
      <c r="I13" s="21"/>
    </row>
    <row r="14" spans="2:16" ht="16" thickBot="1">
      <c r="B14" s="37" t="s">
        <v>9</v>
      </c>
      <c r="C14" s="38"/>
      <c r="D14" s="7"/>
      <c r="E14" s="7"/>
      <c r="F14" s="20"/>
      <c r="G14" s="7"/>
      <c r="H14" s="7"/>
      <c r="I14" s="22"/>
    </row>
    <row r="15" spans="2:16" ht="15.5">
      <c r="B15" s="32" t="s">
        <v>3</v>
      </c>
      <c r="C15" s="33"/>
      <c r="D15" s="43">
        <v>1298</v>
      </c>
      <c r="E15" s="10">
        <v>1133</v>
      </c>
      <c r="F15" s="16">
        <v>0.14499999999999999</v>
      </c>
      <c r="G15" s="10">
        <v>5172</v>
      </c>
      <c r="H15" s="10">
        <v>4664</v>
      </c>
      <c r="I15" s="16">
        <v>0.109</v>
      </c>
    </row>
    <row r="16" spans="2:16" ht="15.5">
      <c r="B16" s="30" t="s">
        <v>4</v>
      </c>
      <c r="C16" s="31"/>
      <c r="D16" s="28">
        <v>4674</v>
      </c>
      <c r="E16" s="11">
        <v>3829</v>
      </c>
      <c r="F16" s="17">
        <v>0.221</v>
      </c>
      <c r="G16" s="11">
        <v>19030</v>
      </c>
      <c r="H16" s="11">
        <v>15588</v>
      </c>
      <c r="I16" s="17">
        <v>0.221</v>
      </c>
    </row>
    <row r="17" spans="1:9" ht="15.5">
      <c r="B17" s="30" t="s">
        <v>5</v>
      </c>
      <c r="C17" s="31"/>
      <c r="D17" s="28">
        <v>3614</v>
      </c>
      <c r="E17" s="11">
        <v>3088</v>
      </c>
      <c r="F17" s="17">
        <v>0.17100000000000001</v>
      </c>
      <c r="G17" s="11">
        <v>14478</v>
      </c>
      <c r="H17" s="11">
        <v>12772</v>
      </c>
      <c r="I17" s="17">
        <v>0.13400000000000001</v>
      </c>
    </row>
    <row r="18" spans="1:9" ht="15.5">
      <c r="B18" s="30" t="s">
        <v>6</v>
      </c>
      <c r="C18" s="31"/>
      <c r="D18" s="27">
        <v>0.77300000000000002</v>
      </c>
      <c r="E18" s="15">
        <v>0.80600000000000005</v>
      </c>
      <c r="F18" s="17" t="s">
        <v>26</v>
      </c>
      <c r="G18" s="15">
        <v>0.76100000000000001</v>
      </c>
      <c r="H18" s="15">
        <v>0.81899999999999995</v>
      </c>
      <c r="I18" s="17" t="s">
        <v>27</v>
      </c>
    </row>
    <row r="19" spans="1:9" ht="15.5">
      <c r="B19" s="30" t="s">
        <v>7</v>
      </c>
      <c r="C19" s="31"/>
      <c r="D19" s="11">
        <v>9478</v>
      </c>
      <c r="E19" s="11">
        <v>7855</v>
      </c>
      <c r="F19" s="17">
        <v>0.20599999999999999</v>
      </c>
      <c r="G19" s="11">
        <v>37876</v>
      </c>
      <c r="H19" s="11">
        <v>31426</v>
      </c>
      <c r="I19" s="17">
        <v>0.20499999999999999</v>
      </c>
    </row>
    <row r="20" spans="1:9" ht="15.5">
      <c r="B20" s="30" t="s">
        <v>8</v>
      </c>
      <c r="C20" s="31"/>
      <c r="D20" s="28">
        <v>34378</v>
      </c>
      <c r="E20" s="11">
        <v>29124</v>
      </c>
      <c r="F20" s="17">
        <v>0.18</v>
      </c>
      <c r="G20" s="11">
        <v>139819</v>
      </c>
      <c r="H20" s="11">
        <v>118885</v>
      </c>
      <c r="I20" s="17">
        <v>0.17599999999999999</v>
      </c>
    </row>
    <row r="21" spans="1:9" ht="16" thickBot="1">
      <c r="B21" s="41" t="s">
        <v>37</v>
      </c>
      <c r="C21" s="42"/>
      <c r="D21" s="29">
        <v>2483</v>
      </c>
      <c r="E21" s="13">
        <v>2544</v>
      </c>
      <c r="F21" s="18">
        <v>-2.4199999999999999E-2</v>
      </c>
      <c r="G21" s="13">
        <v>2524</v>
      </c>
      <c r="H21" s="13">
        <v>2593</v>
      </c>
      <c r="I21" s="18">
        <v>-2.7E-2</v>
      </c>
    </row>
    <row r="22" spans="1:9" ht="15.5">
      <c r="B22" s="34"/>
      <c r="C22" s="35"/>
      <c r="D22" s="14"/>
      <c r="E22" s="14"/>
      <c r="F22" s="19"/>
      <c r="G22" s="14"/>
      <c r="H22" s="14"/>
      <c r="I22" s="21"/>
    </row>
    <row r="23" spans="1:9" ht="16" thickBot="1">
      <c r="B23" s="37" t="s">
        <v>10</v>
      </c>
      <c r="C23" s="38"/>
      <c r="D23" s="7"/>
      <c r="E23" s="7"/>
      <c r="F23" s="20"/>
      <c r="G23" s="7"/>
      <c r="H23" s="7"/>
      <c r="I23" s="22"/>
    </row>
    <row r="24" spans="1:9" ht="15.5">
      <c r="B24" s="32" t="s">
        <v>3</v>
      </c>
      <c r="C24" s="33"/>
      <c r="D24" s="43">
        <v>1544</v>
      </c>
      <c r="E24" s="10">
        <v>1832</v>
      </c>
      <c r="F24" s="16">
        <v>-0.157</v>
      </c>
      <c r="G24" s="10">
        <v>6483</v>
      </c>
      <c r="H24" s="10">
        <v>7583</v>
      </c>
      <c r="I24" s="16">
        <v>-0.14499999999999999</v>
      </c>
    </row>
    <row r="25" spans="1:9" ht="15.5">
      <c r="B25" s="30" t="s">
        <v>4</v>
      </c>
      <c r="C25" s="31"/>
      <c r="D25" s="28">
        <v>926</v>
      </c>
      <c r="E25" s="11">
        <v>1057</v>
      </c>
      <c r="F25" s="17">
        <v>-0.124</v>
      </c>
      <c r="G25" s="11">
        <v>3888</v>
      </c>
      <c r="H25" s="11">
        <v>4433</v>
      </c>
      <c r="I25" s="17">
        <v>-0.123</v>
      </c>
    </row>
    <row r="26" spans="1:9" ht="15.5">
      <c r="B26" s="30" t="s">
        <v>5</v>
      </c>
      <c r="C26" s="31"/>
      <c r="D26" s="9">
        <v>707</v>
      </c>
      <c r="E26" s="8">
        <v>819</v>
      </c>
      <c r="F26" s="17">
        <v>-0.13700000000000001</v>
      </c>
      <c r="G26" s="11">
        <v>3001</v>
      </c>
      <c r="H26" s="11">
        <v>3453</v>
      </c>
      <c r="I26" s="17">
        <v>-0.13100000000000001</v>
      </c>
    </row>
    <row r="27" spans="1:9" ht="15.5">
      <c r="B27" s="30" t="s">
        <v>6</v>
      </c>
      <c r="C27" s="31"/>
      <c r="D27" s="27">
        <v>0.76400000000000001</v>
      </c>
      <c r="E27" s="15">
        <v>0.77400000000000002</v>
      </c>
      <c r="F27" s="17" t="s">
        <v>28</v>
      </c>
      <c r="G27" s="15">
        <v>0.77200000000000002</v>
      </c>
      <c r="H27" s="15">
        <v>0.77900000000000003</v>
      </c>
      <c r="I27" s="17" t="s">
        <v>29</v>
      </c>
    </row>
    <row r="28" spans="1:9" ht="15.5">
      <c r="B28" s="30" t="s">
        <v>7</v>
      </c>
      <c r="C28" s="31"/>
      <c r="D28" s="11">
        <v>11583</v>
      </c>
      <c r="E28" s="11">
        <v>12990</v>
      </c>
      <c r="F28" s="17">
        <v>-0.108</v>
      </c>
      <c r="G28" s="11">
        <v>48562</v>
      </c>
      <c r="H28" s="11">
        <v>53741</v>
      </c>
      <c r="I28" s="17">
        <v>-9.6000000000000002E-2</v>
      </c>
    </row>
    <row r="29" spans="1:9" ht="15.5">
      <c r="B29" s="30" t="s">
        <v>8</v>
      </c>
      <c r="C29" s="31"/>
      <c r="D29" s="28">
        <v>13882</v>
      </c>
      <c r="E29" s="11">
        <v>15585</v>
      </c>
      <c r="F29" s="17">
        <v>-0.109</v>
      </c>
      <c r="G29" s="11">
        <v>58673</v>
      </c>
      <c r="H29" s="11">
        <v>65223</v>
      </c>
      <c r="I29" s="17">
        <v>-0.1</v>
      </c>
    </row>
    <row r="30" spans="1:9" ht="16" thickBot="1">
      <c r="B30" s="41" t="s">
        <v>37</v>
      </c>
      <c r="C30" s="42"/>
      <c r="D30" s="12">
        <v>458</v>
      </c>
      <c r="E30" s="26">
        <v>457</v>
      </c>
      <c r="F30" s="18">
        <v>2E-3</v>
      </c>
      <c r="G30" s="26">
        <v>459</v>
      </c>
      <c r="H30" s="26">
        <v>462</v>
      </c>
      <c r="I30" s="18">
        <v>-8.0000000000000002E-3</v>
      </c>
    </row>
    <row r="31" spans="1:9"/>
    <row r="32" spans="1:9">
      <c r="A32" s="55"/>
      <c r="B32" s="56"/>
    </row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7" t="s">
        <v>11</v>
      </c>
      <c r="C2" s="58"/>
      <c r="D2" s="62" t="s">
        <v>23</v>
      </c>
      <c r="E2" s="62"/>
      <c r="F2" s="62"/>
      <c r="G2" s="61" t="s">
        <v>20</v>
      </c>
      <c r="H2" s="62"/>
      <c r="I2" s="63"/>
    </row>
    <row r="3" spans="2:9" ht="16" thickBot="1">
      <c r="B3" s="68"/>
      <c r="C3" s="69"/>
      <c r="D3" s="50">
        <v>2025</v>
      </c>
      <c r="E3" s="49">
        <v>2024</v>
      </c>
      <c r="F3" s="51" t="s">
        <v>1</v>
      </c>
      <c r="G3" s="52">
        <v>2025</v>
      </c>
      <c r="H3" s="53">
        <v>2024</v>
      </c>
      <c r="I3" s="54" t="s">
        <v>1</v>
      </c>
    </row>
    <row r="4" spans="2:9" ht="15.5">
      <c r="B4" s="70" t="s">
        <v>19</v>
      </c>
      <c r="C4" s="71"/>
      <c r="D4" s="24">
        <v>53245</v>
      </c>
      <c r="E4" s="24">
        <v>49216</v>
      </c>
      <c r="F4" s="17">
        <v>8.2000000000000003E-2</v>
      </c>
      <c r="G4" s="24">
        <v>184682</v>
      </c>
      <c r="H4" s="24">
        <v>187206</v>
      </c>
      <c r="I4" s="17">
        <v>-1.2999999999999999E-2</v>
      </c>
    </row>
    <row r="5" spans="2:9" ht="15.5">
      <c r="B5" s="64" t="s">
        <v>12</v>
      </c>
      <c r="C5" s="65"/>
      <c r="D5" s="23">
        <v>272920</v>
      </c>
      <c r="E5" s="24">
        <v>240834</v>
      </c>
      <c r="F5" s="17">
        <v>0.13300000000000001</v>
      </c>
      <c r="G5" s="24">
        <v>962208</v>
      </c>
      <c r="H5" s="24">
        <v>904619</v>
      </c>
      <c r="I5" s="17">
        <v>6.4000000000000001E-2</v>
      </c>
    </row>
    <row r="6" spans="2:9" ht="15.5">
      <c r="B6" s="64" t="s">
        <v>13</v>
      </c>
      <c r="C6" s="65"/>
      <c r="D6" s="23">
        <v>164916</v>
      </c>
      <c r="E6" s="24">
        <v>146683</v>
      </c>
      <c r="F6" s="17">
        <v>0.124</v>
      </c>
      <c r="G6" s="24">
        <v>577904</v>
      </c>
      <c r="H6" s="24">
        <v>552168</v>
      </c>
      <c r="I6" s="17">
        <v>4.7E-2</v>
      </c>
    </row>
    <row r="7" spans="2:9" ht="15.5">
      <c r="B7" s="64" t="s">
        <v>6</v>
      </c>
      <c r="C7" s="65"/>
      <c r="D7" s="27">
        <v>0.60399999999999998</v>
      </c>
      <c r="E7" s="15">
        <v>0.60899999999999999</v>
      </c>
      <c r="F7" s="17" t="s">
        <v>22</v>
      </c>
      <c r="G7" s="15">
        <v>0.60099999999999998</v>
      </c>
      <c r="H7" s="15">
        <v>0.61</v>
      </c>
      <c r="I7" s="17" t="s">
        <v>21</v>
      </c>
    </row>
    <row r="8" spans="2:9" ht="15.5">
      <c r="B8" s="64" t="s">
        <v>7</v>
      </c>
      <c r="C8" s="65"/>
      <c r="D8" s="9">
        <v>986</v>
      </c>
      <c r="E8" s="11">
        <v>1016</v>
      </c>
      <c r="F8" s="17">
        <v>-0.03</v>
      </c>
      <c r="G8" s="11">
        <v>3309</v>
      </c>
      <c r="H8" s="11">
        <v>3884</v>
      </c>
      <c r="I8" s="17">
        <v>-0.14799999999999999</v>
      </c>
    </row>
    <row r="9" spans="2:9" ht="16" thickBot="1">
      <c r="B9" s="66" t="s">
        <v>8</v>
      </c>
      <c r="C9" s="67"/>
      <c r="D9" s="13">
        <v>3739</v>
      </c>
      <c r="E9" s="13">
        <v>3659</v>
      </c>
      <c r="F9" s="18">
        <v>2.1999999999999999E-2</v>
      </c>
      <c r="G9" s="13">
        <v>12412</v>
      </c>
      <c r="H9" s="25">
        <v>13802</v>
      </c>
      <c r="I9" s="18">
        <v>-0.10100000000000001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4"/>
  <sheetViews>
    <sheetView showGridLines="0" zoomScale="98" zoomScaleNormal="98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72" t="s">
        <v>31</v>
      </c>
      <c r="C2" s="73"/>
      <c r="D2" s="73"/>
      <c r="E2" s="74"/>
    </row>
    <row r="3" spans="2:5" ht="15" thickBot="1">
      <c r="B3" s="44" t="s">
        <v>14</v>
      </c>
      <c r="C3" s="45">
        <f>+SUM(C4:C6)</f>
        <v>15</v>
      </c>
      <c r="D3" s="46" t="s">
        <v>15</v>
      </c>
      <c r="E3" s="45">
        <f>+SUM(E4:E6)</f>
        <v>134</v>
      </c>
    </row>
    <row r="4" spans="2:5">
      <c r="B4" s="2" t="s">
        <v>32</v>
      </c>
      <c r="C4" s="3">
        <v>15</v>
      </c>
      <c r="D4" s="47" t="s">
        <v>16</v>
      </c>
      <c r="E4" s="3">
        <v>8</v>
      </c>
    </row>
    <row r="5" spans="2:5">
      <c r="B5" s="2"/>
      <c r="C5" s="3"/>
      <c r="D5" s="47" t="s">
        <v>17</v>
      </c>
      <c r="E5" s="3">
        <v>79</v>
      </c>
    </row>
    <row r="6" spans="2:5" ht="15" thickBot="1">
      <c r="B6" s="4"/>
      <c r="C6" s="5"/>
      <c r="D6" s="48" t="s">
        <v>18</v>
      </c>
      <c r="E6" s="5">
        <v>47</v>
      </c>
    </row>
    <row r="7" spans="2:5" ht="16" thickBot="1">
      <c r="B7" s="75" t="s">
        <v>33</v>
      </c>
      <c r="C7" s="76"/>
      <c r="D7" s="76"/>
      <c r="E7" s="77"/>
    </row>
    <row r="8" spans="2:5" ht="15" thickBot="1">
      <c r="B8" s="78" t="s">
        <v>14</v>
      </c>
      <c r="C8" s="79"/>
      <c r="D8" s="79">
        <f>+D9</f>
        <v>14</v>
      </c>
      <c r="E8" s="80"/>
    </row>
    <row r="9" spans="2:5" ht="15" thickBot="1">
      <c r="B9" s="81" t="s">
        <v>30</v>
      </c>
      <c r="C9" s="82"/>
      <c r="D9" s="82">
        <v>14</v>
      </c>
      <c r="E9" s="83"/>
    </row>
    <row r="10" spans="2:5" ht="16" thickBot="1">
      <c r="B10" s="84" t="s">
        <v>34</v>
      </c>
      <c r="C10" s="85"/>
      <c r="D10" s="85"/>
      <c r="E10" s="86"/>
    </row>
    <row r="11" spans="2:5" ht="15" thickBot="1">
      <c r="B11" s="78" t="s">
        <v>35</v>
      </c>
      <c r="C11" s="79"/>
      <c r="D11" s="79">
        <f>+D12</f>
        <v>7</v>
      </c>
      <c r="E11" s="80"/>
    </row>
    <row r="12" spans="2:5" ht="15" thickBot="1">
      <c r="B12" s="81" t="s">
        <v>36</v>
      </c>
      <c r="C12" s="82"/>
      <c r="D12" s="82">
        <v>7</v>
      </c>
      <c r="E12" s="83"/>
    </row>
    <row r="13" spans="2:5">
      <c r="B13" s="47"/>
      <c r="C13" s="47"/>
      <c r="D13" s="47"/>
      <c r="E13" s="47"/>
    </row>
    <row r="14" spans="2:5">
      <c r="B14" s="47"/>
      <c r="C14" s="47"/>
      <c r="D14" s="47"/>
      <c r="E14" s="47"/>
    </row>
  </sheetData>
  <mergeCells count="11">
    <mergeCell ref="B2:E2"/>
    <mergeCell ref="B7:E7"/>
    <mergeCell ref="B8:C8"/>
    <mergeCell ref="D8:E8"/>
    <mergeCell ref="B12:C12"/>
    <mergeCell ref="D12:E12"/>
    <mergeCell ref="B9:C9"/>
    <mergeCell ref="D9:E9"/>
    <mergeCell ref="B10:E10"/>
    <mergeCell ref="B11:C11"/>
    <mergeCell ref="D11:E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a6713a2b5001897df990353c8dfcb1e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ea3b8cf040f9eec8761be0d8954153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C9FCAD-9EF3-4F01-885F-2009331B45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8FBA57-6E89-4FA9-900E-C8C453C5DBBF}">
  <ds:schemaRefs>
    <ds:schemaRef ds:uri="http://schemas.microsoft.com/sharepoint/v3"/>
    <ds:schemaRef ds:uri="b09fd781-4719-4c72-9aff-b29c9be1a3c3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b486d62a-5aba-4a96-a129-9523e3529738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2025-12-16T13:07:46Z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