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timfox/Library/CloudStorage/GoogleDrive-tfox@acvauctions.com/My Drive/3 - Earnings/Q1-24/1 - External Docs/"/>
    </mc:Choice>
  </mc:AlternateContent>
  <xr:revisionPtr revIDLastSave="0" documentId="13_ncr:1_{3D4538E9-D995-9F46-9CE3-7455C6512BD5}" xr6:coauthVersionLast="47" xr6:coauthVersionMax="47" xr10:uidLastSave="{00000000-0000-0000-0000-000000000000}"/>
  <bookViews>
    <workbookView xWindow="1360" yWindow="760" windowWidth="28800" windowHeight="21580" tabRatio="727" activeTab="3" xr2:uid="{00000000-000D-0000-FFFF-FFFF00000000}"/>
  </bookViews>
  <sheets>
    <sheet name="1. Disclosures" sheetId="2" r:id="rId1"/>
    <sheet name="CrossfireHiddenWorksheet" sheetId="17" state="veryHidden" r:id="rId2"/>
    <sheet name="OfficeConnectCellHighlights" sheetId="18" state="veryHidden" r:id="rId3"/>
    <sheet name="2. Balance Sheet" sheetId="23" r:id="rId4"/>
    <sheet name="3. Income Statement" sheetId="22" r:id="rId5"/>
    <sheet name="4. GAAP to NonGAAP Recon" sheetId="20" r:id="rId6"/>
    <sheet name="5. Cash Flow" sheetId="24" r:id="rId7"/>
    <sheet name="6. Key Metrics" sheetId="25" r:id="rId8"/>
    <sheet name="7. Product Line Revenue" sheetId="16" r:id="rId9"/>
    <sheet name="8. Product Line Cost of Revenue" sheetId="2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___V2" localSheetId="3" hidden="1">{"'1-TheatreBkgs'!$A$1:$L$102"}</definedName>
    <definedName name="____________________V2" localSheetId="6" hidden="1">{"'1-TheatreBkgs'!$A$1:$L$102"}</definedName>
    <definedName name="____________________V2" localSheetId="7" hidden="1">{"'1-TheatreBkgs'!$A$1:$L$102"}</definedName>
    <definedName name="____________________V2" localSheetId="8" hidden="1">{"'1-TheatreBkgs'!$A$1:$L$102"}</definedName>
    <definedName name="____________________V2" localSheetId="9" hidden="1">{"'1-TheatreBkgs'!$A$1:$L$102"}</definedName>
    <definedName name="____________________V2" hidden="1">{"'1-TheatreBkgs'!$A$1:$L$102"}</definedName>
    <definedName name="___________________a1" localSheetId="3" hidden="1">{"'1-TheatreBkgs'!$A$1:$L$102"}</definedName>
    <definedName name="___________________a1" localSheetId="6" hidden="1">{"'1-TheatreBkgs'!$A$1:$L$102"}</definedName>
    <definedName name="___________________a1" localSheetId="7" hidden="1">{"'1-TheatreBkgs'!$A$1:$L$102"}</definedName>
    <definedName name="___________________a1" localSheetId="8" hidden="1">{"'1-TheatreBkgs'!$A$1:$L$102"}</definedName>
    <definedName name="___________________a1" localSheetId="9" hidden="1">{"'1-TheatreBkgs'!$A$1:$L$102"}</definedName>
    <definedName name="___________________a1" hidden="1">{"'1-TheatreBkgs'!$A$1:$L$102"}</definedName>
    <definedName name="___________________a2" localSheetId="3" hidden="1">{"'1-TheatreBkgs'!$A$1:$L$102"}</definedName>
    <definedName name="___________________a2" localSheetId="6" hidden="1">{"'1-TheatreBkgs'!$A$1:$L$102"}</definedName>
    <definedName name="___________________a2" localSheetId="7" hidden="1">{"'1-TheatreBkgs'!$A$1:$L$102"}</definedName>
    <definedName name="___________________a2" localSheetId="8" hidden="1">{"'1-TheatreBkgs'!$A$1:$L$102"}</definedName>
    <definedName name="___________________a2" localSheetId="9" hidden="1">{"'1-TheatreBkgs'!$A$1:$L$102"}</definedName>
    <definedName name="___________________a2" hidden="1">{"'1-TheatreBkgs'!$A$1:$L$102"}</definedName>
    <definedName name="___________________a3" localSheetId="3" hidden="1">{"'1-TheatreBkgs'!$A$1:$L$102"}</definedName>
    <definedName name="___________________a3" localSheetId="6" hidden="1">{"'1-TheatreBkgs'!$A$1:$L$102"}</definedName>
    <definedName name="___________________a3" localSheetId="7" hidden="1">{"'1-TheatreBkgs'!$A$1:$L$102"}</definedName>
    <definedName name="___________________a3" localSheetId="8" hidden="1">{"'1-TheatreBkgs'!$A$1:$L$102"}</definedName>
    <definedName name="___________________a3" localSheetId="9" hidden="1">{"'1-TheatreBkgs'!$A$1:$L$102"}</definedName>
    <definedName name="___________________a3" hidden="1">{"'1-TheatreBkgs'!$A$1:$L$102"}</definedName>
    <definedName name="___________________b1" localSheetId="3" hidden="1">{"'1-TheatreBkgs'!$A$1:$L$102"}</definedName>
    <definedName name="___________________b1" localSheetId="6" hidden="1">{"'1-TheatreBkgs'!$A$1:$L$102"}</definedName>
    <definedName name="___________________b1" localSheetId="7" hidden="1">{"'1-TheatreBkgs'!$A$1:$L$102"}</definedName>
    <definedName name="___________________b1" localSheetId="8" hidden="1">{"'1-TheatreBkgs'!$A$1:$L$102"}</definedName>
    <definedName name="___________________b1" localSheetId="9" hidden="1">{"'1-TheatreBkgs'!$A$1:$L$102"}</definedName>
    <definedName name="___________________b1" hidden="1">{"'1-TheatreBkgs'!$A$1:$L$102"}</definedName>
    <definedName name="___________________Q1" localSheetId="3" hidden="1">{"'Standalone List Price Trends'!$A$1:$X$56"}</definedName>
    <definedName name="___________________Q1" localSheetId="6" hidden="1">{"'Standalone List Price Trends'!$A$1:$X$56"}</definedName>
    <definedName name="___________________Q1" localSheetId="7" hidden="1">{"'Standalone List Price Trends'!$A$1:$X$56"}</definedName>
    <definedName name="___________________Q1" localSheetId="8" hidden="1">{"'Standalone List Price Trends'!$A$1:$X$56"}</definedName>
    <definedName name="___________________Q1" localSheetId="9" hidden="1">{"'Standalone List Price Trends'!$A$1:$X$56"}</definedName>
    <definedName name="___________________Q1" hidden="1">{"'Standalone List Price Trends'!$A$1:$X$56"}</definedName>
    <definedName name="___________________Q2" localSheetId="3" hidden="1">{"'Standalone List Price Trends'!$A$1:$X$56"}</definedName>
    <definedName name="___________________Q2" localSheetId="6" hidden="1">{"'Standalone List Price Trends'!$A$1:$X$56"}</definedName>
    <definedName name="___________________Q2" localSheetId="7" hidden="1">{"'Standalone List Price Trends'!$A$1:$X$56"}</definedName>
    <definedName name="___________________Q2" localSheetId="8" hidden="1">{"'Standalone List Price Trends'!$A$1:$X$56"}</definedName>
    <definedName name="___________________Q2" localSheetId="9" hidden="1">{"'Standalone List Price Trends'!$A$1:$X$56"}</definedName>
    <definedName name="___________________Q2" hidden="1">{"'Standalone List Price Trends'!$A$1:$X$56"}</definedName>
    <definedName name="___________________Q3" localSheetId="3" hidden="1">{"'Standalone List Price Trends'!$A$1:$X$56"}</definedName>
    <definedName name="___________________Q3" localSheetId="6" hidden="1">{"'Standalone List Price Trends'!$A$1:$X$56"}</definedName>
    <definedName name="___________________Q3" localSheetId="7" hidden="1">{"'Standalone List Price Trends'!$A$1:$X$56"}</definedName>
    <definedName name="___________________Q3" localSheetId="8" hidden="1">{"'Standalone List Price Trends'!$A$1:$X$56"}</definedName>
    <definedName name="___________________Q3" localSheetId="9" hidden="1">{"'Standalone List Price Trends'!$A$1:$X$56"}</definedName>
    <definedName name="___________________Q3" hidden="1">{"'Standalone List Price Trends'!$A$1:$X$56"}</definedName>
    <definedName name="___________________Q4" localSheetId="3" hidden="1">{"'Standalone List Price Trends'!$A$1:$X$56"}</definedName>
    <definedName name="___________________Q4" localSheetId="6" hidden="1">{"'Standalone List Price Trends'!$A$1:$X$56"}</definedName>
    <definedName name="___________________Q4" localSheetId="7" hidden="1">{"'Standalone List Price Trends'!$A$1:$X$56"}</definedName>
    <definedName name="___________________Q4" localSheetId="8" hidden="1">{"'Standalone List Price Trends'!$A$1:$X$56"}</definedName>
    <definedName name="___________________Q4" localSheetId="9" hidden="1">{"'Standalone List Price Trends'!$A$1:$X$56"}</definedName>
    <definedName name="___________________Q4" hidden="1">{"'Standalone List Price Trends'!$A$1:$X$56"}</definedName>
    <definedName name="___________________Q5" localSheetId="3" hidden="1">{"'Standalone List Price Trends'!$A$1:$X$56"}</definedName>
    <definedName name="___________________Q5" localSheetId="6" hidden="1">{"'Standalone List Price Trends'!$A$1:$X$56"}</definedName>
    <definedName name="___________________Q5" localSheetId="7" hidden="1">{"'Standalone List Price Trends'!$A$1:$X$56"}</definedName>
    <definedName name="___________________Q5" localSheetId="8" hidden="1">{"'Standalone List Price Trends'!$A$1:$X$56"}</definedName>
    <definedName name="___________________Q5" localSheetId="9" hidden="1">{"'Standalone List Price Trends'!$A$1:$X$56"}</definedName>
    <definedName name="___________________Q5" hidden="1">{"'Standalone List Price Trends'!$A$1:$X$56"}</definedName>
    <definedName name="___________________Q9" localSheetId="3" hidden="1">{"'Standalone List Price Trends'!$A$1:$X$56"}</definedName>
    <definedName name="___________________Q9" localSheetId="6" hidden="1">{"'Standalone List Price Trends'!$A$1:$X$56"}</definedName>
    <definedName name="___________________Q9" localSheetId="7" hidden="1">{"'Standalone List Price Trends'!$A$1:$X$56"}</definedName>
    <definedName name="___________________Q9" localSheetId="8" hidden="1">{"'Standalone List Price Trends'!$A$1:$X$56"}</definedName>
    <definedName name="___________________Q9" localSheetId="9" hidden="1">{"'Standalone List Price Trends'!$A$1:$X$56"}</definedName>
    <definedName name="___________________Q9" hidden="1">{"'Standalone List Price Trends'!$A$1:$X$56"}</definedName>
    <definedName name="___________________rw1" localSheetId="3" hidden="1">{"'Standalone List Price Trends'!$A$1:$X$56"}</definedName>
    <definedName name="___________________rw1" localSheetId="6" hidden="1">{"'Standalone List Price Trends'!$A$1:$X$56"}</definedName>
    <definedName name="___________________rw1" localSheetId="7" hidden="1">{"'Standalone List Price Trends'!$A$1:$X$56"}</definedName>
    <definedName name="___________________rw1" localSheetId="8" hidden="1">{"'Standalone List Price Trends'!$A$1:$X$56"}</definedName>
    <definedName name="___________________rw1" localSheetId="9" hidden="1">{"'Standalone List Price Trends'!$A$1:$X$56"}</definedName>
    <definedName name="___________________rw1" hidden="1">{"'Standalone List Price Trends'!$A$1:$X$56"}</definedName>
    <definedName name="___________________rw2" localSheetId="3" hidden="1">{"'Standalone List Price Trends'!$A$1:$X$56"}</definedName>
    <definedName name="___________________rw2" localSheetId="6" hidden="1">{"'Standalone List Price Trends'!$A$1:$X$56"}</definedName>
    <definedName name="___________________rw2" localSheetId="7" hidden="1">{"'Standalone List Price Trends'!$A$1:$X$56"}</definedName>
    <definedName name="___________________rw2" localSheetId="8" hidden="1">{"'Standalone List Price Trends'!$A$1:$X$56"}</definedName>
    <definedName name="___________________rw2" localSheetId="9" hidden="1">{"'Standalone List Price Trends'!$A$1:$X$56"}</definedName>
    <definedName name="___________________rw2" hidden="1">{"'Standalone List Price Trends'!$A$1:$X$56"}</definedName>
    <definedName name="___________________rw3" localSheetId="3" hidden="1">{"'Standalone List Price Trends'!$A$1:$X$56"}</definedName>
    <definedName name="___________________rw3" localSheetId="6" hidden="1">{"'Standalone List Price Trends'!$A$1:$X$56"}</definedName>
    <definedName name="___________________rw3" localSheetId="7" hidden="1">{"'Standalone List Price Trends'!$A$1:$X$56"}</definedName>
    <definedName name="___________________rw3" localSheetId="8" hidden="1">{"'Standalone List Price Trends'!$A$1:$X$56"}</definedName>
    <definedName name="___________________rw3" localSheetId="9" hidden="1">{"'Standalone List Price Trends'!$A$1:$X$56"}</definedName>
    <definedName name="___________________rw3" hidden="1">{"'Standalone List Price Trends'!$A$1:$X$56"}</definedName>
    <definedName name="___________________rw4" localSheetId="3" hidden="1">{"'Standalone List Price Trends'!$A$1:$X$56"}</definedName>
    <definedName name="___________________rw4" localSheetId="6" hidden="1">{"'Standalone List Price Trends'!$A$1:$X$56"}</definedName>
    <definedName name="___________________rw4" localSheetId="7" hidden="1">{"'Standalone List Price Trends'!$A$1:$X$56"}</definedName>
    <definedName name="___________________rw4" localSheetId="8" hidden="1">{"'Standalone List Price Trends'!$A$1:$X$56"}</definedName>
    <definedName name="___________________rw4" localSheetId="9" hidden="1">{"'Standalone List Price Trends'!$A$1:$X$56"}</definedName>
    <definedName name="___________________rw4" hidden="1">{"'Standalone List Price Trends'!$A$1:$X$56"}</definedName>
    <definedName name="___________________v1" localSheetId="3" hidden="1">{"'1-TheatreBkgs'!$A$1:$L$102"}</definedName>
    <definedName name="___________________v1" localSheetId="6" hidden="1">{"'1-TheatreBkgs'!$A$1:$L$102"}</definedName>
    <definedName name="___________________v1" localSheetId="7" hidden="1">{"'1-TheatreBkgs'!$A$1:$L$102"}</definedName>
    <definedName name="___________________v1" localSheetId="8" hidden="1">{"'1-TheatreBkgs'!$A$1:$L$102"}</definedName>
    <definedName name="___________________v1" localSheetId="9" hidden="1">{"'1-TheatreBkgs'!$A$1:$L$102"}</definedName>
    <definedName name="___________________v1" hidden="1">{"'1-TheatreBkgs'!$A$1:$L$102"}</definedName>
    <definedName name="___________________v3" localSheetId="3" hidden="1">{"'1-TheatreBkgs'!$A$1:$L$102"}</definedName>
    <definedName name="___________________v3" localSheetId="6" hidden="1">{"'1-TheatreBkgs'!$A$1:$L$102"}</definedName>
    <definedName name="___________________v3" localSheetId="7" hidden="1">{"'1-TheatreBkgs'!$A$1:$L$102"}</definedName>
    <definedName name="___________________v3" localSheetId="8" hidden="1">{"'1-TheatreBkgs'!$A$1:$L$102"}</definedName>
    <definedName name="___________________v3" localSheetId="9" hidden="1">{"'1-TheatreBkgs'!$A$1:$L$102"}</definedName>
    <definedName name="___________________v3" hidden="1">{"'1-TheatreBkgs'!$A$1:$L$102"}</definedName>
    <definedName name="__________________V2" localSheetId="3" hidden="1">{"'1-TheatreBkgs'!$A$1:$L$102"}</definedName>
    <definedName name="__________________V2" localSheetId="6" hidden="1">{"'1-TheatreBkgs'!$A$1:$L$102"}</definedName>
    <definedName name="__________________V2" localSheetId="7" hidden="1">{"'1-TheatreBkgs'!$A$1:$L$102"}</definedName>
    <definedName name="__________________V2" localSheetId="8" hidden="1">{"'1-TheatreBkgs'!$A$1:$L$102"}</definedName>
    <definedName name="__________________V2" localSheetId="9" hidden="1">{"'1-TheatreBkgs'!$A$1:$L$102"}</definedName>
    <definedName name="__________________V2" hidden="1">{"'1-TheatreBkgs'!$A$1:$L$102"}</definedName>
    <definedName name="_________________a1" localSheetId="3" hidden="1">{"'1-TheatreBkgs'!$A$1:$L$102"}</definedName>
    <definedName name="_________________a1" localSheetId="6" hidden="1">{"'1-TheatreBkgs'!$A$1:$L$102"}</definedName>
    <definedName name="_________________a1" localSheetId="7" hidden="1">{"'1-TheatreBkgs'!$A$1:$L$102"}</definedName>
    <definedName name="_________________a1" localSheetId="8" hidden="1">{"'1-TheatreBkgs'!$A$1:$L$102"}</definedName>
    <definedName name="_________________a1" localSheetId="9" hidden="1">{"'1-TheatreBkgs'!$A$1:$L$102"}</definedName>
    <definedName name="_________________a1" hidden="1">{"'1-TheatreBkgs'!$A$1:$L$102"}</definedName>
    <definedName name="_________________a2" localSheetId="3" hidden="1">{"'1-TheatreBkgs'!$A$1:$L$102"}</definedName>
    <definedName name="_________________a2" localSheetId="6" hidden="1">{"'1-TheatreBkgs'!$A$1:$L$102"}</definedName>
    <definedName name="_________________a2" localSheetId="7" hidden="1">{"'1-TheatreBkgs'!$A$1:$L$102"}</definedName>
    <definedName name="_________________a2" localSheetId="8" hidden="1">{"'1-TheatreBkgs'!$A$1:$L$102"}</definedName>
    <definedName name="_________________a2" localSheetId="9" hidden="1">{"'1-TheatreBkgs'!$A$1:$L$102"}</definedName>
    <definedName name="_________________a2" hidden="1">{"'1-TheatreBkgs'!$A$1:$L$102"}</definedName>
    <definedName name="_________________a3" localSheetId="3" hidden="1">{"'1-TheatreBkgs'!$A$1:$L$102"}</definedName>
    <definedName name="_________________a3" localSheetId="6" hidden="1">{"'1-TheatreBkgs'!$A$1:$L$102"}</definedName>
    <definedName name="_________________a3" localSheetId="7" hidden="1">{"'1-TheatreBkgs'!$A$1:$L$102"}</definedName>
    <definedName name="_________________a3" localSheetId="8" hidden="1">{"'1-TheatreBkgs'!$A$1:$L$102"}</definedName>
    <definedName name="_________________a3" localSheetId="9" hidden="1">{"'1-TheatreBkgs'!$A$1:$L$102"}</definedName>
    <definedName name="_________________a3" hidden="1">{"'1-TheatreBkgs'!$A$1:$L$102"}</definedName>
    <definedName name="_________________b1" localSheetId="3" hidden="1">{"'1-TheatreBkgs'!$A$1:$L$102"}</definedName>
    <definedName name="_________________b1" localSheetId="6" hidden="1">{"'1-TheatreBkgs'!$A$1:$L$102"}</definedName>
    <definedName name="_________________b1" localSheetId="7" hidden="1">{"'1-TheatreBkgs'!$A$1:$L$102"}</definedName>
    <definedName name="_________________b1" localSheetId="8" hidden="1">{"'1-TheatreBkgs'!$A$1:$L$102"}</definedName>
    <definedName name="_________________b1" localSheetId="9" hidden="1">{"'1-TheatreBkgs'!$A$1:$L$102"}</definedName>
    <definedName name="_________________b1" hidden="1">{"'1-TheatreBkgs'!$A$1:$L$102"}</definedName>
    <definedName name="_________________Q1" localSheetId="3" hidden="1">{"'Standalone List Price Trends'!$A$1:$X$56"}</definedName>
    <definedName name="_________________Q1" localSheetId="6" hidden="1">{"'Standalone List Price Trends'!$A$1:$X$56"}</definedName>
    <definedName name="_________________Q1" localSheetId="7" hidden="1">{"'Standalone List Price Trends'!$A$1:$X$56"}</definedName>
    <definedName name="_________________Q1" localSheetId="8" hidden="1">{"'Standalone List Price Trends'!$A$1:$X$56"}</definedName>
    <definedName name="_________________Q1" localSheetId="9" hidden="1">{"'Standalone List Price Trends'!$A$1:$X$56"}</definedName>
    <definedName name="_________________Q1" hidden="1">{"'Standalone List Price Trends'!$A$1:$X$56"}</definedName>
    <definedName name="_________________Q2" localSheetId="3" hidden="1">{"'Standalone List Price Trends'!$A$1:$X$56"}</definedName>
    <definedName name="_________________Q2" localSheetId="6" hidden="1">{"'Standalone List Price Trends'!$A$1:$X$56"}</definedName>
    <definedName name="_________________Q2" localSheetId="7" hidden="1">{"'Standalone List Price Trends'!$A$1:$X$56"}</definedName>
    <definedName name="_________________Q2" localSheetId="8" hidden="1">{"'Standalone List Price Trends'!$A$1:$X$56"}</definedName>
    <definedName name="_________________Q2" localSheetId="9" hidden="1">{"'Standalone List Price Trends'!$A$1:$X$56"}</definedName>
    <definedName name="_________________Q2" hidden="1">{"'Standalone List Price Trends'!$A$1:$X$56"}</definedName>
    <definedName name="_________________Q3" localSheetId="3" hidden="1">{"'Standalone List Price Trends'!$A$1:$X$56"}</definedName>
    <definedName name="_________________Q3" localSheetId="6" hidden="1">{"'Standalone List Price Trends'!$A$1:$X$56"}</definedName>
    <definedName name="_________________Q3" localSheetId="7" hidden="1">{"'Standalone List Price Trends'!$A$1:$X$56"}</definedName>
    <definedName name="_________________Q3" localSheetId="8" hidden="1">{"'Standalone List Price Trends'!$A$1:$X$56"}</definedName>
    <definedName name="_________________Q3" localSheetId="9" hidden="1">{"'Standalone List Price Trends'!$A$1:$X$56"}</definedName>
    <definedName name="_________________Q3" hidden="1">{"'Standalone List Price Trends'!$A$1:$X$56"}</definedName>
    <definedName name="_________________Q4" localSheetId="3" hidden="1">{"'Standalone List Price Trends'!$A$1:$X$56"}</definedName>
    <definedName name="_________________Q4" localSheetId="6" hidden="1">{"'Standalone List Price Trends'!$A$1:$X$56"}</definedName>
    <definedName name="_________________Q4" localSheetId="7" hidden="1">{"'Standalone List Price Trends'!$A$1:$X$56"}</definedName>
    <definedName name="_________________Q4" localSheetId="8" hidden="1">{"'Standalone List Price Trends'!$A$1:$X$56"}</definedName>
    <definedName name="_________________Q4" localSheetId="9" hidden="1">{"'Standalone List Price Trends'!$A$1:$X$56"}</definedName>
    <definedName name="_________________Q4" hidden="1">{"'Standalone List Price Trends'!$A$1:$X$56"}</definedName>
    <definedName name="_________________Q5" localSheetId="3" hidden="1">{"'Standalone List Price Trends'!$A$1:$X$56"}</definedName>
    <definedName name="_________________Q5" localSheetId="6" hidden="1">{"'Standalone List Price Trends'!$A$1:$X$56"}</definedName>
    <definedName name="_________________Q5" localSheetId="7" hidden="1">{"'Standalone List Price Trends'!$A$1:$X$56"}</definedName>
    <definedName name="_________________Q5" localSheetId="8" hidden="1">{"'Standalone List Price Trends'!$A$1:$X$56"}</definedName>
    <definedName name="_________________Q5" localSheetId="9" hidden="1">{"'Standalone List Price Trends'!$A$1:$X$56"}</definedName>
    <definedName name="_________________Q5" hidden="1">{"'Standalone List Price Trends'!$A$1:$X$56"}</definedName>
    <definedName name="_________________Q9" localSheetId="3" hidden="1">{"'Standalone List Price Trends'!$A$1:$X$56"}</definedName>
    <definedName name="_________________Q9" localSheetId="6" hidden="1">{"'Standalone List Price Trends'!$A$1:$X$56"}</definedName>
    <definedName name="_________________Q9" localSheetId="7" hidden="1">{"'Standalone List Price Trends'!$A$1:$X$56"}</definedName>
    <definedName name="_________________Q9" localSheetId="8" hidden="1">{"'Standalone List Price Trends'!$A$1:$X$56"}</definedName>
    <definedName name="_________________Q9" localSheetId="9" hidden="1">{"'Standalone List Price Trends'!$A$1:$X$56"}</definedName>
    <definedName name="_________________Q9" hidden="1">{"'Standalone List Price Trends'!$A$1:$X$56"}</definedName>
    <definedName name="_________________rw1" localSheetId="3" hidden="1">{"'Standalone List Price Trends'!$A$1:$X$56"}</definedName>
    <definedName name="_________________rw1" localSheetId="6" hidden="1">{"'Standalone List Price Trends'!$A$1:$X$56"}</definedName>
    <definedName name="_________________rw1" localSheetId="7" hidden="1">{"'Standalone List Price Trends'!$A$1:$X$56"}</definedName>
    <definedName name="_________________rw1" localSheetId="8" hidden="1">{"'Standalone List Price Trends'!$A$1:$X$56"}</definedName>
    <definedName name="_________________rw1" localSheetId="9" hidden="1">{"'Standalone List Price Trends'!$A$1:$X$56"}</definedName>
    <definedName name="_________________rw1" hidden="1">{"'Standalone List Price Trends'!$A$1:$X$56"}</definedName>
    <definedName name="_________________rw2" localSheetId="3" hidden="1">{"'Standalone List Price Trends'!$A$1:$X$56"}</definedName>
    <definedName name="_________________rw2" localSheetId="6" hidden="1">{"'Standalone List Price Trends'!$A$1:$X$56"}</definedName>
    <definedName name="_________________rw2" localSheetId="7" hidden="1">{"'Standalone List Price Trends'!$A$1:$X$56"}</definedName>
    <definedName name="_________________rw2" localSheetId="8" hidden="1">{"'Standalone List Price Trends'!$A$1:$X$56"}</definedName>
    <definedName name="_________________rw2" localSheetId="9" hidden="1">{"'Standalone List Price Trends'!$A$1:$X$56"}</definedName>
    <definedName name="_________________rw2" hidden="1">{"'Standalone List Price Trends'!$A$1:$X$56"}</definedName>
    <definedName name="_________________rw3" localSheetId="3" hidden="1">{"'Standalone List Price Trends'!$A$1:$X$56"}</definedName>
    <definedName name="_________________rw3" localSheetId="6" hidden="1">{"'Standalone List Price Trends'!$A$1:$X$56"}</definedName>
    <definedName name="_________________rw3" localSheetId="7" hidden="1">{"'Standalone List Price Trends'!$A$1:$X$56"}</definedName>
    <definedName name="_________________rw3" localSheetId="8" hidden="1">{"'Standalone List Price Trends'!$A$1:$X$56"}</definedName>
    <definedName name="_________________rw3" localSheetId="9" hidden="1">{"'Standalone List Price Trends'!$A$1:$X$56"}</definedName>
    <definedName name="_________________rw3" hidden="1">{"'Standalone List Price Trends'!$A$1:$X$56"}</definedName>
    <definedName name="_________________rw4" localSheetId="3" hidden="1">{"'Standalone List Price Trends'!$A$1:$X$56"}</definedName>
    <definedName name="_________________rw4" localSheetId="6" hidden="1">{"'Standalone List Price Trends'!$A$1:$X$56"}</definedName>
    <definedName name="_________________rw4" localSheetId="7" hidden="1">{"'Standalone List Price Trends'!$A$1:$X$56"}</definedName>
    <definedName name="_________________rw4" localSheetId="8" hidden="1">{"'Standalone List Price Trends'!$A$1:$X$56"}</definedName>
    <definedName name="_________________rw4" localSheetId="9" hidden="1">{"'Standalone List Price Trends'!$A$1:$X$56"}</definedName>
    <definedName name="_________________rw4" hidden="1">{"'Standalone List Price Trends'!$A$1:$X$56"}</definedName>
    <definedName name="_________________v1" localSheetId="3" hidden="1">{"'1-TheatreBkgs'!$A$1:$L$102"}</definedName>
    <definedName name="_________________v1" localSheetId="6" hidden="1">{"'1-TheatreBkgs'!$A$1:$L$102"}</definedName>
    <definedName name="_________________v1" localSheetId="7" hidden="1">{"'1-TheatreBkgs'!$A$1:$L$102"}</definedName>
    <definedName name="_________________v1" localSheetId="8" hidden="1">{"'1-TheatreBkgs'!$A$1:$L$102"}</definedName>
    <definedName name="_________________v1" localSheetId="9" hidden="1">{"'1-TheatreBkgs'!$A$1:$L$102"}</definedName>
    <definedName name="_________________v1" hidden="1">{"'1-TheatreBkgs'!$A$1:$L$102"}</definedName>
    <definedName name="_________________v3" localSheetId="3" hidden="1">{"'1-TheatreBkgs'!$A$1:$L$102"}</definedName>
    <definedName name="_________________v3" localSheetId="6" hidden="1">{"'1-TheatreBkgs'!$A$1:$L$102"}</definedName>
    <definedName name="_________________v3" localSheetId="7" hidden="1">{"'1-TheatreBkgs'!$A$1:$L$102"}</definedName>
    <definedName name="_________________v3" localSheetId="8" hidden="1">{"'1-TheatreBkgs'!$A$1:$L$102"}</definedName>
    <definedName name="_________________v3" localSheetId="9" hidden="1">{"'1-TheatreBkgs'!$A$1:$L$102"}</definedName>
    <definedName name="_________________v3" hidden="1">{"'1-TheatreBkgs'!$A$1:$L$102"}</definedName>
    <definedName name="________________V2" localSheetId="3" hidden="1">{"'1-TheatreBkgs'!$A$1:$L$102"}</definedName>
    <definedName name="________________V2" localSheetId="6" hidden="1">{"'1-TheatreBkgs'!$A$1:$L$102"}</definedName>
    <definedName name="________________V2" localSheetId="7" hidden="1">{"'1-TheatreBkgs'!$A$1:$L$102"}</definedName>
    <definedName name="________________V2" localSheetId="8" hidden="1">{"'1-TheatreBkgs'!$A$1:$L$102"}</definedName>
    <definedName name="________________V2" localSheetId="9" hidden="1">{"'1-TheatreBkgs'!$A$1:$L$102"}</definedName>
    <definedName name="________________V2" hidden="1">{"'1-TheatreBkgs'!$A$1:$L$102"}</definedName>
    <definedName name="_______________a1" localSheetId="3" hidden="1">{"'1-TheatreBkgs'!$A$1:$L$102"}</definedName>
    <definedName name="_______________a1" localSheetId="6" hidden="1">{"'1-TheatreBkgs'!$A$1:$L$102"}</definedName>
    <definedName name="_______________a1" localSheetId="7" hidden="1">{"'1-TheatreBkgs'!$A$1:$L$102"}</definedName>
    <definedName name="_______________a1" localSheetId="8" hidden="1">{"'1-TheatreBkgs'!$A$1:$L$102"}</definedName>
    <definedName name="_______________a1" localSheetId="9" hidden="1">{"'1-TheatreBkgs'!$A$1:$L$102"}</definedName>
    <definedName name="_______________a1" hidden="1">{"'1-TheatreBkgs'!$A$1:$L$102"}</definedName>
    <definedName name="_______________a2" localSheetId="3" hidden="1">{"'1-TheatreBkgs'!$A$1:$L$102"}</definedName>
    <definedName name="_______________a2" localSheetId="6" hidden="1">{"'1-TheatreBkgs'!$A$1:$L$102"}</definedName>
    <definedName name="_______________a2" localSheetId="7" hidden="1">{"'1-TheatreBkgs'!$A$1:$L$102"}</definedName>
    <definedName name="_______________a2" localSheetId="8" hidden="1">{"'1-TheatreBkgs'!$A$1:$L$102"}</definedName>
    <definedName name="_______________a2" localSheetId="9" hidden="1">{"'1-TheatreBkgs'!$A$1:$L$102"}</definedName>
    <definedName name="_______________a2" hidden="1">{"'1-TheatreBkgs'!$A$1:$L$102"}</definedName>
    <definedName name="_______________a3" localSheetId="3" hidden="1">{"'1-TheatreBkgs'!$A$1:$L$102"}</definedName>
    <definedName name="_______________a3" localSheetId="6" hidden="1">{"'1-TheatreBkgs'!$A$1:$L$102"}</definedName>
    <definedName name="_______________a3" localSheetId="7" hidden="1">{"'1-TheatreBkgs'!$A$1:$L$102"}</definedName>
    <definedName name="_______________a3" localSheetId="8" hidden="1">{"'1-TheatreBkgs'!$A$1:$L$102"}</definedName>
    <definedName name="_______________a3" localSheetId="9" hidden="1">{"'1-TheatreBkgs'!$A$1:$L$102"}</definedName>
    <definedName name="_______________a3" hidden="1">{"'1-TheatreBkgs'!$A$1:$L$102"}</definedName>
    <definedName name="_______________b1" localSheetId="3" hidden="1">{"'1-TheatreBkgs'!$A$1:$L$102"}</definedName>
    <definedName name="_______________b1" localSheetId="6" hidden="1">{"'1-TheatreBkgs'!$A$1:$L$102"}</definedName>
    <definedName name="_______________b1" localSheetId="7" hidden="1">{"'1-TheatreBkgs'!$A$1:$L$102"}</definedName>
    <definedName name="_______________b1" localSheetId="8" hidden="1">{"'1-TheatreBkgs'!$A$1:$L$102"}</definedName>
    <definedName name="_______________b1" localSheetId="9" hidden="1">{"'1-TheatreBkgs'!$A$1:$L$102"}</definedName>
    <definedName name="_______________b1" hidden="1">{"'1-TheatreBkgs'!$A$1:$L$102"}</definedName>
    <definedName name="_______________Q1" localSheetId="3" hidden="1">{"'Standalone List Price Trends'!$A$1:$X$56"}</definedName>
    <definedName name="_______________Q1" localSheetId="6" hidden="1">{"'Standalone List Price Trends'!$A$1:$X$56"}</definedName>
    <definedName name="_______________Q1" localSheetId="7" hidden="1">{"'Standalone List Price Trends'!$A$1:$X$56"}</definedName>
    <definedName name="_______________Q1" localSheetId="8" hidden="1">{"'Standalone List Price Trends'!$A$1:$X$56"}</definedName>
    <definedName name="_______________Q1" localSheetId="9" hidden="1">{"'Standalone List Price Trends'!$A$1:$X$56"}</definedName>
    <definedName name="_______________Q1" hidden="1">{"'Standalone List Price Trends'!$A$1:$X$56"}</definedName>
    <definedName name="_______________Q2" localSheetId="3" hidden="1">{"'Standalone List Price Trends'!$A$1:$X$56"}</definedName>
    <definedName name="_______________Q2" localSheetId="6" hidden="1">{"'Standalone List Price Trends'!$A$1:$X$56"}</definedName>
    <definedName name="_______________Q2" localSheetId="7" hidden="1">{"'Standalone List Price Trends'!$A$1:$X$56"}</definedName>
    <definedName name="_______________Q2" localSheetId="8" hidden="1">{"'Standalone List Price Trends'!$A$1:$X$56"}</definedName>
    <definedName name="_______________Q2" localSheetId="9" hidden="1">{"'Standalone List Price Trends'!$A$1:$X$56"}</definedName>
    <definedName name="_______________Q2" hidden="1">{"'Standalone List Price Trends'!$A$1:$X$56"}</definedName>
    <definedName name="_______________Q3" localSheetId="3" hidden="1">{"'Standalone List Price Trends'!$A$1:$X$56"}</definedName>
    <definedName name="_______________Q3" localSheetId="6" hidden="1">{"'Standalone List Price Trends'!$A$1:$X$56"}</definedName>
    <definedName name="_______________Q3" localSheetId="7" hidden="1">{"'Standalone List Price Trends'!$A$1:$X$56"}</definedName>
    <definedName name="_______________Q3" localSheetId="8" hidden="1">{"'Standalone List Price Trends'!$A$1:$X$56"}</definedName>
    <definedName name="_______________Q3" localSheetId="9" hidden="1">{"'Standalone List Price Trends'!$A$1:$X$56"}</definedName>
    <definedName name="_______________Q3" hidden="1">{"'Standalone List Price Trends'!$A$1:$X$56"}</definedName>
    <definedName name="_______________Q4" localSheetId="3" hidden="1">{"'Standalone List Price Trends'!$A$1:$X$56"}</definedName>
    <definedName name="_______________Q4" localSheetId="6" hidden="1">{"'Standalone List Price Trends'!$A$1:$X$56"}</definedName>
    <definedName name="_______________Q4" localSheetId="7" hidden="1">{"'Standalone List Price Trends'!$A$1:$X$56"}</definedName>
    <definedName name="_______________Q4" localSheetId="8" hidden="1">{"'Standalone List Price Trends'!$A$1:$X$56"}</definedName>
    <definedName name="_______________Q4" localSheetId="9" hidden="1">{"'Standalone List Price Trends'!$A$1:$X$56"}</definedName>
    <definedName name="_______________Q4" hidden="1">{"'Standalone List Price Trends'!$A$1:$X$56"}</definedName>
    <definedName name="_______________Q5" localSheetId="3" hidden="1">{"'Standalone List Price Trends'!$A$1:$X$56"}</definedName>
    <definedName name="_______________Q5" localSheetId="6" hidden="1">{"'Standalone List Price Trends'!$A$1:$X$56"}</definedName>
    <definedName name="_______________Q5" localSheetId="7" hidden="1">{"'Standalone List Price Trends'!$A$1:$X$56"}</definedName>
    <definedName name="_______________Q5" localSheetId="8" hidden="1">{"'Standalone List Price Trends'!$A$1:$X$56"}</definedName>
    <definedName name="_______________Q5" localSheetId="9" hidden="1">{"'Standalone List Price Trends'!$A$1:$X$56"}</definedName>
    <definedName name="_______________Q5" hidden="1">{"'Standalone List Price Trends'!$A$1:$X$56"}</definedName>
    <definedName name="_______________Q9" localSheetId="3" hidden="1">{"'Standalone List Price Trends'!$A$1:$X$56"}</definedName>
    <definedName name="_______________Q9" localSheetId="6" hidden="1">{"'Standalone List Price Trends'!$A$1:$X$56"}</definedName>
    <definedName name="_______________Q9" localSheetId="7" hidden="1">{"'Standalone List Price Trends'!$A$1:$X$56"}</definedName>
    <definedName name="_______________Q9" localSheetId="8" hidden="1">{"'Standalone List Price Trends'!$A$1:$X$56"}</definedName>
    <definedName name="_______________Q9" localSheetId="9" hidden="1">{"'Standalone List Price Trends'!$A$1:$X$56"}</definedName>
    <definedName name="_______________Q9" hidden="1">{"'Standalone List Price Trends'!$A$1:$X$56"}</definedName>
    <definedName name="_______________rw1" localSheetId="3" hidden="1">{"'Standalone List Price Trends'!$A$1:$X$56"}</definedName>
    <definedName name="_______________rw1" localSheetId="6" hidden="1">{"'Standalone List Price Trends'!$A$1:$X$56"}</definedName>
    <definedName name="_______________rw1" localSheetId="7" hidden="1">{"'Standalone List Price Trends'!$A$1:$X$56"}</definedName>
    <definedName name="_______________rw1" localSheetId="8" hidden="1">{"'Standalone List Price Trends'!$A$1:$X$56"}</definedName>
    <definedName name="_______________rw1" localSheetId="9" hidden="1">{"'Standalone List Price Trends'!$A$1:$X$56"}</definedName>
    <definedName name="_______________rw1" hidden="1">{"'Standalone List Price Trends'!$A$1:$X$56"}</definedName>
    <definedName name="_______________rw2" localSheetId="3" hidden="1">{"'Standalone List Price Trends'!$A$1:$X$56"}</definedName>
    <definedName name="_______________rw2" localSheetId="6" hidden="1">{"'Standalone List Price Trends'!$A$1:$X$56"}</definedName>
    <definedName name="_______________rw2" localSheetId="7" hidden="1">{"'Standalone List Price Trends'!$A$1:$X$56"}</definedName>
    <definedName name="_______________rw2" localSheetId="8" hidden="1">{"'Standalone List Price Trends'!$A$1:$X$56"}</definedName>
    <definedName name="_______________rw2" localSheetId="9" hidden="1">{"'Standalone List Price Trends'!$A$1:$X$56"}</definedName>
    <definedName name="_______________rw2" hidden="1">{"'Standalone List Price Trends'!$A$1:$X$56"}</definedName>
    <definedName name="_______________rw3" localSheetId="3" hidden="1">{"'Standalone List Price Trends'!$A$1:$X$56"}</definedName>
    <definedName name="_______________rw3" localSheetId="6" hidden="1">{"'Standalone List Price Trends'!$A$1:$X$56"}</definedName>
    <definedName name="_______________rw3" localSheetId="7" hidden="1">{"'Standalone List Price Trends'!$A$1:$X$56"}</definedName>
    <definedName name="_______________rw3" localSheetId="8" hidden="1">{"'Standalone List Price Trends'!$A$1:$X$56"}</definedName>
    <definedName name="_______________rw3" localSheetId="9" hidden="1">{"'Standalone List Price Trends'!$A$1:$X$56"}</definedName>
    <definedName name="_______________rw3" hidden="1">{"'Standalone List Price Trends'!$A$1:$X$56"}</definedName>
    <definedName name="_______________rw4" localSheetId="3" hidden="1">{"'Standalone List Price Trends'!$A$1:$X$56"}</definedName>
    <definedName name="_______________rw4" localSheetId="6" hidden="1">{"'Standalone List Price Trends'!$A$1:$X$56"}</definedName>
    <definedName name="_______________rw4" localSheetId="7" hidden="1">{"'Standalone List Price Trends'!$A$1:$X$56"}</definedName>
    <definedName name="_______________rw4" localSheetId="8" hidden="1">{"'Standalone List Price Trends'!$A$1:$X$56"}</definedName>
    <definedName name="_______________rw4" localSheetId="9" hidden="1">{"'Standalone List Price Trends'!$A$1:$X$56"}</definedName>
    <definedName name="_______________rw4" hidden="1">{"'Standalone List Price Trends'!$A$1:$X$56"}</definedName>
    <definedName name="_______________v1" localSheetId="3" hidden="1">{"'1-TheatreBkgs'!$A$1:$L$102"}</definedName>
    <definedName name="_______________v1" localSheetId="6" hidden="1">{"'1-TheatreBkgs'!$A$1:$L$102"}</definedName>
    <definedName name="_______________v1" localSheetId="7" hidden="1">{"'1-TheatreBkgs'!$A$1:$L$102"}</definedName>
    <definedName name="_______________v1" localSheetId="8" hidden="1">{"'1-TheatreBkgs'!$A$1:$L$102"}</definedName>
    <definedName name="_______________v1" localSheetId="9" hidden="1">{"'1-TheatreBkgs'!$A$1:$L$102"}</definedName>
    <definedName name="_______________v1" hidden="1">{"'1-TheatreBkgs'!$A$1:$L$102"}</definedName>
    <definedName name="_______________v3" localSheetId="3" hidden="1">{"'1-TheatreBkgs'!$A$1:$L$102"}</definedName>
    <definedName name="_______________v3" localSheetId="6" hidden="1">{"'1-TheatreBkgs'!$A$1:$L$102"}</definedName>
    <definedName name="_______________v3" localSheetId="7" hidden="1">{"'1-TheatreBkgs'!$A$1:$L$102"}</definedName>
    <definedName name="_______________v3" localSheetId="8" hidden="1">{"'1-TheatreBkgs'!$A$1:$L$102"}</definedName>
    <definedName name="_______________v3" localSheetId="9" hidden="1">{"'1-TheatreBkgs'!$A$1:$L$102"}</definedName>
    <definedName name="_______________v3" hidden="1">{"'1-TheatreBkgs'!$A$1:$L$102"}</definedName>
    <definedName name="______________V2" localSheetId="3" hidden="1">{"'1-TheatreBkgs'!$A$1:$L$102"}</definedName>
    <definedName name="______________V2" localSheetId="6" hidden="1">{"'1-TheatreBkgs'!$A$1:$L$102"}</definedName>
    <definedName name="______________V2" localSheetId="7" hidden="1">{"'1-TheatreBkgs'!$A$1:$L$102"}</definedName>
    <definedName name="______________V2" localSheetId="8" hidden="1">{"'1-TheatreBkgs'!$A$1:$L$102"}</definedName>
    <definedName name="______________V2" localSheetId="9" hidden="1">{"'1-TheatreBkgs'!$A$1:$L$102"}</definedName>
    <definedName name="______________V2" hidden="1">{"'1-TheatreBkgs'!$A$1:$L$102"}</definedName>
    <definedName name="_____________a1" localSheetId="3" hidden="1">{"'1-TheatreBkgs'!$A$1:$L$102"}</definedName>
    <definedName name="_____________a1" localSheetId="6" hidden="1">{"'1-TheatreBkgs'!$A$1:$L$102"}</definedName>
    <definedName name="_____________a1" localSheetId="7" hidden="1">{"'1-TheatreBkgs'!$A$1:$L$102"}</definedName>
    <definedName name="_____________a1" localSheetId="8" hidden="1">{"'1-TheatreBkgs'!$A$1:$L$102"}</definedName>
    <definedName name="_____________a1" localSheetId="9" hidden="1">{"'1-TheatreBkgs'!$A$1:$L$102"}</definedName>
    <definedName name="_____________a1" hidden="1">{"'1-TheatreBkgs'!$A$1:$L$102"}</definedName>
    <definedName name="_____________a2" localSheetId="3" hidden="1">{"'1-TheatreBkgs'!$A$1:$L$102"}</definedName>
    <definedName name="_____________a2" localSheetId="6" hidden="1">{"'1-TheatreBkgs'!$A$1:$L$102"}</definedName>
    <definedName name="_____________a2" localSheetId="7" hidden="1">{"'1-TheatreBkgs'!$A$1:$L$102"}</definedName>
    <definedName name="_____________a2" localSheetId="8" hidden="1">{"'1-TheatreBkgs'!$A$1:$L$102"}</definedName>
    <definedName name="_____________a2" localSheetId="9" hidden="1">{"'1-TheatreBkgs'!$A$1:$L$102"}</definedName>
    <definedName name="_____________a2" hidden="1">{"'1-TheatreBkgs'!$A$1:$L$102"}</definedName>
    <definedName name="_____________a3" localSheetId="3" hidden="1">{"'1-TheatreBkgs'!$A$1:$L$102"}</definedName>
    <definedName name="_____________a3" localSheetId="6" hidden="1">{"'1-TheatreBkgs'!$A$1:$L$102"}</definedName>
    <definedName name="_____________a3" localSheetId="7" hidden="1">{"'1-TheatreBkgs'!$A$1:$L$102"}</definedName>
    <definedName name="_____________a3" localSheetId="8" hidden="1">{"'1-TheatreBkgs'!$A$1:$L$102"}</definedName>
    <definedName name="_____________a3" localSheetId="9" hidden="1">{"'1-TheatreBkgs'!$A$1:$L$102"}</definedName>
    <definedName name="_____________a3" hidden="1">{"'1-TheatreBkgs'!$A$1:$L$102"}</definedName>
    <definedName name="_____________b1" localSheetId="3" hidden="1">{"'1-TheatreBkgs'!$A$1:$L$102"}</definedName>
    <definedName name="_____________b1" localSheetId="6" hidden="1">{"'1-TheatreBkgs'!$A$1:$L$102"}</definedName>
    <definedName name="_____________b1" localSheetId="7" hidden="1">{"'1-TheatreBkgs'!$A$1:$L$102"}</definedName>
    <definedName name="_____________b1" localSheetId="8" hidden="1">{"'1-TheatreBkgs'!$A$1:$L$102"}</definedName>
    <definedName name="_____________b1" localSheetId="9" hidden="1">{"'1-TheatreBkgs'!$A$1:$L$102"}</definedName>
    <definedName name="_____________b1" hidden="1">{"'1-TheatreBkgs'!$A$1:$L$102"}</definedName>
    <definedName name="_____________Q1" localSheetId="3" hidden="1">{"'Standalone List Price Trends'!$A$1:$X$56"}</definedName>
    <definedName name="_____________Q1" localSheetId="6" hidden="1">{"'Standalone List Price Trends'!$A$1:$X$56"}</definedName>
    <definedName name="_____________Q1" localSheetId="7" hidden="1">{"'Standalone List Price Trends'!$A$1:$X$56"}</definedName>
    <definedName name="_____________Q1" localSheetId="8" hidden="1">{"'Standalone List Price Trends'!$A$1:$X$56"}</definedName>
    <definedName name="_____________Q1" localSheetId="9" hidden="1">{"'Standalone List Price Trends'!$A$1:$X$56"}</definedName>
    <definedName name="_____________Q1" hidden="1">{"'Standalone List Price Trends'!$A$1:$X$56"}</definedName>
    <definedName name="_____________Q2" localSheetId="3" hidden="1">{"'Standalone List Price Trends'!$A$1:$X$56"}</definedName>
    <definedName name="_____________Q2" localSheetId="6" hidden="1">{"'Standalone List Price Trends'!$A$1:$X$56"}</definedName>
    <definedName name="_____________Q2" localSheetId="7" hidden="1">{"'Standalone List Price Trends'!$A$1:$X$56"}</definedName>
    <definedName name="_____________Q2" localSheetId="8" hidden="1">{"'Standalone List Price Trends'!$A$1:$X$56"}</definedName>
    <definedName name="_____________Q2" localSheetId="9" hidden="1">{"'Standalone List Price Trends'!$A$1:$X$56"}</definedName>
    <definedName name="_____________Q2" hidden="1">{"'Standalone List Price Trends'!$A$1:$X$56"}</definedName>
    <definedName name="_____________Q3" localSheetId="3" hidden="1">{"'Standalone List Price Trends'!$A$1:$X$56"}</definedName>
    <definedName name="_____________Q3" localSheetId="6" hidden="1">{"'Standalone List Price Trends'!$A$1:$X$56"}</definedName>
    <definedName name="_____________Q3" localSheetId="7" hidden="1">{"'Standalone List Price Trends'!$A$1:$X$56"}</definedName>
    <definedName name="_____________Q3" localSheetId="8" hidden="1">{"'Standalone List Price Trends'!$A$1:$X$56"}</definedName>
    <definedName name="_____________Q3" localSheetId="9" hidden="1">{"'Standalone List Price Trends'!$A$1:$X$56"}</definedName>
    <definedName name="_____________Q3" hidden="1">{"'Standalone List Price Trends'!$A$1:$X$56"}</definedName>
    <definedName name="_____________Q4" localSheetId="3" hidden="1">{"'Standalone List Price Trends'!$A$1:$X$56"}</definedName>
    <definedName name="_____________Q4" localSheetId="6" hidden="1">{"'Standalone List Price Trends'!$A$1:$X$56"}</definedName>
    <definedName name="_____________Q4" localSheetId="7" hidden="1">{"'Standalone List Price Trends'!$A$1:$X$56"}</definedName>
    <definedName name="_____________Q4" localSheetId="8" hidden="1">{"'Standalone List Price Trends'!$A$1:$X$56"}</definedName>
    <definedName name="_____________Q4" localSheetId="9" hidden="1">{"'Standalone List Price Trends'!$A$1:$X$56"}</definedName>
    <definedName name="_____________Q4" hidden="1">{"'Standalone List Price Trends'!$A$1:$X$56"}</definedName>
    <definedName name="_____________Q5" localSheetId="3" hidden="1">{"'Standalone List Price Trends'!$A$1:$X$56"}</definedName>
    <definedName name="_____________Q5" localSheetId="6" hidden="1">{"'Standalone List Price Trends'!$A$1:$X$56"}</definedName>
    <definedName name="_____________Q5" localSheetId="7" hidden="1">{"'Standalone List Price Trends'!$A$1:$X$56"}</definedName>
    <definedName name="_____________Q5" localSheetId="8" hidden="1">{"'Standalone List Price Trends'!$A$1:$X$56"}</definedName>
    <definedName name="_____________Q5" localSheetId="9" hidden="1">{"'Standalone List Price Trends'!$A$1:$X$56"}</definedName>
    <definedName name="_____________Q5" hidden="1">{"'Standalone List Price Trends'!$A$1:$X$56"}</definedName>
    <definedName name="_____________Q9" localSheetId="3" hidden="1">{"'Standalone List Price Trends'!$A$1:$X$56"}</definedName>
    <definedName name="_____________Q9" localSheetId="6" hidden="1">{"'Standalone List Price Trends'!$A$1:$X$56"}</definedName>
    <definedName name="_____________Q9" localSheetId="7" hidden="1">{"'Standalone List Price Trends'!$A$1:$X$56"}</definedName>
    <definedName name="_____________Q9" localSheetId="8" hidden="1">{"'Standalone List Price Trends'!$A$1:$X$56"}</definedName>
    <definedName name="_____________Q9" localSheetId="9" hidden="1">{"'Standalone List Price Trends'!$A$1:$X$56"}</definedName>
    <definedName name="_____________Q9" hidden="1">{"'Standalone List Price Trends'!$A$1:$X$56"}</definedName>
    <definedName name="_____________rw1" localSheetId="3" hidden="1">{"'Standalone List Price Trends'!$A$1:$X$56"}</definedName>
    <definedName name="_____________rw1" localSheetId="6" hidden="1">{"'Standalone List Price Trends'!$A$1:$X$56"}</definedName>
    <definedName name="_____________rw1" localSheetId="7" hidden="1">{"'Standalone List Price Trends'!$A$1:$X$56"}</definedName>
    <definedName name="_____________rw1" localSheetId="8" hidden="1">{"'Standalone List Price Trends'!$A$1:$X$56"}</definedName>
    <definedName name="_____________rw1" localSheetId="9" hidden="1">{"'Standalone List Price Trends'!$A$1:$X$56"}</definedName>
    <definedName name="_____________rw1" hidden="1">{"'Standalone List Price Trends'!$A$1:$X$56"}</definedName>
    <definedName name="_____________rw2" localSheetId="3" hidden="1">{"'Standalone List Price Trends'!$A$1:$X$56"}</definedName>
    <definedName name="_____________rw2" localSheetId="6" hidden="1">{"'Standalone List Price Trends'!$A$1:$X$56"}</definedName>
    <definedName name="_____________rw2" localSheetId="7" hidden="1">{"'Standalone List Price Trends'!$A$1:$X$56"}</definedName>
    <definedName name="_____________rw2" localSheetId="8" hidden="1">{"'Standalone List Price Trends'!$A$1:$X$56"}</definedName>
    <definedName name="_____________rw2" localSheetId="9" hidden="1">{"'Standalone List Price Trends'!$A$1:$X$56"}</definedName>
    <definedName name="_____________rw2" hidden="1">{"'Standalone List Price Trends'!$A$1:$X$56"}</definedName>
    <definedName name="_____________rw3" localSheetId="3" hidden="1">{"'Standalone List Price Trends'!$A$1:$X$56"}</definedName>
    <definedName name="_____________rw3" localSheetId="6" hidden="1">{"'Standalone List Price Trends'!$A$1:$X$56"}</definedName>
    <definedName name="_____________rw3" localSheetId="7" hidden="1">{"'Standalone List Price Trends'!$A$1:$X$56"}</definedName>
    <definedName name="_____________rw3" localSheetId="8" hidden="1">{"'Standalone List Price Trends'!$A$1:$X$56"}</definedName>
    <definedName name="_____________rw3" localSheetId="9" hidden="1">{"'Standalone List Price Trends'!$A$1:$X$56"}</definedName>
    <definedName name="_____________rw3" hidden="1">{"'Standalone List Price Trends'!$A$1:$X$56"}</definedName>
    <definedName name="_____________rw4" localSheetId="3" hidden="1">{"'Standalone List Price Trends'!$A$1:$X$56"}</definedName>
    <definedName name="_____________rw4" localSheetId="6" hidden="1">{"'Standalone List Price Trends'!$A$1:$X$56"}</definedName>
    <definedName name="_____________rw4" localSheetId="7" hidden="1">{"'Standalone List Price Trends'!$A$1:$X$56"}</definedName>
    <definedName name="_____________rw4" localSheetId="8" hidden="1">{"'Standalone List Price Trends'!$A$1:$X$56"}</definedName>
    <definedName name="_____________rw4" localSheetId="9" hidden="1">{"'Standalone List Price Trends'!$A$1:$X$56"}</definedName>
    <definedName name="_____________rw4" hidden="1">{"'Standalone List Price Trends'!$A$1:$X$56"}</definedName>
    <definedName name="_____________v1" localSheetId="3" hidden="1">{"'1-TheatreBkgs'!$A$1:$L$102"}</definedName>
    <definedName name="_____________v1" localSheetId="6" hidden="1">{"'1-TheatreBkgs'!$A$1:$L$102"}</definedName>
    <definedName name="_____________v1" localSheetId="7" hidden="1">{"'1-TheatreBkgs'!$A$1:$L$102"}</definedName>
    <definedName name="_____________v1" localSheetId="8" hidden="1">{"'1-TheatreBkgs'!$A$1:$L$102"}</definedName>
    <definedName name="_____________v1" localSheetId="9" hidden="1">{"'1-TheatreBkgs'!$A$1:$L$102"}</definedName>
    <definedName name="_____________v1" hidden="1">{"'1-TheatreBkgs'!$A$1:$L$102"}</definedName>
    <definedName name="_____________V2" localSheetId="3" hidden="1">{"'1-TheatreBkgs'!$A$1:$L$102"}</definedName>
    <definedName name="_____________V2" localSheetId="6" hidden="1">{"'1-TheatreBkgs'!$A$1:$L$102"}</definedName>
    <definedName name="_____________V2" localSheetId="7" hidden="1">{"'1-TheatreBkgs'!$A$1:$L$102"}</definedName>
    <definedName name="_____________V2" localSheetId="8" hidden="1">{"'1-TheatreBkgs'!$A$1:$L$102"}</definedName>
    <definedName name="_____________V2" localSheetId="9" hidden="1">{"'1-TheatreBkgs'!$A$1:$L$102"}</definedName>
    <definedName name="_____________V2" hidden="1">{"'1-TheatreBkgs'!$A$1:$L$102"}</definedName>
    <definedName name="_____________v3" localSheetId="3" hidden="1">{"'1-TheatreBkgs'!$A$1:$L$102"}</definedName>
    <definedName name="_____________v3" localSheetId="6" hidden="1">{"'1-TheatreBkgs'!$A$1:$L$102"}</definedName>
    <definedName name="_____________v3" localSheetId="7" hidden="1">{"'1-TheatreBkgs'!$A$1:$L$102"}</definedName>
    <definedName name="_____________v3" localSheetId="8" hidden="1">{"'1-TheatreBkgs'!$A$1:$L$102"}</definedName>
    <definedName name="_____________v3" localSheetId="9" hidden="1">{"'1-TheatreBkgs'!$A$1:$L$102"}</definedName>
    <definedName name="_____________v3" hidden="1">{"'1-TheatreBkgs'!$A$1:$L$102"}</definedName>
    <definedName name="____________a1" localSheetId="3" hidden="1">{"'1-TheatreBkgs'!$A$1:$L$102"}</definedName>
    <definedName name="____________a1" localSheetId="6" hidden="1">{"'1-TheatreBkgs'!$A$1:$L$102"}</definedName>
    <definedName name="____________a1" localSheetId="7" hidden="1">{"'1-TheatreBkgs'!$A$1:$L$102"}</definedName>
    <definedName name="____________a1" localSheetId="8" hidden="1">{"'1-TheatreBkgs'!$A$1:$L$102"}</definedName>
    <definedName name="____________a1" localSheetId="9" hidden="1">{"'1-TheatreBkgs'!$A$1:$L$102"}</definedName>
    <definedName name="____________a1" hidden="1">{"'1-TheatreBkgs'!$A$1:$L$102"}</definedName>
    <definedName name="____________a2" localSheetId="3" hidden="1">{"'1-TheatreBkgs'!$A$1:$L$102"}</definedName>
    <definedName name="____________a2" localSheetId="6" hidden="1">{"'1-TheatreBkgs'!$A$1:$L$102"}</definedName>
    <definedName name="____________a2" localSheetId="7" hidden="1">{"'1-TheatreBkgs'!$A$1:$L$102"}</definedName>
    <definedName name="____________a2" localSheetId="8" hidden="1">{"'1-TheatreBkgs'!$A$1:$L$102"}</definedName>
    <definedName name="____________a2" localSheetId="9" hidden="1">{"'1-TheatreBkgs'!$A$1:$L$102"}</definedName>
    <definedName name="____________a2" hidden="1">{"'1-TheatreBkgs'!$A$1:$L$102"}</definedName>
    <definedName name="____________a3" localSheetId="3" hidden="1">{"'1-TheatreBkgs'!$A$1:$L$102"}</definedName>
    <definedName name="____________a3" localSheetId="6" hidden="1">{"'1-TheatreBkgs'!$A$1:$L$102"}</definedName>
    <definedName name="____________a3" localSheetId="7" hidden="1">{"'1-TheatreBkgs'!$A$1:$L$102"}</definedName>
    <definedName name="____________a3" localSheetId="8" hidden="1">{"'1-TheatreBkgs'!$A$1:$L$102"}</definedName>
    <definedName name="____________a3" localSheetId="9" hidden="1">{"'1-TheatreBkgs'!$A$1:$L$102"}</definedName>
    <definedName name="____________a3" hidden="1">{"'1-TheatreBkgs'!$A$1:$L$102"}</definedName>
    <definedName name="____________b1" localSheetId="3" hidden="1">{"'1-TheatreBkgs'!$A$1:$L$102"}</definedName>
    <definedName name="____________b1" localSheetId="6" hidden="1">{"'1-TheatreBkgs'!$A$1:$L$102"}</definedName>
    <definedName name="____________b1" localSheetId="7" hidden="1">{"'1-TheatreBkgs'!$A$1:$L$102"}</definedName>
    <definedName name="____________b1" localSheetId="8" hidden="1">{"'1-TheatreBkgs'!$A$1:$L$102"}</definedName>
    <definedName name="____________b1" localSheetId="9" hidden="1">{"'1-TheatreBkgs'!$A$1:$L$102"}</definedName>
    <definedName name="____________b1" hidden="1">{"'1-TheatreBkgs'!$A$1:$L$102"}</definedName>
    <definedName name="____________Q1" localSheetId="3" hidden="1">{"'Standalone List Price Trends'!$A$1:$X$56"}</definedName>
    <definedName name="____________Q1" localSheetId="6" hidden="1">{"'Standalone List Price Trends'!$A$1:$X$56"}</definedName>
    <definedName name="____________Q1" localSheetId="7" hidden="1">{"'Standalone List Price Trends'!$A$1:$X$56"}</definedName>
    <definedName name="____________Q1" localSheetId="8" hidden="1">{"'Standalone List Price Trends'!$A$1:$X$56"}</definedName>
    <definedName name="____________Q1" localSheetId="9" hidden="1">{"'Standalone List Price Trends'!$A$1:$X$56"}</definedName>
    <definedName name="____________Q1" hidden="1">{"'Standalone List Price Trends'!$A$1:$X$56"}</definedName>
    <definedName name="____________Q2" localSheetId="3" hidden="1">{"'Standalone List Price Trends'!$A$1:$X$56"}</definedName>
    <definedName name="____________Q2" localSheetId="6" hidden="1">{"'Standalone List Price Trends'!$A$1:$X$56"}</definedName>
    <definedName name="____________Q2" localSheetId="7" hidden="1">{"'Standalone List Price Trends'!$A$1:$X$56"}</definedName>
    <definedName name="____________Q2" localSheetId="8" hidden="1">{"'Standalone List Price Trends'!$A$1:$X$56"}</definedName>
    <definedName name="____________Q2" localSheetId="9" hidden="1">{"'Standalone List Price Trends'!$A$1:$X$56"}</definedName>
    <definedName name="____________Q2" hidden="1">{"'Standalone List Price Trends'!$A$1:$X$56"}</definedName>
    <definedName name="____________Q3" localSheetId="3" hidden="1">{"'Standalone List Price Trends'!$A$1:$X$56"}</definedName>
    <definedName name="____________Q3" localSheetId="6" hidden="1">{"'Standalone List Price Trends'!$A$1:$X$56"}</definedName>
    <definedName name="____________Q3" localSheetId="7" hidden="1">{"'Standalone List Price Trends'!$A$1:$X$56"}</definedName>
    <definedName name="____________Q3" localSheetId="8" hidden="1">{"'Standalone List Price Trends'!$A$1:$X$56"}</definedName>
    <definedName name="____________Q3" localSheetId="9" hidden="1">{"'Standalone List Price Trends'!$A$1:$X$56"}</definedName>
    <definedName name="____________Q3" hidden="1">{"'Standalone List Price Trends'!$A$1:$X$56"}</definedName>
    <definedName name="____________Q4" localSheetId="3" hidden="1">{"'Standalone List Price Trends'!$A$1:$X$56"}</definedName>
    <definedName name="____________Q4" localSheetId="6" hidden="1">{"'Standalone List Price Trends'!$A$1:$X$56"}</definedName>
    <definedName name="____________Q4" localSheetId="7" hidden="1">{"'Standalone List Price Trends'!$A$1:$X$56"}</definedName>
    <definedName name="____________Q4" localSheetId="8" hidden="1">{"'Standalone List Price Trends'!$A$1:$X$56"}</definedName>
    <definedName name="____________Q4" localSheetId="9" hidden="1">{"'Standalone List Price Trends'!$A$1:$X$56"}</definedName>
    <definedName name="____________Q4" hidden="1">{"'Standalone List Price Trends'!$A$1:$X$56"}</definedName>
    <definedName name="____________Q5" localSheetId="3" hidden="1">{"'Standalone List Price Trends'!$A$1:$X$56"}</definedName>
    <definedName name="____________Q5" localSheetId="6" hidden="1">{"'Standalone List Price Trends'!$A$1:$X$56"}</definedName>
    <definedName name="____________Q5" localSheetId="7" hidden="1">{"'Standalone List Price Trends'!$A$1:$X$56"}</definedName>
    <definedName name="____________Q5" localSheetId="8" hidden="1">{"'Standalone List Price Trends'!$A$1:$X$56"}</definedName>
    <definedName name="____________Q5" localSheetId="9" hidden="1">{"'Standalone List Price Trends'!$A$1:$X$56"}</definedName>
    <definedName name="____________Q5" hidden="1">{"'Standalone List Price Trends'!$A$1:$X$56"}</definedName>
    <definedName name="____________Q9" localSheetId="3" hidden="1">{"'Standalone List Price Trends'!$A$1:$X$56"}</definedName>
    <definedName name="____________Q9" localSheetId="6" hidden="1">{"'Standalone List Price Trends'!$A$1:$X$56"}</definedName>
    <definedName name="____________Q9" localSheetId="7" hidden="1">{"'Standalone List Price Trends'!$A$1:$X$56"}</definedName>
    <definedName name="____________Q9" localSheetId="8" hidden="1">{"'Standalone List Price Trends'!$A$1:$X$56"}</definedName>
    <definedName name="____________Q9" localSheetId="9" hidden="1">{"'Standalone List Price Trends'!$A$1:$X$56"}</definedName>
    <definedName name="____________Q9" hidden="1">{"'Standalone List Price Trends'!$A$1:$X$56"}</definedName>
    <definedName name="____________rw1" localSheetId="3" hidden="1">{"'Standalone List Price Trends'!$A$1:$X$56"}</definedName>
    <definedName name="____________rw1" localSheetId="6" hidden="1">{"'Standalone List Price Trends'!$A$1:$X$56"}</definedName>
    <definedName name="____________rw1" localSheetId="7" hidden="1">{"'Standalone List Price Trends'!$A$1:$X$56"}</definedName>
    <definedName name="____________rw1" localSheetId="8" hidden="1">{"'Standalone List Price Trends'!$A$1:$X$56"}</definedName>
    <definedName name="____________rw1" localSheetId="9" hidden="1">{"'Standalone List Price Trends'!$A$1:$X$56"}</definedName>
    <definedName name="____________rw1" hidden="1">{"'Standalone List Price Trends'!$A$1:$X$56"}</definedName>
    <definedName name="____________rw2" localSheetId="3" hidden="1">{"'Standalone List Price Trends'!$A$1:$X$56"}</definedName>
    <definedName name="____________rw2" localSheetId="6" hidden="1">{"'Standalone List Price Trends'!$A$1:$X$56"}</definedName>
    <definedName name="____________rw2" localSheetId="7" hidden="1">{"'Standalone List Price Trends'!$A$1:$X$56"}</definedName>
    <definedName name="____________rw2" localSheetId="8" hidden="1">{"'Standalone List Price Trends'!$A$1:$X$56"}</definedName>
    <definedName name="____________rw2" localSheetId="9" hidden="1">{"'Standalone List Price Trends'!$A$1:$X$56"}</definedName>
    <definedName name="____________rw2" hidden="1">{"'Standalone List Price Trends'!$A$1:$X$56"}</definedName>
    <definedName name="____________rw3" localSheetId="3" hidden="1">{"'Standalone List Price Trends'!$A$1:$X$56"}</definedName>
    <definedName name="____________rw3" localSheetId="6" hidden="1">{"'Standalone List Price Trends'!$A$1:$X$56"}</definedName>
    <definedName name="____________rw3" localSheetId="7" hidden="1">{"'Standalone List Price Trends'!$A$1:$X$56"}</definedName>
    <definedName name="____________rw3" localSheetId="8" hidden="1">{"'Standalone List Price Trends'!$A$1:$X$56"}</definedName>
    <definedName name="____________rw3" localSheetId="9" hidden="1">{"'Standalone List Price Trends'!$A$1:$X$56"}</definedName>
    <definedName name="____________rw3" hidden="1">{"'Standalone List Price Trends'!$A$1:$X$56"}</definedName>
    <definedName name="____________rw4" localSheetId="3" hidden="1">{"'Standalone List Price Trends'!$A$1:$X$56"}</definedName>
    <definedName name="____________rw4" localSheetId="6" hidden="1">{"'Standalone List Price Trends'!$A$1:$X$56"}</definedName>
    <definedName name="____________rw4" localSheetId="7" hidden="1">{"'Standalone List Price Trends'!$A$1:$X$56"}</definedName>
    <definedName name="____________rw4" localSheetId="8" hidden="1">{"'Standalone List Price Trends'!$A$1:$X$56"}</definedName>
    <definedName name="____________rw4" localSheetId="9" hidden="1">{"'Standalone List Price Trends'!$A$1:$X$56"}</definedName>
    <definedName name="____________rw4" hidden="1">{"'Standalone List Price Trends'!$A$1:$X$56"}</definedName>
    <definedName name="____________v1" localSheetId="3" hidden="1">{"'1-TheatreBkgs'!$A$1:$L$102"}</definedName>
    <definedName name="____________v1" localSheetId="6" hidden="1">{"'1-TheatreBkgs'!$A$1:$L$102"}</definedName>
    <definedName name="____________v1" localSheetId="7" hidden="1">{"'1-TheatreBkgs'!$A$1:$L$102"}</definedName>
    <definedName name="____________v1" localSheetId="8" hidden="1">{"'1-TheatreBkgs'!$A$1:$L$102"}</definedName>
    <definedName name="____________v1" localSheetId="9" hidden="1">{"'1-TheatreBkgs'!$A$1:$L$102"}</definedName>
    <definedName name="____________v1" hidden="1">{"'1-TheatreBkgs'!$A$1:$L$102"}</definedName>
    <definedName name="____________v3" localSheetId="3" hidden="1">{"'1-TheatreBkgs'!$A$1:$L$102"}</definedName>
    <definedName name="____________v3" localSheetId="6" hidden="1">{"'1-TheatreBkgs'!$A$1:$L$102"}</definedName>
    <definedName name="____________v3" localSheetId="7" hidden="1">{"'1-TheatreBkgs'!$A$1:$L$102"}</definedName>
    <definedName name="____________v3" localSheetId="8" hidden="1">{"'1-TheatreBkgs'!$A$1:$L$102"}</definedName>
    <definedName name="____________v3" localSheetId="9" hidden="1">{"'1-TheatreBkgs'!$A$1:$L$102"}</definedName>
    <definedName name="____________v3" hidden="1">{"'1-TheatreBkgs'!$A$1:$L$102"}</definedName>
    <definedName name="___________V2" localSheetId="3" hidden="1">{"'1-TheatreBkgs'!$A$1:$L$102"}</definedName>
    <definedName name="___________V2" localSheetId="6" hidden="1">{"'1-TheatreBkgs'!$A$1:$L$102"}</definedName>
    <definedName name="___________V2" localSheetId="7" hidden="1">{"'1-TheatreBkgs'!$A$1:$L$102"}</definedName>
    <definedName name="___________V2" localSheetId="8" hidden="1">{"'1-TheatreBkgs'!$A$1:$L$102"}</definedName>
    <definedName name="___________V2" localSheetId="9" hidden="1">{"'1-TheatreBkgs'!$A$1:$L$102"}</definedName>
    <definedName name="___________V2" hidden="1">{"'1-TheatreBkgs'!$A$1:$L$102"}</definedName>
    <definedName name="__________a1" localSheetId="3" hidden="1">{"'1-TheatreBkgs'!$A$1:$L$102"}</definedName>
    <definedName name="__________a1" localSheetId="6" hidden="1">{"'1-TheatreBkgs'!$A$1:$L$102"}</definedName>
    <definedName name="__________a1" localSheetId="7" hidden="1">{"'1-TheatreBkgs'!$A$1:$L$102"}</definedName>
    <definedName name="__________a1" localSheetId="8" hidden="1">{"'1-TheatreBkgs'!$A$1:$L$102"}</definedName>
    <definedName name="__________a1" localSheetId="9" hidden="1">{"'1-TheatreBkgs'!$A$1:$L$102"}</definedName>
    <definedName name="__________a1" hidden="1">{"'1-TheatreBkgs'!$A$1:$L$102"}</definedName>
    <definedName name="__________a2" localSheetId="3" hidden="1">{"'1-TheatreBkgs'!$A$1:$L$102"}</definedName>
    <definedName name="__________a2" localSheetId="6" hidden="1">{"'1-TheatreBkgs'!$A$1:$L$102"}</definedName>
    <definedName name="__________a2" localSheetId="7" hidden="1">{"'1-TheatreBkgs'!$A$1:$L$102"}</definedName>
    <definedName name="__________a2" localSheetId="8" hidden="1">{"'1-TheatreBkgs'!$A$1:$L$102"}</definedName>
    <definedName name="__________a2" localSheetId="9" hidden="1">{"'1-TheatreBkgs'!$A$1:$L$102"}</definedName>
    <definedName name="__________a2" hidden="1">{"'1-TheatreBkgs'!$A$1:$L$102"}</definedName>
    <definedName name="__________a3" localSheetId="3" hidden="1">{"'1-TheatreBkgs'!$A$1:$L$102"}</definedName>
    <definedName name="__________a3" localSheetId="6" hidden="1">{"'1-TheatreBkgs'!$A$1:$L$102"}</definedName>
    <definedName name="__________a3" localSheetId="7" hidden="1">{"'1-TheatreBkgs'!$A$1:$L$102"}</definedName>
    <definedName name="__________a3" localSheetId="8" hidden="1">{"'1-TheatreBkgs'!$A$1:$L$102"}</definedName>
    <definedName name="__________a3" localSheetId="9" hidden="1">{"'1-TheatreBkgs'!$A$1:$L$102"}</definedName>
    <definedName name="__________a3" hidden="1">{"'1-TheatreBkgs'!$A$1:$L$102"}</definedName>
    <definedName name="__________b1" localSheetId="3" hidden="1">{"'1-TheatreBkgs'!$A$1:$L$102"}</definedName>
    <definedName name="__________b1" localSheetId="6" hidden="1">{"'1-TheatreBkgs'!$A$1:$L$102"}</definedName>
    <definedName name="__________b1" localSheetId="7" hidden="1">{"'1-TheatreBkgs'!$A$1:$L$102"}</definedName>
    <definedName name="__________b1" localSheetId="8" hidden="1">{"'1-TheatreBkgs'!$A$1:$L$102"}</definedName>
    <definedName name="__________b1" localSheetId="9" hidden="1">{"'1-TheatreBkgs'!$A$1:$L$102"}</definedName>
    <definedName name="__________b1" hidden="1">{"'1-TheatreBkgs'!$A$1:$L$102"}</definedName>
    <definedName name="__________Q1" localSheetId="3" hidden="1">{"'Standalone List Price Trends'!$A$1:$X$56"}</definedName>
    <definedName name="__________Q1" localSheetId="6" hidden="1">{"'Standalone List Price Trends'!$A$1:$X$56"}</definedName>
    <definedName name="__________Q1" localSheetId="7" hidden="1">{"'Standalone List Price Trends'!$A$1:$X$56"}</definedName>
    <definedName name="__________Q1" localSheetId="8" hidden="1">{"'Standalone List Price Trends'!$A$1:$X$56"}</definedName>
    <definedName name="__________Q1" localSheetId="9" hidden="1">{"'Standalone List Price Trends'!$A$1:$X$56"}</definedName>
    <definedName name="__________Q1" hidden="1">{"'Standalone List Price Trends'!$A$1:$X$56"}</definedName>
    <definedName name="__________Q2" localSheetId="3" hidden="1">{"'Standalone List Price Trends'!$A$1:$X$56"}</definedName>
    <definedName name="__________Q2" localSheetId="6" hidden="1">{"'Standalone List Price Trends'!$A$1:$X$56"}</definedName>
    <definedName name="__________Q2" localSheetId="7" hidden="1">{"'Standalone List Price Trends'!$A$1:$X$56"}</definedName>
    <definedName name="__________Q2" localSheetId="8" hidden="1">{"'Standalone List Price Trends'!$A$1:$X$56"}</definedName>
    <definedName name="__________Q2" localSheetId="9" hidden="1">{"'Standalone List Price Trends'!$A$1:$X$56"}</definedName>
    <definedName name="__________Q2" hidden="1">{"'Standalone List Price Trends'!$A$1:$X$56"}</definedName>
    <definedName name="__________Q3" localSheetId="3" hidden="1">{"'Standalone List Price Trends'!$A$1:$X$56"}</definedName>
    <definedName name="__________Q3" localSheetId="6" hidden="1">{"'Standalone List Price Trends'!$A$1:$X$56"}</definedName>
    <definedName name="__________Q3" localSheetId="7" hidden="1">{"'Standalone List Price Trends'!$A$1:$X$56"}</definedName>
    <definedName name="__________Q3" localSheetId="8" hidden="1">{"'Standalone List Price Trends'!$A$1:$X$56"}</definedName>
    <definedName name="__________Q3" localSheetId="9" hidden="1">{"'Standalone List Price Trends'!$A$1:$X$56"}</definedName>
    <definedName name="__________Q3" hidden="1">{"'Standalone List Price Trends'!$A$1:$X$56"}</definedName>
    <definedName name="__________Q4" localSheetId="3" hidden="1">{"'Standalone List Price Trends'!$A$1:$X$56"}</definedName>
    <definedName name="__________Q4" localSheetId="6" hidden="1">{"'Standalone List Price Trends'!$A$1:$X$56"}</definedName>
    <definedName name="__________Q4" localSheetId="7" hidden="1">{"'Standalone List Price Trends'!$A$1:$X$56"}</definedName>
    <definedName name="__________Q4" localSheetId="8" hidden="1">{"'Standalone List Price Trends'!$A$1:$X$56"}</definedName>
    <definedName name="__________Q4" localSheetId="9" hidden="1">{"'Standalone List Price Trends'!$A$1:$X$56"}</definedName>
    <definedName name="__________Q4" hidden="1">{"'Standalone List Price Trends'!$A$1:$X$56"}</definedName>
    <definedName name="__________Q5" localSheetId="3" hidden="1">{"'Standalone List Price Trends'!$A$1:$X$56"}</definedName>
    <definedName name="__________Q5" localSheetId="6" hidden="1">{"'Standalone List Price Trends'!$A$1:$X$56"}</definedName>
    <definedName name="__________Q5" localSheetId="7" hidden="1">{"'Standalone List Price Trends'!$A$1:$X$56"}</definedName>
    <definedName name="__________Q5" localSheetId="8" hidden="1">{"'Standalone List Price Trends'!$A$1:$X$56"}</definedName>
    <definedName name="__________Q5" localSheetId="9" hidden="1">{"'Standalone List Price Trends'!$A$1:$X$56"}</definedName>
    <definedName name="__________Q5" hidden="1">{"'Standalone List Price Trends'!$A$1:$X$56"}</definedName>
    <definedName name="__________Q9" localSheetId="3" hidden="1">{"'Standalone List Price Trends'!$A$1:$X$56"}</definedName>
    <definedName name="__________Q9" localSheetId="6" hidden="1">{"'Standalone List Price Trends'!$A$1:$X$56"}</definedName>
    <definedName name="__________Q9" localSheetId="7" hidden="1">{"'Standalone List Price Trends'!$A$1:$X$56"}</definedName>
    <definedName name="__________Q9" localSheetId="8" hidden="1">{"'Standalone List Price Trends'!$A$1:$X$56"}</definedName>
    <definedName name="__________Q9" localSheetId="9" hidden="1">{"'Standalone List Price Trends'!$A$1:$X$56"}</definedName>
    <definedName name="__________Q9" hidden="1">{"'Standalone List Price Trends'!$A$1:$X$56"}</definedName>
    <definedName name="__________rw1" localSheetId="3" hidden="1">{"'Standalone List Price Trends'!$A$1:$X$56"}</definedName>
    <definedName name="__________rw1" localSheetId="6" hidden="1">{"'Standalone List Price Trends'!$A$1:$X$56"}</definedName>
    <definedName name="__________rw1" localSheetId="7" hidden="1">{"'Standalone List Price Trends'!$A$1:$X$56"}</definedName>
    <definedName name="__________rw1" localSheetId="8" hidden="1">{"'Standalone List Price Trends'!$A$1:$X$56"}</definedName>
    <definedName name="__________rw1" localSheetId="9" hidden="1">{"'Standalone List Price Trends'!$A$1:$X$56"}</definedName>
    <definedName name="__________rw1" hidden="1">{"'Standalone List Price Trends'!$A$1:$X$56"}</definedName>
    <definedName name="__________rw2" localSheetId="3" hidden="1">{"'Standalone List Price Trends'!$A$1:$X$56"}</definedName>
    <definedName name="__________rw2" localSheetId="6" hidden="1">{"'Standalone List Price Trends'!$A$1:$X$56"}</definedName>
    <definedName name="__________rw2" localSheetId="7" hidden="1">{"'Standalone List Price Trends'!$A$1:$X$56"}</definedName>
    <definedName name="__________rw2" localSheetId="8" hidden="1">{"'Standalone List Price Trends'!$A$1:$X$56"}</definedName>
    <definedName name="__________rw2" localSheetId="9" hidden="1">{"'Standalone List Price Trends'!$A$1:$X$56"}</definedName>
    <definedName name="__________rw2" hidden="1">{"'Standalone List Price Trends'!$A$1:$X$56"}</definedName>
    <definedName name="__________rw3" localSheetId="3" hidden="1">{"'Standalone List Price Trends'!$A$1:$X$56"}</definedName>
    <definedName name="__________rw3" localSheetId="6" hidden="1">{"'Standalone List Price Trends'!$A$1:$X$56"}</definedName>
    <definedName name="__________rw3" localSheetId="7" hidden="1">{"'Standalone List Price Trends'!$A$1:$X$56"}</definedName>
    <definedName name="__________rw3" localSheetId="8" hidden="1">{"'Standalone List Price Trends'!$A$1:$X$56"}</definedName>
    <definedName name="__________rw3" localSheetId="9" hidden="1">{"'Standalone List Price Trends'!$A$1:$X$56"}</definedName>
    <definedName name="__________rw3" hidden="1">{"'Standalone List Price Trends'!$A$1:$X$56"}</definedName>
    <definedName name="__________rw4" localSheetId="3" hidden="1">{"'Standalone List Price Trends'!$A$1:$X$56"}</definedName>
    <definedName name="__________rw4" localSheetId="6" hidden="1">{"'Standalone List Price Trends'!$A$1:$X$56"}</definedName>
    <definedName name="__________rw4" localSheetId="7" hidden="1">{"'Standalone List Price Trends'!$A$1:$X$56"}</definedName>
    <definedName name="__________rw4" localSheetId="8" hidden="1">{"'Standalone List Price Trends'!$A$1:$X$56"}</definedName>
    <definedName name="__________rw4" localSheetId="9" hidden="1">{"'Standalone List Price Trends'!$A$1:$X$56"}</definedName>
    <definedName name="__________rw4" hidden="1">{"'Standalone List Price Trends'!$A$1:$X$56"}</definedName>
    <definedName name="__________v1" localSheetId="3" hidden="1">{"'1-TheatreBkgs'!$A$1:$L$102"}</definedName>
    <definedName name="__________v1" localSheetId="6" hidden="1">{"'1-TheatreBkgs'!$A$1:$L$102"}</definedName>
    <definedName name="__________v1" localSheetId="7" hidden="1">{"'1-TheatreBkgs'!$A$1:$L$102"}</definedName>
    <definedName name="__________v1" localSheetId="8" hidden="1">{"'1-TheatreBkgs'!$A$1:$L$102"}</definedName>
    <definedName name="__________v1" localSheetId="9" hidden="1">{"'1-TheatreBkgs'!$A$1:$L$102"}</definedName>
    <definedName name="__________v1" hidden="1">{"'1-TheatreBkgs'!$A$1:$L$102"}</definedName>
    <definedName name="__________V2" localSheetId="3" hidden="1">{"'1-TheatreBkgs'!$A$1:$L$102"}</definedName>
    <definedName name="__________V2" localSheetId="6" hidden="1">{"'1-TheatreBkgs'!$A$1:$L$102"}</definedName>
    <definedName name="__________V2" localSheetId="7" hidden="1">{"'1-TheatreBkgs'!$A$1:$L$102"}</definedName>
    <definedName name="__________V2" localSheetId="8" hidden="1">{"'1-TheatreBkgs'!$A$1:$L$102"}</definedName>
    <definedName name="__________V2" localSheetId="9" hidden="1">{"'1-TheatreBkgs'!$A$1:$L$102"}</definedName>
    <definedName name="__________V2" hidden="1">{"'1-TheatreBkgs'!$A$1:$L$102"}</definedName>
    <definedName name="__________v3" localSheetId="3" hidden="1">{"'1-TheatreBkgs'!$A$1:$L$102"}</definedName>
    <definedName name="__________v3" localSheetId="6" hidden="1">{"'1-TheatreBkgs'!$A$1:$L$102"}</definedName>
    <definedName name="__________v3" localSheetId="7" hidden="1">{"'1-TheatreBkgs'!$A$1:$L$102"}</definedName>
    <definedName name="__________v3" localSheetId="8" hidden="1">{"'1-TheatreBkgs'!$A$1:$L$102"}</definedName>
    <definedName name="__________v3" localSheetId="9" hidden="1">{"'1-TheatreBkgs'!$A$1:$L$102"}</definedName>
    <definedName name="__________v3" hidden="1">{"'1-TheatreBkgs'!$A$1:$L$102"}</definedName>
    <definedName name="_________a1" localSheetId="3" hidden="1">{"'1-TheatreBkgs'!$A$1:$L$102"}</definedName>
    <definedName name="_________a1" localSheetId="6" hidden="1">{"'1-TheatreBkgs'!$A$1:$L$102"}</definedName>
    <definedName name="_________a1" localSheetId="7" hidden="1">{"'1-TheatreBkgs'!$A$1:$L$102"}</definedName>
    <definedName name="_________a1" localSheetId="8" hidden="1">{"'1-TheatreBkgs'!$A$1:$L$102"}</definedName>
    <definedName name="_________a1" localSheetId="9" hidden="1">{"'1-TheatreBkgs'!$A$1:$L$102"}</definedName>
    <definedName name="_________a1" hidden="1">{"'1-TheatreBkgs'!$A$1:$L$102"}</definedName>
    <definedName name="_________a2" localSheetId="3" hidden="1">{"'1-TheatreBkgs'!$A$1:$L$102"}</definedName>
    <definedName name="_________a2" localSheetId="6" hidden="1">{"'1-TheatreBkgs'!$A$1:$L$102"}</definedName>
    <definedName name="_________a2" localSheetId="7" hidden="1">{"'1-TheatreBkgs'!$A$1:$L$102"}</definedName>
    <definedName name="_________a2" localSheetId="8" hidden="1">{"'1-TheatreBkgs'!$A$1:$L$102"}</definedName>
    <definedName name="_________a2" localSheetId="9" hidden="1">{"'1-TheatreBkgs'!$A$1:$L$102"}</definedName>
    <definedName name="_________a2" hidden="1">{"'1-TheatreBkgs'!$A$1:$L$102"}</definedName>
    <definedName name="_________a3" localSheetId="3" hidden="1">{"'1-TheatreBkgs'!$A$1:$L$102"}</definedName>
    <definedName name="_________a3" localSheetId="6" hidden="1">{"'1-TheatreBkgs'!$A$1:$L$102"}</definedName>
    <definedName name="_________a3" localSheetId="7" hidden="1">{"'1-TheatreBkgs'!$A$1:$L$102"}</definedName>
    <definedName name="_________a3" localSheetId="8" hidden="1">{"'1-TheatreBkgs'!$A$1:$L$102"}</definedName>
    <definedName name="_________a3" localSheetId="9" hidden="1">{"'1-TheatreBkgs'!$A$1:$L$102"}</definedName>
    <definedName name="_________a3" hidden="1">{"'1-TheatreBkgs'!$A$1:$L$102"}</definedName>
    <definedName name="_________b1" localSheetId="3" hidden="1">{"'1-TheatreBkgs'!$A$1:$L$102"}</definedName>
    <definedName name="_________b1" localSheetId="6" hidden="1">{"'1-TheatreBkgs'!$A$1:$L$102"}</definedName>
    <definedName name="_________b1" localSheetId="7" hidden="1">{"'1-TheatreBkgs'!$A$1:$L$102"}</definedName>
    <definedName name="_________b1" localSheetId="8" hidden="1">{"'1-TheatreBkgs'!$A$1:$L$102"}</definedName>
    <definedName name="_________b1" localSheetId="9" hidden="1">{"'1-TheatreBkgs'!$A$1:$L$102"}</definedName>
    <definedName name="_________b1" hidden="1">{"'1-TheatreBkgs'!$A$1:$L$102"}</definedName>
    <definedName name="_________Q1" localSheetId="3" hidden="1">{"'Standalone List Price Trends'!$A$1:$X$56"}</definedName>
    <definedName name="_________Q1" localSheetId="6" hidden="1">{"'Standalone List Price Trends'!$A$1:$X$56"}</definedName>
    <definedName name="_________Q1" localSheetId="7" hidden="1">{"'Standalone List Price Trends'!$A$1:$X$56"}</definedName>
    <definedName name="_________Q1" localSheetId="8" hidden="1">{"'Standalone List Price Trends'!$A$1:$X$56"}</definedName>
    <definedName name="_________Q1" localSheetId="9" hidden="1">{"'Standalone List Price Trends'!$A$1:$X$56"}</definedName>
    <definedName name="_________Q1" hidden="1">{"'Standalone List Price Trends'!$A$1:$X$56"}</definedName>
    <definedName name="_________Q2" localSheetId="3" hidden="1">{"'Standalone List Price Trends'!$A$1:$X$56"}</definedName>
    <definedName name="_________Q2" localSheetId="6" hidden="1">{"'Standalone List Price Trends'!$A$1:$X$56"}</definedName>
    <definedName name="_________Q2" localSheetId="7" hidden="1">{"'Standalone List Price Trends'!$A$1:$X$56"}</definedName>
    <definedName name="_________Q2" localSheetId="8" hidden="1">{"'Standalone List Price Trends'!$A$1:$X$56"}</definedName>
    <definedName name="_________Q2" localSheetId="9" hidden="1">{"'Standalone List Price Trends'!$A$1:$X$56"}</definedName>
    <definedName name="_________Q2" hidden="1">{"'Standalone List Price Trends'!$A$1:$X$56"}</definedName>
    <definedName name="_________Q3" localSheetId="3" hidden="1">{"'Standalone List Price Trends'!$A$1:$X$56"}</definedName>
    <definedName name="_________Q3" localSheetId="6" hidden="1">{"'Standalone List Price Trends'!$A$1:$X$56"}</definedName>
    <definedName name="_________Q3" localSheetId="7" hidden="1">{"'Standalone List Price Trends'!$A$1:$X$56"}</definedName>
    <definedName name="_________Q3" localSheetId="8" hidden="1">{"'Standalone List Price Trends'!$A$1:$X$56"}</definedName>
    <definedName name="_________Q3" localSheetId="9" hidden="1">{"'Standalone List Price Trends'!$A$1:$X$56"}</definedName>
    <definedName name="_________Q3" hidden="1">{"'Standalone List Price Trends'!$A$1:$X$56"}</definedName>
    <definedName name="_________Q4" localSheetId="3" hidden="1">{"'Standalone List Price Trends'!$A$1:$X$56"}</definedName>
    <definedName name="_________Q4" localSheetId="6" hidden="1">{"'Standalone List Price Trends'!$A$1:$X$56"}</definedName>
    <definedName name="_________Q4" localSheetId="7" hidden="1">{"'Standalone List Price Trends'!$A$1:$X$56"}</definedName>
    <definedName name="_________Q4" localSheetId="8" hidden="1">{"'Standalone List Price Trends'!$A$1:$X$56"}</definedName>
    <definedName name="_________Q4" localSheetId="9" hidden="1">{"'Standalone List Price Trends'!$A$1:$X$56"}</definedName>
    <definedName name="_________Q4" hidden="1">{"'Standalone List Price Trends'!$A$1:$X$56"}</definedName>
    <definedName name="_________Q5" localSheetId="3" hidden="1">{"'Standalone List Price Trends'!$A$1:$X$56"}</definedName>
    <definedName name="_________Q5" localSheetId="6" hidden="1">{"'Standalone List Price Trends'!$A$1:$X$56"}</definedName>
    <definedName name="_________Q5" localSheetId="7" hidden="1">{"'Standalone List Price Trends'!$A$1:$X$56"}</definedName>
    <definedName name="_________Q5" localSheetId="8" hidden="1">{"'Standalone List Price Trends'!$A$1:$X$56"}</definedName>
    <definedName name="_________Q5" localSheetId="9" hidden="1">{"'Standalone List Price Trends'!$A$1:$X$56"}</definedName>
    <definedName name="_________Q5" hidden="1">{"'Standalone List Price Trends'!$A$1:$X$56"}</definedName>
    <definedName name="_________Q9" localSheetId="3" hidden="1">{"'Standalone List Price Trends'!$A$1:$X$56"}</definedName>
    <definedName name="_________Q9" localSheetId="6" hidden="1">{"'Standalone List Price Trends'!$A$1:$X$56"}</definedName>
    <definedName name="_________Q9" localSheetId="7" hidden="1">{"'Standalone List Price Trends'!$A$1:$X$56"}</definedName>
    <definedName name="_________Q9" localSheetId="8" hidden="1">{"'Standalone List Price Trends'!$A$1:$X$56"}</definedName>
    <definedName name="_________Q9" localSheetId="9" hidden="1">{"'Standalone List Price Trends'!$A$1:$X$56"}</definedName>
    <definedName name="_________Q9" hidden="1">{"'Standalone List Price Trends'!$A$1:$X$56"}</definedName>
    <definedName name="_________rw1" localSheetId="3" hidden="1">{"'Standalone List Price Trends'!$A$1:$X$56"}</definedName>
    <definedName name="_________rw1" localSheetId="6" hidden="1">{"'Standalone List Price Trends'!$A$1:$X$56"}</definedName>
    <definedName name="_________rw1" localSheetId="7" hidden="1">{"'Standalone List Price Trends'!$A$1:$X$56"}</definedName>
    <definedName name="_________rw1" localSheetId="8" hidden="1">{"'Standalone List Price Trends'!$A$1:$X$56"}</definedName>
    <definedName name="_________rw1" localSheetId="9" hidden="1">{"'Standalone List Price Trends'!$A$1:$X$56"}</definedName>
    <definedName name="_________rw1" hidden="1">{"'Standalone List Price Trends'!$A$1:$X$56"}</definedName>
    <definedName name="_________rw2" localSheetId="3" hidden="1">{"'Standalone List Price Trends'!$A$1:$X$56"}</definedName>
    <definedName name="_________rw2" localSheetId="6" hidden="1">{"'Standalone List Price Trends'!$A$1:$X$56"}</definedName>
    <definedName name="_________rw2" localSheetId="7" hidden="1">{"'Standalone List Price Trends'!$A$1:$X$56"}</definedName>
    <definedName name="_________rw2" localSheetId="8" hidden="1">{"'Standalone List Price Trends'!$A$1:$X$56"}</definedName>
    <definedName name="_________rw2" localSheetId="9" hidden="1">{"'Standalone List Price Trends'!$A$1:$X$56"}</definedName>
    <definedName name="_________rw2" hidden="1">{"'Standalone List Price Trends'!$A$1:$X$56"}</definedName>
    <definedName name="_________rw3" localSheetId="3" hidden="1">{"'Standalone List Price Trends'!$A$1:$X$56"}</definedName>
    <definedName name="_________rw3" localSheetId="6" hidden="1">{"'Standalone List Price Trends'!$A$1:$X$56"}</definedName>
    <definedName name="_________rw3" localSheetId="7" hidden="1">{"'Standalone List Price Trends'!$A$1:$X$56"}</definedName>
    <definedName name="_________rw3" localSheetId="8" hidden="1">{"'Standalone List Price Trends'!$A$1:$X$56"}</definedName>
    <definedName name="_________rw3" localSheetId="9" hidden="1">{"'Standalone List Price Trends'!$A$1:$X$56"}</definedName>
    <definedName name="_________rw3" hidden="1">{"'Standalone List Price Trends'!$A$1:$X$56"}</definedName>
    <definedName name="_________rw4" localSheetId="3" hidden="1">{"'Standalone List Price Trends'!$A$1:$X$56"}</definedName>
    <definedName name="_________rw4" localSheetId="6" hidden="1">{"'Standalone List Price Trends'!$A$1:$X$56"}</definedName>
    <definedName name="_________rw4" localSheetId="7" hidden="1">{"'Standalone List Price Trends'!$A$1:$X$56"}</definedName>
    <definedName name="_________rw4" localSheetId="8" hidden="1">{"'Standalone List Price Trends'!$A$1:$X$56"}</definedName>
    <definedName name="_________rw4" localSheetId="9" hidden="1">{"'Standalone List Price Trends'!$A$1:$X$56"}</definedName>
    <definedName name="_________rw4" hidden="1">{"'Standalone List Price Trends'!$A$1:$X$56"}</definedName>
    <definedName name="_________v1" localSheetId="3" hidden="1">{"'1-TheatreBkgs'!$A$1:$L$102"}</definedName>
    <definedName name="_________v1" localSheetId="6" hidden="1">{"'1-TheatreBkgs'!$A$1:$L$102"}</definedName>
    <definedName name="_________v1" localSheetId="7" hidden="1">{"'1-TheatreBkgs'!$A$1:$L$102"}</definedName>
    <definedName name="_________v1" localSheetId="8" hidden="1">{"'1-TheatreBkgs'!$A$1:$L$102"}</definedName>
    <definedName name="_________v1" localSheetId="9" hidden="1">{"'1-TheatreBkgs'!$A$1:$L$102"}</definedName>
    <definedName name="_________v1" hidden="1">{"'1-TheatreBkgs'!$A$1:$L$102"}</definedName>
    <definedName name="_________V2" localSheetId="3" hidden="1">{"'1-TheatreBkgs'!$A$1:$L$102"}</definedName>
    <definedName name="_________V2" localSheetId="6" hidden="1">{"'1-TheatreBkgs'!$A$1:$L$102"}</definedName>
    <definedName name="_________V2" localSheetId="7" hidden="1">{"'1-TheatreBkgs'!$A$1:$L$102"}</definedName>
    <definedName name="_________V2" localSheetId="8" hidden="1">{"'1-TheatreBkgs'!$A$1:$L$102"}</definedName>
    <definedName name="_________V2" localSheetId="9" hidden="1">{"'1-TheatreBkgs'!$A$1:$L$102"}</definedName>
    <definedName name="_________V2" hidden="1">{"'1-TheatreBkgs'!$A$1:$L$102"}</definedName>
    <definedName name="_________v3" localSheetId="3" hidden="1">{"'1-TheatreBkgs'!$A$1:$L$102"}</definedName>
    <definedName name="_________v3" localSheetId="6" hidden="1">{"'1-TheatreBkgs'!$A$1:$L$102"}</definedName>
    <definedName name="_________v3" localSheetId="7" hidden="1">{"'1-TheatreBkgs'!$A$1:$L$102"}</definedName>
    <definedName name="_________v3" localSheetId="8" hidden="1">{"'1-TheatreBkgs'!$A$1:$L$102"}</definedName>
    <definedName name="_________v3" localSheetId="9" hidden="1">{"'1-TheatreBkgs'!$A$1:$L$102"}</definedName>
    <definedName name="_________v3" hidden="1">{"'1-TheatreBkgs'!$A$1:$L$102"}</definedName>
    <definedName name="________a1" localSheetId="3" hidden="1">{"'1-TheatreBkgs'!$A$1:$L$102"}</definedName>
    <definedName name="________a1" localSheetId="6" hidden="1">{"'1-TheatreBkgs'!$A$1:$L$102"}</definedName>
    <definedName name="________a1" localSheetId="7" hidden="1">{"'1-TheatreBkgs'!$A$1:$L$102"}</definedName>
    <definedName name="________a1" localSheetId="8" hidden="1">{"'1-TheatreBkgs'!$A$1:$L$102"}</definedName>
    <definedName name="________a1" localSheetId="9" hidden="1">{"'1-TheatreBkgs'!$A$1:$L$102"}</definedName>
    <definedName name="________a1" hidden="1">{"'1-TheatreBkgs'!$A$1:$L$102"}</definedName>
    <definedName name="________a2" localSheetId="3" hidden="1">{"'1-TheatreBkgs'!$A$1:$L$102"}</definedName>
    <definedName name="________a2" localSheetId="6" hidden="1">{"'1-TheatreBkgs'!$A$1:$L$102"}</definedName>
    <definedName name="________a2" localSheetId="7" hidden="1">{"'1-TheatreBkgs'!$A$1:$L$102"}</definedName>
    <definedName name="________a2" localSheetId="8" hidden="1">{"'1-TheatreBkgs'!$A$1:$L$102"}</definedName>
    <definedName name="________a2" localSheetId="9" hidden="1">{"'1-TheatreBkgs'!$A$1:$L$102"}</definedName>
    <definedName name="________a2" hidden="1">{"'1-TheatreBkgs'!$A$1:$L$102"}</definedName>
    <definedName name="________a3" localSheetId="3" hidden="1">{"'1-TheatreBkgs'!$A$1:$L$102"}</definedName>
    <definedName name="________a3" localSheetId="6" hidden="1">{"'1-TheatreBkgs'!$A$1:$L$102"}</definedName>
    <definedName name="________a3" localSheetId="7" hidden="1">{"'1-TheatreBkgs'!$A$1:$L$102"}</definedName>
    <definedName name="________a3" localSheetId="8" hidden="1">{"'1-TheatreBkgs'!$A$1:$L$102"}</definedName>
    <definedName name="________a3" localSheetId="9" hidden="1">{"'1-TheatreBkgs'!$A$1:$L$102"}</definedName>
    <definedName name="________a3" hidden="1">{"'1-TheatreBkgs'!$A$1:$L$102"}</definedName>
    <definedName name="________b1" localSheetId="3" hidden="1">{"'1-TheatreBkgs'!$A$1:$L$102"}</definedName>
    <definedName name="________b1" localSheetId="6" hidden="1">{"'1-TheatreBkgs'!$A$1:$L$102"}</definedName>
    <definedName name="________b1" localSheetId="7" hidden="1">{"'1-TheatreBkgs'!$A$1:$L$102"}</definedName>
    <definedName name="________b1" localSheetId="8" hidden="1">{"'1-TheatreBkgs'!$A$1:$L$102"}</definedName>
    <definedName name="________b1" localSheetId="9" hidden="1">{"'1-TheatreBkgs'!$A$1:$L$102"}</definedName>
    <definedName name="________b1" hidden="1">{"'1-TheatreBkgs'!$A$1:$L$102"}</definedName>
    <definedName name="________Q1" localSheetId="3" hidden="1">{"'Standalone List Price Trends'!$A$1:$X$56"}</definedName>
    <definedName name="________Q1" localSheetId="6" hidden="1">{"'Standalone List Price Trends'!$A$1:$X$56"}</definedName>
    <definedName name="________Q1" localSheetId="7" hidden="1">{"'Standalone List Price Trends'!$A$1:$X$56"}</definedName>
    <definedName name="________Q1" localSheetId="8" hidden="1">{"'Standalone List Price Trends'!$A$1:$X$56"}</definedName>
    <definedName name="________Q1" localSheetId="9" hidden="1">{"'Standalone List Price Trends'!$A$1:$X$56"}</definedName>
    <definedName name="________Q1" hidden="1">{"'Standalone List Price Trends'!$A$1:$X$56"}</definedName>
    <definedName name="________Q2" localSheetId="3" hidden="1">{"'Standalone List Price Trends'!$A$1:$X$56"}</definedName>
    <definedName name="________Q2" localSheetId="6" hidden="1">{"'Standalone List Price Trends'!$A$1:$X$56"}</definedName>
    <definedName name="________Q2" localSheetId="7" hidden="1">{"'Standalone List Price Trends'!$A$1:$X$56"}</definedName>
    <definedName name="________Q2" localSheetId="8" hidden="1">{"'Standalone List Price Trends'!$A$1:$X$56"}</definedName>
    <definedName name="________Q2" localSheetId="9" hidden="1">{"'Standalone List Price Trends'!$A$1:$X$56"}</definedName>
    <definedName name="________Q2" hidden="1">{"'Standalone List Price Trends'!$A$1:$X$56"}</definedName>
    <definedName name="________Q3" localSheetId="3" hidden="1">{"'Standalone List Price Trends'!$A$1:$X$56"}</definedName>
    <definedName name="________Q3" localSheetId="6" hidden="1">{"'Standalone List Price Trends'!$A$1:$X$56"}</definedName>
    <definedName name="________Q3" localSheetId="7" hidden="1">{"'Standalone List Price Trends'!$A$1:$X$56"}</definedName>
    <definedName name="________Q3" localSheetId="8" hidden="1">{"'Standalone List Price Trends'!$A$1:$X$56"}</definedName>
    <definedName name="________Q3" localSheetId="9" hidden="1">{"'Standalone List Price Trends'!$A$1:$X$56"}</definedName>
    <definedName name="________Q3" hidden="1">{"'Standalone List Price Trends'!$A$1:$X$56"}</definedName>
    <definedName name="________Q4" localSheetId="3" hidden="1">{"'Standalone List Price Trends'!$A$1:$X$56"}</definedName>
    <definedName name="________Q4" localSheetId="6" hidden="1">{"'Standalone List Price Trends'!$A$1:$X$56"}</definedName>
    <definedName name="________Q4" localSheetId="7" hidden="1">{"'Standalone List Price Trends'!$A$1:$X$56"}</definedName>
    <definedName name="________Q4" localSheetId="8" hidden="1">{"'Standalone List Price Trends'!$A$1:$X$56"}</definedName>
    <definedName name="________Q4" localSheetId="9" hidden="1">{"'Standalone List Price Trends'!$A$1:$X$56"}</definedName>
    <definedName name="________Q4" hidden="1">{"'Standalone List Price Trends'!$A$1:$X$56"}</definedName>
    <definedName name="________Q5" localSheetId="3" hidden="1">{"'Standalone List Price Trends'!$A$1:$X$56"}</definedName>
    <definedName name="________Q5" localSheetId="6" hidden="1">{"'Standalone List Price Trends'!$A$1:$X$56"}</definedName>
    <definedName name="________Q5" localSheetId="7" hidden="1">{"'Standalone List Price Trends'!$A$1:$X$56"}</definedName>
    <definedName name="________Q5" localSheetId="8" hidden="1">{"'Standalone List Price Trends'!$A$1:$X$56"}</definedName>
    <definedName name="________Q5" localSheetId="9" hidden="1">{"'Standalone List Price Trends'!$A$1:$X$56"}</definedName>
    <definedName name="________Q5" hidden="1">{"'Standalone List Price Trends'!$A$1:$X$56"}</definedName>
    <definedName name="________Q9" localSheetId="3" hidden="1">{"'Standalone List Price Trends'!$A$1:$X$56"}</definedName>
    <definedName name="________Q9" localSheetId="6" hidden="1">{"'Standalone List Price Trends'!$A$1:$X$56"}</definedName>
    <definedName name="________Q9" localSheetId="7" hidden="1">{"'Standalone List Price Trends'!$A$1:$X$56"}</definedName>
    <definedName name="________Q9" localSheetId="8" hidden="1">{"'Standalone List Price Trends'!$A$1:$X$56"}</definedName>
    <definedName name="________Q9" localSheetId="9" hidden="1">{"'Standalone List Price Trends'!$A$1:$X$56"}</definedName>
    <definedName name="________Q9" hidden="1">{"'Standalone List Price Trends'!$A$1:$X$56"}</definedName>
    <definedName name="________rw1" localSheetId="3" hidden="1">{"'Standalone List Price Trends'!$A$1:$X$56"}</definedName>
    <definedName name="________rw1" localSheetId="6" hidden="1">{"'Standalone List Price Trends'!$A$1:$X$56"}</definedName>
    <definedName name="________rw1" localSheetId="7" hidden="1">{"'Standalone List Price Trends'!$A$1:$X$56"}</definedName>
    <definedName name="________rw1" localSheetId="8" hidden="1">{"'Standalone List Price Trends'!$A$1:$X$56"}</definedName>
    <definedName name="________rw1" localSheetId="9" hidden="1">{"'Standalone List Price Trends'!$A$1:$X$56"}</definedName>
    <definedName name="________rw1" hidden="1">{"'Standalone List Price Trends'!$A$1:$X$56"}</definedName>
    <definedName name="________rw2" localSheetId="3" hidden="1">{"'Standalone List Price Trends'!$A$1:$X$56"}</definedName>
    <definedName name="________rw2" localSheetId="6" hidden="1">{"'Standalone List Price Trends'!$A$1:$X$56"}</definedName>
    <definedName name="________rw2" localSheetId="7" hidden="1">{"'Standalone List Price Trends'!$A$1:$X$56"}</definedName>
    <definedName name="________rw2" localSheetId="8" hidden="1">{"'Standalone List Price Trends'!$A$1:$X$56"}</definedName>
    <definedName name="________rw2" localSheetId="9" hidden="1">{"'Standalone List Price Trends'!$A$1:$X$56"}</definedName>
    <definedName name="________rw2" hidden="1">{"'Standalone List Price Trends'!$A$1:$X$56"}</definedName>
    <definedName name="________rw3" localSheetId="3" hidden="1">{"'Standalone List Price Trends'!$A$1:$X$56"}</definedName>
    <definedName name="________rw3" localSheetId="6" hidden="1">{"'Standalone List Price Trends'!$A$1:$X$56"}</definedName>
    <definedName name="________rw3" localSheetId="7" hidden="1">{"'Standalone List Price Trends'!$A$1:$X$56"}</definedName>
    <definedName name="________rw3" localSheetId="8" hidden="1">{"'Standalone List Price Trends'!$A$1:$X$56"}</definedName>
    <definedName name="________rw3" localSheetId="9" hidden="1">{"'Standalone List Price Trends'!$A$1:$X$56"}</definedName>
    <definedName name="________rw3" hidden="1">{"'Standalone List Price Trends'!$A$1:$X$56"}</definedName>
    <definedName name="________rw4" localSheetId="3" hidden="1">{"'Standalone List Price Trends'!$A$1:$X$56"}</definedName>
    <definedName name="________rw4" localSheetId="6" hidden="1">{"'Standalone List Price Trends'!$A$1:$X$56"}</definedName>
    <definedName name="________rw4" localSheetId="7" hidden="1">{"'Standalone List Price Trends'!$A$1:$X$56"}</definedName>
    <definedName name="________rw4" localSheetId="8" hidden="1">{"'Standalone List Price Trends'!$A$1:$X$56"}</definedName>
    <definedName name="________rw4" localSheetId="9" hidden="1">{"'Standalone List Price Trends'!$A$1:$X$56"}</definedName>
    <definedName name="________rw4" hidden="1">{"'Standalone List Price Trends'!$A$1:$X$56"}</definedName>
    <definedName name="________v1" localSheetId="3" hidden="1">{"'1-TheatreBkgs'!$A$1:$L$102"}</definedName>
    <definedName name="________v1" localSheetId="6" hidden="1">{"'1-TheatreBkgs'!$A$1:$L$102"}</definedName>
    <definedName name="________v1" localSheetId="7" hidden="1">{"'1-TheatreBkgs'!$A$1:$L$102"}</definedName>
    <definedName name="________v1" localSheetId="8" hidden="1">{"'1-TheatreBkgs'!$A$1:$L$102"}</definedName>
    <definedName name="________v1" localSheetId="9" hidden="1">{"'1-TheatreBkgs'!$A$1:$L$102"}</definedName>
    <definedName name="________v1" hidden="1">{"'1-TheatreBkgs'!$A$1:$L$102"}</definedName>
    <definedName name="________V2" localSheetId="3" hidden="1">{"'1-TheatreBkgs'!$A$1:$L$102"}</definedName>
    <definedName name="________V2" localSheetId="6" hidden="1">{"'1-TheatreBkgs'!$A$1:$L$102"}</definedName>
    <definedName name="________V2" localSheetId="7" hidden="1">{"'1-TheatreBkgs'!$A$1:$L$102"}</definedName>
    <definedName name="________V2" localSheetId="8" hidden="1">{"'1-TheatreBkgs'!$A$1:$L$102"}</definedName>
    <definedName name="________V2" localSheetId="9" hidden="1">{"'1-TheatreBkgs'!$A$1:$L$102"}</definedName>
    <definedName name="________V2" hidden="1">{"'1-TheatreBkgs'!$A$1:$L$102"}</definedName>
    <definedName name="________v3" localSheetId="3" hidden="1">{"'1-TheatreBkgs'!$A$1:$L$102"}</definedName>
    <definedName name="________v3" localSheetId="6" hidden="1">{"'1-TheatreBkgs'!$A$1:$L$102"}</definedName>
    <definedName name="________v3" localSheetId="7" hidden="1">{"'1-TheatreBkgs'!$A$1:$L$102"}</definedName>
    <definedName name="________v3" localSheetId="8" hidden="1">{"'1-TheatreBkgs'!$A$1:$L$102"}</definedName>
    <definedName name="________v3" localSheetId="9" hidden="1">{"'1-TheatreBkgs'!$A$1:$L$102"}</definedName>
    <definedName name="________v3" hidden="1">{"'1-TheatreBkgs'!$A$1:$L$102"}</definedName>
    <definedName name="_______a1" localSheetId="3" hidden="1">{"'1-TheatreBkgs'!$A$1:$L$102"}</definedName>
    <definedName name="_______a1" localSheetId="6" hidden="1">{"'1-TheatreBkgs'!$A$1:$L$102"}</definedName>
    <definedName name="_______a1" localSheetId="7" hidden="1">{"'1-TheatreBkgs'!$A$1:$L$102"}</definedName>
    <definedName name="_______a1" localSheetId="8" hidden="1">{"'1-TheatreBkgs'!$A$1:$L$102"}</definedName>
    <definedName name="_______a1" localSheetId="9" hidden="1">{"'1-TheatreBkgs'!$A$1:$L$102"}</definedName>
    <definedName name="_______a1" hidden="1">{"'1-TheatreBkgs'!$A$1:$L$102"}</definedName>
    <definedName name="_______a2" localSheetId="3" hidden="1">{"'1-TheatreBkgs'!$A$1:$L$102"}</definedName>
    <definedName name="_______a2" localSheetId="6" hidden="1">{"'1-TheatreBkgs'!$A$1:$L$102"}</definedName>
    <definedName name="_______a2" localSheetId="7" hidden="1">{"'1-TheatreBkgs'!$A$1:$L$102"}</definedName>
    <definedName name="_______a2" localSheetId="8" hidden="1">{"'1-TheatreBkgs'!$A$1:$L$102"}</definedName>
    <definedName name="_______a2" localSheetId="9" hidden="1">{"'1-TheatreBkgs'!$A$1:$L$102"}</definedName>
    <definedName name="_______a2" hidden="1">{"'1-TheatreBkgs'!$A$1:$L$102"}</definedName>
    <definedName name="_______a3" localSheetId="3" hidden="1">{"'1-TheatreBkgs'!$A$1:$L$102"}</definedName>
    <definedName name="_______a3" localSheetId="6" hidden="1">{"'1-TheatreBkgs'!$A$1:$L$102"}</definedName>
    <definedName name="_______a3" localSheetId="7" hidden="1">{"'1-TheatreBkgs'!$A$1:$L$102"}</definedName>
    <definedName name="_______a3" localSheetId="8" hidden="1">{"'1-TheatreBkgs'!$A$1:$L$102"}</definedName>
    <definedName name="_______a3" localSheetId="9" hidden="1">{"'1-TheatreBkgs'!$A$1:$L$102"}</definedName>
    <definedName name="_______a3" hidden="1">{"'1-TheatreBkgs'!$A$1:$L$102"}</definedName>
    <definedName name="_______b1" localSheetId="3" hidden="1">{"'1-TheatreBkgs'!$A$1:$L$102"}</definedName>
    <definedName name="_______b1" localSheetId="6" hidden="1">{"'1-TheatreBkgs'!$A$1:$L$102"}</definedName>
    <definedName name="_______b1" localSheetId="7" hidden="1">{"'1-TheatreBkgs'!$A$1:$L$102"}</definedName>
    <definedName name="_______b1" localSheetId="8" hidden="1">{"'1-TheatreBkgs'!$A$1:$L$102"}</definedName>
    <definedName name="_______b1" localSheetId="9" hidden="1">{"'1-TheatreBkgs'!$A$1:$L$102"}</definedName>
    <definedName name="_______b1" hidden="1">{"'1-TheatreBkgs'!$A$1:$L$102"}</definedName>
    <definedName name="_______Q1" localSheetId="3" hidden="1">{"'Standalone List Price Trends'!$A$1:$X$56"}</definedName>
    <definedName name="_______Q1" localSheetId="6" hidden="1">{"'Standalone List Price Trends'!$A$1:$X$56"}</definedName>
    <definedName name="_______Q1" localSheetId="7" hidden="1">{"'Standalone List Price Trends'!$A$1:$X$56"}</definedName>
    <definedName name="_______Q1" localSheetId="8" hidden="1">{"'Standalone List Price Trends'!$A$1:$X$56"}</definedName>
    <definedName name="_______Q1" localSheetId="9" hidden="1">{"'Standalone List Price Trends'!$A$1:$X$56"}</definedName>
    <definedName name="_______Q1" hidden="1">{"'Standalone List Price Trends'!$A$1:$X$56"}</definedName>
    <definedName name="_______Q2" localSheetId="3" hidden="1">{"'Standalone List Price Trends'!$A$1:$X$56"}</definedName>
    <definedName name="_______Q2" localSheetId="6" hidden="1">{"'Standalone List Price Trends'!$A$1:$X$56"}</definedName>
    <definedName name="_______Q2" localSheetId="7" hidden="1">{"'Standalone List Price Trends'!$A$1:$X$56"}</definedName>
    <definedName name="_______Q2" localSheetId="8" hidden="1">{"'Standalone List Price Trends'!$A$1:$X$56"}</definedName>
    <definedName name="_______Q2" localSheetId="9" hidden="1">{"'Standalone List Price Trends'!$A$1:$X$56"}</definedName>
    <definedName name="_______Q2" hidden="1">{"'Standalone List Price Trends'!$A$1:$X$56"}</definedName>
    <definedName name="_______Q3" localSheetId="3" hidden="1">{"'Standalone List Price Trends'!$A$1:$X$56"}</definedName>
    <definedName name="_______Q3" localSheetId="6" hidden="1">{"'Standalone List Price Trends'!$A$1:$X$56"}</definedName>
    <definedName name="_______Q3" localSheetId="7" hidden="1">{"'Standalone List Price Trends'!$A$1:$X$56"}</definedName>
    <definedName name="_______Q3" localSheetId="8" hidden="1">{"'Standalone List Price Trends'!$A$1:$X$56"}</definedName>
    <definedName name="_______Q3" localSheetId="9" hidden="1">{"'Standalone List Price Trends'!$A$1:$X$56"}</definedName>
    <definedName name="_______Q3" hidden="1">{"'Standalone List Price Trends'!$A$1:$X$56"}</definedName>
    <definedName name="_______Q4" localSheetId="3" hidden="1">{"'Standalone List Price Trends'!$A$1:$X$56"}</definedName>
    <definedName name="_______Q4" localSheetId="6" hidden="1">{"'Standalone List Price Trends'!$A$1:$X$56"}</definedName>
    <definedName name="_______Q4" localSheetId="7" hidden="1">{"'Standalone List Price Trends'!$A$1:$X$56"}</definedName>
    <definedName name="_______Q4" localSheetId="8" hidden="1">{"'Standalone List Price Trends'!$A$1:$X$56"}</definedName>
    <definedName name="_______Q4" localSheetId="9" hidden="1">{"'Standalone List Price Trends'!$A$1:$X$56"}</definedName>
    <definedName name="_______Q4" hidden="1">{"'Standalone List Price Trends'!$A$1:$X$56"}</definedName>
    <definedName name="_______Q5" localSheetId="3" hidden="1">{"'Standalone List Price Trends'!$A$1:$X$56"}</definedName>
    <definedName name="_______Q5" localSheetId="6" hidden="1">{"'Standalone List Price Trends'!$A$1:$X$56"}</definedName>
    <definedName name="_______Q5" localSheetId="7" hidden="1">{"'Standalone List Price Trends'!$A$1:$X$56"}</definedName>
    <definedName name="_______Q5" localSheetId="8" hidden="1">{"'Standalone List Price Trends'!$A$1:$X$56"}</definedName>
    <definedName name="_______Q5" localSheetId="9" hidden="1">{"'Standalone List Price Trends'!$A$1:$X$56"}</definedName>
    <definedName name="_______Q5" hidden="1">{"'Standalone List Price Trends'!$A$1:$X$56"}</definedName>
    <definedName name="_______Q9" localSheetId="3" hidden="1">{"'Standalone List Price Trends'!$A$1:$X$56"}</definedName>
    <definedName name="_______Q9" localSheetId="6" hidden="1">{"'Standalone List Price Trends'!$A$1:$X$56"}</definedName>
    <definedName name="_______Q9" localSheetId="7" hidden="1">{"'Standalone List Price Trends'!$A$1:$X$56"}</definedName>
    <definedName name="_______Q9" localSheetId="8" hidden="1">{"'Standalone List Price Trends'!$A$1:$X$56"}</definedName>
    <definedName name="_______Q9" localSheetId="9" hidden="1">{"'Standalone List Price Trends'!$A$1:$X$56"}</definedName>
    <definedName name="_______Q9" hidden="1">{"'Standalone List Price Trends'!$A$1:$X$56"}</definedName>
    <definedName name="_______rw1" localSheetId="3" hidden="1">{"'Standalone List Price Trends'!$A$1:$X$56"}</definedName>
    <definedName name="_______rw1" localSheetId="6" hidden="1">{"'Standalone List Price Trends'!$A$1:$X$56"}</definedName>
    <definedName name="_______rw1" localSheetId="7" hidden="1">{"'Standalone List Price Trends'!$A$1:$X$56"}</definedName>
    <definedName name="_______rw1" localSheetId="8" hidden="1">{"'Standalone List Price Trends'!$A$1:$X$56"}</definedName>
    <definedName name="_______rw1" localSheetId="9" hidden="1">{"'Standalone List Price Trends'!$A$1:$X$56"}</definedName>
    <definedName name="_______rw1" hidden="1">{"'Standalone List Price Trends'!$A$1:$X$56"}</definedName>
    <definedName name="_______rw2" localSheetId="3" hidden="1">{"'Standalone List Price Trends'!$A$1:$X$56"}</definedName>
    <definedName name="_______rw2" localSheetId="6" hidden="1">{"'Standalone List Price Trends'!$A$1:$X$56"}</definedName>
    <definedName name="_______rw2" localSheetId="7" hidden="1">{"'Standalone List Price Trends'!$A$1:$X$56"}</definedName>
    <definedName name="_______rw2" localSheetId="8" hidden="1">{"'Standalone List Price Trends'!$A$1:$X$56"}</definedName>
    <definedName name="_______rw2" localSheetId="9" hidden="1">{"'Standalone List Price Trends'!$A$1:$X$56"}</definedName>
    <definedName name="_______rw2" hidden="1">{"'Standalone List Price Trends'!$A$1:$X$56"}</definedName>
    <definedName name="_______rw3" localSheetId="3" hidden="1">{"'Standalone List Price Trends'!$A$1:$X$56"}</definedName>
    <definedName name="_______rw3" localSheetId="6" hidden="1">{"'Standalone List Price Trends'!$A$1:$X$56"}</definedName>
    <definedName name="_______rw3" localSheetId="7" hidden="1">{"'Standalone List Price Trends'!$A$1:$X$56"}</definedName>
    <definedName name="_______rw3" localSheetId="8" hidden="1">{"'Standalone List Price Trends'!$A$1:$X$56"}</definedName>
    <definedName name="_______rw3" localSheetId="9" hidden="1">{"'Standalone List Price Trends'!$A$1:$X$56"}</definedName>
    <definedName name="_______rw3" hidden="1">{"'Standalone List Price Trends'!$A$1:$X$56"}</definedName>
    <definedName name="_______rw4" localSheetId="3" hidden="1">{"'Standalone List Price Trends'!$A$1:$X$56"}</definedName>
    <definedName name="_______rw4" localSheetId="6" hidden="1">{"'Standalone List Price Trends'!$A$1:$X$56"}</definedName>
    <definedName name="_______rw4" localSheetId="7" hidden="1">{"'Standalone List Price Trends'!$A$1:$X$56"}</definedName>
    <definedName name="_______rw4" localSheetId="8" hidden="1">{"'Standalone List Price Trends'!$A$1:$X$56"}</definedName>
    <definedName name="_______rw4" localSheetId="9" hidden="1">{"'Standalone List Price Trends'!$A$1:$X$56"}</definedName>
    <definedName name="_______rw4" hidden="1">{"'Standalone List Price Trends'!$A$1:$X$56"}</definedName>
    <definedName name="_______v1" localSheetId="3" hidden="1">{"'1-TheatreBkgs'!$A$1:$L$102"}</definedName>
    <definedName name="_______v1" localSheetId="6" hidden="1">{"'1-TheatreBkgs'!$A$1:$L$102"}</definedName>
    <definedName name="_______v1" localSheetId="7" hidden="1">{"'1-TheatreBkgs'!$A$1:$L$102"}</definedName>
    <definedName name="_______v1" localSheetId="8" hidden="1">{"'1-TheatreBkgs'!$A$1:$L$102"}</definedName>
    <definedName name="_______v1" localSheetId="9" hidden="1">{"'1-TheatreBkgs'!$A$1:$L$102"}</definedName>
    <definedName name="_______v1" hidden="1">{"'1-TheatreBkgs'!$A$1:$L$102"}</definedName>
    <definedName name="_______v3" localSheetId="3" hidden="1">{"'1-TheatreBkgs'!$A$1:$L$102"}</definedName>
    <definedName name="_______v3" localSheetId="6" hidden="1">{"'1-TheatreBkgs'!$A$1:$L$102"}</definedName>
    <definedName name="_______v3" localSheetId="7" hidden="1">{"'1-TheatreBkgs'!$A$1:$L$102"}</definedName>
    <definedName name="_______v3" localSheetId="8" hidden="1">{"'1-TheatreBkgs'!$A$1:$L$102"}</definedName>
    <definedName name="_______v3" localSheetId="9" hidden="1">{"'1-TheatreBkgs'!$A$1:$L$102"}</definedName>
    <definedName name="_______v3" hidden="1">{"'1-TheatreBkgs'!$A$1:$L$102"}</definedName>
    <definedName name="______a1" localSheetId="3" hidden="1">{"'1-TheatreBkgs'!$A$1:$L$102"}</definedName>
    <definedName name="______a1" localSheetId="6" hidden="1">{"'1-TheatreBkgs'!$A$1:$L$102"}</definedName>
    <definedName name="______a1" localSheetId="7" hidden="1">{"'1-TheatreBkgs'!$A$1:$L$102"}</definedName>
    <definedName name="______a1" localSheetId="8" hidden="1">{"'1-TheatreBkgs'!$A$1:$L$102"}</definedName>
    <definedName name="______a1" localSheetId="9" hidden="1">{"'1-TheatreBkgs'!$A$1:$L$102"}</definedName>
    <definedName name="______a1" hidden="1">{"'1-TheatreBkgs'!$A$1:$L$102"}</definedName>
    <definedName name="______a2" localSheetId="3" hidden="1">{"'1-TheatreBkgs'!$A$1:$L$102"}</definedName>
    <definedName name="______a2" localSheetId="6" hidden="1">{"'1-TheatreBkgs'!$A$1:$L$102"}</definedName>
    <definedName name="______a2" localSheetId="7" hidden="1">{"'1-TheatreBkgs'!$A$1:$L$102"}</definedName>
    <definedName name="______a2" localSheetId="8" hidden="1">{"'1-TheatreBkgs'!$A$1:$L$102"}</definedName>
    <definedName name="______a2" localSheetId="9" hidden="1">{"'1-TheatreBkgs'!$A$1:$L$102"}</definedName>
    <definedName name="______a2" hidden="1">{"'1-TheatreBkgs'!$A$1:$L$102"}</definedName>
    <definedName name="______a3" localSheetId="3" hidden="1">{"'1-TheatreBkgs'!$A$1:$L$102"}</definedName>
    <definedName name="______a3" localSheetId="6" hidden="1">{"'1-TheatreBkgs'!$A$1:$L$102"}</definedName>
    <definedName name="______a3" localSheetId="7" hidden="1">{"'1-TheatreBkgs'!$A$1:$L$102"}</definedName>
    <definedName name="______a3" localSheetId="8" hidden="1">{"'1-TheatreBkgs'!$A$1:$L$102"}</definedName>
    <definedName name="______a3" localSheetId="9" hidden="1">{"'1-TheatreBkgs'!$A$1:$L$102"}</definedName>
    <definedName name="______a3" hidden="1">{"'1-TheatreBkgs'!$A$1:$L$102"}</definedName>
    <definedName name="______b1" localSheetId="3" hidden="1">{"'1-TheatreBkgs'!$A$1:$L$102"}</definedName>
    <definedName name="______b1" localSheetId="6" hidden="1">{"'1-TheatreBkgs'!$A$1:$L$102"}</definedName>
    <definedName name="______b1" localSheetId="7" hidden="1">{"'1-TheatreBkgs'!$A$1:$L$102"}</definedName>
    <definedName name="______b1" localSheetId="8" hidden="1">{"'1-TheatreBkgs'!$A$1:$L$102"}</definedName>
    <definedName name="______b1" localSheetId="9" hidden="1">{"'1-TheatreBkgs'!$A$1:$L$102"}</definedName>
    <definedName name="______b1" hidden="1">{"'1-TheatreBkgs'!$A$1:$L$102"}</definedName>
    <definedName name="______Q1" localSheetId="3" hidden="1">{"'Standalone List Price Trends'!$A$1:$X$56"}</definedName>
    <definedName name="______Q1" localSheetId="6" hidden="1">{"'Standalone List Price Trends'!$A$1:$X$56"}</definedName>
    <definedName name="______Q1" localSheetId="7" hidden="1">{"'Standalone List Price Trends'!$A$1:$X$56"}</definedName>
    <definedName name="______Q1" localSheetId="8" hidden="1">{"'Standalone List Price Trends'!$A$1:$X$56"}</definedName>
    <definedName name="______Q1" localSheetId="9" hidden="1">{"'Standalone List Price Trends'!$A$1:$X$56"}</definedName>
    <definedName name="______Q1" hidden="1">{"'Standalone List Price Trends'!$A$1:$X$56"}</definedName>
    <definedName name="______Q2" localSheetId="3" hidden="1">{"'Standalone List Price Trends'!$A$1:$X$56"}</definedName>
    <definedName name="______Q2" localSheetId="6" hidden="1">{"'Standalone List Price Trends'!$A$1:$X$56"}</definedName>
    <definedName name="______Q2" localSheetId="7" hidden="1">{"'Standalone List Price Trends'!$A$1:$X$56"}</definedName>
    <definedName name="______Q2" localSheetId="8" hidden="1">{"'Standalone List Price Trends'!$A$1:$X$56"}</definedName>
    <definedName name="______Q2" localSheetId="9" hidden="1">{"'Standalone List Price Trends'!$A$1:$X$56"}</definedName>
    <definedName name="______Q2" hidden="1">{"'Standalone List Price Trends'!$A$1:$X$56"}</definedName>
    <definedName name="______Q3" localSheetId="3" hidden="1">{"'Standalone List Price Trends'!$A$1:$X$56"}</definedName>
    <definedName name="______Q3" localSheetId="6" hidden="1">{"'Standalone List Price Trends'!$A$1:$X$56"}</definedName>
    <definedName name="______Q3" localSheetId="7" hidden="1">{"'Standalone List Price Trends'!$A$1:$X$56"}</definedName>
    <definedName name="______Q3" localSheetId="8" hidden="1">{"'Standalone List Price Trends'!$A$1:$X$56"}</definedName>
    <definedName name="______Q3" localSheetId="9" hidden="1">{"'Standalone List Price Trends'!$A$1:$X$56"}</definedName>
    <definedName name="______Q3" hidden="1">{"'Standalone List Price Trends'!$A$1:$X$56"}</definedName>
    <definedName name="______Q4" localSheetId="3" hidden="1">{"'Standalone List Price Trends'!$A$1:$X$56"}</definedName>
    <definedName name="______Q4" localSheetId="6" hidden="1">{"'Standalone List Price Trends'!$A$1:$X$56"}</definedName>
    <definedName name="______Q4" localSheetId="7" hidden="1">{"'Standalone List Price Trends'!$A$1:$X$56"}</definedName>
    <definedName name="______Q4" localSheetId="8" hidden="1">{"'Standalone List Price Trends'!$A$1:$X$56"}</definedName>
    <definedName name="______Q4" localSheetId="9" hidden="1">{"'Standalone List Price Trends'!$A$1:$X$56"}</definedName>
    <definedName name="______Q4" hidden="1">{"'Standalone List Price Trends'!$A$1:$X$56"}</definedName>
    <definedName name="______Q5" localSheetId="3" hidden="1">{"'Standalone List Price Trends'!$A$1:$X$56"}</definedName>
    <definedName name="______Q5" localSheetId="6" hidden="1">{"'Standalone List Price Trends'!$A$1:$X$56"}</definedName>
    <definedName name="______Q5" localSheetId="7" hidden="1">{"'Standalone List Price Trends'!$A$1:$X$56"}</definedName>
    <definedName name="______Q5" localSheetId="8" hidden="1">{"'Standalone List Price Trends'!$A$1:$X$56"}</definedName>
    <definedName name="______Q5" localSheetId="9" hidden="1">{"'Standalone List Price Trends'!$A$1:$X$56"}</definedName>
    <definedName name="______Q5" hidden="1">{"'Standalone List Price Trends'!$A$1:$X$56"}</definedName>
    <definedName name="______Q9" localSheetId="3" hidden="1">{"'Standalone List Price Trends'!$A$1:$X$56"}</definedName>
    <definedName name="______Q9" localSheetId="6" hidden="1">{"'Standalone List Price Trends'!$A$1:$X$56"}</definedName>
    <definedName name="______Q9" localSheetId="7" hidden="1">{"'Standalone List Price Trends'!$A$1:$X$56"}</definedName>
    <definedName name="______Q9" localSheetId="8" hidden="1">{"'Standalone List Price Trends'!$A$1:$X$56"}</definedName>
    <definedName name="______Q9" localSheetId="9" hidden="1">{"'Standalone List Price Trends'!$A$1:$X$56"}</definedName>
    <definedName name="______Q9" hidden="1">{"'Standalone List Price Trends'!$A$1:$X$56"}</definedName>
    <definedName name="______rw1" localSheetId="3" hidden="1">{"'Standalone List Price Trends'!$A$1:$X$56"}</definedName>
    <definedName name="______rw1" localSheetId="6" hidden="1">{"'Standalone List Price Trends'!$A$1:$X$56"}</definedName>
    <definedName name="______rw1" localSheetId="7" hidden="1">{"'Standalone List Price Trends'!$A$1:$X$56"}</definedName>
    <definedName name="______rw1" localSheetId="8" hidden="1">{"'Standalone List Price Trends'!$A$1:$X$56"}</definedName>
    <definedName name="______rw1" localSheetId="9" hidden="1">{"'Standalone List Price Trends'!$A$1:$X$56"}</definedName>
    <definedName name="______rw1" hidden="1">{"'Standalone List Price Trends'!$A$1:$X$56"}</definedName>
    <definedName name="______rw2" localSheetId="3" hidden="1">{"'Standalone List Price Trends'!$A$1:$X$56"}</definedName>
    <definedName name="______rw2" localSheetId="6" hidden="1">{"'Standalone List Price Trends'!$A$1:$X$56"}</definedName>
    <definedName name="______rw2" localSheetId="7" hidden="1">{"'Standalone List Price Trends'!$A$1:$X$56"}</definedName>
    <definedName name="______rw2" localSheetId="8" hidden="1">{"'Standalone List Price Trends'!$A$1:$X$56"}</definedName>
    <definedName name="______rw2" localSheetId="9" hidden="1">{"'Standalone List Price Trends'!$A$1:$X$56"}</definedName>
    <definedName name="______rw2" hidden="1">{"'Standalone List Price Trends'!$A$1:$X$56"}</definedName>
    <definedName name="______rw3" localSheetId="3" hidden="1">{"'Standalone List Price Trends'!$A$1:$X$56"}</definedName>
    <definedName name="______rw3" localSheetId="6" hidden="1">{"'Standalone List Price Trends'!$A$1:$X$56"}</definedName>
    <definedName name="______rw3" localSheetId="7" hidden="1">{"'Standalone List Price Trends'!$A$1:$X$56"}</definedName>
    <definedName name="______rw3" localSheetId="8" hidden="1">{"'Standalone List Price Trends'!$A$1:$X$56"}</definedName>
    <definedName name="______rw3" localSheetId="9" hidden="1">{"'Standalone List Price Trends'!$A$1:$X$56"}</definedName>
    <definedName name="______rw3" hidden="1">{"'Standalone List Price Trends'!$A$1:$X$56"}</definedName>
    <definedName name="______rw4" localSheetId="3" hidden="1">{"'Standalone List Price Trends'!$A$1:$X$56"}</definedName>
    <definedName name="______rw4" localSheetId="6" hidden="1">{"'Standalone List Price Trends'!$A$1:$X$56"}</definedName>
    <definedName name="______rw4" localSheetId="7" hidden="1">{"'Standalone List Price Trends'!$A$1:$X$56"}</definedName>
    <definedName name="______rw4" localSheetId="8" hidden="1">{"'Standalone List Price Trends'!$A$1:$X$56"}</definedName>
    <definedName name="______rw4" localSheetId="9" hidden="1">{"'Standalone List Price Trends'!$A$1:$X$56"}</definedName>
    <definedName name="______rw4" hidden="1">{"'Standalone List Price Trends'!$A$1:$X$56"}</definedName>
    <definedName name="______v1" localSheetId="3" hidden="1">{"'1-TheatreBkgs'!$A$1:$L$102"}</definedName>
    <definedName name="______v1" localSheetId="6" hidden="1">{"'1-TheatreBkgs'!$A$1:$L$102"}</definedName>
    <definedName name="______v1" localSheetId="7" hidden="1">{"'1-TheatreBkgs'!$A$1:$L$102"}</definedName>
    <definedName name="______v1" localSheetId="8" hidden="1">{"'1-TheatreBkgs'!$A$1:$L$102"}</definedName>
    <definedName name="______v1" localSheetId="9" hidden="1">{"'1-TheatreBkgs'!$A$1:$L$102"}</definedName>
    <definedName name="______v1" hidden="1">{"'1-TheatreBkgs'!$A$1:$L$102"}</definedName>
    <definedName name="______V2" localSheetId="3" hidden="1">{"'1-TheatreBkgs'!$A$1:$L$102"}</definedName>
    <definedName name="______V2" localSheetId="6" hidden="1">{"'1-TheatreBkgs'!$A$1:$L$102"}</definedName>
    <definedName name="______V2" localSheetId="7" hidden="1">{"'1-TheatreBkgs'!$A$1:$L$102"}</definedName>
    <definedName name="______V2" localSheetId="8" hidden="1">{"'1-TheatreBkgs'!$A$1:$L$102"}</definedName>
    <definedName name="______V2" localSheetId="9" hidden="1">{"'1-TheatreBkgs'!$A$1:$L$102"}</definedName>
    <definedName name="______V2" hidden="1">{"'1-TheatreBkgs'!$A$1:$L$102"}</definedName>
    <definedName name="______v3" localSheetId="3" hidden="1">{"'1-TheatreBkgs'!$A$1:$L$102"}</definedName>
    <definedName name="______v3" localSheetId="6" hidden="1">{"'1-TheatreBkgs'!$A$1:$L$102"}</definedName>
    <definedName name="______v3" localSheetId="7" hidden="1">{"'1-TheatreBkgs'!$A$1:$L$102"}</definedName>
    <definedName name="______v3" localSheetId="8" hidden="1">{"'1-TheatreBkgs'!$A$1:$L$102"}</definedName>
    <definedName name="______v3" localSheetId="9" hidden="1">{"'1-TheatreBkgs'!$A$1:$L$102"}</definedName>
    <definedName name="______v3" hidden="1">{"'1-TheatreBkgs'!$A$1:$L$102"}</definedName>
    <definedName name="_____a1" localSheetId="3" hidden="1">{"'1-TheatreBkgs'!$A$1:$L$102"}</definedName>
    <definedName name="_____a1" localSheetId="6" hidden="1">{"'1-TheatreBkgs'!$A$1:$L$102"}</definedName>
    <definedName name="_____a1" localSheetId="7" hidden="1">{"'1-TheatreBkgs'!$A$1:$L$102"}</definedName>
    <definedName name="_____a1" localSheetId="8" hidden="1">{"'1-TheatreBkgs'!$A$1:$L$102"}</definedName>
    <definedName name="_____a1" localSheetId="9" hidden="1">{"'1-TheatreBkgs'!$A$1:$L$102"}</definedName>
    <definedName name="_____a1" hidden="1">{"'1-TheatreBkgs'!$A$1:$L$102"}</definedName>
    <definedName name="_____a2" localSheetId="3" hidden="1">{"'1-TheatreBkgs'!$A$1:$L$102"}</definedName>
    <definedName name="_____a2" localSheetId="6" hidden="1">{"'1-TheatreBkgs'!$A$1:$L$102"}</definedName>
    <definedName name="_____a2" localSheetId="7" hidden="1">{"'1-TheatreBkgs'!$A$1:$L$102"}</definedName>
    <definedName name="_____a2" localSheetId="8" hidden="1">{"'1-TheatreBkgs'!$A$1:$L$102"}</definedName>
    <definedName name="_____a2" localSheetId="9" hidden="1">{"'1-TheatreBkgs'!$A$1:$L$102"}</definedName>
    <definedName name="_____a2" hidden="1">{"'1-TheatreBkgs'!$A$1:$L$102"}</definedName>
    <definedName name="_____a3" localSheetId="3" hidden="1">{"'1-TheatreBkgs'!$A$1:$L$102"}</definedName>
    <definedName name="_____a3" localSheetId="6" hidden="1">{"'1-TheatreBkgs'!$A$1:$L$102"}</definedName>
    <definedName name="_____a3" localSheetId="7" hidden="1">{"'1-TheatreBkgs'!$A$1:$L$102"}</definedName>
    <definedName name="_____a3" localSheetId="8" hidden="1">{"'1-TheatreBkgs'!$A$1:$L$102"}</definedName>
    <definedName name="_____a3" localSheetId="9" hidden="1">{"'1-TheatreBkgs'!$A$1:$L$102"}</definedName>
    <definedName name="_____a3" hidden="1">{"'1-TheatreBkgs'!$A$1:$L$102"}</definedName>
    <definedName name="_____b1" localSheetId="3" hidden="1">{"'1-TheatreBkgs'!$A$1:$L$102"}</definedName>
    <definedName name="_____b1" localSheetId="6" hidden="1">{"'1-TheatreBkgs'!$A$1:$L$102"}</definedName>
    <definedName name="_____b1" localSheetId="7" hidden="1">{"'1-TheatreBkgs'!$A$1:$L$102"}</definedName>
    <definedName name="_____b1" localSheetId="8" hidden="1">{"'1-TheatreBkgs'!$A$1:$L$102"}</definedName>
    <definedName name="_____b1" localSheetId="9" hidden="1">{"'1-TheatreBkgs'!$A$1:$L$102"}</definedName>
    <definedName name="_____b1" hidden="1">{"'1-TheatreBkgs'!$A$1:$L$102"}</definedName>
    <definedName name="_____Q1" localSheetId="3" hidden="1">{"'Standalone List Price Trends'!$A$1:$X$56"}</definedName>
    <definedName name="_____Q1" localSheetId="6" hidden="1">{"'Standalone List Price Trends'!$A$1:$X$56"}</definedName>
    <definedName name="_____Q1" localSheetId="7" hidden="1">{"'Standalone List Price Trends'!$A$1:$X$56"}</definedName>
    <definedName name="_____Q1" localSheetId="8" hidden="1">{"'Standalone List Price Trends'!$A$1:$X$56"}</definedName>
    <definedName name="_____Q1" localSheetId="9" hidden="1">{"'Standalone List Price Trends'!$A$1:$X$56"}</definedName>
    <definedName name="_____Q1" hidden="1">{"'Standalone List Price Trends'!$A$1:$X$56"}</definedName>
    <definedName name="_____Q2" localSheetId="3" hidden="1">{"'Standalone List Price Trends'!$A$1:$X$56"}</definedName>
    <definedName name="_____Q2" localSheetId="6" hidden="1">{"'Standalone List Price Trends'!$A$1:$X$56"}</definedName>
    <definedName name="_____Q2" localSheetId="7" hidden="1">{"'Standalone List Price Trends'!$A$1:$X$56"}</definedName>
    <definedName name="_____Q2" localSheetId="8" hidden="1">{"'Standalone List Price Trends'!$A$1:$X$56"}</definedName>
    <definedName name="_____Q2" localSheetId="9" hidden="1">{"'Standalone List Price Trends'!$A$1:$X$56"}</definedName>
    <definedName name="_____Q2" hidden="1">{"'Standalone List Price Trends'!$A$1:$X$56"}</definedName>
    <definedName name="_____Q3" localSheetId="3" hidden="1">{"'Standalone List Price Trends'!$A$1:$X$56"}</definedName>
    <definedName name="_____Q3" localSheetId="6" hidden="1">{"'Standalone List Price Trends'!$A$1:$X$56"}</definedName>
    <definedName name="_____Q3" localSheetId="7" hidden="1">{"'Standalone List Price Trends'!$A$1:$X$56"}</definedName>
    <definedName name="_____Q3" localSheetId="8" hidden="1">{"'Standalone List Price Trends'!$A$1:$X$56"}</definedName>
    <definedName name="_____Q3" localSheetId="9" hidden="1">{"'Standalone List Price Trends'!$A$1:$X$56"}</definedName>
    <definedName name="_____Q3" hidden="1">{"'Standalone List Price Trends'!$A$1:$X$56"}</definedName>
    <definedName name="_____Q4" localSheetId="3" hidden="1">{"'Standalone List Price Trends'!$A$1:$X$56"}</definedName>
    <definedName name="_____Q4" localSheetId="6" hidden="1">{"'Standalone List Price Trends'!$A$1:$X$56"}</definedName>
    <definedName name="_____Q4" localSheetId="7" hidden="1">{"'Standalone List Price Trends'!$A$1:$X$56"}</definedName>
    <definedName name="_____Q4" localSheetId="8" hidden="1">{"'Standalone List Price Trends'!$A$1:$X$56"}</definedName>
    <definedName name="_____Q4" localSheetId="9" hidden="1">{"'Standalone List Price Trends'!$A$1:$X$56"}</definedName>
    <definedName name="_____Q4" hidden="1">{"'Standalone List Price Trends'!$A$1:$X$56"}</definedName>
    <definedName name="_____Q5" localSheetId="3" hidden="1">{"'Standalone List Price Trends'!$A$1:$X$56"}</definedName>
    <definedName name="_____Q5" localSheetId="6" hidden="1">{"'Standalone List Price Trends'!$A$1:$X$56"}</definedName>
    <definedName name="_____Q5" localSheetId="7" hidden="1">{"'Standalone List Price Trends'!$A$1:$X$56"}</definedName>
    <definedName name="_____Q5" localSheetId="8" hidden="1">{"'Standalone List Price Trends'!$A$1:$X$56"}</definedName>
    <definedName name="_____Q5" localSheetId="9" hidden="1">{"'Standalone List Price Trends'!$A$1:$X$56"}</definedName>
    <definedName name="_____Q5" hidden="1">{"'Standalone List Price Trends'!$A$1:$X$56"}</definedName>
    <definedName name="_____Q9" localSheetId="3" hidden="1">{"'Standalone List Price Trends'!$A$1:$X$56"}</definedName>
    <definedName name="_____Q9" localSheetId="6" hidden="1">{"'Standalone List Price Trends'!$A$1:$X$56"}</definedName>
    <definedName name="_____Q9" localSheetId="7" hidden="1">{"'Standalone List Price Trends'!$A$1:$X$56"}</definedName>
    <definedName name="_____Q9" localSheetId="8" hidden="1">{"'Standalone List Price Trends'!$A$1:$X$56"}</definedName>
    <definedName name="_____Q9" localSheetId="9" hidden="1">{"'Standalone List Price Trends'!$A$1:$X$56"}</definedName>
    <definedName name="_____Q9" hidden="1">{"'Standalone List Price Trends'!$A$1:$X$56"}</definedName>
    <definedName name="_____rw1" localSheetId="3" hidden="1">{"'Standalone List Price Trends'!$A$1:$X$56"}</definedName>
    <definedName name="_____rw1" localSheetId="6" hidden="1">{"'Standalone List Price Trends'!$A$1:$X$56"}</definedName>
    <definedName name="_____rw1" localSheetId="7" hidden="1">{"'Standalone List Price Trends'!$A$1:$X$56"}</definedName>
    <definedName name="_____rw1" localSheetId="8" hidden="1">{"'Standalone List Price Trends'!$A$1:$X$56"}</definedName>
    <definedName name="_____rw1" localSheetId="9" hidden="1">{"'Standalone List Price Trends'!$A$1:$X$56"}</definedName>
    <definedName name="_____rw1" hidden="1">{"'Standalone List Price Trends'!$A$1:$X$56"}</definedName>
    <definedName name="_____rw2" localSheetId="3" hidden="1">{"'Standalone List Price Trends'!$A$1:$X$56"}</definedName>
    <definedName name="_____rw2" localSheetId="6" hidden="1">{"'Standalone List Price Trends'!$A$1:$X$56"}</definedName>
    <definedName name="_____rw2" localSheetId="7" hidden="1">{"'Standalone List Price Trends'!$A$1:$X$56"}</definedName>
    <definedName name="_____rw2" localSheetId="8" hidden="1">{"'Standalone List Price Trends'!$A$1:$X$56"}</definedName>
    <definedName name="_____rw2" localSheetId="9" hidden="1">{"'Standalone List Price Trends'!$A$1:$X$56"}</definedName>
    <definedName name="_____rw2" hidden="1">{"'Standalone List Price Trends'!$A$1:$X$56"}</definedName>
    <definedName name="_____rw3" localSheetId="3" hidden="1">{"'Standalone List Price Trends'!$A$1:$X$56"}</definedName>
    <definedName name="_____rw3" localSheetId="6" hidden="1">{"'Standalone List Price Trends'!$A$1:$X$56"}</definedName>
    <definedName name="_____rw3" localSheetId="7" hidden="1">{"'Standalone List Price Trends'!$A$1:$X$56"}</definedName>
    <definedName name="_____rw3" localSheetId="8" hidden="1">{"'Standalone List Price Trends'!$A$1:$X$56"}</definedName>
    <definedName name="_____rw3" localSheetId="9" hidden="1">{"'Standalone List Price Trends'!$A$1:$X$56"}</definedName>
    <definedName name="_____rw3" hidden="1">{"'Standalone List Price Trends'!$A$1:$X$56"}</definedName>
    <definedName name="_____rw4" localSheetId="3" hidden="1">{"'Standalone List Price Trends'!$A$1:$X$56"}</definedName>
    <definedName name="_____rw4" localSheetId="6" hidden="1">{"'Standalone List Price Trends'!$A$1:$X$56"}</definedName>
    <definedName name="_____rw4" localSheetId="7" hidden="1">{"'Standalone List Price Trends'!$A$1:$X$56"}</definedName>
    <definedName name="_____rw4" localSheetId="8" hidden="1">{"'Standalone List Price Trends'!$A$1:$X$56"}</definedName>
    <definedName name="_____rw4" localSheetId="9" hidden="1">{"'Standalone List Price Trends'!$A$1:$X$56"}</definedName>
    <definedName name="_____rw4" hidden="1">{"'Standalone List Price Trends'!$A$1:$X$56"}</definedName>
    <definedName name="_____v1" localSheetId="3" hidden="1">{"'1-TheatreBkgs'!$A$1:$L$102"}</definedName>
    <definedName name="_____v1" localSheetId="6" hidden="1">{"'1-TheatreBkgs'!$A$1:$L$102"}</definedName>
    <definedName name="_____v1" localSheetId="7" hidden="1">{"'1-TheatreBkgs'!$A$1:$L$102"}</definedName>
    <definedName name="_____v1" localSheetId="8" hidden="1">{"'1-TheatreBkgs'!$A$1:$L$102"}</definedName>
    <definedName name="_____v1" localSheetId="9" hidden="1">{"'1-TheatreBkgs'!$A$1:$L$102"}</definedName>
    <definedName name="_____v1" hidden="1">{"'1-TheatreBkgs'!$A$1:$L$102"}</definedName>
    <definedName name="_____V2" localSheetId="3" hidden="1">{"'1-TheatreBkgs'!$A$1:$L$102"}</definedName>
    <definedName name="_____V2" localSheetId="6" hidden="1">{"'1-TheatreBkgs'!$A$1:$L$102"}</definedName>
    <definedName name="_____V2" localSheetId="7" hidden="1">{"'1-TheatreBkgs'!$A$1:$L$102"}</definedName>
    <definedName name="_____V2" localSheetId="8" hidden="1">{"'1-TheatreBkgs'!$A$1:$L$102"}</definedName>
    <definedName name="_____V2" localSheetId="9" hidden="1">{"'1-TheatreBkgs'!$A$1:$L$102"}</definedName>
    <definedName name="_____V2" hidden="1">{"'1-TheatreBkgs'!$A$1:$L$102"}</definedName>
    <definedName name="_____v3" localSheetId="3" hidden="1">{"'1-TheatreBkgs'!$A$1:$L$102"}</definedName>
    <definedName name="_____v3" localSheetId="6" hidden="1">{"'1-TheatreBkgs'!$A$1:$L$102"}</definedName>
    <definedName name="_____v3" localSheetId="7" hidden="1">{"'1-TheatreBkgs'!$A$1:$L$102"}</definedName>
    <definedName name="_____v3" localSheetId="8" hidden="1">{"'1-TheatreBkgs'!$A$1:$L$102"}</definedName>
    <definedName name="_____v3" localSheetId="9" hidden="1">{"'1-TheatreBkgs'!$A$1:$L$102"}</definedName>
    <definedName name="_____v3" hidden="1">{"'1-TheatreBkgs'!$A$1:$L$102"}</definedName>
    <definedName name="____a1" localSheetId="3" hidden="1">{"'1-TheatreBkgs'!$A$1:$L$102"}</definedName>
    <definedName name="____a1" localSheetId="6" hidden="1">{"'1-TheatreBkgs'!$A$1:$L$102"}</definedName>
    <definedName name="____a1" localSheetId="7" hidden="1">{"'1-TheatreBkgs'!$A$1:$L$102"}</definedName>
    <definedName name="____a1" localSheetId="8" hidden="1">{"'1-TheatreBkgs'!$A$1:$L$102"}</definedName>
    <definedName name="____a1" localSheetId="9" hidden="1">{"'1-TheatreBkgs'!$A$1:$L$102"}</definedName>
    <definedName name="____a1" hidden="1">{"'1-TheatreBkgs'!$A$1:$L$102"}</definedName>
    <definedName name="____a2" localSheetId="3" hidden="1">{"'1-TheatreBkgs'!$A$1:$L$102"}</definedName>
    <definedName name="____a2" localSheetId="6" hidden="1">{"'1-TheatreBkgs'!$A$1:$L$102"}</definedName>
    <definedName name="____a2" localSheetId="7" hidden="1">{"'1-TheatreBkgs'!$A$1:$L$102"}</definedName>
    <definedName name="____a2" localSheetId="8" hidden="1">{"'1-TheatreBkgs'!$A$1:$L$102"}</definedName>
    <definedName name="____a2" localSheetId="9" hidden="1">{"'1-TheatreBkgs'!$A$1:$L$102"}</definedName>
    <definedName name="____a2" hidden="1">{"'1-TheatreBkgs'!$A$1:$L$102"}</definedName>
    <definedName name="____a3" localSheetId="3" hidden="1">{"'1-TheatreBkgs'!$A$1:$L$102"}</definedName>
    <definedName name="____a3" localSheetId="6" hidden="1">{"'1-TheatreBkgs'!$A$1:$L$102"}</definedName>
    <definedName name="____a3" localSheetId="7" hidden="1">{"'1-TheatreBkgs'!$A$1:$L$102"}</definedName>
    <definedName name="____a3" localSheetId="8" hidden="1">{"'1-TheatreBkgs'!$A$1:$L$102"}</definedName>
    <definedName name="____a3" localSheetId="9" hidden="1">{"'1-TheatreBkgs'!$A$1:$L$102"}</definedName>
    <definedName name="____a3" hidden="1">{"'1-TheatreBkgs'!$A$1:$L$102"}</definedName>
    <definedName name="____b1" localSheetId="3" hidden="1">{"'1-TheatreBkgs'!$A$1:$L$102"}</definedName>
    <definedName name="____b1" localSheetId="6" hidden="1">{"'1-TheatreBkgs'!$A$1:$L$102"}</definedName>
    <definedName name="____b1" localSheetId="7" hidden="1">{"'1-TheatreBkgs'!$A$1:$L$102"}</definedName>
    <definedName name="____b1" localSheetId="8" hidden="1">{"'1-TheatreBkgs'!$A$1:$L$102"}</definedName>
    <definedName name="____b1" localSheetId="9" hidden="1">{"'1-TheatreBkgs'!$A$1:$L$102"}</definedName>
    <definedName name="____b1" hidden="1">{"'1-TheatreBkgs'!$A$1:$L$102"}</definedName>
    <definedName name="____Q1" localSheetId="3" hidden="1">{"'Standalone List Price Trends'!$A$1:$X$56"}</definedName>
    <definedName name="____Q1" localSheetId="6" hidden="1">{"'Standalone List Price Trends'!$A$1:$X$56"}</definedName>
    <definedName name="____Q1" localSheetId="7" hidden="1">{"'Standalone List Price Trends'!$A$1:$X$56"}</definedName>
    <definedName name="____Q1" localSheetId="8" hidden="1">{"'Standalone List Price Trends'!$A$1:$X$56"}</definedName>
    <definedName name="____Q1" localSheetId="9" hidden="1">{"'Standalone List Price Trends'!$A$1:$X$56"}</definedName>
    <definedName name="____Q1" hidden="1">{"'Standalone List Price Trends'!$A$1:$X$56"}</definedName>
    <definedName name="____Q2" localSheetId="3" hidden="1">{"'Standalone List Price Trends'!$A$1:$X$56"}</definedName>
    <definedName name="____Q2" localSheetId="6" hidden="1">{"'Standalone List Price Trends'!$A$1:$X$56"}</definedName>
    <definedName name="____Q2" localSheetId="7" hidden="1">{"'Standalone List Price Trends'!$A$1:$X$56"}</definedName>
    <definedName name="____Q2" localSheetId="8" hidden="1">{"'Standalone List Price Trends'!$A$1:$X$56"}</definedName>
    <definedName name="____Q2" localSheetId="9" hidden="1">{"'Standalone List Price Trends'!$A$1:$X$56"}</definedName>
    <definedName name="____Q2" hidden="1">{"'Standalone List Price Trends'!$A$1:$X$56"}</definedName>
    <definedName name="____Q3" localSheetId="3" hidden="1">{"'Standalone List Price Trends'!$A$1:$X$56"}</definedName>
    <definedName name="____Q3" localSheetId="6" hidden="1">{"'Standalone List Price Trends'!$A$1:$X$56"}</definedName>
    <definedName name="____Q3" localSheetId="7" hidden="1">{"'Standalone List Price Trends'!$A$1:$X$56"}</definedName>
    <definedName name="____Q3" localSheetId="8" hidden="1">{"'Standalone List Price Trends'!$A$1:$X$56"}</definedName>
    <definedName name="____Q3" localSheetId="9" hidden="1">{"'Standalone List Price Trends'!$A$1:$X$56"}</definedName>
    <definedName name="____Q3" hidden="1">{"'Standalone List Price Trends'!$A$1:$X$56"}</definedName>
    <definedName name="____Q4" localSheetId="3" hidden="1">{"'Standalone List Price Trends'!$A$1:$X$56"}</definedName>
    <definedName name="____Q4" localSheetId="6" hidden="1">{"'Standalone List Price Trends'!$A$1:$X$56"}</definedName>
    <definedName name="____Q4" localSheetId="7" hidden="1">{"'Standalone List Price Trends'!$A$1:$X$56"}</definedName>
    <definedName name="____Q4" localSheetId="8" hidden="1">{"'Standalone List Price Trends'!$A$1:$X$56"}</definedName>
    <definedName name="____Q4" localSheetId="9" hidden="1">{"'Standalone List Price Trends'!$A$1:$X$56"}</definedName>
    <definedName name="____Q4" hidden="1">{"'Standalone List Price Trends'!$A$1:$X$56"}</definedName>
    <definedName name="____Q5" localSheetId="3" hidden="1">{"'Standalone List Price Trends'!$A$1:$X$56"}</definedName>
    <definedName name="____Q5" localSheetId="6" hidden="1">{"'Standalone List Price Trends'!$A$1:$X$56"}</definedName>
    <definedName name="____Q5" localSheetId="7" hidden="1">{"'Standalone List Price Trends'!$A$1:$X$56"}</definedName>
    <definedName name="____Q5" localSheetId="8" hidden="1">{"'Standalone List Price Trends'!$A$1:$X$56"}</definedName>
    <definedName name="____Q5" localSheetId="9" hidden="1">{"'Standalone List Price Trends'!$A$1:$X$56"}</definedName>
    <definedName name="____Q5" hidden="1">{"'Standalone List Price Trends'!$A$1:$X$56"}</definedName>
    <definedName name="____Q9" localSheetId="3" hidden="1">{"'Standalone List Price Trends'!$A$1:$X$56"}</definedName>
    <definedName name="____Q9" localSheetId="6" hidden="1">{"'Standalone List Price Trends'!$A$1:$X$56"}</definedName>
    <definedName name="____Q9" localSheetId="7" hidden="1">{"'Standalone List Price Trends'!$A$1:$X$56"}</definedName>
    <definedName name="____Q9" localSheetId="8" hidden="1">{"'Standalone List Price Trends'!$A$1:$X$56"}</definedName>
    <definedName name="____Q9" localSheetId="9" hidden="1">{"'Standalone List Price Trends'!$A$1:$X$56"}</definedName>
    <definedName name="____Q9" hidden="1">{"'Standalone List Price Trends'!$A$1:$X$56"}</definedName>
    <definedName name="____rw1" localSheetId="3" hidden="1">{"'Standalone List Price Trends'!$A$1:$X$56"}</definedName>
    <definedName name="____rw1" localSheetId="6" hidden="1">{"'Standalone List Price Trends'!$A$1:$X$56"}</definedName>
    <definedName name="____rw1" localSheetId="7" hidden="1">{"'Standalone List Price Trends'!$A$1:$X$56"}</definedName>
    <definedName name="____rw1" localSheetId="8" hidden="1">{"'Standalone List Price Trends'!$A$1:$X$56"}</definedName>
    <definedName name="____rw1" localSheetId="9" hidden="1">{"'Standalone List Price Trends'!$A$1:$X$56"}</definedName>
    <definedName name="____rw1" hidden="1">{"'Standalone List Price Trends'!$A$1:$X$56"}</definedName>
    <definedName name="____rw2" localSheetId="3" hidden="1">{"'Standalone List Price Trends'!$A$1:$X$56"}</definedName>
    <definedName name="____rw2" localSheetId="6" hidden="1">{"'Standalone List Price Trends'!$A$1:$X$56"}</definedName>
    <definedName name="____rw2" localSheetId="7" hidden="1">{"'Standalone List Price Trends'!$A$1:$X$56"}</definedName>
    <definedName name="____rw2" localSheetId="8" hidden="1">{"'Standalone List Price Trends'!$A$1:$X$56"}</definedName>
    <definedName name="____rw2" localSheetId="9" hidden="1">{"'Standalone List Price Trends'!$A$1:$X$56"}</definedName>
    <definedName name="____rw2" hidden="1">{"'Standalone List Price Trends'!$A$1:$X$56"}</definedName>
    <definedName name="____rw3" localSheetId="3" hidden="1">{"'Standalone List Price Trends'!$A$1:$X$56"}</definedName>
    <definedName name="____rw3" localSheetId="6" hidden="1">{"'Standalone List Price Trends'!$A$1:$X$56"}</definedName>
    <definedName name="____rw3" localSheetId="7" hidden="1">{"'Standalone List Price Trends'!$A$1:$X$56"}</definedName>
    <definedName name="____rw3" localSheetId="8" hidden="1">{"'Standalone List Price Trends'!$A$1:$X$56"}</definedName>
    <definedName name="____rw3" localSheetId="9" hidden="1">{"'Standalone List Price Trends'!$A$1:$X$56"}</definedName>
    <definedName name="____rw3" hidden="1">{"'Standalone List Price Trends'!$A$1:$X$56"}</definedName>
    <definedName name="____rw4" localSheetId="3" hidden="1">{"'Standalone List Price Trends'!$A$1:$X$56"}</definedName>
    <definedName name="____rw4" localSheetId="6" hidden="1">{"'Standalone List Price Trends'!$A$1:$X$56"}</definedName>
    <definedName name="____rw4" localSheetId="7" hidden="1">{"'Standalone List Price Trends'!$A$1:$X$56"}</definedName>
    <definedName name="____rw4" localSheetId="8" hidden="1">{"'Standalone List Price Trends'!$A$1:$X$56"}</definedName>
    <definedName name="____rw4" localSheetId="9" hidden="1">{"'Standalone List Price Trends'!$A$1:$X$56"}</definedName>
    <definedName name="____rw4" hidden="1">{"'Standalone List Price Trends'!$A$1:$X$56"}</definedName>
    <definedName name="____v1" localSheetId="3" hidden="1">{"'1-TheatreBkgs'!$A$1:$L$102"}</definedName>
    <definedName name="____v1" localSheetId="6" hidden="1">{"'1-TheatreBkgs'!$A$1:$L$102"}</definedName>
    <definedName name="____v1" localSheetId="7" hidden="1">{"'1-TheatreBkgs'!$A$1:$L$102"}</definedName>
    <definedName name="____v1" localSheetId="8" hidden="1">{"'1-TheatreBkgs'!$A$1:$L$102"}</definedName>
    <definedName name="____v1" localSheetId="9" hidden="1">{"'1-TheatreBkgs'!$A$1:$L$102"}</definedName>
    <definedName name="____v1" hidden="1">{"'1-TheatreBkgs'!$A$1:$L$102"}</definedName>
    <definedName name="____V2" localSheetId="3" hidden="1">{"'1-TheatreBkgs'!$A$1:$L$102"}</definedName>
    <definedName name="____V2" localSheetId="6" hidden="1">{"'1-TheatreBkgs'!$A$1:$L$102"}</definedName>
    <definedName name="____V2" localSheetId="7" hidden="1">{"'1-TheatreBkgs'!$A$1:$L$102"}</definedName>
    <definedName name="____V2" localSheetId="8" hidden="1">{"'1-TheatreBkgs'!$A$1:$L$102"}</definedName>
    <definedName name="____V2" localSheetId="9" hidden="1">{"'1-TheatreBkgs'!$A$1:$L$102"}</definedName>
    <definedName name="____V2" hidden="1">{"'1-TheatreBkgs'!$A$1:$L$102"}</definedName>
    <definedName name="____v3" localSheetId="3" hidden="1">{"'1-TheatreBkgs'!$A$1:$L$102"}</definedName>
    <definedName name="____v3" localSheetId="6" hidden="1">{"'1-TheatreBkgs'!$A$1:$L$102"}</definedName>
    <definedName name="____v3" localSheetId="7" hidden="1">{"'1-TheatreBkgs'!$A$1:$L$102"}</definedName>
    <definedName name="____v3" localSheetId="8" hidden="1">{"'1-TheatreBkgs'!$A$1:$L$102"}</definedName>
    <definedName name="____v3" localSheetId="9" hidden="1">{"'1-TheatreBkgs'!$A$1:$L$102"}</definedName>
    <definedName name="____v3" hidden="1">{"'1-TheatreBkgs'!$A$1:$L$102"}</definedName>
    <definedName name="___a1" localSheetId="3" hidden="1">{"'1-TheatreBkgs'!$A$1:$L$102"}</definedName>
    <definedName name="___a1" localSheetId="6" hidden="1">{"'1-TheatreBkgs'!$A$1:$L$102"}</definedName>
    <definedName name="___a1" localSheetId="7" hidden="1">{"'1-TheatreBkgs'!$A$1:$L$102"}</definedName>
    <definedName name="___a1" localSheetId="8" hidden="1">{"'1-TheatreBkgs'!$A$1:$L$102"}</definedName>
    <definedName name="___a1" localSheetId="9" hidden="1">{"'1-TheatreBkgs'!$A$1:$L$102"}</definedName>
    <definedName name="___a1" hidden="1">{"'1-TheatreBkgs'!$A$1:$L$102"}</definedName>
    <definedName name="___a2" localSheetId="3" hidden="1">{"'1-TheatreBkgs'!$A$1:$L$102"}</definedName>
    <definedName name="___a2" localSheetId="6" hidden="1">{"'1-TheatreBkgs'!$A$1:$L$102"}</definedName>
    <definedName name="___a2" localSheetId="7" hidden="1">{"'1-TheatreBkgs'!$A$1:$L$102"}</definedName>
    <definedName name="___a2" localSheetId="8" hidden="1">{"'1-TheatreBkgs'!$A$1:$L$102"}</definedName>
    <definedName name="___a2" localSheetId="9" hidden="1">{"'1-TheatreBkgs'!$A$1:$L$102"}</definedName>
    <definedName name="___a2" hidden="1">{"'1-TheatreBkgs'!$A$1:$L$102"}</definedName>
    <definedName name="___a3" localSheetId="3" hidden="1">{"'1-TheatreBkgs'!$A$1:$L$102"}</definedName>
    <definedName name="___a3" localSheetId="6" hidden="1">{"'1-TheatreBkgs'!$A$1:$L$102"}</definedName>
    <definedName name="___a3" localSheetId="7" hidden="1">{"'1-TheatreBkgs'!$A$1:$L$102"}</definedName>
    <definedName name="___a3" localSheetId="8" hidden="1">{"'1-TheatreBkgs'!$A$1:$L$102"}</definedName>
    <definedName name="___a3" localSheetId="9" hidden="1">{"'1-TheatreBkgs'!$A$1:$L$102"}</definedName>
    <definedName name="___a3" hidden="1">{"'1-TheatreBkgs'!$A$1:$L$102"}</definedName>
    <definedName name="___b1" localSheetId="3" hidden="1">{"'1-TheatreBkgs'!$A$1:$L$102"}</definedName>
    <definedName name="___b1" localSheetId="6" hidden="1">{"'1-TheatreBkgs'!$A$1:$L$102"}</definedName>
    <definedName name="___b1" localSheetId="7" hidden="1">{"'1-TheatreBkgs'!$A$1:$L$102"}</definedName>
    <definedName name="___b1" localSheetId="8" hidden="1">{"'1-TheatreBkgs'!$A$1:$L$102"}</definedName>
    <definedName name="___b1" localSheetId="9" hidden="1">{"'1-TheatreBkgs'!$A$1:$L$102"}</definedName>
    <definedName name="___b1" hidden="1">{"'1-TheatreBkgs'!$A$1:$L$102"}</definedName>
    <definedName name="___Q1" localSheetId="3" hidden="1">{"'Standalone List Price Trends'!$A$1:$X$56"}</definedName>
    <definedName name="___Q1" localSheetId="6" hidden="1">{"'Standalone List Price Trends'!$A$1:$X$56"}</definedName>
    <definedName name="___Q1" localSheetId="7" hidden="1">{"'Standalone List Price Trends'!$A$1:$X$56"}</definedName>
    <definedName name="___Q1" localSheetId="8" hidden="1">{"'Standalone List Price Trends'!$A$1:$X$56"}</definedName>
    <definedName name="___Q1" localSheetId="9" hidden="1">{"'Standalone List Price Trends'!$A$1:$X$56"}</definedName>
    <definedName name="___Q1" hidden="1">{"'Standalone List Price Trends'!$A$1:$X$56"}</definedName>
    <definedName name="___Q2" localSheetId="3" hidden="1">{"'Standalone List Price Trends'!$A$1:$X$56"}</definedName>
    <definedName name="___Q2" localSheetId="6" hidden="1">{"'Standalone List Price Trends'!$A$1:$X$56"}</definedName>
    <definedName name="___Q2" localSheetId="7" hidden="1">{"'Standalone List Price Trends'!$A$1:$X$56"}</definedName>
    <definedName name="___Q2" localSheetId="8" hidden="1">{"'Standalone List Price Trends'!$A$1:$X$56"}</definedName>
    <definedName name="___Q2" localSheetId="9" hidden="1">{"'Standalone List Price Trends'!$A$1:$X$56"}</definedName>
    <definedName name="___Q2" hidden="1">{"'Standalone List Price Trends'!$A$1:$X$56"}</definedName>
    <definedName name="___Q3" localSheetId="3" hidden="1">{"'Standalone List Price Trends'!$A$1:$X$56"}</definedName>
    <definedName name="___Q3" localSheetId="6" hidden="1">{"'Standalone List Price Trends'!$A$1:$X$56"}</definedName>
    <definedName name="___Q3" localSheetId="7" hidden="1">{"'Standalone List Price Trends'!$A$1:$X$56"}</definedName>
    <definedName name="___Q3" localSheetId="8" hidden="1">{"'Standalone List Price Trends'!$A$1:$X$56"}</definedName>
    <definedName name="___Q3" localSheetId="9" hidden="1">{"'Standalone List Price Trends'!$A$1:$X$56"}</definedName>
    <definedName name="___Q3" hidden="1">{"'Standalone List Price Trends'!$A$1:$X$56"}</definedName>
    <definedName name="___Q4" localSheetId="3" hidden="1">{"'Standalone List Price Trends'!$A$1:$X$56"}</definedName>
    <definedName name="___Q4" localSheetId="6" hidden="1">{"'Standalone List Price Trends'!$A$1:$X$56"}</definedName>
    <definedName name="___Q4" localSheetId="7" hidden="1">{"'Standalone List Price Trends'!$A$1:$X$56"}</definedName>
    <definedName name="___Q4" localSheetId="8" hidden="1">{"'Standalone List Price Trends'!$A$1:$X$56"}</definedName>
    <definedName name="___Q4" localSheetId="9" hidden="1">{"'Standalone List Price Trends'!$A$1:$X$56"}</definedName>
    <definedName name="___Q4" hidden="1">{"'Standalone List Price Trends'!$A$1:$X$56"}</definedName>
    <definedName name="___Q5" localSheetId="3" hidden="1">{"'Standalone List Price Trends'!$A$1:$X$56"}</definedName>
    <definedName name="___Q5" localSheetId="6" hidden="1">{"'Standalone List Price Trends'!$A$1:$X$56"}</definedName>
    <definedName name="___Q5" localSheetId="7" hidden="1">{"'Standalone List Price Trends'!$A$1:$X$56"}</definedName>
    <definedName name="___Q5" localSheetId="8" hidden="1">{"'Standalone List Price Trends'!$A$1:$X$56"}</definedName>
    <definedName name="___Q5" localSheetId="9" hidden="1">{"'Standalone List Price Trends'!$A$1:$X$56"}</definedName>
    <definedName name="___Q5" hidden="1">{"'Standalone List Price Trends'!$A$1:$X$56"}</definedName>
    <definedName name="___Q9" localSheetId="3" hidden="1">{"'Standalone List Price Trends'!$A$1:$X$56"}</definedName>
    <definedName name="___Q9" localSheetId="6" hidden="1">{"'Standalone List Price Trends'!$A$1:$X$56"}</definedName>
    <definedName name="___Q9" localSheetId="7" hidden="1">{"'Standalone List Price Trends'!$A$1:$X$56"}</definedName>
    <definedName name="___Q9" localSheetId="8" hidden="1">{"'Standalone List Price Trends'!$A$1:$X$56"}</definedName>
    <definedName name="___Q9" localSheetId="9" hidden="1">{"'Standalone List Price Trends'!$A$1:$X$56"}</definedName>
    <definedName name="___Q9" hidden="1">{"'Standalone List Price Trends'!$A$1:$X$56"}</definedName>
    <definedName name="___rw1" localSheetId="3" hidden="1">{"'Standalone List Price Trends'!$A$1:$X$56"}</definedName>
    <definedName name="___rw1" localSheetId="6" hidden="1">{"'Standalone List Price Trends'!$A$1:$X$56"}</definedName>
    <definedName name="___rw1" localSheetId="7" hidden="1">{"'Standalone List Price Trends'!$A$1:$X$56"}</definedName>
    <definedName name="___rw1" localSheetId="8" hidden="1">{"'Standalone List Price Trends'!$A$1:$X$56"}</definedName>
    <definedName name="___rw1" localSheetId="9" hidden="1">{"'Standalone List Price Trends'!$A$1:$X$56"}</definedName>
    <definedName name="___rw1" hidden="1">{"'Standalone List Price Trends'!$A$1:$X$56"}</definedName>
    <definedName name="___rw2" localSheetId="3" hidden="1">{"'Standalone List Price Trends'!$A$1:$X$56"}</definedName>
    <definedName name="___rw2" localSheetId="6" hidden="1">{"'Standalone List Price Trends'!$A$1:$X$56"}</definedName>
    <definedName name="___rw2" localSheetId="7" hidden="1">{"'Standalone List Price Trends'!$A$1:$X$56"}</definedName>
    <definedName name="___rw2" localSheetId="8" hidden="1">{"'Standalone List Price Trends'!$A$1:$X$56"}</definedName>
    <definedName name="___rw2" localSheetId="9" hidden="1">{"'Standalone List Price Trends'!$A$1:$X$56"}</definedName>
    <definedName name="___rw2" hidden="1">{"'Standalone List Price Trends'!$A$1:$X$56"}</definedName>
    <definedName name="___rw3" localSheetId="3" hidden="1">{"'Standalone List Price Trends'!$A$1:$X$56"}</definedName>
    <definedName name="___rw3" localSheetId="6" hidden="1">{"'Standalone List Price Trends'!$A$1:$X$56"}</definedName>
    <definedName name="___rw3" localSheetId="7" hidden="1">{"'Standalone List Price Trends'!$A$1:$X$56"}</definedName>
    <definedName name="___rw3" localSheetId="8" hidden="1">{"'Standalone List Price Trends'!$A$1:$X$56"}</definedName>
    <definedName name="___rw3" localSheetId="9" hidden="1">{"'Standalone List Price Trends'!$A$1:$X$56"}</definedName>
    <definedName name="___rw3" hidden="1">{"'Standalone List Price Trends'!$A$1:$X$56"}</definedName>
    <definedName name="___rw4" localSheetId="3" hidden="1">{"'Standalone List Price Trends'!$A$1:$X$56"}</definedName>
    <definedName name="___rw4" localSheetId="6" hidden="1">{"'Standalone List Price Trends'!$A$1:$X$56"}</definedName>
    <definedName name="___rw4" localSheetId="7" hidden="1">{"'Standalone List Price Trends'!$A$1:$X$56"}</definedName>
    <definedName name="___rw4" localSheetId="8" hidden="1">{"'Standalone List Price Trends'!$A$1:$X$56"}</definedName>
    <definedName name="___rw4" localSheetId="9" hidden="1">{"'Standalone List Price Trends'!$A$1:$X$56"}</definedName>
    <definedName name="___rw4" hidden="1">{"'Standalone List Price Trends'!$A$1:$X$56"}</definedName>
    <definedName name="___v1" localSheetId="3" hidden="1">{"'1-TheatreBkgs'!$A$1:$L$102"}</definedName>
    <definedName name="___v1" localSheetId="6" hidden="1">{"'1-TheatreBkgs'!$A$1:$L$102"}</definedName>
    <definedName name="___v1" localSheetId="7" hidden="1">{"'1-TheatreBkgs'!$A$1:$L$102"}</definedName>
    <definedName name="___v1" localSheetId="8" hidden="1">{"'1-TheatreBkgs'!$A$1:$L$102"}</definedName>
    <definedName name="___v1" localSheetId="9" hidden="1">{"'1-TheatreBkgs'!$A$1:$L$102"}</definedName>
    <definedName name="___v1" hidden="1">{"'1-TheatreBkgs'!$A$1:$L$102"}</definedName>
    <definedName name="___V2" localSheetId="3" hidden="1">{"'1-TheatreBkgs'!$A$1:$L$102"}</definedName>
    <definedName name="___V2" localSheetId="6" hidden="1">{"'1-TheatreBkgs'!$A$1:$L$102"}</definedName>
    <definedName name="___V2" localSheetId="7" hidden="1">{"'1-TheatreBkgs'!$A$1:$L$102"}</definedName>
    <definedName name="___V2" localSheetId="8" hidden="1">{"'1-TheatreBkgs'!$A$1:$L$102"}</definedName>
    <definedName name="___V2" localSheetId="9" hidden="1">{"'1-TheatreBkgs'!$A$1:$L$102"}</definedName>
    <definedName name="___V2" hidden="1">{"'1-TheatreBkgs'!$A$1:$L$102"}</definedName>
    <definedName name="___v3" localSheetId="3" hidden="1">{"'1-TheatreBkgs'!$A$1:$L$102"}</definedName>
    <definedName name="___v3" localSheetId="6" hidden="1">{"'1-TheatreBkgs'!$A$1:$L$102"}</definedName>
    <definedName name="___v3" localSheetId="7" hidden="1">{"'1-TheatreBkgs'!$A$1:$L$102"}</definedName>
    <definedName name="___v3" localSheetId="8" hidden="1">{"'1-TheatreBkgs'!$A$1:$L$102"}</definedName>
    <definedName name="___v3" localSheetId="9"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3" hidden="1">{"'1-TheatreBkgs'!$A$1:$L$102"}</definedName>
    <definedName name="__a1" localSheetId="6" hidden="1">{"'1-TheatreBkgs'!$A$1:$L$102"}</definedName>
    <definedName name="__a1" localSheetId="7" hidden="1">{"'1-TheatreBkgs'!$A$1:$L$102"}</definedName>
    <definedName name="__a1" localSheetId="8" hidden="1">{"'1-TheatreBkgs'!$A$1:$L$102"}</definedName>
    <definedName name="__a1" localSheetId="9" hidden="1">{"'1-TheatreBkgs'!$A$1:$L$102"}</definedName>
    <definedName name="__a1" hidden="1">{"'1-TheatreBkgs'!$A$1:$L$102"}</definedName>
    <definedName name="__a2" localSheetId="3" hidden="1">{"'1-TheatreBkgs'!$A$1:$L$102"}</definedName>
    <definedName name="__a2" localSheetId="6" hidden="1">{"'1-TheatreBkgs'!$A$1:$L$102"}</definedName>
    <definedName name="__a2" localSheetId="7" hidden="1">{"'1-TheatreBkgs'!$A$1:$L$102"}</definedName>
    <definedName name="__a2" localSheetId="8" hidden="1">{"'1-TheatreBkgs'!$A$1:$L$102"}</definedName>
    <definedName name="__a2" localSheetId="9" hidden="1">{"'1-TheatreBkgs'!$A$1:$L$102"}</definedName>
    <definedName name="__a2" hidden="1">{"'1-TheatreBkgs'!$A$1:$L$102"}</definedName>
    <definedName name="__a3" localSheetId="3" hidden="1">{"'1-TheatreBkgs'!$A$1:$L$102"}</definedName>
    <definedName name="__a3" localSheetId="6" hidden="1">{"'1-TheatreBkgs'!$A$1:$L$102"}</definedName>
    <definedName name="__a3" localSheetId="7" hidden="1">{"'1-TheatreBkgs'!$A$1:$L$102"}</definedName>
    <definedName name="__a3" localSheetId="8" hidden="1">{"'1-TheatreBkgs'!$A$1:$L$102"}</definedName>
    <definedName name="__a3" localSheetId="9" hidden="1">{"'1-TheatreBkgs'!$A$1:$L$102"}</definedName>
    <definedName name="__a3" hidden="1">{"'1-TheatreBkgs'!$A$1:$L$102"}</definedName>
    <definedName name="__b1" localSheetId="3" hidden="1">{"'1-TheatreBkgs'!$A$1:$L$102"}</definedName>
    <definedName name="__b1" localSheetId="6" hidden="1">{"'1-TheatreBkgs'!$A$1:$L$102"}</definedName>
    <definedName name="__b1" localSheetId="7" hidden="1">{"'1-TheatreBkgs'!$A$1:$L$102"}</definedName>
    <definedName name="__b1" localSheetId="8" hidden="1">{"'1-TheatreBkgs'!$A$1:$L$102"}</definedName>
    <definedName name="__b1" localSheetId="9" hidden="1">{"'1-TheatreBkgs'!$A$1:$L$102"}</definedName>
    <definedName name="__b1" hidden="1">{"'1-TheatreBkgs'!$A$1:$L$102"}</definedName>
    <definedName name="__d1" localSheetId="3" hidden="1">{#N/A,#N/A,FALSE,"Sales"}</definedName>
    <definedName name="__d1" localSheetId="6" hidden="1">{#N/A,#N/A,FALSE,"Sales"}</definedName>
    <definedName name="__d1" localSheetId="7" hidden="1">{#N/A,#N/A,FALSE,"Sales"}</definedName>
    <definedName name="__d1" localSheetId="8" hidden="1">{#N/A,#N/A,FALSE,"Sales"}</definedName>
    <definedName name="__d1" localSheetId="9" hidden="1">{#N/A,#N/A,FALSE,"Sales"}</definedName>
    <definedName name="__d1" hidden="1">{#N/A,#N/A,FALSE,"Sales"}</definedName>
    <definedName name="__d116" localSheetId="3" hidden="1">{#N/A,#N/A,FALSE,"Sales"}</definedName>
    <definedName name="__d116" localSheetId="6" hidden="1">{#N/A,#N/A,FALSE,"Sales"}</definedName>
    <definedName name="__d116" localSheetId="7" hidden="1">{#N/A,#N/A,FALSE,"Sales"}</definedName>
    <definedName name="__d116" localSheetId="8" hidden="1">{#N/A,#N/A,FALSE,"Sales"}</definedName>
    <definedName name="__d116" localSheetId="9" hidden="1">{#N/A,#N/A,FALSE,"Sales"}</definedName>
    <definedName name="__d116" hidden="1">{#N/A,#N/A,FALSE,"Sales"}</definedName>
    <definedName name="__d16" localSheetId="3" hidden="1">{"Annual",#N/A,FALSE,"Sales &amp; Market";"Quarterly",#N/A,FALSE,"Sales &amp; Market"}</definedName>
    <definedName name="__d16" localSheetId="6" hidden="1">{"Annual",#N/A,FALSE,"Sales &amp; Market";"Quarterly",#N/A,FALSE,"Sales &amp; Market"}</definedName>
    <definedName name="__d16" localSheetId="7" hidden="1">{"Annual",#N/A,FALSE,"Sales &amp; Market";"Quarterly",#N/A,FALSE,"Sales &amp; Market"}</definedName>
    <definedName name="__d16" localSheetId="8" hidden="1">{"Annual",#N/A,FALSE,"Sales &amp; Market";"Quarterly",#N/A,FALSE,"Sales &amp; Market"}</definedName>
    <definedName name="__d16" localSheetId="9" hidden="1">{"Annual",#N/A,FALSE,"Sales &amp; Market";"Quarterly",#N/A,FALSE,"Sales &amp; Market"}</definedName>
    <definedName name="__d16" hidden="1">{"Annual",#N/A,FALSE,"Sales &amp; Market";"Quarterly",#N/A,FALSE,"Sales &amp; Market"}</definedName>
    <definedName name="__d2" localSheetId="3" hidden="1">{#N/A,#N/A,FALSE,"Sales"}</definedName>
    <definedName name="__d2" localSheetId="6" hidden="1">{#N/A,#N/A,FALSE,"Sales"}</definedName>
    <definedName name="__d2" localSheetId="7" hidden="1">{#N/A,#N/A,FALSE,"Sales"}</definedName>
    <definedName name="__d2" localSheetId="8" hidden="1">{#N/A,#N/A,FALSE,"Sales"}</definedName>
    <definedName name="__d2" localSheetId="9" hidden="1">{#N/A,#N/A,FALSE,"Sales"}</definedName>
    <definedName name="__d2" hidden="1">{#N/A,#N/A,FALSE,"Sales"}</definedName>
    <definedName name="__d216" localSheetId="3" hidden="1">{#N/A,#N/A,FALSE,"Sales"}</definedName>
    <definedName name="__d216" localSheetId="6" hidden="1">{#N/A,#N/A,FALSE,"Sales"}</definedName>
    <definedName name="__d216" localSheetId="7" hidden="1">{#N/A,#N/A,FALSE,"Sales"}</definedName>
    <definedName name="__d216" localSheetId="8" hidden="1">{#N/A,#N/A,FALSE,"Sales"}</definedName>
    <definedName name="__d216" localSheetId="9" hidden="1">{#N/A,#N/A,FALSE,"Sales"}</definedName>
    <definedName name="__d216" hidden="1">{#N/A,#N/A,FALSE,"Sales"}</definedName>
    <definedName name="__FDS_HYPERLINK_TOGGLE_STATE__" hidden="1">"ON"</definedName>
    <definedName name="__fff1" localSheetId="3" hidden="1">{"Annual",#N/A,FALSE,"Sales &amp; Market";"Quarterly",#N/A,FALSE,"Sales &amp; Market"}</definedName>
    <definedName name="__fff1" localSheetId="6" hidden="1">{"Annual",#N/A,FALSE,"Sales &amp; Market";"Quarterly",#N/A,FALSE,"Sales &amp; Market"}</definedName>
    <definedName name="__fff1" localSheetId="7" hidden="1">{"Annual",#N/A,FALSE,"Sales &amp; Market";"Quarterly",#N/A,FALSE,"Sales &amp; Market"}</definedName>
    <definedName name="__fff1" localSheetId="8" hidden="1">{"Annual",#N/A,FALSE,"Sales &amp; Market";"Quarterly",#N/A,FALSE,"Sales &amp; Market"}</definedName>
    <definedName name="__fff1" localSheetId="9" hidden="1">{"Annual",#N/A,FALSE,"Sales &amp; Market";"Quarterly",#N/A,FALSE,"Sales &amp; Market"}</definedName>
    <definedName name="__fff1" hidden="1">{"Annual",#N/A,FALSE,"Sales &amp; Market";"Quarterly",#N/A,FALSE,"Sales &amp; Market"}</definedName>
    <definedName name="__gc1" localSheetId="3" hidden="1">{"Annual",#N/A,FALSE,"Sales &amp; Market";"Quarterly",#N/A,FALSE,"Sales &amp; Market"}</definedName>
    <definedName name="__gc1" localSheetId="6" hidden="1">{"Annual",#N/A,FALSE,"Sales &amp; Market";"Quarterly",#N/A,FALSE,"Sales &amp; Market"}</definedName>
    <definedName name="__gc1" localSheetId="7" hidden="1">{"Annual",#N/A,FALSE,"Sales &amp; Market";"Quarterly",#N/A,FALSE,"Sales &amp; Market"}</definedName>
    <definedName name="__gc1" localSheetId="8" hidden="1">{"Annual",#N/A,FALSE,"Sales &amp; Market";"Quarterly",#N/A,FALSE,"Sales &amp; Market"}</definedName>
    <definedName name="__gc1" localSheetId="9" hidden="1">{"Annual",#N/A,FALSE,"Sales &amp; Market";"Quarterly",#N/A,FALSE,"Sales &amp; Market"}</definedName>
    <definedName name="__gc1" hidden="1">{"Annual",#N/A,FALSE,"Sales &amp; Market";"Quarterly",#N/A,FALSE,"Sales &amp; Market"}</definedName>
    <definedName name="__IntlFixup" hidden="1">TRUE</definedName>
    <definedName name="__ok1" localSheetId="3" hidden="1">{"Annual",#N/A,FALSE,"Sales &amp; Market";"Quarterly",#N/A,FALSE,"Sales &amp; Market"}</definedName>
    <definedName name="__ok1" localSheetId="6" hidden="1">{"Annual",#N/A,FALSE,"Sales &amp; Market";"Quarterly",#N/A,FALSE,"Sales &amp; Market"}</definedName>
    <definedName name="__ok1" localSheetId="7" hidden="1">{"Annual",#N/A,FALSE,"Sales &amp; Market";"Quarterly",#N/A,FALSE,"Sales &amp; Market"}</definedName>
    <definedName name="__ok1" localSheetId="8" hidden="1">{"Annual",#N/A,FALSE,"Sales &amp; Market";"Quarterly",#N/A,FALSE,"Sales &amp; Market"}</definedName>
    <definedName name="__ok1" localSheetId="9" hidden="1">{"Annual",#N/A,FALSE,"Sales &amp; Market";"Quarterly",#N/A,FALSE,"Sales &amp; Market"}</definedName>
    <definedName name="__ok1" hidden="1">{"Annual",#N/A,FALSE,"Sales &amp; Market";"Quarterly",#N/A,FALSE,"Sales &amp; Market"}</definedName>
    <definedName name="__Q1" localSheetId="3" hidden="1">{"Annual",#N/A,FALSE,"Sales &amp; Market";"Quarterly",#N/A,FALSE,"Sales &amp; Market"}</definedName>
    <definedName name="__Q1" localSheetId="6" hidden="1">{"Annual",#N/A,FALSE,"Sales &amp; Market";"Quarterly",#N/A,FALSE,"Sales &amp; Market"}</definedName>
    <definedName name="__Q1" localSheetId="7" hidden="1">{"Annual",#N/A,FALSE,"Sales &amp; Market";"Quarterly",#N/A,FALSE,"Sales &amp; Market"}</definedName>
    <definedName name="__Q1" localSheetId="8" hidden="1">{"Annual",#N/A,FALSE,"Sales &amp; Market";"Quarterly",#N/A,FALSE,"Sales &amp; Market"}</definedName>
    <definedName name="__Q1" localSheetId="9" hidden="1">{"Annual",#N/A,FALSE,"Sales &amp; Market";"Quarterly",#N/A,FALSE,"Sales &amp; Market"}</definedName>
    <definedName name="__Q1" hidden="1">{"Annual",#N/A,FALSE,"Sales &amp; Market";"Quarterly",#N/A,FALSE,"Sales &amp; Market"}</definedName>
    <definedName name="__Q2" localSheetId="3" hidden="1">{"'Standalone List Price Trends'!$A$1:$X$56"}</definedName>
    <definedName name="__Q2" localSheetId="6" hidden="1">{"'Standalone List Price Trends'!$A$1:$X$56"}</definedName>
    <definedName name="__Q2" localSheetId="7" hidden="1">{"'Standalone List Price Trends'!$A$1:$X$56"}</definedName>
    <definedName name="__Q2" localSheetId="8" hidden="1">{"'Standalone List Price Trends'!$A$1:$X$56"}</definedName>
    <definedName name="__Q2" localSheetId="9" hidden="1">{"'Standalone List Price Trends'!$A$1:$X$56"}</definedName>
    <definedName name="__Q2" hidden="1">{"'Standalone List Price Trends'!$A$1:$X$56"}</definedName>
    <definedName name="__Q3" localSheetId="3" hidden="1">{"'Standalone List Price Trends'!$A$1:$X$56"}</definedName>
    <definedName name="__Q3" localSheetId="6" hidden="1">{"'Standalone List Price Trends'!$A$1:$X$56"}</definedName>
    <definedName name="__Q3" localSheetId="7" hidden="1">{"'Standalone List Price Trends'!$A$1:$X$56"}</definedName>
    <definedName name="__Q3" localSheetId="8" hidden="1">{"'Standalone List Price Trends'!$A$1:$X$56"}</definedName>
    <definedName name="__Q3" localSheetId="9" hidden="1">{"'Standalone List Price Trends'!$A$1:$X$56"}</definedName>
    <definedName name="__Q3" hidden="1">{"'Standalone List Price Trends'!$A$1:$X$56"}</definedName>
    <definedName name="__Q4" localSheetId="3" hidden="1">{"'Standalone List Price Trends'!$A$1:$X$56"}</definedName>
    <definedName name="__Q4" localSheetId="6" hidden="1">{"'Standalone List Price Trends'!$A$1:$X$56"}</definedName>
    <definedName name="__Q4" localSheetId="7" hidden="1">{"'Standalone List Price Trends'!$A$1:$X$56"}</definedName>
    <definedName name="__Q4" localSheetId="8" hidden="1">{"'Standalone List Price Trends'!$A$1:$X$56"}</definedName>
    <definedName name="__Q4" localSheetId="9" hidden="1">{"'Standalone List Price Trends'!$A$1:$X$56"}</definedName>
    <definedName name="__Q4" hidden="1">{"'Standalone List Price Trends'!$A$1:$X$56"}</definedName>
    <definedName name="__Q5" localSheetId="3" hidden="1">{"'Standalone List Price Trends'!$A$1:$X$56"}</definedName>
    <definedName name="__Q5" localSheetId="6" hidden="1">{"'Standalone List Price Trends'!$A$1:$X$56"}</definedName>
    <definedName name="__Q5" localSheetId="7" hidden="1">{"'Standalone List Price Trends'!$A$1:$X$56"}</definedName>
    <definedName name="__Q5" localSheetId="8" hidden="1">{"'Standalone List Price Trends'!$A$1:$X$56"}</definedName>
    <definedName name="__Q5" localSheetId="9" hidden="1">{"'Standalone List Price Trends'!$A$1:$X$56"}</definedName>
    <definedName name="__Q5" hidden="1">{"'Standalone List Price Trends'!$A$1:$X$56"}</definedName>
    <definedName name="__Q9" localSheetId="3" hidden="1">{"'Standalone List Price Trends'!$A$1:$X$56"}</definedName>
    <definedName name="__Q9" localSheetId="6" hidden="1">{"'Standalone List Price Trends'!$A$1:$X$56"}</definedName>
    <definedName name="__Q9" localSheetId="7" hidden="1">{"'Standalone List Price Trends'!$A$1:$X$56"}</definedName>
    <definedName name="__Q9" localSheetId="8" hidden="1">{"'Standalone List Price Trends'!$A$1:$X$56"}</definedName>
    <definedName name="__Q9" localSheetId="9" hidden="1">{"'Standalone List Price Trends'!$A$1:$X$56"}</definedName>
    <definedName name="__Q9" hidden="1">{"'Standalone List Price Trends'!$A$1:$X$56"}</definedName>
    <definedName name="__rw1" localSheetId="3" hidden="1">{"'Standalone List Price Trends'!$A$1:$X$56"}</definedName>
    <definedName name="__rw1" localSheetId="6" hidden="1">{"'Standalone List Price Trends'!$A$1:$X$56"}</definedName>
    <definedName name="__rw1" localSheetId="7" hidden="1">{"'Standalone List Price Trends'!$A$1:$X$56"}</definedName>
    <definedName name="__rw1" localSheetId="8" hidden="1">{"'Standalone List Price Trends'!$A$1:$X$56"}</definedName>
    <definedName name="__rw1" localSheetId="9" hidden="1">{"'Standalone List Price Trends'!$A$1:$X$56"}</definedName>
    <definedName name="__rw1" hidden="1">{"'Standalone List Price Trends'!$A$1:$X$56"}</definedName>
    <definedName name="__rw2" localSheetId="3" hidden="1">{"'Standalone List Price Trends'!$A$1:$X$56"}</definedName>
    <definedName name="__rw2" localSheetId="6" hidden="1">{"'Standalone List Price Trends'!$A$1:$X$56"}</definedName>
    <definedName name="__rw2" localSheetId="7" hidden="1">{"'Standalone List Price Trends'!$A$1:$X$56"}</definedName>
    <definedName name="__rw2" localSheetId="8" hidden="1">{"'Standalone List Price Trends'!$A$1:$X$56"}</definedName>
    <definedName name="__rw2" localSheetId="9" hidden="1">{"'Standalone List Price Trends'!$A$1:$X$56"}</definedName>
    <definedName name="__rw2" hidden="1">{"'Standalone List Price Trends'!$A$1:$X$56"}</definedName>
    <definedName name="__rw3" localSheetId="3" hidden="1">{"'Standalone List Price Trends'!$A$1:$X$56"}</definedName>
    <definedName name="__rw3" localSheetId="6" hidden="1">{"'Standalone List Price Trends'!$A$1:$X$56"}</definedName>
    <definedName name="__rw3" localSheetId="7" hidden="1">{"'Standalone List Price Trends'!$A$1:$X$56"}</definedName>
    <definedName name="__rw3" localSheetId="8" hidden="1">{"'Standalone List Price Trends'!$A$1:$X$56"}</definedName>
    <definedName name="__rw3" localSheetId="9" hidden="1">{"'Standalone List Price Trends'!$A$1:$X$56"}</definedName>
    <definedName name="__rw3" hidden="1">{"'Standalone List Price Trends'!$A$1:$X$56"}</definedName>
    <definedName name="__rw4" localSheetId="3" hidden="1">{"'Standalone List Price Trends'!$A$1:$X$56"}</definedName>
    <definedName name="__rw4" localSheetId="6" hidden="1">{"'Standalone List Price Trends'!$A$1:$X$56"}</definedName>
    <definedName name="__rw4" localSheetId="7" hidden="1">{"'Standalone List Price Trends'!$A$1:$X$56"}</definedName>
    <definedName name="__rw4" localSheetId="8" hidden="1">{"'Standalone List Price Trends'!$A$1:$X$56"}</definedName>
    <definedName name="__rw4" localSheetId="9" hidden="1">{"'Standalone List Price Trends'!$A$1:$X$56"}</definedName>
    <definedName name="__rw4" hidden="1">{"'Standalone List Price Trends'!$A$1:$X$56"}</definedName>
    <definedName name="_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3" hidden="1">{"'1-TheatreBkgs'!$A$1:$L$102"}</definedName>
    <definedName name="__v1" localSheetId="6" hidden="1">{"'1-TheatreBkgs'!$A$1:$L$102"}</definedName>
    <definedName name="__v1" localSheetId="7" hidden="1">{"'1-TheatreBkgs'!$A$1:$L$102"}</definedName>
    <definedName name="__v1" localSheetId="8" hidden="1">{"'1-TheatreBkgs'!$A$1:$L$102"}</definedName>
    <definedName name="__v1" localSheetId="9" hidden="1">{"'1-TheatreBkgs'!$A$1:$L$102"}</definedName>
    <definedName name="__v1" hidden="1">{"'1-TheatreBkgs'!$A$1:$L$102"}</definedName>
    <definedName name="__V2" localSheetId="3" hidden="1">{"'1-TheatreBkgs'!$A$1:$L$102"}</definedName>
    <definedName name="__V2" localSheetId="6" hidden="1">{"'1-TheatreBkgs'!$A$1:$L$102"}</definedName>
    <definedName name="__V2" localSheetId="7" hidden="1">{"'1-TheatreBkgs'!$A$1:$L$102"}</definedName>
    <definedName name="__V2" localSheetId="8" hidden="1">{"'1-TheatreBkgs'!$A$1:$L$102"}</definedName>
    <definedName name="__V2" localSheetId="9" hidden="1">{"'1-TheatreBkgs'!$A$1:$L$102"}</definedName>
    <definedName name="__V2" hidden="1">{"'1-TheatreBkgs'!$A$1:$L$102"}</definedName>
    <definedName name="__v3" localSheetId="3" hidden="1">{"'1-TheatreBkgs'!$A$1:$L$102"}</definedName>
    <definedName name="__v3" localSheetId="6" hidden="1">{"'1-TheatreBkgs'!$A$1:$L$102"}</definedName>
    <definedName name="__v3" localSheetId="7" hidden="1">{"'1-TheatreBkgs'!$A$1:$L$102"}</definedName>
    <definedName name="__v3" localSheetId="8" hidden="1">{"'1-TheatreBkgs'!$A$1:$L$102"}</definedName>
    <definedName name="__v3" localSheetId="9"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3" hidden="1">{#N/A,#N/A,FALSE,"Umsatz 99";#N/A,#N/A,FALSE,"ER 99 "}</definedName>
    <definedName name="_A11" localSheetId="6" hidden="1">{#N/A,#N/A,FALSE,"Umsatz 99";#N/A,#N/A,FALSE,"ER 99 "}</definedName>
    <definedName name="_A11" localSheetId="7" hidden="1">{#N/A,#N/A,FALSE,"Umsatz 99";#N/A,#N/A,FALSE,"ER 99 "}</definedName>
    <definedName name="_A11" localSheetId="8" hidden="1">{#N/A,#N/A,FALSE,"Umsatz 99";#N/A,#N/A,FALSE,"ER 99 "}</definedName>
    <definedName name="_A11" localSheetId="9"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3" hidden="1">{"Fiesta Facer Page",#N/A,FALSE,"Q_C_S";"Fiesta Main Page",#N/A,FALSE,"V_L";"Fiesta 95BP Struct",#N/A,FALSE,"StructBP";"Fiesta Post 95BP Struct",#N/A,FALSE,"AdjStructBP"}</definedName>
    <definedName name="_c" localSheetId="6" hidden="1">{"Fiesta Facer Page",#N/A,FALSE,"Q_C_S";"Fiesta Main Page",#N/A,FALSE,"V_L";"Fiesta 95BP Struct",#N/A,FALSE,"StructBP";"Fiesta Post 95BP Struct",#N/A,FALSE,"AdjStructBP"}</definedName>
    <definedName name="_c" localSheetId="7" hidden="1">{"Fiesta Facer Page",#N/A,FALSE,"Q_C_S";"Fiesta Main Page",#N/A,FALSE,"V_L";"Fiesta 95BP Struct",#N/A,FALSE,"StructBP";"Fiesta Post 95BP Struct",#N/A,FALSE,"AdjStructBP"}</definedName>
    <definedName name="_c" localSheetId="8" hidden="1">{"Fiesta Facer Page",#N/A,FALSE,"Q_C_S";"Fiesta Main Page",#N/A,FALSE,"V_L";"Fiesta 95BP Struct",#N/A,FALSE,"StructBP";"Fiesta Post 95BP Struct",#N/A,FALSE,"AdjStructBP"}</definedName>
    <definedName name="_c" localSheetId="9"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3" hidden="1">{#N/A,#N/A,FALSE,"Sales"}</definedName>
    <definedName name="_d1" localSheetId="6" hidden="1">{#N/A,#N/A,FALSE,"Sales"}</definedName>
    <definedName name="_d1" localSheetId="7" hidden="1">{#N/A,#N/A,FALSE,"Sales"}</definedName>
    <definedName name="_d1" localSheetId="8" hidden="1">{#N/A,#N/A,FALSE,"Sales"}</definedName>
    <definedName name="_d1" localSheetId="9" hidden="1">{#N/A,#N/A,FALSE,"Sales"}</definedName>
    <definedName name="_d1" hidden="1">{#N/A,#N/A,FALSE,"Sales"}</definedName>
    <definedName name="_d116" localSheetId="3" hidden="1">{#N/A,#N/A,FALSE,"Sales"}</definedName>
    <definedName name="_d116" localSheetId="6" hidden="1">{#N/A,#N/A,FALSE,"Sales"}</definedName>
    <definedName name="_d116" localSheetId="7" hidden="1">{#N/A,#N/A,FALSE,"Sales"}</definedName>
    <definedName name="_d116" localSheetId="8" hidden="1">{#N/A,#N/A,FALSE,"Sales"}</definedName>
    <definedName name="_d116" localSheetId="9" hidden="1">{#N/A,#N/A,FALSE,"Sales"}</definedName>
    <definedName name="_d116" hidden="1">{#N/A,#N/A,FALSE,"Sales"}</definedName>
    <definedName name="_d16" localSheetId="3" hidden="1">{"Annual",#N/A,FALSE,"Sales &amp; Market";"Quarterly",#N/A,FALSE,"Sales &amp; Market"}</definedName>
    <definedName name="_d16" localSheetId="6" hidden="1">{"Annual",#N/A,FALSE,"Sales &amp; Market";"Quarterly",#N/A,FALSE,"Sales &amp; Market"}</definedName>
    <definedName name="_d16" localSheetId="7" hidden="1">{"Annual",#N/A,FALSE,"Sales &amp; Market";"Quarterly",#N/A,FALSE,"Sales &amp; Market"}</definedName>
    <definedName name="_d16" localSheetId="8" hidden="1">{"Annual",#N/A,FALSE,"Sales &amp; Market";"Quarterly",#N/A,FALSE,"Sales &amp; Market"}</definedName>
    <definedName name="_d16" localSheetId="9" hidden="1">{"Annual",#N/A,FALSE,"Sales &amp; Market";"Quarterly",#N/A,FALSE,"Sales &amp; Market"}</definedName>
    <definedName name="_d16" hidden="1">{"Annual",#N/A,FALSE,"Sales &amp; Market";"Quarterly",#N/A,FALSE,"Sales &amp; Market"}</definedName>
    <definedName name="_d2" localSheetId="3" hidden="1">{#N/A,#N/A,FALSE,"Sales"}</definedName>
    <definedName name="_d2" localSheetId="6" hidden="1">{#N/A,#N/A,FALSE,"Sales"}</definedName>
    <definedName name="_d2" localSheetId="7" hidden="1">{#N/A,#N/A,FALSE,"Sales"}</definedName>
    <definedName name="_d2" localSheetId="8" hidden="1">{#N/A,#N/A,FALSE,"Sales"}</definedName>
    <definedName name="_d2" localSheetId="9" hidden="1">{#N/A,#N/A,FALSE,"Sales"}</definedName>
    <definedName name="_d2" hidden="1">{#N/A,#N/A,FALSE,"Sales"}</definedName>
    <definedName name="_d216" localSheetId="3" hidden="1">{#N/A,#N/A,FALSE,"Sales"}</definedName>
    <definedName name="_d216" localSheetId="6" hidden="1">{#N/A,#N/A,FALSE,"Sales"}</definedName>
    <definedName name="_d216" localSheetId="7" hidden="1">{#N/A,#N/A,FALSE,"Sales"}</definedName>
    <definedName name="_d216" localSheetId="8" hidden="1">{#N/A,#N/A,FALSE,"Sales"}</definedName>
    <definedName name="_d216" localSheetId="9" hidden="1">{#N/A,#N/A,FALSE,"Sales"}</definedName>
    <definedName name="_d216" hidden="1">{#N/A,#N/A,FALSE,"Sales"}</definedName>
    <definedName name="_fff1" localSheetId="3" hidden="1">{"Annual",#N/A,FALSE,"Sales &amp; Market";"Quarterly",#N/A,FALSE,"Sales &amp; Market"}</definedName>
    <definedName name="_fff1" localSheetId="6" hidden="1">{"Annual",#N/A,FALSE,"Sales &amp; Market";"Quarterly",#N/A,FALSE,"Sales &amp; Market"}</definedName>
    <definedName name="_fff1" localSheetId="7" hidden="1">{"Annual",#N/A,FALSE,"Sales &amp; Market";"Quarterly",#N/A,FALSE,"Sales &amp; Market"}</definedName>
    <definedName name="_fff1" localSheetId="8" hidden="1">{"Annual",#N/A,FALSE,"Sales &amp; Market";"Quarterly",#N/A,FALSE,"Sales &amp; Market"}</definedName>
    <definedName name="_fff1" localSheetId="9" hidden="1">{"Annual",#N/A,FALSE,"Sales &amp; Market";"Quarterly",#N/A,FALSE,"Sales &amp; Market"}</definedName>
    <definedName name="_fff1" hidden="1">{"Annual",#N/A,FALSE,"Sales &amp; Market";"Quarterly",#N/A,FALSE,"Sales &amp; Market"}</definedName>
    <definedName name="_Fill" hidden="1">#REF!</definedName>
    <definedName name="_xlnm._FilterDatabase" localSheetId="3" hidden="1">'2. Balance Sheet'!#REF!</definedName>
    <definedName name="_xlnm._FilterDatabase" localSheetId="4" hidden="1">'3. Income Statement'!#REF!</definedName>
    <definedName name="_xlnm._FilterDatabase" localSheetId="5" hidden="1">'4. GAAP to NonGAAP Recon'!#REF!</definedName>
    <definedName name="_xlnm._FilterDatabase" localSheetId="7" hidden="1">'6. Key Metrics'!#REF!</definedName>
    <definedName name="_xlnm._FilterDatabase" localSheetId="8" hidden="1">'7. Product Line Revenue'!#REF!</definedName>
    <definedName name="_xlnm._FilterDatabase" localSheetId="9" hidden="1">'8. Product Line Cost of Revenue'!#REF!</definedName>
    <definedName name="_gc1" localSheetId="3" hidden="1">{"Annual",#N/A,FALSE,"Sales &amp; Market";"Quarterly",#N/A,FALSE,"Sales &amp; Market"}</definedName>
    <definedName name="_gc1" localSheetId="6" hidden="1">{"Annual",#N/A,FALSE,"Sales &amp; Market";"Quarterly",#N/A,FALSE,"Sales &amp; Market"}</definedName>
    <definedName name="_gc1" localSheetId="7" hidden="1">{"Annual",#N/A,FALSE,"Sales &amp; Market";"Quarterly",#N/A,FALSE,"Sales &amp; Market"}</definedName>
    <definedName name="_gc1" localSheetId="8" hidden="1">{"Annual",#N/A,FALSE,"Sales &amp; Market";"Quarterly",#N/A,FALSE,"Sales &amp; Market"}</definedName>
    <definedName name="_gc1" localSheetId="9"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3" hidden="1">{"Annual",#N/A,FALSE,"Sales &amp; Market";"Quarterly",#N/A,FALSE,"Sales &amp; Market"}</definedName>
    <definedName name="_ok1" localSheetId="6" hidden="1">{"Annual",#N/A,FALSE,"Sales &amp; Market";"Quarterly",#N/A,FALSE,"Sales &amp; Market"}</definedName>
    <definedName name="_ok1" localSheetId="7" hidden="1">{"Annual",#N/A,FALSE,"Sales &amp; Market";"Quarterly",#N/A,FALSE,"Sales &amp; Market"}</definedName>
    <definedName name="_ok1" localSheetId="8" hidden="1">{"Annual",#N/A,FALSE,"Sales &amp; Market";"Quarterly",#N/A,FALSE,"Sales &amp; Market"}</definedName>
    <definedName name="_ok1" localSheetId="9"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3" hidden="1">{"Annual",#N/A,FALSE,"Sales &amp; Market";"Quarterly",#N/A,FALSE,"Sales &amp; Market"}</definedName>
    <definedName name="_Q1" localSheetId="6" hidden="1">{"Annual",#N/A,FALSE,"Sales &amp; Market";"Quarterly",#N/A,FALSE,"Sales &amp; Market"}</definedName>
    <definedName name="_Q1" localSheetId="7" hidden="1">{"Annual",#N/A,FALSE,"Sales &amp; Market";"Quarterly",#N/A,FALSE,"Sales &amp; Market"}</definedName>
    <definedName name="_Q1" localSheetId="8" hidden="1">{"Annual",#N/A,FALSE,"Sales &amp; Market";"Quarterly",#N/A,FALSE,"Sales &amp; Market"}</definedName>
    <definedName name="_Q1" localSheetId="9"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3" hidden="1">{"formulas",#N/A,FALSE,"Key Indicators"}</definedName>
    <definedName name="_wrn2" localSheetId="6" hidden="1">{"formulas",#N/A,FALSE,"Key Indicators"}</definedName>
    <definedName name="_wrn2" localSheetId="7" hidden="1">{"formulas",#N/A,FALSE,"Key Indicators"}</definedName>
    <definedName name="_wrn2" localSheetId="8" hidden="1">{"formulas",#N/A,FALSE,"Key Indicators"}</definedName>
    <definedName name="_wrn2" localSheetId="9" hidden="1">{"formulas",#N/A,FALSE,"Key Indicators"}</definedName>
    <definedName name="_wrn2" hidden="1">{"formulas",#N/A,FALSE,"Key Indicators"}</definedName>
    <definedName name="a1n" localSheetId="3" hidden="1">{"'1-TheatreBkgs'!$A$1:$L$102"}</definedName>
    <definedName name="a1n" localSheetId="6" hidden="1">{"'1-TheatreBkgs'!$A$1:$L$102"}</definedName>
    <definedName name="a1n" localSheetId="7" hidden="1">{"'1-TheatreBkgs'!$A$1:$L$102"}</definedName>
    <definedName name="a1n" localSheetId="8" hidden="1">{"'1-TheatreBkgs'!$A$1:$L$102"}</definedName>
    <definedName name="a1n" localSheetId="9" hidden="1">{"'1-TheatreBkgs'!$A$1:$L$102"}</definedName>
    <definedName name="a1n" hidden="1">{"'1-TheatreBkgs'!$A$1:$L$102"}</definedName>
    <definedName name="a2n" localSheetId="3" hidden="1">{"'1-TheatreBkgs'!$A$1:$L$102"}</definedName>
    <definedName name="a2n" localSheetId="6" hidden="1">{"'1-TheatreBkgs'!$A$1:$L$102"}</definedName>
    <definedName name="a2n" localSheetId="7" hidden="1">{"'1-TheatreBkgs'!$A$1:$L$102"}</definedName>
    <definedName name="a2n" localSheetId="8" hidden="1">{"'1-TheatreBkgs'!$A$1:$L$102"}</definedName>
    <definedName name="a2n" localSheetId="9" hidden="1">{"'1-TheatreBkgs'!$A$1:$L$102"}</definedName>
    <definedName name="a2n" hidden="1">{"'1-TheatreBkgs'!$A$1:$L$102"}</definedName>
    <definedName name="a3n" localSheetId="3" hidden="1">{"'1-TheatreBkgs'!$A$1:$L$102"}</definedName>
    <definedName name="a3n" localSheetId="6" hidden="1">{"'1-TheatreBkgs'!$A$1:$L$102"}</definedName>
    <definedName name="a3n" localSheetId="7" hidden="1">{"'1-TheatreBkgs'!$A$1:$L$102"}</definedName>
    <definedName name="a3n" localSheetId="8" hidden="1">{"'1-TheatreBkgs'!$A$1:$L$102"}</definedName>
    <definedName name="a3n" localSheetId="9"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3" hidden="1">{#N/A,#N/A,TRUE,"Expenses";#N/A,#N/A,TRUE,"BalanceSheet";#N/A,#N/A,TRUE,"CashFlow";#N/A,#N/A,TRUE,"OtherCurrentAssets";#N/A,#N/A,TRUE,"OtherAssets";#N/A,#N/A,TRUE,"AccruedExpenses"}</definedName>
    <definedName name="AdminSlideMTD" localSheetId="6" hidden="1">{#N/A,#N/A,TRUE,"Expenses";#N/A,#N/A,TRUE,"BalanceSheet";#N/A,#N/A,TRUE,"CashFlow";#N/A,#N/A,TRUE,"OtherCurrentAssets";#N/A,#N/A,TRUE,"OtherAssets";#N/A,#N/A,TRUE,"AccruedExpenses"}</definedName>
    <definedName name="AdminSlideMTD" localSheetId="7" hidden="1">{#N/A,#N/A,TRUE,"Expenses";#N/A,#N/A,TRUE,"BalanceSheet";#N/A,#N/A,TRUE,"CashFlow";#N/A,#N/A,TRUE,"OtherCurrentAssets";#N/A,#N/A,TRUE,"OtherAssets";#N/A,#N/A,TRUE,"AccruedExpenses"}</definedName>
    <definedName name="AdminSlideMTD" localSheetId="8" hidden="1">{#N/A,#N/A,TRUE,"Expenses";#N/A,#N/A,TRUE,"BalanceSheet";#N/A,#N/A,TRUE,"CashFlow";#N/A,#N/A,TRUE,"OtherCurrentAssets";#N/A,#N/A,TRUE,"OtherAssets";#N/A,#N/A,TRUE,"AccruedExpenses"}</definedName>
    <definedName name="AdminSlideMTD" localSheetId="9"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3" hidden="1">{#N/A,#N/A,TRUE,"Expenses";#N/A,#N/A,TRUE,"BalanceSheet";#N/A,#N/A,TRUE,"CashFlow";#N/A,#N/A,TRUE,"OtherCurrentAssets";#N/A,#N/A,TRUE,"OtherAssets";#N/A,#N/A,TRUE,"AccruedExpenses"}</definedName>
    <definedName name="AdminSlideYTD" localSheetId="6" hidden="1">{#N/A,#N/A,TRUE,"Expenses";#N/A,#N/A,TRUE,"BalanceSheet";#N/A,#N/A,TRUE,"CashFlow";#N/A,#N/A,TRUE,"OtherCurrentAssets";#N/A,#N/A,TRUE,"OtherAssets";#N/A,#N/A,TRUE,"AccruedExpenses"}</definedName>
    <definedName name="AdminSlideYTD" localSheetId="7" hidden="1">{#N/A,#N/A,TRUE,"Expenses";#N/A,#N/A,TRUE,"BalanceSheet";#N/A,#N/A,TRUE,"CashFlow";#N/A,#N/A,TRUE,"OtherCurrentAssets";#N/A,#N/A,TRUE,"OtherAssets";#N/A,#N/A,TRUE,"AccruedExpenses"}</definedName>
    <definedName name="AdminSlideYTD" localSheetId="8" hidden="1">{#N/A,#N/A,TRUE,"Expenses";#N/A,#N/A,TRUE,"BalanceSheet";#N/A,#N/A,TRUE,"CashFlow";#N/A,#N/A,TRUE,"OtherCurrentAssets";#N/A,#N/A,TRUE,"OtherAssets";#N/A,#N/A,TRUE,"AccruedExpenses"}</definedName>
    <definedName name="AdminSlideYTD" localSheetId="9"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3" hidden="1">{"Annual",#N/A,FALSE,"Sales &amp; Market";"Quarterly",#N/A,FALSE,"Sales &amp; Market"}</definedName>
    <definedName name="adsf" localSheetId="6" hidden="1">{"Annual",#N/A,FALSE,"Sales &amp; Market";"Quarterly",#N/A,FALSE,"Sales &amp; Market"}</definedName>
    <definedName name="adsf" localSheetId="7" hidden="1">{"Annual",#N/A,FALSE,"Sales &amp; Market";"Quarterly",#N/A,FALSE,"Sales &amp; Market"}</definedName>
    <definedName name="adsf" localSheetId="8" hidden="1">{"Annual",#N/A,FALSE,"Sales &amp; Market";"Quarterly",#N/A,FALSE,"Sales &amp; Market"}</definedName>
    <definedName name="adsf" localSheetId="9" hidden="1">{"Annual",#N/A,FALSE,"Sales &amp; Market";"Quarterly",#N/A,FALSE,"Sales &amp; Market"}</definedName>
    <definedName name="adsf" hidden="1">{"Annual",#N/A,FALSE,"Sales &amp; Market";"Quarterly",#N/A,FALSE,"Sales &amp; Market"}</definedName>
    <definedName name="adsf1" localSheetId="3" hidden="1">{"Annual",#N/A,FALSE,"Sales &amp; Market";"Quarterly",#N/A,FALSE,"Sales &amp; Market"}</definedName>
    <definedName name="adsf1" localSheetId="6" hidden="1">{"Annual",#N/A,FALSE,"Sales &amp; Market";"Quarterly",#N/A,FALSE,"Sales &amp; Market"}</definedName>
    <definedName name="adsf1" localSheetId="7" hidden="1">{"Annual",#N/A,FALSE,"Sales &amp; Market";"Quarterly",#N/A,FALSE,"Sales &amp; Market"}</definedName>
    <definedName name="adsf1" localSheetId="8" hidden="1">{"Annual",#N/A,FALSE,"Sales &amp; Market";"Quarterly",#N/A,FALSE,"Sales &amp; Market"}</definedName>
    <definedName name="adsf1" localSheetId="9" hidden="1">{"Annual",#N/A,FALSE,"Sales &amp; Market";"Quarterly",#N/A,FALSE,"Sales &amp; Market"}</definedName>
    <definedName name="adsf1" hidden="1">{"Annual",#N/A,FALSE,"Sales &amp; Market";"Quarterly",#N/A,FALSE,"Sales &amp; Market"}</definedName>
    <definedName name="angel" localSheetId="3" hidden="1">{"'Standalone List Price Trends'!$A$1:$X$56"}</definedName>
    <definedName name="angel" localSheetId="6" hidden="1">{"'Standalone List Price Trends'!$A$1:$X$56"}</definedName>
    <definedName name="angel" localSheetId="7" hidden="1">{"'Standalone List Price Trends'!$A$1:$X$56"}</definedName>
    <definedName name="angel" localSheetId="8" hidden="1">{"'Standalone List Price Trends'!$A$1:$X$56"}</definedName>
    <definedName name="angel" localSheetId="9" hidden="1">{"'Standalone List Price Trends'!$A$1:$X$56"}</definedName>
    <definedName name="angel" hidden="1">{"'Standalone List Price Trends'!$A$1:$X$56"}</definedName>
    <definedName name="annual_quarterly1" localSheetId="3" hidden="1">{"Annual",#N/A,FALSE,"Sales &amp; Market";"Quarterly",#N/A,FALSE,"Sales &amp; Market"}</definedName>
    <definedName name="annual_quarterly1" localSheetId="6" hidden="1">{"Annual",#N/A,FALSE,"Sales &amp; Market";"Quarterly",#N/A,FALSE,"Sales &amp; Market"}</definedName>
    <definedName name="annual_quarterly1" localSheetId="7" hidden="1">{"Annual",#N/A,FALSE,"Sales &amp; Market";"Quarterly",#N/A,FALSE,"Sales &amp; Market"}</definedName>
    <definedName name="annual_quarterly1" localSheetId="8" hidden="1">{"Annual",#N/A,FALSE,"Sales &amp; Market";"Quarterly",#N/A,FALSE,"Sales &amp; Market"}</definedName>
    <definedName name="annual_quarterly1" localSheetId="9"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3" hidden="1">{"Annual",#N/A,FALSE,"Sales &amp; Market";"Quarterly",#N/A,FALSE,"Sales &amp; Market"}</definedName>
    <definedName name="asdfasdf" localSheetId="6" hidden="1">{"Annual",#N/A,FALSE,"Sales &amp; Market";"Quarterly",#N/A,FALSE,"Sales &amp; Market"}</definedName>
    <definedName name="asdfasdf" localSheetId="7" hidden="1">{"Annual",#N/A,FALSE,"Sales &amp; Market";"Quarterly",#N/A,FALSE,"Sales &amp; Market"}</definedName>
    <definedName name="asdfasdf" localSheetId="8" hidden="1">{"Annual",#N/A,FALSE,"Sales &amp; Market";"Quarterly",#N/A,FALSE,"Sales &amp; Market"}</definedName>
    <definedName name="asdfasdf" localSheetId="9" hidden="1">{"Annual",#N/A,FALSE,"Sales &amp; Market";"Quarterly",#N/A,FALSE,"Sales &amp; Market"}</definedName>
    <definedName name="asdfasdf" hidden="1">{"Annual",#N/A,FALSE,"Sales &amp; Market";"Quarterly",#N/A,FALSE,"Sales &amp; Market"}</definedName>
    <definedName name="asdfasdf1" localSheetId="3" hidden="1">{"Annual",#N/A,FALSE,"Sales &amp; Market";"Quarterly",#N/A,FALSE,"Sales &amp; Market"}</definedName>
    <definedName name="asdfasdf1" localSheetId="6" hidden="1">{"Annual",#N/A,FALSE,"Sales &amp; Market";"Quarterly",#N/A,FALSE,"Sales &amp; Market"}</definedName>
    <definedName name="asdfasdf1" localSheetId="7" hidden="1">{"Annual",#N/A,FALSE,"Sales &amp; Market";"Quarterly",#N/A,FALSE,"Sales &amp; Market"}</definedName>
    <definedName name="asdfasdf1" localSheetId="8" hidden="1">{"Annual",#N/A,FALSE,"Sales &amp; Market";"Quarterly",#N/A,FALSE,"Sales &amp; Market"}</definedName>
    <definedName name="asdfasdf1" localSheetId="9" hidden="1">{"Annual",#N/A,FALSE,"Sales &amp; Market";"Quarterly",#N/A,FALSE,"Sales &amp; Market"}</definedName>
    <definedName name="asdfasdf1" hidden="1">{"Annual",#N/A,FALSE,"Sales &amp; Market";"Quarterly",#N/A,FALSE,"Sales &amp; Market"}</definedName>
    <definedName name="asdfn" localSheetId="3" hidden="1">{"'Standalone List Price Trends'!$A$1:$X$56"}</definedName>
    <definedName name="asdfn" localSheetId="6" hidden="1">{"'Standalone List Price Trends'!$A$1:$X$56"}</definedName>
    <definedName name="asdfn" localSheetId="7" hidden="1">{"'Standalone List Price Trends'!$A$1:$X$56"}</definedName>
    <definedName name="asdfn" localSheetId="8" hidden="1">{"'Standalone List Price Trends'!$A$1:$X$56"}</definedName>
    <definedName name="asdfn" localSheetId="9" hidden="1">{"'Standalone List Price Trends'!$A$1:$X$56"}</definedName>
    <definedName name="asdfn" hidden="1">{"'Standalone List Price Trends'!$A$1:$X$56"}</definedName>
    <definedName name="asdfsdf" localSheetId="3" hidden="1">{"Annual",#N/A,FALSE,"Sales &amp; Market";"Quarterly",#N/A,FALSE,"Sales &amp; Market"}</definedName>
    <definedName name="asdfsdf" localSheetId="6" hidden="1">{"Annual",#N/A,FALSE,"Sales &amp; Market";"Quarterly",#N/A,FALSE,"Sales &amp; Market"}</definedName>
    <definedName name="asdfsdf" localSheetId="7" hidden="1">{"Annual",#N/A,FALSE,"Sales &amp; Market";"Quarterly",#N/A,FALSE,"Sales &amp; Market"}</definedName>
    <definedName name="asdfsdf" localSheetId="8" hidden="1">{"Annual",#N/A,FALSE,"Sales &amp; Market";"Quarterly",#N/A,FALSE,"Sales &amp; Market"}</definedName>
    <definedName name="asdfsdf" localSheetId="9" hidden="1">{"Annual",#N/A,FALSE,"Sales &amp; Market";"Quarterly",#N/A,FALSE,"Sales &amp; Market"}</definedName>
    <definedName name="asdfsdf" hidden="1">{"Annual",#N/A,FALSE,"Sales &amp; Market";"Quarterly",#N/A,FALSE,"Sales &amp; Market"}</definedName>
    <definedName name="asdfsdf1" localSheetId="3" hidden="1">{"Annual",#N/A,FALSE,"Sales &amp; Market";"Quarterly",#N/A,FALSE,"Sales &amp; Market"}</definedName>
    <definedName name="asdfsdf1" localSheetId="6" hidden="1">{"Annual",#N/A,FALSE,"Sales &amp; Market";"Quarterly",#N/A,FALSE,"Sales &amp; Market"}</definedName>
    <definedName name="asdfsdf1" localSheetId="7" hidden="1">{"Annual",#N/A,FALSE,"Sales &amp; Market";"Quarterly",#N/A,FALSE,"Sales &amp; Market"}</definedName>
    <definedName name="asdfsdf1" localSheetId="8" hidden="1">{"Annual",#N/A,FALSE,"Sales &amp; Market";"Quarterly",#N/A,FALSE,"Sales &amp; Market"}</definedName>
    <definedName name="asdfsdf1" localSheetId="9" hidden="1">{"Annual",#N/A,FALSE,"Sales &amp; Market";"Quarterly",#N/A,FALSE,"Sales &amp; Market"}</definedName>
    <definedName name="asdfsdf1" hidden="1">{"Annual",#N/A,FALSE,"Sales &amp; Market";"Quarterly",#N/A,FALSE,"Sales &amp; Market"}</definedName>
    <definedName name="asdtf" localSheetId="3" hidden="1">{"'Standalone List Price Trends'!$A$1:$X$56"}</definedName>
    <definedName name="asdtf" localSheetId="6" hidden="1">{"'Standalone List Price Trends'!$A$1:$X$56"}</definedName>
    <definedName name="asdtf" localSheetId="7" hidden="1">{"'Standalone List Price Trends'!$A$1:$X$56"}</definedName>
    <definedName name="asdtf" localSheetId="8" hidden="1">{"'Standalone List Price Trends'!$A$1:$X$56"}</definedName>
    <definedName name="asdtf" localSheetId="9" hidden="1">{"'Standalone List Price Trends'!$A$1:$X$56"}</definedName>
    <definedName name="asdtf" hidden="1">{"'Standalone List Price Trends'!$A$1:$X$56"}</definedName>
    <definedName name="asdtfn" localSheetId="3" hidden="1">{"'Standalone List Price Trends'!$A$1:$X$56"}</definedName>
    <definedName name="asdtfn" localSheetId="6" hidden="1">{"'Standalone List Price Trends'!$A$1:$X$56"}</definedName>
    <definedName name="asdtfn" localSheetId="7" hidden="1">{"'Standalone List Price Trends'!$A$1:$X$56"}</definedName>
    <definedName name="asdtfn" localSheetId="8" hidden="1">{"'Standalone List Price Trends'!$A$1:$X$56"}</definedName>
    <definedName name="asdtfn" localSheetId="9" hidden="1">{"'Standalone List Price Trends'!$A$1:$X$56"}</definedName>
    <definedName name="asdtfn" hidden="1">{"'Standalone List Price Trends'!$A$1:$X$56"}</definedName>
    <definedName name="asggdasgasdg" localSheetId="3" hidden="1">{"'Standalone List Price Trends'!$A$1:$X$56"}</definedName>
    <definedName name="asggdasgasdg" localSheetId="6" hidden="1">{"'Standalone List Price Trends'!$A$1:$X$56"}</definedName>
    <definedName name="asggdasgasdg" localSheetId="7" hidden="1">{"'Standalone List Price Trends'!$A$1:$X$56"}</definedName>
    <definedName name="asggdasgasdg" localSheetId="8" hidden="1">{"'Standalone List Price Trends'!$A$1:$X$56"}</definedName>
    <definedName name="asggdasgasdg" localSheetId="9" hidden="1">{"'Standalone List Price Trends'!$A$1:$X$56"}</definedName>
    <definedName name="asggdasgasdg" hidden="1">{"'Standalone List Price Trends'!$A$1:$X$56"}</definedName>
    <definedName name="asggdasgasdgn" localSheetId="3" hidden="1">{"'Standalone List Price Trends'!$A$1:$X$56"}</definedName>
    <definedName name="asggdasgasdgn" localSheetId="6" hidden="1">{"'Standalone List Price Trends'!$A$1:$X$56"}</definedName>
    <definedName name="asggdasgasdgn" localSheetId="7" hidden="1">{"'Standalone List Price Trends'!$A$1:$X$56"}</definedName>
    <definedName name="asggdasgasdgn" localSheetId="8" hidden="1">{"'Standalone List Price Trends'!$A$1:$X$56"}</definedName>
    <definedName name="asggdasgasdgn" localSheetId="9" hidden="1">{"'Standalone List Price Trends'!$A$1:$X$56"}</definedName>
    <definedName name="asggdasgasdgn" hidden="1">{"'Standalone List Price Trends'!$A$1:$X$56"}</definedName>
    <definedName name="Auct_Ctrl">[7]Auct_Ctrl!#REF!</definedName>
    <definedName name="Auct_Tports" localSheetId="3">#REF!</definedName>
    <definedName name="Auct_Tports">#REF!</definedName>
    <definedName name="Ave_Employees_2004" localSheetId="3">#REF!</definedName>
    <definedName name="Ave_Employees_2004">#REF!</definedName>
    <definedName name="Ave_Employees_2005" localSheetId="3">#REF!</definedName>
    <definedName name="Ave_Employees_2005">#REF!</definedName>
    <definedName name="Ave_Employees_2006">#REF!</definedName>
    <definedName name="Ave_Employees_2007">#REF!</definedName>
    <definedName name="Ave_Employees_2008">#REF!</definedName>
    <definedName name="b1n" localSheetId="3" hidden="1">{"'1-TheatreBkgs'!$A$1:$L$102"}</definedName>
    <definedName name="b1n" localSheetId="6" hidden="1">{"'1-TheatreBkgs'!$A$1:$L$102"}</definedName>
    <definedName name="b1n" localSheetId="7" hidden="1">{"'1-TheatreBkgs'!$A$1:$L$102"}</definedName>
    <definedName name="b1n" localSheetId="8" hidden="1">{"'1-TheatreBkgs'!$A$1:$L$102"}</definedName>
    <definedName name="b1n" localSheetId="9"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3" hidden="1">{"Annual",#N/A,FALSE,"Sales &amp; Market";"Quarterly",#N/A,FALSE,"Sales &amp; Market"}</definedName>
    <definedName name="d" localSheetId="6" hidden="1">{"Annual",#N/A,FALSE,"Sales &amp; Market";"Quarterly",#N/A,FALSE,"Sales &amp; Market"}</definedName>
    <definedName name="d" localSheetId="7" hidden="1">{"Annual",#N/A,FALSE,"Sales &amp; Market";"Quarterly",#N/A,FALSE,"Sales &amp; Market"}</definedName>
    <definedName name="d" localSheetId="8" hidden="1">{"Annual",#N/A,FALSE,"Sales &amp; Market";"Quarterly",#N/A,FALSE,"Sales &amp; Market"}</definedName>
    <definedName name="d" localSheetId="9" hidden="1">{"Annual",#N/A,FALSE,"Sales &amp; Market";"Quarterly",#N/A,FALSE,"Sales &amp; Market"}</definedName>
    <definedName name="d" hidden="1">{"Annual",#N/A,FALSE,"Sales &amp; Market";"Quarterly",#N/A,FALSE,"Sales &amp; Market"}</definedName>
    <definedName name="Data" localSheetId="3" hidden="1">{#N/A,#N/A,FALSE,"Sales"}</definedName>
    <definedName name="Data" localSheetId="6" hidden="1">{#N/A,#N/A,FALSE,"Sales"}</definedName>
    <definedName name="Data" localSheetId="7" hidden="1">{#N/A,#N/A,FALSE,"Sales"}</definedName>
    <definedName name="Data" localSheetId="8" hidden="1">{#N/A,#N/A,FALSE,"Sales"}</definedName>
    <definedName name="Data" localSheetId="9" hidden="1">{#N/A,#N/A,FALSE,"Sales"}</definedName>
    <definedName name="Data" hidden="1">{#N/A,#N/A,FALSE,"Sales"}</definedName>
    <definedName name="Data1" localSheetId="3" hidden="1">{#N/A,#N/A,FALSE,"Sales"}</definedName>
    <definedName name="Data1" localSheetId="6" hidden="1">{#N/A,#N/A,FALSE,"Sales"}</definedName>
    <definedName name="Data1" localSheetId="7" hidden="1">{#N/A,#N/A,FALSE,"Sales"}</definedName>
    <definedName name="Data1" localSheetId="8" hidden="1">{#N/A,#N/A,FALSE,"Sales"}</definedName>
    <definedName name="Data1" localSheetId="9" hidden="1">{#N/A,#N/A,FALSE,"Sales"}</definedName>
    <definedName name="Data1" hidden="1">{#N/A,#N/A,FALSE,"Sales"}</definedName>
    <definedName name="Data116" localSheetId="3" hidden="1">{#N/A,#N/A,FALSE,"Sales"}</definedName>
    <definedName name="Data116" localSheetId="6" hidden="1">{#N/A,#N/A,FALSE,"Sales"}</definedName>
    <definedName name="Data116" localSheetId="7" hidden="1">{#N/A,#N/A,FALSE,"Sales"}</definedName>
    <definedName name="Data116" localSheetId="8" hidden="1">{#N/A,#N/A,FALSE,"Sales"}</definedName>
    <definedName name="Data116" localSheetId="9" hidden="1">{#N/A,#N/A,FALSE,"Sales"}</definedName>
    <definedName name="Data116" hidden="1">{#N/A,#N/A,FALSE,"Sales"}</definedName>
    <definedName name="Data16" localSheetId="3" hidden="1">{#N/A,#N/A,FALSE,"Sales"}</definedName>
    <definedName name="Data16" localSheetId="6" hidden="1">{#N/A,#N/A,FALSE,"Sales"}</definedName>
    <definedName name="Data16" localSheetId="7" hidden="1">{#N/A,#N/A,FALSE,"Sales"}</definedName>
    <definedName name="Data16" localSheetId="8" hidden="1">{#N/A,#N/A,FALSE,"Sales"}</definedName>
    <definedName name="Data16" localSheetId="9" hidden="1">{#N/A,#N/A,FALSE,"Sales"}</definedName>
    <definedName name="Data16" hidden="1">{#N/A,#N/A,FALSE,"Sales"}</definedName>
    <definedName name="Data2" localSheetId="3" hidden="1">{#N/A,#N/A,FALSE,"Sales"}</definedName>
    <definedName name="Data2" localSheetId="6" hidden="1">{#N/A,#N/A,FALSE,"Sales"}</definedName>
    <definedName name="Data2" localSheetId="7" hidden="1">{#N/A,#N/A,FALSE,"Sales"}</definedName>
    <definedName name="Data2" localSheetId="8" hidden="1">{#N/A,#N/A,FALSE,"Sales"}</definedName>
    <definedName name="Data2" localSheetId="9" hidden="1">{#N/A,#N/A,FALSE,"Sales"}</definedName>
    <definedName name="Data2" hidden="1">{#N/A,#N/A,FALSE,"Sales"}</definedName>
    <definedName name="debt" localSheetId="3" hidden="1">{"Annual",#N/A,FALSE,"Sales &amp; Market";"Quarterly",#N/A,FALSE,"Sales &amp; Market"}</definedName>
    <definedName name="debt" localSheetId="6" hidden="1">{"Annual",#N/A,FALSE,"Sales &amp; Market";"Quarterly",#N/A,FALSE,"Sales &amp; Market"}</definedName>
    <definedName name="debt" localSheetId="7" hidden="1">{"Annual",#N/A,FALSE,"Sales &amp; Market";"Quarterly",#N/A,FALSE,"Sales &amp; Market"}</definedName>
    <definedName name="debt" localSheetId="8" hidden="1">{"Annual",#N/A,FALSE,"Sales &amp; Market";"Quarterly",#N/A,FALSE,"Sales &amp; Market"}</definedName>
    <definedName name="debt" localSheetId="9" hidden="1">{"Annual",#N/A,FALSE,"Sales &amp; Market";"Quarterly",#N/A,FALSE,"Sales &amp; Market"}</definedName>
    <definedName name="debt" hidden="1">{"Annual",#N/A,FALSE,"Sales &amp; Market";"Quarterly",#N/A,FALSE,"Sales &amp; Market"}</definedName>
    <definedName name="debt1" localSheetId="3" hidden="1">{"Annual",#N/A,FALSE,"Sales &amp; Market";"Quarterly",#N/A,FALSE,"Sales &amp; Market"}</definedName>
    <definedName name="debt1" localSheetId="6" hidden="1">{"Annual",#N/A,FALSE,"Sales &amp; Market";"Quarterly",#N/A,FALSE,"Sales &amp; Market"}</definedName>
    <definedName name="debt1" localSheetId="7" hidden="1">{"Annual",#N/A,FALSE,"Sales &amp; Market";"Quarterly",#N/A,FALSE,"Sales &amp; Market"}</definedName>
    <definedName name="debt1" localSheetId="8" hidden="1">{"Annual",#N/A,FALSE,"Sales &amp; Market";"Quarterly",#N/A,FALSE,"Sales &amp; Market"}</definedName>
    <definedName name="debt1" localSheetId="9"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3" hidden="1">{"'Standalone List Price Trends'!$A$1:$X$56"}</definedName>
    <definedName name="dn" localSheetId="6" hidden="1">{"'Standalone List Price Trends'!$A$1:$X$56"}</definedName>
    <definedName name="dn" localSheetId="7" hidden="1">{"'Standalone List Price Trends'!$A$1:$X$56"}</definedName>
    <definedName name="dn" localSheetId="8" hidden="1">{"'Standalone List Price Trends'!$A$1:$X$56"}</definedName>
    <definedName name="dn" localSheetId="9" hidden="1">{"'Standalone List Price Trends'!$A$1:$X$56"}</definedName>
    <definedName name="dn" hidden="1">{"'Standalone List Price Trends'!$A$1:$X$56"}</definedName>
    <definedName name="down_pmt">'[10]Lease Input Sheet'!$F$104</definedName>
    <definedName name="DR_2PP" localSheetId="3">#REF!</definedName>
    <definedName name="DR_2PP">#REF!</definedName>
    <definedName name="DR_2PP_YTD" localSheetId="3">#REF!</definedName>
    <definedName name="DR_2PP_YTD">#REF!</definedName>
    <definedName name="DR_2PQE" localSheetId="3">#REF!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3" hidden="1">{#N/A,#N/A,FALSE,"Sales"}</definedName>
    <definedName name="entry1" localSheetId="6" hidden="1">{#N/A,#N/A,FALSE,"Sales"}</definedName>
    <definedName name="entry1" localSheetId="7" hidden="1">{#N/A,#N/A,FALSE,"Sales"}</definedName>
    <definedName name="entry1" localSheetId="8" hidden="1">{#N/A,#N/A,FALSE,"Sales"}</definedName>
    <definedName name="entry1" localSheetId="9" hidden="1">{#N/A,#N/A,FALSE,"Sales"}</definedName>
    <definedName name="entry1" hidden="1">{#N/A,#N/A,FALSE,"Sales"}</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v.Calculation" hidden="1">-4105</definedName>
    <definedName name="ev.Initialized" hidden="1">FALSE</definedName>
    <definedName name="exhibits1"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3" hidden="1">{"Annual",#N/A,FALSE,"Sales &amp; Market";"Quarterly",#N/A,FALSE,"Sales &amp; Market"}</definedName>
    <definedName name="fff" localSheetId="6" hidden="1">{"Annual",#N/A,FALSE,"Sales &amp; Market";"Quarterly",#N/A,FALSE,"Sales &amp; Market"}</definedName>
    <definedName name="fff" localSheetId="7" hidden="1">{"Annual",#N/A,FALSE,"Sales &amp; Market";"Quarterly",#N/A,FALSE,"Sales &amp; Market"}</definedName>
    <definedName name="fff" localSheetId="8" hidden="1">{"Annual",#N/A,FALSE,"Sales &amp; Market";"Quarterly",#N/A,FALSE,"Sales &amp; Market"}</definedName>
    <definedName name="fff" localSheetId="9" hidden="1">{"Annual",#N/A,FALSE,"Sales &amp; Market";"Quarterly",#N/A,FALSE,"Sales &amp; Market"}</definedName>
    <definedName name="fff" hidden="1">{"Annual",#N/A,FALSE,"Sales &amp; Market";"Quarterly",#N/A,FALSE,"Sales &amp; Market"}</definedName>
    <definedName name="FSoPacific" localSheetId="3" hidden="1">{"BS",#N/A,FALSE,"USA"}</definedName>
    <definedName name="FSoPacific" localSheetId="6" hidden="1">{"BS",#N/A,FALSE,"USA"}</definedName>
    <definedName name="FSoPacific" localSheetId="7" hidden="1">{"BS",#N/A,FALSE,"USA"}</definedName>
    <definedName name="FSoPacific" localSheetId="8" hidden="1">{"BS",#N/A,FALSE,"USA"}</definedName>
    <definedName name="FSoPacific" localSheetId="9" hidden="1">{"BS",#N/A,FALSE,"USA"}</definedName>
    <definedName name="FSoPacific" hidden="1">{"BS",#N/A,FALSE,"USA"}</definedName>
    <definedName name="gc" localSheetId="3" hidden="1">{"Annual",#N/A,FALSE,"Sales &amp; Market";"Quarterly",#N/A,FALSE,"Sales &amp; Market"}</definedName>
    <definedName name="gc" localSheetId="6" hidden="1">{"Annual",#N/A,FALSE,"Sales &amp; Market";"Quarterly",#N/A,FALSE,"Sales &amp; Market"}</definedName>
    <definedName name="gc" localSheetId="7" hidden="1">{"Annual",#N/A,FALSE,"Sales &amp; Market";"Quarterly",#N/A,FALSE,"Sales &amp; Market"}</definedName>
    <definedName name="gc" localSheetId="8" hidden="1">{"Annual",#N/A,FALSE,"Sales &amp; Market";"Quarterly",#N/A,FALSE,"Sales &amp; Market"}</definedName>
    <definedName name="gc" localSheetId="9" hidden="1">{"Annual",#N/A,FALSE,"Sales &amp; Market";"Quarterly",#N/A,FALSE,"Sales &amp; Market"}</definedName>
    <definedName name="gc" hidden="1">{"Annual",#N/A,FALSE,"Sales &amp; Market";"Quarterly",#N/A,FALSE,"Sales &amp; Market"}</definedName>
    <definedName name="gcgc" localSheetId="3" hidden="1">{"Annual",#N/A,FALSE,"Sales &amp; Market";"Quarterly",#N/A,FALSE,"Sales &amp; Market"}</definedName>
    <definedName name="gcgc" localSheetId="6" hidden="1">{"Annual",#N/A,FALSE,"Sales &amp; Market";"Quarterly",#N/A,FALSE,"Sales &amp; Market"}</definedName>
    <definedName name="gcgc" localSheetId="7" hidden="1">{"Annual",#N/A,FALSE,"Sales &amp; Market";"Quarterly",#N/A,FALSE,"Sales &amp; Market"}</definedName>
    <definedName name="gcgc" localSheetId="8" hidden="1">{"Annual",#N/A,FALSE,"Sales &amp; Market";"Quarterly",#N/A,FALSE,"Sales &amp; Market"}</definedName>
    <definedName name="gcgc" localSheetId="9" hidden="1">{"Annual",#N/A,FALSE,"Sales &amp; Market";"Quarterly",#N/A,FALSE,"Sales &amp; Market"}</definedName>
    <definedName name="gcgc" hidden="1">{"Annual",#N/A,FALSE,"Sales &amp; Market";"Quarterly",#N/A,FALSE,"Sales &amp; Market"}</definedName>
    <definedName name="gcgc1" localSheetId="3" hidden="1">{"Annual",#N/A,FALSE,"Sales &amp; Market";"Quarterly",#N/A,FALSE,"Sales &amp; Market"}</definedName>
    <definedName name="gcgc1" localSheetId="6" hidden="1">{"Annual",#N/A,FALSE,"Sales &amp; Market";"Quarterly",#N/A,FALSE,"Sales &amp; Market"}</definedName>
    <definedName name="gcgc1" localSheetId="7" hidden="1">{"Annual",#N/A,FALSE,"Sales &amp; Market";"Quarterly",#N/A,FALSE,"Sales &amp; Market"}</definedName>
    <definedName name="gcgc1" localSheetId="8" hidden="1">{"Annual",#N/A,FALSE,"Sales &amp; Market";"Quarterly",#N/A,FALSE,"Sales &amp; Market"}</definedName>
    <definedName name="gcgc1" localSheetId="9"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3" hidden="1">{"'Standalone List Price Trends'!$A$1:$X$56"}</definedName>
    <definedName name="hn" localSheetId="6" hidden="1">{"'Standalone List Price Trends'!$A$1:$X$56"}</definedName>
    <definedName name="hn" localSheetId="7" hidden="1">{"'Standalone List Price Trends'!$A$1:$X$56"}</definedName>
    <definedName name="hn" localSheetId="8" hidden="1">{"'Standalone List Price Trends'!$A$1:$X$56"}</definedName>
    <definedName name="hn" localSheetId="9"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3" hidden="1">{"'Standalone List Price Trends'!$A$1:$X$56"}</definedName>
    <definedName name="HTML_Control" localSheetId="6" hidden="1">{"'Standalone List Price Trends'!$A$1:$X$56"}</definedName>
    <definedName name="HTML_Control" localSheetId="7" hidden="1">{"'Standalone List Price Trends'!$A$1:$X$56"}</definedName>
    <definedName name="HTML_Control" localSheetId="8" hidden="1">{"'Standalone List Price Trends'!$A$1:$X$56"}</definedName>
    <definedName name="HTML_Control" localSheetId="9"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3" hidden="1">{"'Standalone List Price Trends'!$A$1:$X$56"}</definedName>
    <definedName name="HTMLCn" localSheetId="6" hidden="1">{"'Standalone List Price Trends'!$A$1:$X$56"}</definedName>
    <definedName name="HTMLCn" localSheetId="7" hidden="1">{"'Standalone List Price Trends'!$A$1:$X$56"}</definedName>
    <definedName name="HTMLCn" localSheetId="8" hidden="1">{"'Standalone List Price Trends'!$A$1:$X$56"}</definedName>
    <definedName name="HTMLCn" localSheetId="9" hidden="1">{"'Standalone List Price Trends'!$A$1:$X$56"}</definedName>
    <definedName name="HTMLCn" hidden="1">{"'Standalone List Price Trends'!$A$1:$X$56"}</definedName>
    <definedName name="HUh" localSheetId="3" hidden="1">{"'Standalone List Price Trends'!$A$1:$X$56"}</definedName>
    <definedName name="HUh" localSheetId="6" hidden="1">{"'Standalone List Price Trends'!$A$1:$X$56"}</definedName>
    <definedName name="HUh" localSheetId="7" hidden="1">{"'Standalone List Price Trends'!$A$1:$X$56"}</definedName>
    <definedName name="HUh" localSheetId="8" hidden="1">{"'Standalone List Price Trends'!$A$1:$X$56"}</definedName>
    <definedName name="HUh" localSheetId="9" hidden="1">{"'Standalone List Price Trends'!$A$1:$X$56"}</definedName>
    <definedName name="HUh" hidden="1">{"'Standalone List Price Trends'!$A$1:$X$56"}</definedName>
    <definedName name="HUhn" localSheetId="3" hidden="1">{"'Standalone List Price Trends'!$A$1:$X$56"}</definedName>
    <definedName name="HUhn" localSheetId="6" hidden="1">{"'Standalone List Price Trends'!$A$1:$X$56"}</definedName>
    <definedName name="HUhn" localSheetId="7" hidden="1">{"'Standalone List Price Trends'!$A$1:$X$56"}</definedName>
    <definedName name="HUhn" localSheetId="8" hidden="1">{"'Standalone List Price Trends'!$A$1:$X$56"}</definedName>
    <definedName name="HUhn" localSheetId="9" hidden="1">{"'Standalone List Price Trends'!$A$1:$X$56"}</definedName>
    <definedName name="HUhn" hidden="1">{"'Standalone List Price Trends'!$A$1:$X$56"}</definedName>
    <definedName name="IDC">'[10]Lease Input Sheet'!$F$107</definedName>
    <definedName name="iLevelHighlightingNameWaterfall" localSheetId="3" hidden="1">#REF!</definedName>
    <definedName name="iLevelHighlightingNameWaterfall" hidden="1">#REF!</definedName>
    <definedName name="iLevelHighlightingNameWorth" localSheetId="3" hidden="1">#REF!</definedName>
    <definedName name="iLevelHighlightingNameWorth" hidden="1">#REF!</definedName>
    <definedName name="INTERNET"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3">#REF!</definedName>
    <definedName name="Maintenance_Booking" localSheetId="6">#REF!</definedName>
    <definedName name="Maintenance_Booking" localSheetId="7">#REF!</definedName>
    <definedName name="Maintenance_Booking" localSheetId="8">#REF!</definedName>
    <definedName name="Maintenance_Booking" localSheetId="9">#REF!</definedName>
    <definedName name="Maintenance_Booking">#REF!</definedName>
    <definedName name="MDA_CF_NetLossCQ" localSheetId="3">#REF!</definedName>
    <definedName name="MDA_CF_NetLossCQ" localSheetId="7">#REF!</definedName>
    <definedName name="MDA_CF_NetLossCQ" localSheetId="8">#REF!</definedName>
    <definedName name="MDA_CF_NetLossCQ" localSheetId="9">#REF!</definedName>
    <definedName name="MDA_CF_NetLossCQ">#REF!</definedName>
    <definedName name="MDA_CF_NetLossPQ" localSheetId="3">#REF!</definedName>
    <definedName name="MDA_CF_NetLossPQ" localSheetId="7">#REF!</definedName>
    <definedName name="MDA_CF_NetLossPQ" localSheetId="8">#REF!</definedName>
    <definedName name="MDA_CF_NetLossPQ" localSheetId="9">#REF!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 localSheetId="3">#REF!</definedName>
    <definedName name="MDA_QRoO_T1">#REF!</definedName>
    <definedName name="MDA_QRoO_T2" localSheetId="3">#REF!</definedName>
    <definedName name="MDA_QRoO_T2">#REF!</definedName>
    <definedName name="MDA_QRoO_T3" localSheetId="3">#REF!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 localSheetId="3">#REF!</definedName>
    <definedName name="MDA_SCF_AP">#REF!</definedName>
    <definedName name="MDA_SCF_APPQ" localSheetId="3">#REF!</definedName>
    <definedName name="MDA_SCF_APPQ">#REF!</definedName>
    <definedName name="MDA_SCF_ARChgs" localSheetId="3">#REF!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9"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3" hidden="1">{"Annual",#N/A,FALSE,"Sales &amp; Market";"Quarterly",#N/A,FALSE,"Sales &amp; Market"}</definedName>
    <definedName name="ok" localSheetId="6" hidden="1">{"Annual",#N/A,FALSE,"Sales &amp; Market";"Quarterly",#N/A,FALSE,"Sales &amp; Market"}</definedName>
    <definedName name="ok" localSheetId="7" hidden="1">{"Annual",#N/A,FALSE,"Sales &amp; Market";"Quarterly",#N/A,FALSE,"Sales &amp; Market"}</definedName>
    <definedName name="ok" localSheetId="8" hidden="1">{"Annual",#N/A,FALSE,"Sales &amp; Market";"Quarterly",#N/A,FALSE,"Sales &amp; Market"}</definedName>
    <definedName name="ok" localSheetId="9"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 localSheetId="3">#REF!</definedName>
    <definedName name="PowerP2V_Maintenance_Renewal">#REF!</definedName>
    <definedName name="price_fp30" localSheetId="3">#REF!</definedName>
    <definedName name="price_fp30">#REF!</definedName>
    <definedName name="price_fp60" localSheetId="3">#REF!</definedName>
    <definedName name="price_fp60">#REF!</definedName>
    <definedName name="print" localSheetId="3" hidden="1">{#N/A,#N/A,FALSE,"Financial";#N/A,#N/A,FALSE,"Balance Sheet";#N/A,#N/A,FALSE,"Income stmt";#N/A,#N/A,FALSE,"Ratio"}</definedName>
    <definedName name="print" localSheetId="6" hidden="1">{#N/A,#N/A,FALSE,"Financial";#N/A,#N/A,FALSE,"Balance Sheet";#N/A,#N/A,FALSE,"Income stmt";#N/A,#N/A,FALSE,"Ratio"}</definedName>
    <definedName name="print" localSheetId="7" hidden="1">{#N/A,#N/A,FALSE,"Financial";#N/A,#N/A,FALSE,"Balance Sheet";#N/A,#N/A,FALSE,"Income stmt";#N/A,#N/A,FALSE,"Ratio"}</definedName>
    <definedName name="print" localSheetId="8" hidden="1">{#N/A,#N/A,FALSE,"Financial";#N/A,#N/A,FALSE,"Balance Sheet";#N/A,#N/A,FALSE,"Income stmt";#N/A,#N/A,FALSE,"Ratio"}</definedName>
    <definedName name="print" localSheetId="9" hidden="1">{#N/A,#N/A,FALSE,"Financial";#N/A,#N/A,FALSE,"Balance Sheet";#N/A,#N/A,FALSE,"Income stmt";#N/A,#N/A,FALSE,"Ratio"}</definedName>
    <definedName name="print" hidden="1">{#N/A,#N/A,FALSE,"Financial";#N/A,#N/A,FALSE,"Balance Sheet";#N/A,#N/A,FALSE,"Income stmt";#N/A,#N/A,FALSE,"Ratio"}</definedName>
    <definedName name="_xlnm.Print_Area" localSheetId="3">#REF!</definedName>
    <definedName name="_xlnm.Print_Area" localSheetId="4">'3. Income Statement'!$B$2:$B$6</definedName>
    <definedName name="_xlnm.Print_Area" localSheetId="5">'4. GAAP to NonGAAP Recon'!$B$2:$B$4</definedName>
    <definedName name="_xlnm.Print_Area" localSheetId="7">'6. Key Metrics'!$B$2:$AJ$6</definedName>
    <definedName name="_xlnm.Print_Area" localSheetId="8">'7. Product Line Revenue'!$B$2:$K$6</definedName>
    <definedName name="_xlnm.Print_Area" localSheetId="9">'8. Product Line Cost of Revenue'!$B$2:$K$6</definedName>
    <definedName name="_xlnm.Print_Area">#REF!</definedName>
    <definedName name="Print_AreA2" localSheetId="3">#REF!</definedName>
    <definedName name="Print_AreA2">#REF!</definedName>
    <definedName name="Print_Range_1" localSheetId="3">#REF!</definedName>
    <definedName name="Print_Range_1">#REF!</definedName>
    <definedName name="print1" localSheetId="3" hidden="1">{#N/A,#N/A,FALSE,"Financial";#N/A,#N/A,FALSE,"Balance Sheet";#N/A,#N/A,FALSE,"Income stmt";#N/A,#N/A,FALSE,"Ratio"}</definedName>
    <definedName name="print1" localSheetId="6" hidden="1">{#N/A,#N/A,FALSE,"Financial";#N/A,#N/A,FALSE,"Balance Sheet";#N/A,#N/A,FALSE,"Income stmt";#N/A,#N/A,FALSE,"Ratio"}</definedName>
    <definedName name="print1" localSheetId="7" hidden="1">{#N/A,#N/A,FALSE,"Financial";#N/A,#N/A,FALSE,"Balance Sheet";#N/A,#N/A,FALSE,"Income stmt";#N/A,#N/A,FALSE,"Ratio"}</definedName>
    <definedName name="print1" localSheetId="8" hidden="1">{#N/A,#N/A,FALSE,"Financial";#N/A,#N/A,FALSE,"Balance Sheet";#N/A,#N/A,FALSE,"Income stmt";#N/A,#N/A,FALSE,"Ratio"}</definedName>
    <definedName name="print1" localSheetId="9" hidden="1">{#N/A,#N/A,FALSE,"Financial";#N/A,#N/A,FALSE,"Balance Sheet";#N/A,#N/A,FALSE,"Income stmt";#N/A,#N/A,FALSE,"Ratio"}</definedName>
    <definedName name="print1" hidden="1">{#N/A,#N/A,FALSE,"Financial";#N/A,#N/A,FALSE,"Balance Sheet";#N/A,#N/A,FALSE,"Income stmt";#N/A,#N/A,FALSE,"Ratio"}</definedName>
    <definedName name="Q1n" localSheetId="3" hidden="1">{"'Standalone List Price Trends'!$A$1:$X$56"}</definedName>
    <definedName name="Q1n" localSheetId="6" hidden="1">{"'Standalone List Price Trends'!$A$1:$X$56"}</definedName>
    <definedName name="Q1n" localSheetId="7" hidden="1">{"'Standalone List Price Trends'!$A$1:$X$56"}</definedName>
    <definedName name="Q1n" localSheetId="8" hidden="1">{"'Standalone List Price Trends'!$A$1:$X$56"}</definedName>
    <definedName name="Q1n" localSheetId="9" hidden="1">{"'Standalone List Price Trends'!$A$1:$X$56"}</definedName>
    <definedName name="Q1n" hidden="1">{"'Standalone List Price Trends'!$A$1:$X$56"}</definedName>
    <definedName name="Q2n" localSheetId="3" hidden="1">{"'Standalone List Price Trends'!$A$1:$X$56"}</definedName>
    <definedName name="Q2n" localSheetId="6" hidden="1">{"'Standalone List Price Trends'!$A$1:$X$56"}</definedName>
    <definedName name="Q2n" localSheetId="7" hidden="1">{"'Standalone List Price Trends'!$A$1:$X$56"}</definedName>
    <definedName name="Q2n" localSheetId="8" hidden="1">{"'Standalone List Price Trends'!$A$1:$X$56"}</definedName>
    <definedName name="Q2n" localSheetId="9" hidden="1">{"'Standalone List Price Trends'!$A$1:$X$56"}</definedName>
    <definedName name="Q2n" hidden="1">{"'Standalone List Price Trends'!$A$1:$X$56"}</definedName>
    <definedName name="Q3n" localSheetId="3" hidden="1">{"'Standalone List Price Trends'!$A$1:$X$56"}</definedName>
    <definedName name="Q3n" localSheetId="6" hidden="1">{"'Standalone List Price Trends'!$A$1:$X$56"}</definedName>
    <definedName name="Q3n" localSheetId="7" hidden="1">{"'Standalone List Price Trends'!$A$1:$X$56"}</definedName>
    <definedName name="Q3n" localSheetId="8" hidden="1">{"'Standalone List Price Trends'!$A$1:$X$56"}</definedName>
    <definedName name="Q3n" localSheetId="9" hidden="1">{"'Standalone List Price Trends'!$A$1:$X$56"}</definedName>
    <definedName name="Q3n" hidden="1">{"'Standalone List Price Trends'!$A$1:$X$56"}</definedName>
    <definedName name="Q4n" localSheetId="3" hidden="1">{"'Standalone List Price Trends'!$A$1:$X$56"}</definedName>
    <definedName name="Q4n" localSheetId="6" hidden="1">{"'Standalone List Price Trends'!$A$1:$X$56"}</definedName>
    <definedName name="Q4n" localSheetId="7" hidden="1">{"'Standalone List Price Trends'!$A$1:$X$56"}</definedName>
    <definedName name="Q4n" localSheetId="8" hidden="1">{"'Standalone List Price Trends'!$A$1:$X$56"}</definedName>
    <definedName name="Q4n" localSheetId="9" hidden="1">{"'Standalone List Price Trends'!$A$1:$X$56"}</definedName>
    <definedName name="Q4n" hidden="1">{"'Standalone List Price Trends'!$A$1:$X$56"}</definedName>
    <definedName name="Q5n" localSheetId="3" hidden="1">{"'Standalone List Price Trends'!$A$1:$X$56"}</definedName>
    <definedName name="Q5n" localSheetId="6" hidden="1">{"'Standalone List Price Trends'!$A$1:$X$56"}</definedName>
    <definedName name="Q5n" localSheetId="7" hidden="1">{"'Standalone List Price Trends'!$A$1:$X$56"}</definedName>
    <definedName name="Q5n" localSheetId="8" hidden="1">{"'Standalone List Price Trends'!$A$1:$X$56"}</definedName>
    <definedName name="Q5n" localSheetId="9" hidden="1">{"'Standalone List Price Trends'!$A$1:$X$56"}</definedName>
    <definedName name="Q5n" hidden="1">{"'Standalone List Price Trends'!$A$1:$X$56"}</definedName>
    <definedName name="Q6n" localSheetId="3" hidden="1">{"'Standalone List Price Trends'!$A$1:$X$56"}</definedName>
    <definedName name="Q6n" localSheetId="6" hidden="1">{"'Standalone List Price Trends'!$A$1:$X$56"}</definedName>
    <definedName name="Q6n" localSheetId="7" hidden="1">{"'Standalone List Price Trends'!$A$1:$X$56"}</definedName>
    <definedName name="Q6n" localSheetId="8" hidden="1">{"'Standalone List Price Trends'!$A$1:$X$56"}</definedName>
    <definedName name="Q6n" localSheetId="9" hidden="1">{"'Standalone List Price Trends'!$A$1:$X$56"}</definedName>
    <definedName name="Q6n" hidden="1">{"'Standalone List Price Trends'!$A$1:$X$56"}</definedName>
    <definedName name="Q9n" localSheetId="3" hidden="1">{"'Standalone List Price Trends'!$A$1:$X$56"}</definedName>
    <definedName name="Q9n" localSheetId="6" hidden="1">{"'Standalone List Price Trends'!$A$1:$X$56"}</definedName>
    <definedName name="Q9n" localSheetId="7" hidden="1">{"'Standalone List Price Trends'!$A$1:$X$56"}</definedName>
    <definedName name="Q9n" localSheetId="8" hidden="1">{"'Standalone List Price Trends'!$A$1:$X$56"}</definedName>
    <definedName name="Q9n" localSheetId="9" hidden="1">{"'Standalone List Price Trends'!$A$1:$X$56"}</definedName>
    <definedName name="Q9n" hidden="1">{"'Standalone List Price Trends'!$A$1:$X$56"}</definedName>
    <definedName name="Quarterly" localSheetId="3" hidden="1">{"Annual",#N/A,FALSE,"Sales &amp; Market";"Quarterly",#N/A,FALSE,"Sales &amp; Market"}</definedName>
    <definedName name="Quarterly" localSheetId="6" hidden="1">{"Annual",#N/A,FALSE,"Sales &amp; Market";"Quarterly",#N/A,FALSE,"Sales &amp; Market"}</definedName>
    <definedName name="Quarterly" localSheetId="7" hidden="1">{"Annual",#N/A,FALSE,"Sales &amp; Market";"Quarterly",#N/A,FALSE,"Sales &amp; Market"}</definedName>
    <definedName name="Quarterly" localSheetId="8" hidden="1">{"Annual",#N/A,FALSE,"Sales &amp; Market";"Quarterly",#N/A,FALSE,"Sales &amp; Market"}</definedName>
    <definedName name="Quarterly" localSheetId="9" hidden="1">{"Annual",#N/A,FALSE,"Sales &amp; Market";"Quarterly",#N/A,FALSE,"Sales &amp; Market"}</definedName>
    <definedName name="Quarterly" hidden="1">{"Annual",#N/A,FALSE,"Sales &amp; Market";"Quarterly",#N/A,FALSE,"Sales &amp; Market"}</definedName>
    <definedName name="Quarterly1" localSheetId="3" hidden="1">{"Annual",#N/A,FALSE,"Sales &amp; Market";"Quarterly",#N/A,FALSE,"Sales &amp; Market"}</definedName>
    <definedName name="Quarterly1" localSheetId="6" hidden="1">{"Annual",#N/A,FALSE,"Sales &amp; Market";"Quarterly",#N/A,FALSE,"Sales &amp; Market"}</definedName>
    <definedName name="Quarterly1" localSheetId="7" hidden="1">{"Annual",#N/A,FALSE,"Sales &amp; Market";"Quarterly",#N/A,FALSE,"Sales &amp; Market"}</definedName>
    <definedName name="Quarterly1" localSheetId="8" hidden="1">{"Annual",#N/A,FALSE,"Sales &amp; Market";"Quarterly",#N/A,FALSE,"Sales &amp; Market"}</definedName>
    <definedName name="Quarterly1" localSheetId="9" hidden="1">{"Annual",#N/A,FALSE,"Sales &amp; Market";"Quarterly",#N/A,FALSE,"Sales &amp; Market"}</definedName>
    <definedName name="Quarterly1" hidden="1">{"Annual",#N/A,FALSE,"Sales &amp; Market";"Quarterly",#N/A,FALSE,"Sales &amp; Market"}</definedName>
    <definedName name="Revenue_CDN">#REF!</definedName>
    <definedName name="rw" localSheetId="3" hidden="1">{"'Standalone List Price Trends'!$A$1:$X$56"}</definedName>
    <definedName name="rw" localSheetId="6" hidden="1">{"'Standalone List Price Trends'!$A$1:$X$56"}</definedName>
    <definedName name="rw" localSheetId="7" hidden="1">{"'Standalone List Price Trends'!$A$1:$X$56"}</definedName>
    <definedName name="rw" localSheetId="8" hidden="1">{"'Standalone List Price Trends'!$A$1:$X$56"}</definedName>
    <definedName name="rw" localSheetId="9" hidden="1">{"'Standalone List Price Trends'!$A$1:$X$56"}</definedName>
    <definedName name="rw" hidden="1">{"'Standalone List Price Trends'!$A$1:$X$56"}</definedName>
    <definedName name="RW1n" localSheetId="3" hidden="1">{"'Standalone List Price Trends'!$A$1:$X$56"}</definedName>
    <definedName name="RW1n" localSheetId="6" hidden="1">{"'Standalone List Price Trends'!$A$1:$X$56"}</definedName>
    <definedName name="RW1n" localSheetId="7" hidden="1">{"'Standalone List Price Trends'!$A$1:$X$56"}</definedName>
    <definedName name="RW1n" localSheetId="8" hidden="1">{"'Standalone List Price Trends'!$A$1:$X$56"}</definedName>
    <definedName name="RW1n" localSheetId="9" hidden="1">{"'Standalone List Price Trends'!$A$1:$X$56"}</definedName>
    <definedName name="RW1n" hidden="1">{"'Standalone List Price Trends'!$A$1:$X$56"}</definedName>
    <definedName name="RW2n" localSheetId="3" hidden="1">{"'Standalone List Price Trends'!$A$1:$X$56"}</definedName>
    <definedName name="RW2n" localSheetId="6" hidden="1">{"'Standalone List Price Trends'!$A$1:$X$56"}</definedName>
    <definedName name="RW2n" localSheetId="7" hidden="1">{"'Standalone List Price Trends'!$A$1:$X$56"}</definedName>
    <definedName name="RW2n" localSheetId="8" hidden="1">{"'Standalone List Price Trends'!$A$1:$X$56"}</definedName>
    <definedName name="RW2n" localSheetId="9" hidden="1">{"'Standalone List Price Trends'!$A$1:$X$56"}</definedName>
    <definedName name="RW2n" hidden="1">{"'Standalone List Price Trends'!$A$1:$X$56"}</definedName>
    <definedName name="RW3n" localSheetId="3" hidden="1">{"'Standalone List Price Trends'!$A$1:$X$56"}</definedName>
    <definedName name="RW3n" localSheetId="6" hidden="1">{"'Standalone List Price Trends'!$A$1:$X$56"}</definedName>
    <definedName name="RW3n" localSheetId="7" hidden="1">{"'Standalone List Price Trends'!$A$1:$X$56"}</definedName>
    <definedName name="RW3n" localSheetId="8" hidden="1">{"'Standalone List Price Trends'!$A$1:$X$56"}</definedName>
    <definedName name="RW3n" localSheetId="9" hidden="1">{"'Standalone List Price Trends'!$A$1:$X$56"}</definedName>
    <definedName name="RW3n" hidden="1">{"'Standalone List Price Trends'!$A$1:$X$56"}</definedName>
    <definedName name="RW4n" localSheetId="3" hidden="1">{"'Standalone List Price Trends'!$A$1:$X$56"}</definedName>
    <definedName name="RW4n" localSheetId="6" hidden="1">{"'Standalone List Price Trends'!$A$1:$X$56"}</definedName>
    <definedName name="RW4n" localSheetId="7" hidden="1">{"'Standalone List Price Trends'!$A$1:$X$56"}</definedName>
    <definedName name="RW4n" localSheetId="8" hidden="1">{"'Standalone List Price Trends'!$A$1:$X$56"}</definedName>
    <definedName name="RW4n" localSheetId="9" hidden="1">{"'Standalone List Price Trends'!$A$1:$X$56"}</definedName>
    <definedName name="RW4n" hidden="1">{"'Standalone List Price Trends'!$A$1:$X$56"}</definedName>
    <definedName name="RWn" localSheetId="3" hidden="1">{"'Standalone List Price Trends'!$A$1:$X$56"}</definedName>
    <definedName name="RWn" localSheetId="6" hidden="1">{"'Standalone List Price Trends'!$A$1:$X$56"}</definedName>
    <definedName name="RWn" localSheetId="7" hidden="1">{"'Standalone List Price Trends'!$A$1:$X$56"}</definedName>
    <definedName name="RWn" localSheetId="8" hidden="1">{"'Standalone List Price Trends'!$A$1:$X$56"}</definedName>
    <definedName name="RWn" localSheetId="9" hidden="1">{"'Standalone List Price Trends'!$A$1:$X$56"}</definedName>
    <definedName name="RWn" hidden="1">{"'Standalone List Price Trends'!$A$1:$X$56"}</definedName>
    <definedName name="RWRWn" localSheetId="3" hidden="1">{"'Standalone List Price Trends'!$A$1:$X$56"}</definedName>
    <definedName name="RWRWn" localSheetId="6" hidden="1">{"'Standalone List Price Trends'!$A$1:$X$56"}</definedName>
    <definedName name="RWRWn" localSheetId="7" hidden="1">{"'Standalone List Price Trends'!$A$1:$X$56"}</definedName>
    <definedName name="RWRWn" localSheetId="8" hidden="1">{"'Standalone List Price Trends'!$A$1:$X$56"}</definedName>
    <definedName name="RWRWn" localSheetId="9" hidden="1">{"'Standalone List Price Trends'!$A$1:$X$56"}</definedName>
    <definedName name="RWRWn" hidden="1">{"'Standalone List Price Trends'!$A$1:$X$56"}</definedName>
    <definedName name="rwrwr" localSheetId="3" hidden="1">{"'Standalone List Price Trends'!$A$1:$X$56"}</definedName>
    <definedName name="rwrwr" localSheetId="6" hidden="1">{"'Standalone List Price Trends'!$A$1:$X$56"}</definedName>
    <definedName name="rwrwr" localSheetId="7" hidden="1">{"'Standalone List Price Trends'!$A$1:$X$56"}</definedName>
    <definedName name="rwrwr" localSheetId="8" hidden="1">{"'Standalone List Price Trends'!$A$1:$X$56"}</definedName>
    <definedName name="rwrwr" localSheetId="9" hidden="1">{"'Standalone List Price Trends'!$A$1:$X$56"}</definedName>
    <definedName name="rwrwr" hidden="1">{"'Standalone List Price Trends'!$A$1:$X$56"}</definedName>
    <definedName name="RWRWRWn" localSheetId="3" hidden="1">{"'Standalone List Price Trends'!$A$1:$X$56"}</definedName>
    <definedName name="RWRWRWn" localSheetId="6" hidden="1">{"'Standalone List Price Trends'!$A$1:$X$56"}</definedName>
    <definedName name="RWRWRWn" localSheetId="7" hidden="1">{"'Standalone List Price Trends'!$A$1:$X$56"}</definedName>
    <definedName name="RWRWRWn" localSheetId="8" hidden="1">{"'Standalone List Price Trends'!$A$1:$X$56"}</definedName>
    <definedName name="RWRWRWn" localSheetId="9" hidden="1">{"'Standalone List Price Trends'!$A$1:$X$56"}</definedName>
    <definedName name="RWRWRWn" hidden="1">{"'Standalone List Price Trends'!$A$1:$X$56"}</definedName>
    <definedName name="rwrwrwrwr" localSheetId="3" hidden="1">{"'Standalone List Price Trends'!$A$1:$X$56"}</definedName>
    <definedName name="rwrwrwrwr" localSheetId="6" hidden="1">{"'Standalone List Price Trends'!$A$1:$X$56"}</definedName>
    <definedName name="rwrwrwrwr" localSheetId="7" hidden="1">{"'Standalone List Price Trends'!$A$1:$X$56"}</definedName>
    <definedName name="rwrwrwrwr" localSheetId="8" hidden="1">{"'Standalone List Price Trends'!$A$1:$X$56"}</definedName>
    <definedName name="rwrwrwrwr" localSheetId="9" hidden="1">{"'Standalone List Price Trends'!$A$1:$X$56"}</definedName>
    <definedName name="rwrwrwrwr" hidden="1">{"'Standalone List Price Trends'!$A$1:$X$56"}</definedName>
    <definedName name="rwwr" localSheetId="3" hidden="1">{"'Standalone List Price Trends'!$A$1:$X$56"}</definedName>
    <definedName name="rwwr" localSheetId="6" hidden="1">{"'Standalone List Price Trends'!$A$1:$X$56"}</definedName>
    <definedName name="rwwr" localSheetId="7" hidden="1">{"'Standalone List Price Trends'!$A$1:$X$56"}</definedName>
    <definedName name="rwwr" localSheetId="8" hidden="1">{"'Standalone List Price Trends'!$A$1:$X$56"}</definedName>
    <definedName name="rwwr" localSheetId="9" hidden="1">{"'Standalone List Price Trends'!$A$1:$X$56"}</definedName>
    <definedName name="rwwr" hidden="1">{"'Standalone List Price Trends'!$A$1:$X$56"}</definedName>
    <definedName name="RWWRn" localSheetId="3" hidden="1">{"'Standalone List Price Trends'!$A$1:$X$56"}</definedName>
    <definedName name="RWWRn" localSheetId="6" hidden="1">{"'Standalone List Price Trends'!$A$1:$X$56"}</definedName>
    <definedName name="RWWRn" localSheetId="7" hidden="1">{"'Standalone List Price Trends'!$A$1:$X$56"}</definedName>
    <definedName name="RWWRn" localSheetId="8" hidden="1">{"'Standalone List Price Trends'!$A$1:$X$56"}</definedName>
    <definedName name="RWWRn" localSheetId="9"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3" hidden="1">{#N/A,#N/A,FALSE,"Sales"}</definedName>
    <definedName name="sdf" localSheetId="6" hidden="1">{#N/A,#N/A,FALSE,"Sales"}</definedName>
    <definedName name="sdf" localSheetId="7" hidden="1">{#N/A,#N/A,FALSE,"Sales"}</definedName>
    <definedName name="sdf" localSheetId="8" hidden="1">{#N/A,#N/A,FALSE,"Sales"}</definedName>
    <definedName name="sdf" localSheetId="9" hidden="1">{#N/A,#N/A,FALSE,"Sales"}</definedName>
    <definedName name="sdf" hidden="1">{#N/A,#N/A,FALSE,"Sales"}</definedName>
    <definedName name="Selected_Case_Num">'[12]Scenario Inputs'!$E$5</definedName>
    <definedName name="sencount" hidden="1">2</definedName>
    <definedName name="sf" localSheetId="3" hidden="1">{"Annual",#N/A,FALSE,"Sales &amp; Market";"Quarterly",#N/A,FALSE,"Sales &amp; Market"}</definedName>
    <definedName name="sf" localSheetId="6" hidden="1">{"Annual",#N/A,FALSE,"Sales &amp; Market";"Quarterly",#N/A,FALSE,"Sales &amp; Market"}</definedName>
    <definedName name="sf" localSheetId="7" hidden="1">{"Annual",#N/A,FALSE,"Sales &amp; Market";"Quarterly",#N/A,FALSE,"Sales &amp; Market"}</definedName>
    <definedName name="sf" localSheetId="8" hidden="1">{"Annual",#N/A,FALSE,"Sales &amp; Market";"Quarterly",#N/A,FALSE,"Sales &amp; Market"}</definedName>
    <definedName name="sf" localSheetId="9" hidden="1">{"Annual",#N/A,FALSE,"Sales &amp; Market";"Quarterly",#N/A,FALSE,"Sales &amp; Market"}</definedName>
    <definedName name="sf" hidden="1">{"Annual",#N/A,FALSE,"Sales &amp; Market";"Quarterly",#N/A,FALSE,"Sales &amp; Market"}</definedName>
    <definedName name="sfe" localSheetId="3" hidden="1">{"'1-TheatreBkgs'!$A$1:$L$102"}</definedName>
    <definedName name="sfe" localSheetId="6" hidden="1">{"'1-TheatreBkgs'!$A$1:$L$102"}</definedName>
    <definedName name="sfe" localSheetId="7" hidden="1">{"'1-TheatreBkgs'!$A$1:$L$102"}</definedName>
    <definedName name="sfe" localSheetId="8" hidden="1">{"'1-TheatreBkgs'!$A$1:$L$102"}</definedName>
    <definedName name="sfe" localSheetId="9" hidden="1">{"'1-TheatreBkgs'!$A$1:$L$102"}</definedName>
    <definedName name="sfe" hidden="1">{"'1-TheatreBkgs'!$A$1:$L$102"}</definedName>
    <definedName name="SFEn" localSheetId="3" hidden="1">{"'1-TheatreBkgs'!$A$1:$L$102"}</definedName>
    <definedName name="SFEn" localSheetId="6" hidden="1">{"'1-TheatreBkgs'!$A$1:$L$102"}</definedName>
    <definedName name="SFEn" localSheetId="7" hidden="1">{"'1-TheatreBkgs'!$A$1:$L$102"}</definedName>
    <definedName name="SFEn" localSheetId="8" hidden="1">{"'1-TheatreBkgs'!$A$1:$L$102"}</definedName>
    <definedName name="SFEn" localSheetId="9"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localSheetId="3" hidden="1">#REF!</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 localSheetId="3">#REF!</definedName>
    <definedName name="US_Summary">#REF!</definedName>
    <definedName name="v1n" localSheetId="3" hidden="1">{"'1-TheatreBkgs'!$A$1:$L$102"}</definedName>
    <definedName name="v1n" localSheetId="6" hidden="1">{"'1-TheatreBkgs'!$A$1:$L$102"}</definedName>
    <definedName name="v1n" localSheetId="7" hidden="1">{"'1-TheatreBkgs'!$A$1:$L$102"}</definedName>
    <definedName name="v1n" localSheetId="8" hidden="1">{"'1-TheatreBkgs'!$A$1:$L$102"}</definedName>
    <definedName name="v1n" localSheetId="9" hidden="1">{"'1-TheatreBkgs'!$A$1:$L$102"}</definedName>
    <definedName name="v1n" hidden="1">{"'1-TheatreBkgs'!$A$1:$L$102"}</definedName>
    <definedName name="v2n" localSheetId="3" hidden="1">{"'1-TheatreBkgs'!$A$1:$L$102"}</definedName>
    <definedName name="v2n" localSheetId="6" hidden="1">{"'1-TheatreBkgs'!$A$1:$L$102"}</definedName>
    <definedName name="v2n" localSheetId="7" hidden="1">{"'1-TheatreBkgs'!$A$1:$L$102"}</definedName>
    <definedName name="v2n" localSheetId="8" hidden="1">{"'1-TheatreBkgs'!$A$1:$L$102"}</definedName>
    <definedName name="v2n" localSheetId="9" hidden="1">{"'1-TheatreBkgs'!$A$1:$L$102"}</definedName>
    <definedName name="v2n" hidden="1">{"'1-TheatreBkgs'!$A$1:$L$102"}</definedName>
    <definedName name="v3n" localSheetId="3" hidden="1">{"'1-TheatreBkgs'!$A$1:$L$102"}</definedName>
    <definedName name="v3n" localSheetId="6" hidden="1">{"'1-TheatreBkgs'!$A$1:$L$102"}</definedName>
    <definedName name="v3n" localSheetId="7" hidden="1">{"'1-TheatreBkgs'!$A$1:$L$102"}</definedName>
    <definedName name="v3n" localSheetId="8" hidden="1">{"'1-TheatreBkgs'!$A$1:$L$102"}</definedName>
    <definedName name="v3n" localSheetId="9" hidden="1">{"'1-TheatreBkgs'!$A$1:$L$102"}</definedName>
    <definedName name="v3n" hidden="1">{"'1-TheatreBkgs'!$A$1:$L$102"}</definedName>
    <definedName name="valuevx">42.314159</definedName>
    <definedName name="wavy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3" hidden="1">{#N/A,#N/A,FALSE,"Sales"}</definedName>
    <definedName name="wrn.Actual._.Data._.Entry." localSheetId="6" hidden="1">{#N/A,#N/A,FALSE,"Sales"}</definedName>
    <definedName name="wrn.Actual._.Data._.Entry." localSheetId="7" hidden="1">{#N/A,#N/A,FALSE,"Sales"}</definedName>
    <definedName name="wrn.Actual._.Data._.Entry." localSheetId="8" hidden="1">{#N/A,#N/A,FALSE,"Sales"}</definedName>
    <definedName name="wrn.Actual._.Data._.Entry." localSheetId="9" hidden="1">{#N/A,#N/A,FALSE,"Sales"}</definedName>
    <definedName name="wrn.Actual._.Data._.Entry." hidden="1">{#N/A,#N/A,FALSE,"Sales"}</definedName>
    <definedName name="wrn.All." localSheetId="3"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6"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7"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8"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9"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3"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6"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7"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8"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9"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3" hidden="1">{"Annual",#N/A,FALSE,"Sales &amp; Market";"Quarterly",#N/A,FALSE,"Sales &amp; Market"}</definedName>
    <definedName name="wrn.Annual_n_Quarterly." localSheetId="6" hidden="1">{"Annual",#N/A,FALSE,"Sales &amp; Market";"Quarterly",#N/A,FALSE,"Sales &amp; Market"}</definedName>
    <definedName name="wrn.Annual_n_Quarterly." localSheetId="7" hidden="1">{"Annual",#N/A,FALSE,"Sales &amp; Market";"Quarterly",#N/A,FALSE,"Sales &amp; Market"}</definedName>
    <definedName name="wrn.Annual_n_Quarterly." localSheetId="8" hidden="1">{"Annual",#N/A,FALSE,"Sales &amp; Market";"Quarterly",#N/A,FALSE,"Sales &amp; Market"}</definedName>
    <definedName name="wrn.Annual_n_Quarterly." localSheetId="9" hidden="1">{"Annual",#N/A,FALSE,"Sales &amp; Market";"Quarterly",#N/A,FALSE,"Sales &amp; Market"}</definedName>
    <definedName name="wrn.Annual_n_Quarterly." hidden="1">{"Annual",#N/A,FALSE,"Sales &amp; Market";"Quarterly",#N/A,FALSE,"Sales &amp; Market"}</definedName>
    <definedName name="wrn.BBE._.Budget._.Draft." localSheetId="3" hidden="1">{#N/A,#N/A,TRUE,"Summary";#N/A,#N/A,TRUE,"Salary";#N/A,#N/A,TRUE,"Cars";#N/A,#N/A,TRUE,"Paramaters";#N/A,#N/A,TRUE,"Current Maintenance";#N/A,#N/A,TRUE,"Maint";#N/A,#N/A,TRUE,"Facilities";#N/A,#N/A,TRUE,"Non Contract Training";#N/A,#N/A,TRUE,"Targets";#N/A,#N/A,TRUE,"Conv";#N/A,#N/A,TRUE,"Market Plan"}</definedName>
    <definedName name="wrn.BBE._.Budget._.Draft." localSheetId="6" hidden="1">{#N/A,#N/A,TRUE,"Summary";#N/A,#N/A,TRUE,"Salary";#N/A,#N/A,TRUE,"Cars";#N/A,#N/A,TRUE,"Paramaters";#N/A,#N/A,TRUE,"Current Maintenance";#N/A,#N/A,TRUE,"Maint";#N/A,#N/A,TRUE,"Facilities";#N/A,#N/A,TRUE,"Non Contract Training";#N/A,#N/A,TRUE,"Targets";#N/A,#N/A,TRUE,"Conv";#N/A,#N/A,TRUE,"Market Plan"}</definedName>
    <definedName name="wrn.BBE._.Budget._.Draft." localSheetId="7" hidden="1">{#N/A,#N/A,TRUE,"Summary";#N/A,#N/A,TRUE,"Salary";#N/A,#N/A,TRUE,"Cars";#N/A,#N/A,TRUE,"Paramaters";#N/A,#N/A,TRUE,"Current Maintenance";#N/A,#N/A,TRUE,"Maint";#N/A,#N/A,TRUE,"Facilities";#N/A,#N/A,TRUE,"Non Contract Training";#N/A,#N/A,TRUE,"Targets";#N/A,#N/A,TRUE,"Conv";#N/A,#N/A,TRUE,"Market Plan"}</definedName>
    <definedName name="wrn.BBE._.Budget._.Draft." localSheetId="8" hidden="1">{#N/A,#N/A,TRUE,"Summary";#N/A,#N/A,TRUE,"Salary";#N/A,#N/A,TRUE,"Cars";#N/A,#N/A,TRUE,"Paramaters";#N/A,#N/A,TRUE,"Current Maintenance";#N/A,#N/A,TRUE,"Maint";#N/A,#N/A,TRUE,"Facilities";#N/A,#N/A,TRUE,"Non Contract Training";#N/A,#N/A,TRUE,"Targets";#N/A,#N/A,TRUE,"Conv";#N/A,#N/A,TRUE,"Market Plan"}</definedName>
    <definedName name="wrn.BBE._.Budget._.Draft." localSheetId="9"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3"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6"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7"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8"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9"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3" hidden="1">{"mgmt forecast",#N/A,FALSE,"Mgmt Forecast";"dcf table",#N/A,FALSE,"Mgmt Forecast";"sensitivity",#N/A,FALSE,"Mgmt Forecast";"table inputs",#N/A,FALSE,"Mgmt Forecast";"calculations",#N/A,FALSE,"Mgmt Forecast"}</definedName>
    <definedName name="wrn.dcf." localSheetId="6" hidden="1">{"mgmt forecast",#N/A,FALSE,"Mgmt Forecast";"dcf table",#N/A,FALSE,"Mgmt Forecast";"sensitivity",#N/A,FALSE,"Mgmt Forecast";"table inputs",#N/A,FALSE,"Mgmt Forecast";"calculations",#N/A,FALSE,"Mgmt Forecast"}</definedName>
    <definedName name="wrn.dcf." localSheetId="7" hidden="1">{"mgmt forecast",#N/A,FALSE,"Mgmt Forecast";"dcf table",#N/A,FALSE,"Mgmt Forecast";"sensitivity",#N/A,FALSE,"Mgmt Forecast";"table inputs",#N/A,FALSE,"Mgmt Forecast";"calculations",#N/A,FALSE,"Mgmt Forecast"}</definedName>
    <definedName name="wrn.dcf." localSheetId="8" hidden="1">{"mgmt forecast",#N/A,FALSE,"Mgmt Forecast";"dcf table",#N/A,FALSE,"Mgmt Forecast";"sensitivity",#N/A,FALSE,"Mgmt Forecast";"table inputs",#N/A,FALSE,"Mgmt Forecast";"calculations",#N/A,FALSE,"Mgmt Forecast"}</definedName>
    <definedName name="wrn.dcf." localSheetId="9"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3" hidden="1">{"FCB_ALL",#N/A,FALSE,"FCB"}</definedName>
    <definedName name="wrn.FCB." localSheetId="6" hidden="1">{"FCB_ALL",#N/A,FALSE,"FCB"}</definedName>
    <definedName name="wrn.FCB." localSheetId="7" hidden="1">{"FCB_ALL",#N/A,FALSE,"FCB"}</definedName>
    <definedName name="wrn.FCB." localSheetId="8" hidden="1">{"FCB_ALL",#N/A,FALSE,"FCB"}</definedName>
    <definedName name="wrn.FCB." localSheetId="9" hidden="1">{"FCB_ALL",#N/A,FALSE,"FCB"}</definedName>
    <definedName name="wrn.FCB." hidden="1">{"FCB_ALL",#N/A,FALSE,"FCB"}</definedName>
    <definedName name="wrn.fcb2" localSheetId="3" hidden="1">{"FCB_ALL",#N/A,FALSE,"FCB"}</definedName>
    <definedName name="wrn.fcb2" localSheetId="6" hidden="1">{"FCB_ALL",#N/A,FALSE,"FCB"}</definedName>
    <definedName name="wrn.fcb2" localSheetId="7" hidden="1">{"FCB_ALL",#N/A,FALSE,"FCB"}</definedName>
    <definedName name="wrn.fcb2" localSheetId="8" hidden="1">{"FCB_ALL",#N/A,FALSE,"FCB"}</definedName>
    <definedName name="wrn.fcb2" localSheetId="9" hidden="1">{"FCB_ALL",#N/A,FALSE,"FCB"}</definedName>
    <definedName name="wrn.fcb2" hidden="1">{"FCB_ALL",#N/A,FALSE,"FCB"}</definedName>
    <definedName name="wrn.Financials." localSheetId="3" hidden="1">{#N/A,#N/A,FALSE,"IncStmt_MTD _BigFormat";#N/A,#N/A,FALSE,"RtlExp_Detail";#N/A,#N/A,FALSE,"AdminExp_Detail";#N/A,#N/A,FALSE,"DistExp_Detail";#N/A,#N/A,FALSE,"TransExp_Detail";#N/A,#N/A,FALSE,"IncStmt_Trend"}</definedName>
    <definedName name="wrn.Financials." localSheetId="6" hidden="1">{#N/A,#N/A,FALSE,"IncStmt_MTD _BigFormat";#N/A,#N/A,FALSE,"RtlExp_Detail";#N/A,#N/A,FALSE,"AdminExp_Detail";#N/A,#N/A,FALSE,"DistExp_Detail";#N/A,#N/A,FALSE,"TransExp_Detail";#N/A,#N/A,FALSE,"IncStmt_Trend"}</definedName>
    <definedName name="wrn.Financials." localSheetId="7" hidden="1">{#N/A,#N/A,FALSE,"IncStmt_MTD _BigFormat";#N/A,#N/A,FALSE,"RtlExp_Detail";#N/A,#N/A,FALSE,"AdminExp_Detail";#N/A,#N/A,FALSE,"DistExp_Detail";#N/A,#N/A,FALSE,"TransExp_Detail";#N/A,#N/A,FALSE,"IncStmt_Trend"}</definedName>
    <definedName name="wrn.Financials." localSheetId="8" hidden="1">{#N/A,#N/A,FALSE,"IncStmt_MTD _BigFormat";#N/A,#N/A,FALSE,"RtlExp_Detail";#N/A,#N/A,FALSE,"AdminExp_Detail";#N/A,#N/A,FALSE,"DistExp_Detail";#N/A,#N/A,FALSE,"TransExp_Detail";#N/A,#N/A,FALSE,"IncStmt_Trend"}</definedName>
    <definedName name="wrn.Financials." localSheetId="9"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3" hidden="1">{"formulas",#N/A,FALSE,"Key Indicators"}</definedName>
    <definedName name="wrn.formulas." localSheetId="6" hidden="1">{"formulas",#N/A,FALSE,"Key Indicators"}</definedName>
    <definedName name="wrn.formulas." localSheetId="7" hidden="1">{"formulas",#N/A,FALSE,"Key Indicators"}</definedName>
    <definedName name="wrn.formulas." localSheetId="8" hidden="1">{"formulas",#N/A,FALSE,"Key Indicators"}</definedName>
    <definedName name="wrn.formulas." localSheetId="9" hidden="1">{"formulas",#N/A,FALSE,"Key Indicators"}</definedName>
    <definedName name="wrn.formulas." hidden="1">{"formulas",#N/A,FALSE,"Key Indicators"}</definedName>
    <definedName name="wrn.IPO._.Valuation." localSheetId="3" hidden="1">{"assumptions",#N/A,FALSE,"Scenario 1";"valuation",#N/A,FALSE,"Scenario 1"}</definedName>
    <definedName name="wrn.IPO._.Valuation." localSheetId="6" hidden="1">{"assumptions",#N/A,FALSE,"Scenario 1";"valuation",#N/A,FALSE,"Scenario 1"}</definedName>
    <definedName name="wrn.IPO._.Valuation." localSheetId="7" hidden="1">{"assumptions",#N/A,FALSE,"Scenario 1";"valuation",#N/A,FALSE,"Scenario 1"}</definedName>
    <definedName name="wrn.IPO._.Valuation." localSheetId="8" hidden="1">{"assumptions",#N/A,FALSE,"Scenario 1";"valuation",#N/A,FALSE,"Scenario 1"}</definedName>
    <definedName name="wrn.IPO._.Valuation." localSheetId="9" hidden="1">{"assumptions",#N/A,FALSE,"Scenario 1";"valuation",#N/A,FALSE,"Scenario 1"}</definedName>
    <definedName name="wrn.IPO._.Valuation." hidden="1">{"assumptions",#N/A,FALSE,"Scenario 1";"valuation",#N/A,FALSE,"Scenario 1"}</definedName>
    <definedName name="wrn.LBO._.Summary." localSheetId="3" hidden="1">{"LBO Summary",#N/A,FALSE,"Summary"}</definedName>
    <definedName name="wrn.LBO._.Summary." localSheetId="6" hidden="1">{"LBO Summary",#N/A,FALSE,"Summary"}</definedName>
    <definedName name="wrn.LBO._.Summary." localSheetId="7" hidden="1">{"LBO Summary",#N/A,FALSE,"Summary"}</definedName>
    <definedName name="wrn.LBO._.Summary." localSheetId="8" hidden="1">{"LBO Summary",#N/A,FALSE,"Summary"}</definedName>
    <definedName name="wrn.LBO._.Summary." localSheetId="9" hidden="1">{"LBO Summary",#N/A,FALSE,"Summary"}</definedName>
    <definedName name="wrn.LBO._.Summary." hidden="1">{"LBO Summary",#N/A,FALSE,"Summary"}</definedName>
    <definedName name="wrn.Market._.Share._.Report." localSheetId="3"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6"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7"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8"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9"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3" hidden="1">{"May 31 2000",#N/A,FALSE,"Bal Sheets";"May 31 2000",#N/A,FALSE,"Inc Stmts"}</definedName>
    <definedName name="wrn.May._.31._.2000." localSheetId="6" hidden="1">{"May 31 2000",#N/A,FALSE,"Bal Sheets";"May 31 2000",#N/A,FALSE,"Inc Stmts"}</definedName>
    <definedName name="wrn.May._.31._.2000." localSheetId="7" hidden="1">{"May 31 2000",#N/A,FALSE,"Bal Sheets";"May 31 2000",#N/A,FALSE,"Inc Stmts"}</definedName>
    <definedName name="wrn.May._.31._.2000." localSheetId="8" hidden="1">{"May 31 2000",#N/A,FALSE,"Bal Sheets";"May 31 2000",#N/A,FALSE,"Inc Stmts"}</definedName>
    <definedName name="wrn.May._.31._.2000." localSheetId="9" hidden="1">{"May 31 2000",#N/A,FALSE,"Bal Sheets";"May 31 2000",#N/A,FALSE,"Inc Stmts"}</definedName>
    <definedName name="wrn.May._.31._.2000." hidden="1">{"May 31 2000",#N/A,FALSE,"Bal Sheets";"May 31 2000",#N/A,FALSE,"Inc Stmts"}</definedName>
    <definedName name="wrn.print." localSheetId="3" hidden="1">{#N/A,#N/A,FALSE,"Financial";#N/A,#N/A,FALSE,"Balance Sheet";#N/A,#N/A,FALSE,"Income stmt";#N/A,#N/A,FALSE,"Ratio"}</definedName>
    <definedName name="wrn.print." localSheetId="6" hidden="1">{#N/A,#N/A,FALSE,"Financial";#N/A,#N/A,FALSE,"Balance Sheet";#N/A,#N/A,FALSE,"Income stmt";#N/A,#N/A,FALSE,"Ratio"}</definedName>
    <definedName name="wrn.print." localSheetId="7" hidden="1">{#N/A,#N/A,FALSE,"Financial";#N/A,#N/A,FALSE,"Balance Sheet";#N/A,#N/A,FALSE,"Income stmt";#N/A,#N/A,FALSE,"Ratio"}</definedName>
    <definedName name="wrn.print." localSheetId="8" hidden="1">{#N/A,#N/A,FALSE,"Financial";#N/A,#N/A,FALSE,"Balance Sheet";#N/A,#N/A,FALSE,"Income stmt";#N/A,#N/A,FALSE,"Ratio"}</definedName>
    <definedName name="wrn.print." localSheetId="9" hidden="1">{#N/A,#N/A,FALSE,"Financial";#N/A,#N/A,FALSE,"Balance Sheet";#N/A,#N/A,FALSE,"Income stmt";#N/A,#N/A,FALSE,"Ratio"}</definedName>
    <definedName name="wrn.print." hidden="1">{#N/A,#N/A,FALSE,"Financial";#N/A,#N/A,FALSE,"Balance Sheet";#N/A,#N/A,FALSE,"Income stmt";#N/A,#N/A,FALSE,"Ratio"}</definedName>
    <definedName name="wrn.Print._.All._.A4." localSheetId="3" hidden="1">{"Valuation",#N/A,TRUE,"Valuation Summary";"Financial Statements",#N/A,TRUE,"Results";"Results",#N/A,TRUE,"Results";"Ratios",#N/A,TRUE,"Results";"Historical data",#N/A,TRUE,"Historical Data";"Forecast inputs",#N/A,TRUE,"Forecast Drivers"}</definedName>
    <definedName name="wrn.Print._.All._.A4." localSheetId="6" hidden="1">{"Valuation",#N/A,TRUE,"Valuation Summary";"Financial Statements",#N/A,TRUE,"Results";"Results",#N/A,TRUE,"Results";"Ratios",#N/A,TRUE,"Results";"Historical data",#N/A,TRUE,"Historical Data";"Forecast inputs",#N/A,TRUE,"Forecast Drivers"}</definedName>
    <definedName name="wrn.Print._.All._.A4." localSheetId="7" hidden="1">{"Valuation",#N/A,TRUE,"Valuation Summary";"Financial Statements",#N/A,TRUE,"Results";"Results",#N/A,TRUE,"Results";"Ratios",#N/A,TRUE,"Results";"Historical data",#N/A,TRUE,"Historical Data";"Forecast inputs",#N/A,TRUE,"Forecast Drivers"}</definedName>
    <definedName name="wrn.Print._.All._.A4." localSheetId="8" hidden="1">{"Valuation",#N/A,TRUE,"Valuation Summary";"Financial Statements",#N/A,TRUE,"Results";"Results",#N/A,TRUE,"Results";"Ratios",#N/A,TRUE,"Results";"Historical data",#N/A,TRUE,"Historical Data";"Forecast inputs",#N/A,TRUE,"Forecast Drivers"}</definedName>
    <definedName name="wrn.Print._.All._.A4." localSheetId="9"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3"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6"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7"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8"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9"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3" hidden="1">{"LBO Summary",#N/A,FALSE,"Summary";"Income Statement",#N/A,FALSE,"Model";"Cash Flow",#N/A,FALSE,"Model";"Balance Sheet",#N/A,FALSE,"Model";"Working Capital",#N/A,FALSE,"Model";"Pro Forma Balance Sheets",#N/A,FALSE,"PFBS";"Debt Balances",#N/A,FALSE,"Model";"Fee Schedules",#N/A,FALSE,"Model"}</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localSheetId="7" hidden="1">{"LBO Summary",#N/A,FALSE,"Summary";"Income Statement",#N/A,FALSE,"Model";"Cash Flow",#N/A,FALSE,"Model";"Balance Sheet",#N/A,FALSE,"Model";"Working Capital",#N/A,FALSE,"Model";"Pro Forma Balance Sheets",#N/A,FALSE,"PFBS";"Debt Balances",#N/A,FALSE,"Model";"Fee Schedules",#N/A,FALSE,"Model"}</definedName>
    <definedName name="wrn.Print._.All._.Pages." localSheetId="8" hidden="1">{"LBO Summary",#N/A,FALSE,"Summary";"Income Statement",#N/A,FALSE,"Model";"Cash Flow",#N/A,FALSE,"Model";"Balance Sheet",#N/A,FALSE,"Model";"Working Capital",#N/A,FALSE,"Model";"Pro Forma Balance Sheets",#N/A,FALSE,"PFBS";"Debt Balances",#N/A,FALSE,"Model";"Fee Schedules",#N/A,FALSE,"Model"}</definedName>
    <definedName name="wrn.Print._.All._.Pages." localSheetId="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3" hidden="1">{#N/A,#N/A,FALSE,"Capitaliztion Matrix";#N/A,#N/A,FALSE,"4YR P&amp;L";#N/A,#N/A,FALSE,"Program Contributions";#N/A,#N/A,FALSE,"P&amp;L Trans YR 2";#N/A,#N/A,FALSE,"Rev &amp; EBITDA YR2";#N/A,#N/A,FALSE,"P&amp;L Trans YR 1";#N/A,#N/A,FALSE,"Rev &amp; EBITDA YR1"}</definedName>
    <definedName name="wrn.Print._.All._.Worksheets." localSheetId="6" hidden="1">{#N/A,#N/A,FALSE,"Capitaliztion Matrix";#N/A,#N/A,FALSE,"4YR P&amp;L";#N/A,#N/A,FALSE,"Program Contributions";#N/A,#N/A,FALSE,"P&amp;L Trans YR 2";#N/A,#N/A,FALSE,"Rev &amp; EBITDA YR2";#N/A,#N/A,FALSE,"P&amp;L Trans YR 1";#N/A,#N/A,FALSE,"Rev &amp; EBITDA YR1"}</definedName>
    <definedName name="wrn.Print._.All._.Worksheets." localSheetId="7" hidden="1">{#N/A,#N/A,FALSE,"Capitaliztion Matrix";#N/A,#N/A,FALSE,"4YR P&amp;L";#N/A,#N/A,FALSE,"Program Contributions";#N/A,#N/A,FALSE,"P&amp;L Trans YR 2";#N/A,#N/A,FALSE,"Rev &amp; EBITDA YR2";#N/A,#N/A,FALSE,"P&amp;L Trans YR 1";#N/A,#N/A,FALSE,"Rev &amp; EBITDA YR1"}</definedName>
    <definedName name="wrn.Print._.All._.Worksheets." localSheetId="8" hidden="1">{#N/A,#N/A,FALSE,"Capitaliztion Matrix";#N/A,#N/A,FALSE,"4YR P&amp;L";#N/A,#N/A,FALSE,"Program Contributions";#N/A,#N/A,FALSE,"P&amp;L Trans YR 2";#N/A,#N/A,FALSE,"Rev &amp; EBITDA YR2";#N/A,#N/A,FALSE,"P&amp;L Trans YR 1";#N/A,#N/A,FALSE,"Rev &amp; EBITDA YR1"}</definedName>
    <definedName name="wrn.Print._.All._.Worksheets." localSheetId="9"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3" hidden="1">{#N/A,#N/A,FALSE,"DCF Rev Exp flat 5";"Exhibit 1",#N/A,FALSE,"Rev Exp flat 5";"Exhibit 2",#N/A,FALSE,"Rev Exp flat 5";#N/A,#N/A,FALSE,"DCF Rev Exp to 6";"Exhibit 1",#N/A,FALSE,"Rev Exp to 6";"Exhibit 2",#N/A,FALSE,"Rev Exp to 6"}</definedName>
    <definedName name="wrn.Print._.exhibits._.used._.in._.Report." localSheetId="6" hidden="1">{#N/A,#N/A,FALSE,"DCF Rev Exp flat 5";"Exhibit 1",#N/A,FALSE,"Rev Exp flat 5";"Exhibit 2",#N/A,FALSE,"Rev Exp flat 5";#N/A,#N/A,FALSE,"DCF Rev Exp to 6";"Exhibit 1",#N/A,FALSE,"Rev Exp to 6";"Exhibit 2",#N/A,FALSE,"Rev Exp to 6"}</definedName>
    <definedName name="wrn.Print._.exhibits._.used._.in._.Report." localSheetId="7" hidden="1">{#N/A,#N/A,FALSE,"DCF Rev Exp flat 5";"Exhibit 1",#N/A,FALSE,"Rev Exp flat 5";"Exhibit 2",#N/A,FALSE,"Rev Exp flat 5";#N/A,#N/A,FALSE,"DCF Rev Exp to 6";"Exhibit 1",#N/A,FALSE,"Rev Exp to 6";"Exhibit 2",#N/A,FALSE,"Rev Exp to 6"}</definedName>
    <definedName name="wrn.Print._.exhibits._.used._.in._.Report." localSheetId="8" hidden="1">{#N/A,#N/A,FALSE,"DCF Rev Exp flat 5";"Exhibit 1",#N/A,FALSE,"Rev Exp flat 5";"Exhibit 2",#N/A,FALSE,"Rev Exp flat 5";#N/A,#N/A,FALSE,"DCF Rev Exp to 6";"Exhibit 1",#N/A,FALSE,"Rev Exp to 6";"Exhibit 2",#N/A,FALSE,"Rev Exp to 6"}</definedName>
    <definedName name="wrn.Print._.exhibits._.used._.in._.Report." localSheetId="9"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3" hidden="1">{"cap_structure",#N/A,FALSE,"Graph-Mkt Cap";"price",#N/A,FALSE,"Graph-Price";"ebit",#N/A,FALSE,"Graph-EBITDA";"ebitda",#N/A,FALSE,"Graph-EBITDA"}</definedName>
    <definedName name="wrn.print._.graphs." localSheetId="6" hidden="1">{"cap_structure",#N/A,FALSE,"Graph-Mkt Cap";"price",#N/A,FALSE,"Graph-Price";"ebit",#N/A,FALSE,"Graph-EBITDA";"ebitda",#N/A,FALSE,"Graph-EBITDA"}</definedName>
    <definedName name="wrn.print._.graphs." localSheetId="7" hidden="1">{"cap_structure",#N/A,FALSE,"Graph-Mkt Cap";"price",#N/A,FALSE,"Graph-Price";"ebit",#N/A,FALSE,"Graph-EBITDA";"ebitda",#N/A,FALSE,"Graph-EBITDA"}</definedName>
    <definedName name="wrn.print._.graphs." localSheetId="8" hidden="1">{"cap_structure",#N/A,FALSE,"Graph-Mkt Cap";"price",#N/A,FALSE,"Graph-Price";"ebit",#N/A,FALSE,"Graph-EBITDA";"ebitda",#N/A,FALSE,"Graph-EBITDA"}</definedName>
    <definedName name="wrn.print._.graphs." localSheetId="9"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3" hidden="1">{"inputs raw data",#N/A,TRUE,"INPUT"}</definedName>
    <definedName name="wrn.print._.raw._.data._.entry." localSheetId="6" hidden="1">{"inputs raw data",#N/A,TRUE,"INPUT"}</definedName>
    <definedName name="wrn.print._.raw._.data._.entry." localSheetId="7" hidden="1">{"inputs raw data",#N/A,TRUE,"INPUT"}</definedName>
    <definedName name="wrn.print._.raw._.data._.entry." localSheetId="8" hidden="1">{"inputs raw data",#N/A,TRUE,"INPUT"}</definedName>
    <definedName name="wrn.print._.raw._.data._.entry." localSheetId="9" hidden="1">{"inputs raw data",#N/A,TRUE,"INPUT"}</definedName>
    <definedName name="wrn.print._.raw._.data._.entry." hidden="1">{"inputs raw data",#N/A,TRUE,"INPUT"}</definedName>
    <definedName name="wrn.Print._.Results._.A4." localSheetId="3" hidden="1">{"Valuation",#N/A,TRUE,"Valuation Summary";"Financial Statements",#N/A,TRUE,"Results";"Results",#N/A,TRUE,"Results";"Ratios",#N/A,TRUE,"Results"}</definedName>
    <definedName name="wrn.Print._.Results._.A4." localSheetId="6" hidden="1">{"Valuation",#N/A,TRUE,"Valuation Summary";"Financial Statements",#N/A,TRUE,"Results";"Results",#N/A,TRUE,"Results";"Ratios",#N/A,TRUE,"Results"}</definedName>
    <definedName name="wrn.Print._.Results._.A4." localSheetId="7" hidden="1">{"Valuation",#N/A,TRUE,"Valuation Summary";"Financial Statements",#N/A,TRUE,"Results";"Results",#N/A,TRUE,"Results";"Ratios",#N/A,TRUE,"Results"}</definedName>
    <definedName name="wrn.Print._.Results._.A4." localSheetId="8" hidden="1">{"Valuation",#N/A,TRUE,"Valuation Summary";"Financial Statements",#N/A,TRUE,"Results";"Results",#N/A,TRUE,"Results";"Ratios",#N/A,TRUE,"Results"}</definedName>
    <definedName name="wrn.Print._.Results._.A4." localSheetId="9"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3" hidden="1">{"Valuation Letter",#N/A,TRUE,"Valuation Summary";"Financial Statements Letter",#N/A,TRUE,"Results";"Results Letter",#N/A,TRUE,"Results";"Ratios Letter",#N/A,TRUE,"Results"}</definedName>
    <definedName name="wrn.Print._.Results._.Letter." localSheetId="6" hidden="1">{"Valuation Letter",#N/A,TRUE,"Valuation Summary";"Financial Statements Letter",#N/A,TRUE,"Results";"Results Letter",#N/A,TRUE,"Results";"Ratios Letter",#N/A,TRUE,"Results"}</definedName>
    <definedName name="wrn.Print._.Results._.Letter." localSheetId="7" hidden="1">{"Valuation Letter",#N/A,TRUE,"Valuation Summary";"Financial Statements Letter",#N/A,TRUE,"Results";"Results Letter",#N/A,TRUE,"Results";"Ratios Letter",#N/A,TRUE,"Results"}</definedName>
    <definedName name="wrn.Print._.Results._.Letter." localSheetId="8" hidden="1">{"Valuation Letter",#N/A,TRUE,"Valuation Summary";"Financial Statements Letter",#N/A,TRUE,"Results";"Results Letter",#N/A,TRUE,"Results";"Ratios Letter",#N/A,TRUE,"Results"}</definedName>
    <definedName name="wrn.Print._.Results._.Letter." localSheetId="9"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3" hidden="1">{"summary1",#N/A,TRUE,"Comps";"summary2",#N/A,TRUE,"Comps";"summary3",#N/A,TRUE,"Comps"}</definedName>
    <definedName name="wrn.print._.summary._.sheets." localSheetId="6" hidden="1">{"summary1",#N/A,TRUE,"Comps";"summary2",#N/A,TRUE,"Comps";"summary3",#N/A,TRUE,"Comps"}</definedName>
    <definedName name="wrn.print._.summary._.sheets." localSheetId="7" hidden="1">{"summary1",#N/A,TRUE,"Comps";"summary2",#N/A,TRUE,"Comps";"summary3",#N/A,TRUE,"Comps"}</definedName>
    <definedName name="wrn.print._.summary._.sheets." localSheetId="8" hidden="1">{"summary1",#N/A,TRUE,"Comps";"summary2",#N/A,TRUE,"Comps";"summary3",#N/A,TRUE,"Comps"}</definedName>
    <definedName name="wrn.print._.summary._.sheets." localSheetId="9" hidden="1">{"summary1",#N/A,TRUE,"Comps";"summary2",#N/A,TRUE,"Comps";"summary3",#N/A,TRUE,"Comps"}</definedName>
    <definedName name="wrn.print._.summary._.sheets." hidden="1">{"summary1",#N/A,TRUE,"Comps";"summary2",#N/A,TRUE,"Comps";"summary3",#N/A,TRUE,"Comps"}</definedName>
    <definedName name="wrn.Projected._.Financial._.Statements." localSheetId="3" hidden="1">{"2001 to 2005 Projections",#N/A,FALSE,"Bal Sheets";"2001 to 2005 Projections",#N/A,FALSE,"Inc Stmts";"2001 to 2005 Projections",#N/A,FALSE,"Cash Flow Stmt"}</definedName>
    <definedName name="wrn.Projected._.Financial._.Statements." localSheetId="6" hidden="1">{"2001 to 2005 Projections",#N/A,FALSE,"Bal Sheets";"2001 to 2005 Projections",#N/A,FALSE,"Inc Stmts";"2001 to 2005 Projections",#N/A,FALSE,"Cash Flow Stmt"}</definedName>
    <definedName name="wrn.Projected._.Financial._.Statements." localSheetId="7" hidden="1">{"2001 to 2005 Projections",#N/A,FALSE,"Bal Sheets";"2001 to 2005 Projections",#N/A,FALSE,"Inc Stmts";"2001 to 2005 Projections",#N/A,FALSE,"Cash Flow Stmt"}</definedName>
    <definedName name="wrn.Projected._.Financial._.Statements." localSheetId="8" hidden="1">{"2001 to 2005 Projections",#N/A,FALSE,"Bal Sheets";"2001 to 2005 Projections",#N/A,FALSE,"Inc Stmts";"2001 to 2005 Projections",#N/A,FALSE,"Cash Flow Stmt"}</definedName>
    <definedName name="wrn.Projected._.Financial._.Statements." localSheetId="9"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9"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3" hidden="1">{"FCB_ALL",#N/A,FALSE,"FCB";"GREY_ALL",#N/A,FALSE,"GREY"}</definedName>
    <definedName name="wrn.STAND_ALONE_BOTH." localSheetId="6" hidden="1">{"FCB_ALL",#N/A,FALSE,"FCB";"GREY_ALL",#N/A,FALSE,"GREY"}</definedName>
    <definedName name="wrn.STAND_ALONE_BOTH." localSheetId="7" hidden="1">{"FCB_ALL",#N/A,FALSE,"FCB";"GREY_ALL",#N/A,FALSE,"GREY"}</definedName>
    <definedName name="wrn.STAND_ALONE_BOTH." localSheetId="8" hidden="1">{"FCB_ALL",#N/A,FALSE,"FCB";"GREY_ALL",#N/A,FALSE,"GREY"}</definedName>
    <definedName name="wrn.STAND_ALONE_BOTH." localSheetId="9" hidden="1">{"FCB_ALL",#N/A,FALSE,"FCB";"GREY_ALL",#N/A,FALSE,"GREY"}</definedName>
    <definedName name="wrn.STAND_ALONE_BOTH." hidden="1">{"FCB_ALL",#N/A,FALSE,"FCB";"GREY_ALL",#N/A,FALSE,"GREY"}</definedName>
    <definedName name="wrn.SUMMARY." localSheetId="3" hidden="1">{"BS",#N/A,FALSE,"USA"}</definedName>
    <definedName name="wrn.SUMMARY." localSheetId="6" hidden="1">{"BS",#N/A,FALSE,"USA"}</definedName>
    <definedName name="wrn.SUMMARY." localSheetId="7" hidden="1">{"BS",#N/A,FALSE,"USA"}</definedName>
    <definedName name="wrn.SUMMARY." localSheetId="8" hidden="1">{"BS",#N/A,FALSE,"USA"}</definedName>
    <definedName name="wrn.SUMMARY." localSheetId="9" hidden="1">{"BS",#N/A,FALSE,"USA"}</definedName>
    <definedName name="wrn.SUMMARY." hidden="1">{"BS",#N/A,FALSE,"USA"}</definedName>
    <definedName name="wrn.TEST." localSheetId="3" hidden="1">{#N/A,#N/A,FALSE,"96SALAR2"}</definedName>
    <definedName name="wrn.TEST." localSheetId="6" hidden="1">{#N/A,#N/A,FALSE,"96SALAR2"}</definedName>
    <definedName name="wrn.TEST." localSheetId="7" hidden="1">{#N/A,#N/A,FALSE,"96SALAR2"}</definedName>
    <definedName name="wrn.TEST." localSheetId="8" hidden="1">{#N/A,#N/A,FALSE,"96SALAR2"}</definedName>
    <definedName name="wrn.TEST." localSheetId="9" hidden="1">{#N/A,#N/A,FALSE,"96SALAR2"}</definedName>
    <definedName name="wrn.TEST." hidden="1">{#N/A,#N/A,FALSE,"96SALAR2"}</definedName>
    <definedName name="wrn.Trend._.Reports." localSheetId="3" hidden="1">{#N/A,#N/A,FALSE,"IncStmt_Trend_SmallFormat";#N/A,#N/A,FALSE,"Retail";#N/A,#N/A,FALSE,"AdminExcRest"}</definedName>
    <definedName name="wrn.Trend._.Reports." localSheetId="6" hidden="1">{#N/A,#N/A,FALSE,"IncStmt_Trend_SmallFormat";#N/A,#N/A,FALSE,"Retail";#N/A,#N/A,FALSE,"AdminExcRest"}</definedName>
    <definedName name="wrn.Trend._.Reports." localSheetId="7" hidden="1">{#N/A,#N/A,FALSE,"IncStmt_Trend_SmallFormat";#N/A,#N/A,FALSE,"Retail";#N/A,#N/A,FALSE,"AdminExcRest"}</definedName>
    <definedName name="wrn.Trend._.Reports." localSheetId="8" hidden="1">{#N/A,#N/A,FALSE,"IncStmt_Trend_SmallFormat";#N/A,#N/A,FALSE,"Retail";#N/A,#N/A,FALSE,"AdminExcRest"}</definedName>
    <definedName name="wrn.Trend._.Reports." localSheetId="9" hidden="1">{#N/A,#N/A,FALSE,"IncStmt_Trend_SmallFormat";#N/A,#N/A,FALSE,"Retail";#N/A,#N/A,FALSE,"AdminExcRest"}</definedName>
    <definedName name="wrn.Trend._.Reports." hidden="1">{#N/A,#N/A,FALSE,"IncStmt_Trend_SmallFormat";#N/A,#N/A,FALSE,"Retail";#N/A,#N/A,FALSE,"AdminExcRest"}</definedName>
    <definedName name="wrnprint1" localSheetId="3" hidden="1">{#N/A,#N/A,FALSE,"Financial";#N/A,#N/A,FALSE,"Balance Sheet";#N/A,#N/A,FALSE,"Income stmt";#N/A,#N/A,FALSE,"Ratio"}</definedName>
    <definedName name="wrnprint1" localSheetId="6" hidden="1">{#N/A,#N/A,FALSE,"Financial";#N/A,#N/A,FALSE,"Balance Sheet";#N/A,#N/A,FALSE,"Income stmt";#N/A,#N/A,FALSE,"Ratio"}</definedName>
    <definedName name="wrnprint1" localSheetId="7" hidden="1">{#N/A,#N/A,FALSE,"Financial";#N/A,#N/A,FALSE,"Balance Sheet";#N/A,#N/A,FALSE,"Income stmt";#N/A,#N/A,FALSE,"Ratio"}</definedName>
    <definedName name="wrnprint1" localSheetId="8" hidden="1">{#N/A,#N/A,FALSE,"Financial";#N/A,#N/A,FALSE,"Balance Sheet";#N/A,#N/A,FALSE,"Income stmt";#N/A,#N/A,FALSE,"Ratio"}</definedName>
    <definedName name="wrnprint1" localSheetId="9" hidden="1">{#N/A,#N/A,FALSE,"Financial";#N/A,#N/A,FALSE,"Balance Sheet";#N/A,#N/A,FALSE,"Income stmt";#N/A,#N/A,FALSE,"Ratio"}</definedName>
    <definedName name="wrnprint1" hidden="1">{#N/A,#N/A,FALSE,"Financial";#N/A,#N/A,FALSE,"Balance Sheet";#N/A,#N/A,FALSE,"Income stmt";#N/A,#N/A,FALSE,"Ratio"}</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9"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9"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9"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1" i="24" l="1"/>
  <c r="AC13" i="24" s="1"/>
  <c r="X11" i="24"/>
  <c r="X10" i="24"/>
  <c r="X8" i="24"/>
  <c r="AA16" i="25" l="1"/>
  <c r="Y16" i="25"/>
  <c r="U16" i="25"/>
  <c r="V16" i="25"/>
  <c r="W16" i="25"/>
  <c r="X16" i="25"/>
  <c r="T16" i="25"/>
  <c r="R16" i="25"/>
  <c r="N16" i="25"/>
  <c r="O16" i="25"/>
  <c r="P16" i="25"/>
  <c r="M16" i="25"/>
  <c r="K16" i="25"/>
  <c r="K7" i="25"/>
  <c r="T11" i="24"/>
  <c r="T9" i="24"/>
  <c r="M11" i="16" l="1"/>
  <c r="O11" i="16"/>
  <c r="O10" i="16"/>
  <c r="Y29" i="20" l="1"/>
  <c r="W16" i="22" l="1"/>
  <c r="K29" i="23"/>
  <c r="K25" i="23"/>
  <c r="K26" i="23" l="1"/>
  <c r="K16" i="23"/>
  <c r="K12" i="23"/>
  <c r="M19" i="17" l="1"/>
  <c r="Y23" i="17" l="1"/>
  <c r="Y22" i="17"/>
  <c r="Y21" i="17"/>
  <c r="Y20" i="17"/>
  <c r="Y19" i="17"/>
  <c r="Y18" i="17"/>
  <c r="Y17" i="17"/>
  <c r="Y16" i="17"/>
  <c r="Y15" i="17"/>
  <c r="Y14" i="17"/>
  <c r="Y13" i="17"/>
  <c r="Y12" i="17"/>
  <c r="Y11" i="17"/>
  <c r="Y10" i="17"/>
  <c r="Y9" i="17"/>
  <c r="Y8" i="17"/>
  <c r="Y7" i="17"/>
  <c r="Y6" i="17"/>
  <c r="Y5" i="17"/>
  <c r="M18" i="17"/>
  <c r="M17" i="17"/>
  <c r="M16" i="17"/>
  <c r="M15" i="17"/>
  <c r="M14" i="17"/>
  <c r="M13" i="17"/>
  <c r="M12" i="17"/>
  <c r="M11" i="17"/>
  <c r="M10" i="17"/>
  <c r="M9" i="17"/>
  <c r="M8" i="17"/>
  <c r="M7" i="17"/>
  <c r="M6" i="17"/>
  <c r="M5" i="17"/>
  <c r="A15" i="17"/>
  <c r="A14" i="17"/>
  <c r="A13" i="17"/>
  <c r="A12" i="17"/>
  <c r="A11" i="17"/>
  <c r="A10" i="17"/>
  <c r="A9" i="17" l="1"/>
  <c r="A8" i="17"/>
  <c r="A7" i="17"/>
  <c r="A6" i="17"/>
  <c r="A5" i="17"/>
  <c r="H22" i="16"/>
  <c r="H21" i="16"/>
  <c r="F21" i="16"/>
  <c r="H20" i="16"/>
  <c r="F20" i="16"/>
  <c r="H11" i="16"/>
  <c r="F11" i="16"/>
  <c r="D11" i="16"/>
  <c r="D16" i="16" l="1"/>
  <c r="F23" i="16"/>
  <c r="F14" i="16"/>
  <c r="H23" i="16"/>
  <c r="D14" i="16"/>
  <c r="H14" i="16"/>
  <c r="D15" i="16"/>
  <c r="F15" i="16"/>
  <c r="H15" i="16"/>
  <c r="F16" i="16"/>
  <c r="H16" i="16"/>
  <c r="F17" i="16" l="1"/>
  <c r="D17" i="16"/>
  <c r="H17" i="16"/>
</calcChain>
</file>

<file path=xl/sharedStrings.xml><?xml version="1.0" encoding="utf-8"?>
<sst xmlns="http://schemas.openxmlformats.org/spreadsheetml/2006/main" count="301" uniqueCount="150">
  <si>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</si>
  <si>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</si>
  <si>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</si>
  <si>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</si>
  <si>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</si>
  <si>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</si>
  <si>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</si>
  <si>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</si>
  <si>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</si>
  <si>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</si>
  <si>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Interest Income</t>
  </si>
  <si>
    <t xml:space="preserve">GAAP Net Income (Loss) </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</si>
  <si>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</si>
  <si>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</si>
  <si>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</si>
  <si>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</si>
  <si>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</si>
  <si>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</si>
  <si>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</si>
  <si>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</si>
  <si>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</si>
  <si>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</si>
  <si>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Key Metrics</t>
  </si>
  <si>
    <t>Marketplace Units</t>
  </si>
  <si>
    <t>Marketplace GMV</t>
  </si>
  <si>
    <t>GMV per Unit</t>
  </si>
  <si>
    <t>Change year over year:</t>
  </si>
  <si>
    <t>Marketplace GMV ($B)</t>
  </si>
  <si>
    <t>Weighted average shares outstanding (Basic)</t>
  </si>
  <si>
    <t>Weighted average shares outstanding (Diluted)</t>
  </si>
  <si>
    <t xml:space="preserve">Reconciliation GAAP Net Income (Loss)  to Non-GAAP Net Income (Loss) </t>
  </si>
  <si>
    <t>Operating Metrics</t>
  </si>
  <si>
    <t>Important Information about Non-GAAP Financial Measures and Key Operating and Financial Metrics</t>
  </si>
  <si>
    <t>Non-GAAP Financial Measure</t>
  </si>
  <si>
    <t>Net cash provided by (used in) investing activities</t>
  </si>
  <si>
    <t>Net cash provided by (used in) financing activities</t>
  </si>
  <si>
    <t>Accounts payable</t>
  </si>
  <si>
    <t>Accrued payroll</t>
  </si>
  <si>
    <t>Accrued other liabilities</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</si>
  <si>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</si>
  <si>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</si>
  <si>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</si>
  <si>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</si>
  <si>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</si>
  <si>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</si>
  <si>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</si>
  <si>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</si>
  <si>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</si>
  <si>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</si>
  <si>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Total assets</t>
  </si>
  <si>
    <t>Liabilities, Convertible Preferred Stock and Stockholders' Equity (Deficit)</t>
  </si>
  <si>
    <t>Current Liabilities :</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</si>
  <si>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</si>
  <si>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</si>
  <si>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</si>
  <si>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</si>
  <si>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</si>
  <si>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</si>
  <si>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</si>
  <si>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</si>
  <si>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</si>
  <si>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</si>
  <si>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Consolidated Statement of Cash Flows</t>
  </si>
  <si>
    <t>Revenue from Income Statement</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</si>
  <si>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</si>
  <si>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</si>
  <si>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</si>
  <si>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</si>
  <si>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</si>
  <si>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Consolidated Statement of Operations</t>
  </si>
  <si>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</si>
  <si>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</si>
  <si>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</si>
  <si>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</si>
  <si>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</si>
  <si>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</si>
  <si>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</si>
  <si>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Income (Loss) from Operations</t>
  </si>
  <si>
    <t>Non-GAAP Net Income (Loss)</t>
  </si>
  <si>
    <t>Marketable securities</t>
  </si>
  <si>
    <t>Net increase (decrease) in cash and equivalents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</si>
  <si>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</si>
  <si>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Product Line Revenue</t>
  </si>
  <si>
    <t>Auction and Assurance</t>
  </si>
  <si>
    <t>Marketplace Services</t>
  </si>
  <si>
    <t>SaaS &amp; Data Services</t>
  </si>
  <si>
    <t>Q4-19</t>
  </si>
  <si>
    <t>Q4-20</t>
  </si>
  <si>
    <t>Q1-21</t>
  </si>
  <si>
    <t>Q2-21</t>
  </si>
  <si>
    <t>Q3-21</t>
  </si>
  <si>
    <t>Q4-21</t>
  </si>
  <si>
    <t>Q1-20</t>
  </si>
  <si>
    <t>Q2-20</t>
  </si>
  <si>
    <t>Q3-20</t>
  </si>
  <si>
    <t>Q1-22</t>
  </si>
  <si>
    <t>Revenue ($M):</t>
  </si>
  <si>
    <t>% of Revenue:</t>
  </si>
  <si>
    <t>NM</t>
  </si>
  <si>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</si>
  <si>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1</t>
    </r>
    <r>
      <rPr>
        <sz val="10"/>
        <color theme="1"/>
        <rFont val="Arial"/>
        <family val="2"/>
      </rPr>
      <t>Includes auctions fees and Go Green customer assurance revenue</t>
    </r>
  </si>
  <si>
    <t>acb97da5-7cb9-4472-be6d-775570c85080</t>
  </si>
  <si>
    <t>524d03e4-ee7b-4f77-b01d-805e7a0e21e2</t>
  </si>
  <si>
    <t>Adj. EBITDA as a % of Revenue</t>
  </si>
  <si>
    <t>fece9a37-3ecb-4867-a7df-8e43574f4b6c</t>
  </si>
  <si>
    <t>Q2-22</t>
  </si>
  <si>
    <t>Capitalized Stock Based Compensation Amortization</t>
  </si>
  <si>
    <t>Q3-22</t>
  </si>
  <si>
    <r>
      <t>Auction and Assurance</t>
    </r>
    <r>
      <rPr>
        <vertAlign val="superscript"/>
        <sz val="10"/>
        <color theme="1"/>
        <rFont val="Arial"/>
        <family val="2"/>
      </rPr>
      <t>1</t>
    </r>
  </si>
  <si>
    <r>
      <t>Marketplace Services</t>
    </r>
    <r>
      <rPr>
        <vertAlign val="superscript"/>
        <sz val="10"/>
        <color theme="1"/>
        <rFont val="Arial"/>
        <family val="2"/>
      </rPr>
      <t>2</t>
    </r>
  </si>
  <si>
    <r>
      <t>SaaS &amp; Data Services</t>
    </r>
    <r>
      <rPr>
        <vertAlign val="superscript"/>
        <sz val="10"/>
        <color theme="1"/>
        <rFont val="Arial"/>
        <family val="2"/>
      </rPr>
      <t>3</t>
    </r>
  </si>
  <si>
    <r>
      <t>Net cash provided by (used in) operating activities</t>
    </r>
    <r>
      <rPr>
        <vertAlign val="superscript"/>
        <sz val="10"/>
        <color theme="1"/>
        <rFont val="Arial"/>
        <family val="2"/>
      </rPr>
      <t>1</t>
    </r>
  </si>
  <si>
    <t>1. Change in marketplace float included within cash provided by (used in) operating activities</t>
  </si>
  <si>
    <r>
      <t>Depreciation and amortization</t>
    </r>
    <r>
      <rPr>
        <vertAlign val="superscript"/>
        <sz val="10"/>
        <color theme="1"/>
        <rFont val="Arial"/>
        <family val="2"/>
      </rPr>
      <t>3,4</t>
    </r>
  </si>
  <si>
    <r>
      <rPr>
        <vertAlign val="superscript"/>
        <sz val="10"/>
        <color theme="1"/>
        <rFont val="Arial"/>
        <family val="2"/>
      </rPr>
      <t>4</t>
    </r>
    <r>
      <rPr>
        <sz val="10"/>
        <color theme="1"/>
        <rFont val="Arial"/>
        <family val="2"/>
      </rPr>
      <t>Includes amortization of capitalized stock-based compensation as follows:</t>
    </r>
  </si>
  <si>
    <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t>
  </si>
  <si>
    <t>Other</t>
  </si>
  <si>
    <t>Certain items may not total due to rounding</t>
  </si>
  <si>
    <r>
      <rPr>
        <vertAlign val="superscript"/>
        <sz val="10"/>
        <color theme="1"/>
        <rFont val="Arial"/>
        <family val="2"/>
      </rPr>
      <t>3</t>
    </r>
    <r>
      <rPr>
        <sz val="10"/>
        <color theme="1"/>
        <rFont val="Arial"/>
        <family val="2"/>
      </rPr>
      <t>Includes SaaS revenue and fees from data-enabled inspection solutions</t>
    </r>
  </si>
  <si>
    <t>Q4-22</t>
  </si>
  <si>
    <t>ACV provides supplemental non-GAAP financial measures to its financial results. We use these non-GAAP financial measures, and we believe that they assist our investors to make period-to-period comparisons of our operating performance because they provide a view of our operating results without items that are not, in our view, indicative of our operating results. These non-GAAP financial measures should not be construed as an alternative to GAAP results as the items excluded from the non-GAAP financial measures often have a material impact on our operating results, certain of those items are recurring, and others often recur. Management uses, and investors should consider, our non-GAAP financial measures only in conjunction with our GAAP results.</t>
  </si>
  <si>
    <t>Marketplace GMV is primarily driven by the volume and dollar value of Marketplace Units transacted on our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marketplace within the applicable period, excluding any auction and ancillary fees. Because our definition of Marketplace Units does not include vehicles inspected but not sold on our marketplace, GMV does not represent revenue earned by us.</t>
  </si>
  <si>
    <t>Marketplace Units is a key indicator of our potential for growth in Marketplace GMV and revenue. It demonstrates the overall engagement of our customers on the ACV platform, the vibrancy of our marketplace and our market share of wholesale transactions in the United States. We define Marketplace Units as the number of vehicles transacted on our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marketplace. Marketplace Units have increased over time as we have expanded our territory coverage, added new dealer partners and increased our share of wholesale transactions from existing customers.</t>
  </si>
  <si>
    <t>Auction &amp; Assurance RPU</t>
  </si>
  <si>
    <t>Cost of Revenue ($M):</t>
  </si>
  <si>
    <t>Cost of Revenue % of Revenue:</t>
  </si>
  <si>
    <t>Total Cost of Revenue</t>
  </si>
  <si>
    <t>Total Cost of Revenue % of Revenue</t>
  </si>
  <si>
    <t>Total change year over year</t>
  </si>
  <si>
    <t>Q1-23</t>
  </si>
  <si>
    <t>Non-GAAP Product Line Cost of Revenue</t>
  </si>
  <si>
    <r>
      <rPr>
        <vertAlign val="superscript"/>
        <sz val="10"/>
        <rFont val="Arial"/>
        <family val="2"/>
      </rPr>
      <t>1</t>
    </r>
    <r>
      <rPr>
        <sz val="10"/>
        <rFont val="Arial"/>
        <family val="2"/>
      </rPr>
      <t>Costs associated with the auction marketplace and Go Green customer assurance products</t>
    </r>
  </si>
  <si>
    <r>
      <rPr>
        <vertAlign val="superscript"/>
        <sz val="10"/>
        <rFont val="Arial"/>
        <family val="2"/>
      </rPr>
      <t>2</t>
    </r>
    <r>
      <rPr>
        <sz val="10"/>
        <rFont val="Arial"/>
        <family val="2"/>
      </rPr>
      <t>Costs associated with transportation services and capital financing offerings</t>
    </r>
  </si>
  <si>
    <r>
      <rPr>
        <vertAlign val="superscript"/>
        <sz val="10"/>
        <rFont val="Arial"/>
        <family val="2"/>
      </rPr>
      <t>3</t>
    </r>
    <r>
      <rPr>
        <sz val="10"/>
        <rFont val="Arial"/>
        <family val="2"/>
      </rPr>
      <t>Costs associated with SaaS offerings and data-enabled inspection solutions</t>
    </r>
  </si>
  <si>
    <t>Acquisition-related expenses</t>
  </si>
  <si>
    <t>Q2-23</t>
  </si>
  <si>
    <t>Q3-23</t>
  </si>
  <si>
    <t>Q4-23</t>
  </si>
  <si>
    <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 (2) although depreciation and amortization are non-cash charges, the underlying assets may need to be replaced and Adjusted EBITDA does not reflect these capital expenditures; (3) it does not consider the impact of stock-based compensation expense, (4) it does not reflect other non-operating expenses, including interest income and expense, (5) it does not consider the impact of any contingent consideration liability valuation adjustments, (6) it does not reflect tax payments that may represent a reduction in cash available to us, and (7) it does not reflect other one-time, non-recurring items, when applicable, such as acquisition-related and restructuring expenses. In addition, our use of Adjusted EBITDA may not be comparable to similarly titled measures of other companies because they may not calculate Adjusted EBITDA in the same manner, limiting its usefulness as a comparative measure.</t>
  </si>
  <si>
    <t>Non-GAAP Net income (loss), a financial measure that is not presented in accordance with GAAP, provides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organic, continuing operations.
We define Non-GAAP Net income (loss) as net income (loss), adjusted to exclude: stock-based compensation expense, amortization of acquired intangible assets, and other one-time, non-recurring items, when applicable, such as acquisition-related and restructuring expenses.
In the calculation of Non-GAAP Net income (loss),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
We exclude amortization of acquired intangible assets from the calculation of Non-GAAP Net income (loss).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
We exclude contingent consideration liability valuation adjustments associated with the purchase consideration of transactions accounted for as business combinations. We also exclude certain other one-time, non-recurring items, when applicable, such as acquisition-related and restructuring expenses, because we do not consider such amounts to be part of our ongoing operations nor are they comparable to prior period nor predictive of future results.
Non-GAAP net income (loss) is presented for supplemental informational purposes only, has limitations as an analytical tool and should not be considered in isolation or as a substitute for financial information presented in accordance with GAAP. Some of these limitations include that: (1) it does not consider the impact of stock-based compensation expense; (2) although amortization is a non-cash charge, the underlying assets may need to be replaced and Non-GAAP Net income (loss) does not reflect these capital expenditures; (3) it does not consider the impact of any contingent consideration liability valuation adjustments; and (4) it does not consider the impact of other one-time charges, such as acquisition-related and restructuring expenses, which could be material to the results of our operations. In addition, our use of Non-GAAP Net income (loss) may not be comparable to similarly titled measures of other companies because they may not calculate Non-GAAP Net income (loss) in the same manner, limiting its usefulness as a comparative measure.</t>
  </si>
  <si>
    <t>We define Adjusted EBITDA as net loss, adjusted to exclude: depreciation and amortization; stock-based compensation expense; interest (income) expense; provision for income taxes; other (income) expense, net; and other one-time non-recurring items, when applicable, such as acquisition-related and restructuring expenses.</t>
  </si>
  <si>
    <t xml:space="preserve">Marketplace and service cost of revenue </t>
  </si>
  <si>
    <r>
      <t>Selling, general and administrative</t>
    </r>
    <r>
      <rPr>
        <vertAlign val="superscript"/>
        <sz val="10"/>
        <color theme="1"/>
        <rFont val="Arial"/>
        <family val="2"/>
      </rPr>
      <t>1,2,5,6</t>
    </r>
  </si>
  <si>
    <r>
      <rPr>
        <vertAlign val="superscript"/>
        <sz val="10"/>
        <color theme="1"/>
        <rFont val="Arial"/>
        <family val="2"/>
      </rPr>
      <t>5</t>
    </r>
    <r>
      <rPr>
        <sz val="10"/>
        <color theme="1"/>
        <rFont val="Arial"/>
        <family val="2"/>
      </rPr>
      <t>Includes acquisition-related expenses as follows:</t>
    </r>
  </si>
  <si>
    <r>
      <rPr>
        <vertAlign val="superscript"/>
        <sz val="10"/>
        <color theme="1"/>
        <rFont val="Arial"/>
        <family val="2"/>
      </rPr>
      <t>6</t>
    </r>
    <r>
      <rPr>
        <sz val="10"/>
        <color theme="1"/>
        <rFont val="Arial"/>
        <family val="2"/>
      </rPr>
      <t>Includes other adjustments as follows:</t>
    </r>
  </si>
  <si>
    <r>
      <t>Marketplace and service cost of revenue
   (excluding depreciation &amp; amortization)</t>
    </r>
    <r>
      <rPr>
        <vertAlign val="superscript"/>
        <sz val="10"/>
        <color theme="1"/>
        <rFont val="Arial"/>
        <family val="2"/>
      </rPr>
      <t>1</t>
    </r>
    <r>
      <rPr>
        <sz val="10"/>
        <color theme="1"/>
        <rFont val="Arial"/>
        <family val="2"/>
      </rPr>
      <t xml:space="preserve">, </t>
    </r>
    <r>
      <rPr>
        <vertAlign val="superscript"/>
        <sz val="10"/>
        <color theme="1"/>
        <rFont val="Arial"/>
        <family val="2"/>
      </rPr>
      <t>6</t>
    </r>
  </si>
  <si>
    <r>
      <t>Operations and technology</t>
    </r>
    <r>
      <rPr>
        <vertAlign val="superscript"/>
        <sz val="10"/>
        <color theme="1"/>
        <rFont val="Arial"/>
        <family val="2"/>
      </rPr>
      <t>1,6</t>
    </r>
  </si>
  <si>
    <t>Q1-24</t>
  </si>
  <si>
    <t>Litigation-related costs</t>
  </si>
  <si>
    <r>
      <rPr>
        <vertAlign val="superscript"/>
        <sz val="10"/>
        <color theme="1"/>
        <rFont val="Arial"/>
        <family val="2"/>
      </rPr>
      <t>7</t>
    </r>
    <r>
      <rPr>
        <sz val="10"/>
        <color theme="1"/>
        <rFont val="Arial"/>
        <family val="2"/>
      </rPr>
      <t>Includes litigation-related costs as follows: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</si>
</sst>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_);[Black]\(&quot;$&quot;0.00,,\)"/>
    <numFmt numFmtId="184" formatCode="_(* #,##0%_);_(* \(#,##0%\);_(* &quot;-&quot;_);_(@_)"/>
    <numFmt numFmtId="185" formatCode="&quot;$&quot;#,##0.000,,_);[Black]\(&quot;$&quot;0.000,,\)"/>
    <numFmt numFmtId="186" formatCode="0.0%"/>
    <numFmt numFmtId="187" formatCode="&quot;$&quot;#.0,,,_);[Black]\(&quot;$&quot;0.0,,\)"/>
    <numFmt numFmtId="188" formatCode="_(* #,##0.0_);_(* \(#,##0.0\);_(* &quot;-&quot;??_);_(@_)"/>
  </numFmts>
  <fonts count="3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
      <sz val="11"/>
      <color rgb="FF000000"/>
      <name val="Arial"/>
      <family val="2"/>
    </font>
    <font>
      <sz val="6"/>
      <color theme="1"/>
      <name val="Arial"/>
      <family val="2"/>
    </font>
    <font>
      <sz val="10"/>
      <color rgb="FFFF0000"/>
      <name val="Arial"/>
      <family val="2"/>
    </font>
    <font>
      <vertAlign val="superscript"/>
      <sz val="10"/>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9">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
      <left/>
      <right/>
      <top/>
      <bottom style="double">
        <color auto="1"/>
      </bottom>
      <diagonal/>
    </border>
    <border>
      <left/>
      <right/>
      <top style="thin">
        <color indexed="64"/>
      </top>
      <bottom/>
      <diagonal/>
    </border>
  </borders>
  <cellStyleXfs count="33">
    <xf numFmtId="0" fontId="0" fillId="0" borderId="0"/>
    <xf numFmtId="43" fontId="6" fillId="0" borderId="0" applyFont="0" applyFill="0" applyBorder="0" applyAlignment="0" applyProtection="0"/>
    <xf numFmtId="0" fontId="7" fillId="0" borderId="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0" fontId="9" fillId="0" borderId="0" applyNumberFormat="0" applyFill="0" applyBorder="0" applyAlignment="0" applyProtection="0"/>
    <xf numFmtId="0" fontId="8" fillId="3" borderId="0" applyNumberFormat="0" applyFont="0" applyAlignment="0" applyProtection="0"/>
    <xf numFmtId="176" fontId="8" fillId="0" borderId="0" applyFont="0" applyFill="0" applyBorder="0" applyAlignment="0" applyProtection="0"/>
    <xf numFmtId="177" fontId="8" fillId="0" borderId="0" applyFont="0" applyFill="0" applyBorder="0" applyProtection="0">
      <alignment horizontal="right"/>
    </xf>
    <xf numFmtId="0" fontId="10" fillId="0" borderId="0" applyNumberFormat="0" applyFill="0" applyBorder="0" applyProtection="0">
      <alignment vertical="top"/>
    </xf>
    <xf numFmtId="0" fontId="11" fillId="0" borderId="3" applyNumberFormat="0" applyFill="0" applyAlignment="0" applyProtection="0"/>
    <xf numFmtId="0" fontId="12" fillId="0" borderId="4" applyNumberFormat="0" applyFill="0" applyProtection="0">
      <alignment horizontal="center"/>
    </xf>
    <xf numFmtId="0" fontId="12" fillId="0" borderId="0" applyNumberFormat="0" applyFill="0" applyBorder="0" applyProtection="0">
      <alignment horizontal="left"/>
    </xf>
    <xf numFmtId="0" fontId="13" fillId="0" borderId="0" applyNumberFormat="0" applyFill="0" applyBorder="0" applyProtection="0">
      <alignment horizontal="centerContinuous"/>
    </xf>
    <xf numFmtId="44" fontId="8" fillId="0" borderId="0" applyFont="0" applyFill="0" applyBorder="0" applyAlignment="0" applyProtection="0"/>
    <xf numFmtId="0" fontId="5" fillId="0" borderId="0"/>
    <xf numFmtId="43"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15" fillId="0" borderId="0" xfId="0" applyFont="1"/>
    <xf numFmtId="0" fontId="16" fillId="0" borderId="0" xfId="0" applyFont="1"/>
    <xf numFmtId="0" fontId="0" fillId="0" borderId="0" xfId="0" applyAlignment="1">
      <alignment horizontal="left" indent="1"/>
    </xf>
    <xf numFmtId="0" fontId="17" fillId="0" borderId="0" xfId="0" applyFont="1"/>
    <xf numFmtId="0" fontId="0" fillId="4" borderId="0" xfId="0" applyFill="1"/>
    <xf numFmtId="17" fontId="18" fillId="2" borderId="0" xfId="0" applyNumberFormat="1" applyFont="1" applyFill="1" applyAlignment="1">
      <alignment horizontal="left"/>
    </xf>
    <xf numFmtId="17" fontId="18" fillId="0" borderId="0" xfId="0" applyNumberFormat="1" applyFont="1" applyAlignment="1">
      <alignment horizontal="left"/>
    </xf>
    <xf numFmtId="0" fontId="18" fillId="2" borderId="0" xfId="0" applyFont="1" applyFill="1" applyAlignment="1">
      <alignment horizontal="center"/>
    </xf>
    <xf numFmtId="0" fontId="18" fillId="0" borderId="0" xfId="0" applyFont="1" applyAlignment="1">
      <alignment horizontal="center"/>
    </xf>
    <xf numFmtId="17" fontId="18" fillId="2" borderId="0" xfId="0" applyNumberFormat="1" applyFont="1" applyFill="1" applyAlignment="1">
      <alignment horizontal="center"/>
    </xf>
    <xf numFmtId="17" fontId="18" fillId="0" borderId="0" xfId="0" applyNumberFormat="1" applyFont="1" applyAlignment="1">
      <alignment horizontal="center"/>
    </xf>
    <xf numFmtId="17" fontId="18" fillId="0" borderId="0" xfId="0" applyNumberFormat="1" applyFont="1" applyAlignment="1">
      <alignment horizontal="center" wrapText="1"/>
    </xf>
    <xf numFmtId="17" fontId="18" fillId="0" borderId="0" xfId="0" applyNumberFormat="1" applyFont="1"/>
    <xf numFmtId="0" fontId="22" fillId="0" borderId="0" xfId="0" applyFont="1"/>
    <xf numFmtId="165" fontId="0" fillId="0" borderId="0" xfId="1" applyNumberFormat="1" applyFont="1"/>
    <xf numFmtId="165" fontId="0" fillId="0" borderId="0" xfId="1" applyNumberFormat="1" applyFont="1" applyFill="1" applyBorder="1"/>
    <xf numFmtId="168" fontId="0" fillId="0" borderId="0" xfId="0" applyNumberFormat="1"/>
    <xf numFmtId="0" fontId="0" fillId="5" borderId="0" xfId="0" applyFill="1"/>
    <xf numFmtId="0" fontId="25" fillId="0" borderId="0" xfId="0" applyFont="1" applyAlignment="1">
      <alignment horizontal="left"/>
    </xf>
    <xf numFmtId="178" fontId="0" fillId="0" borderId="0" xfId="0" applyNumberFormat="1"/>
    <xf numFmtId="0" fontId="17" fillId="0" borderId="0" xfId="0" applyFont="1" applyAlignment="1">
      <alignment horizontal="left"/>
    </xf>
    <xf numFmtId="0" fontId="25" fillId="0" borderId="0" xfId="0" applyFont="1"/>
    <xf numFmtId="17" fontId="18" fillId="5" borderId="0" xfId="0" applyNumberFormat="1" applyFont="1" applyFill="1" applyAlignment="1">
      <alignment horizontal="center" wrapText="1"/>
    </xf>
    <xf numFmtId="17" fontId="18" fillId="5" borderId="0" xfId="0" applyNumberFormat="1" applyFont="1" applyFill="1"/>
    <xf numFmtId="0" fontId="0" fillId="0" borderId="0" xfId="0" applyAlignment="1">
      <alignment horizontal="left"/>
    </xf>
    <xf numFmtId="0" fontId="17" fillId="0" borderId="0" xfId="0" applyFont="1" applyAlignment="1">
      <alignment horizontal="left" indent="1"/>
    </xf>
    <xf numFmtId="165" fontId="0" fillId="0" borderId="0" xfId="1" applyNumberFormat="1" applyFont="1" applyFill="1"/>
    <xf numFmtId="165" fontId="0" fillId="0" borderId="0" xfId="1" applyNumberFormat="1" applyFont="1" applyBorder="1"/>
    <xf numFmtId="165" fontId="0" fillId="5" borderId="0" xfId="1" applyNumberFormat="1" applyFont="1" applyFill="1"/>
    <xf numFmtId="0" fontId="14" fillId="4" borderId="0" xfId="0" applyFont="1" applyFill="1" applyAlignment="1">
      <alignment horizontal="center" wrapText="1"/>
    </xf>
    <xf numFmtId="0" fontId="14" fillId="4" borderId="0" xfId="0" quotePrefix="1" applyFont="1" applyFill="1" applyAlignment="1">
      <alignment horizontal="center" wrapText="1"/>
    </xf>
    <xf numFmtId="169" fontId="0" fillId="0" borderId="0" xfId="0" applyNumberFormat="1"/>
    <xf numFmtId="0" fontId="15" fillId="0" borderId="0" xfId="0" applyFont="1" applyAlignment="1">
      <alignment horizontal="left" vertical="top" wrapText="1"/>
    </xf>
    <xf numFmtId="0" fontId="26" fillId="0" borderId="0" xfId="0" applyFont="1"/>
    <xf numFmtId="0" fontId="26" fillId="0" borderId="0" xfId="0" applyFont="1" applyAlignment="1">
      <alignment vertical="top" wrapText="1"/>
    </xf>
    <xf numFmtId="0" fontId="15" fillId="0" borderId="0" xfId="0" applyFont="1" applyAlignment="1">
      <alignment vertical="top" wrapText="1"/>
    </xf>
    <xf numFmtId="167" fontId="0" fillId="0" borderId="0" xfId="1" applyNumberFormat="1" applyFont="1" applyFill="1"/>
    <xf numFmtId="182" fontId="0" fillId="0" borderId="0" xfId="1" applyNumberFormat="1" applyFont="1" applyFill="1"/>
    <xf numFmtId="167" fontId="0" fillId="0" borderId="2" xfId="1" applyNumberFormat="1" applyFont="1" applyFill="1" applyBorder="1"/>
    <xf numFmtId="167" fontId="0" fillId="0" borderId="1" xfId="1" applyNumberFormat="1" applyFont="1" applyFill="1" applyBorder="1"/>
    <xf numFmtId="7" fontId="0" fillId="0" borderId="0" xfId="0" applyNumberFormat="1"/>
    <xf numFmtId="169" fontId="0" fillId="0" borderId="0" xfId="1" applyNumberFormat="1" applyFont="1" applyFill="1"/>
    <xf numFmtId="169" fontId="0" fillId="0" borderId="1" xfId="1" applyNumberFormat="1" applyFont="1" applyFill="1" applyBorder="1"/>
    <xf numFmtId="17" fontId="18" fillId="4" borderId="0" xfId="0" applyNumberFormat="1" applyFont="1" applyFill="1" applyAlignment="1">
      <alignment horizontal="center"/>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8" fillId="0" borderId="0" xfId="1" applyNumberFormat="1" applyFont="1" applyFill="1"/>
    <xf numFmtId="169" fontId="8" fillId="0" borderId="0" xfId="1" applyNumberFormat="1" applyFont="1" applyFill="1"/>
    <xf numFmtId="165" fontId="0" fillId="0" borderId="0" xfId="20" applyNumberFormat="1" applyFont="1" applyFill="1" applyBorder="1" applyAlignment="1">
      <alignment horizontal="right" vertical="center"/>
    </xf>
    <xf numFmtId="165" fontId="0" fillId="0" borderId="0" xfId="0" applyNumberFormat="1"/>
    <xf numFmtId="178" fontId="0" fillId="5" borderId="0" xfId="21" applyNumberFormat="1" applyFont="1" applyFill="1"/>
    <xf numFmtId="167" fontId="0" fillId="0" borderId="0" xfId="20" applyNumberFormat="1" applyFont="1" applyFill="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179" fontId="0" fillId="0" borderId="0" xfId="0" applyNumberFormat="1"/>
    <xf numFmtId="178" fontId="0" fillId="0" borderId="0" xfId="20" applyNumberFormat="1" applyFont="1" applyBorder="1"/>
    <xf numFmtId="165" fontId="0" fillId="0" borderId="0" xfId="20" applyNumberFormat="1" applyFont="1" applyFill="1" applyAlignment="1">
      <alignment horizontal="right" vertical="center"/>
    </xf>
    <xf numFmtId="0" fontId="0" fillId="0" borderId="0" xfId="2" applyFont="1" applyAlignment="1">
      <alignment horizontal="left" vertical="center" indent="1"/>
    </xf>
    <xf numFmtId="0" fontId="0" fillId="4" borderId="0" xfId="0" applyFill="1" applyAlignment="1">
      <alignment horizontal="left" wrapText="1" indent="1"/>
    </xf>
    <xf numFmtId="9" fontId="0" fillId="0" borderId="0" xfId="22" applyFont="1" applyFill="1"/>
    <xf numFmtId="167" fontId="0" fillId="0" borderId="0" xfId="0" applyNumberFormat="1"/>
    <xf numFmtId="9" fontId="0" fillId="0" borderId="0" xfId="0" applyNumberFormat="1"/>
    <xf numFmtId="0" fontId="27" fillId="0" borderId="0" xfId="0" applyFont="1" applyAlignment="1">
      <alignment horizontal="left"/>
    </xf>
    <xf numFmtId="9" fontId="0" fillId="0" borderId="0" xfId="22" applyFont="1"/>
    <xf numFmtId="0" fontId="14" fillId="0" borderId="0" xfId="0" quotePrefix="1" applyFont="1" applyAlignment="1">
      <alignment horizontal="center" wrapText="1"/>
    </xf>
    <xf numFmtId="49" fontId="0" fillId="4" borderId="0" xfId="0" quotePrefix="1" applyNumberFormat="1" applyFill="1" applyAlignment="1">
      <alignment horizontal="left" vertical="top" wrapText="1"/>
    </xf>
    <xf numFmtId="167" fontId="0" fillId="0" borderId="0" xfId="23" applyNumberFormat="1" applyFont="1" applyFill="1" applyBorder="1"/>
    <xf numFmtId="167" fontId="0" fillId="0" borderId="0" xfId="23" applyNumberFormat="1" applyFont="1" applyFill="1"/>
    <xf numFmtId="169" fontId="0" fillId="0" borderId="0" xfId="23" applyNumberFormat="1" applyFont="1" applyFill="1" applyBorder="1"/>
    <xf numFmtId="169" fontId="0" fillId="0" borderId="5" xfId="23" applyNumberFormat="1" applyFont="1" applyFill="1" applyBorder="1"/>
    <xf numFmtId="167" fontId="0" fillId="0" borderId="2" xfId="23" applyNumberFormat="1" applyFont="1" applyFill="1" applyBorder="1"/>
    <xf numFmtId="186" fontId="0" fillId="0" borderId="0" xfId="22" applyNumberFormat="1" applyFont="1"/>
    <xf numFmtId="184" fontId="0" fillId="0" borderId="0" xfId="2" applyNumberFormat="1" applyFont="1" applyAlignment="1">
      <alignment vertical="center"/>
    </xf>
    <xf numFmtId="167" fontId="0" fillId="0" borderId="0" xfId="1" applyNumberFormat="1" applyFont="1" applyFill="1" applyBorder="1"/>
    <xf numFmtId="169" fontId="0" fillId="0" borderId="0" xfId="1" applyNumberFormat="1" applyFont="1" applyFill="1" applyBorder="1"/>
    <xf numFmtId="0" fontId="0" fillId="0" borderId="0" xfId="2" applyFont="1" applyAlignment="1">
      <alignment horizontal="left" vertical="center"/>
    </xf>
    <xf numFmtId="185" fontId="8" fillId="0" borderId="0" xfId="1" applyNumberFormat="1" applyFont="1" applyFill="1"/>
    <xf numFmtId="0" fontId="0" fillId="0" borderId="0" xfId="0" applyAlignment="1">
      <alignment horizontal="left" indent="2"/>
    </xf>
    <xf numFmtId="178" fontId="0" fillId="0" borderId="0" xfId="20" applyNumberFormat="1" applyFont="1" applyFill="1" applyBorder="1" applyAlignment="1">
      <alignment horizontal="right" vertical="center"/>
    </xf>
    <xf numFmtId="178" fontId="0" fillId="0" borderId="2" xfId="20" applyNumberFormat="1" applyFont="1" applyFill="1" applyBorder="1"/>
    <xf numFmtId="9" fontId="0" fillId="0" borderId="0" xfId="22" applyFont="1" applyFill="1" applyBorder="1"/>
    <xf numFmtId="186" fontId="0" fillId="0" borderId="0" xfId="22" applyNumberFormat="1" applyFont="1" applyFill="1" applyBorder="1"/>
    <xf numFmtId="9" fontId="0" fillId="0" borderId="0" xfId="21" applyFont="1" applyFill="1" applyAlignment="1">
      <alignment horizontal="right"/>
    </xf>
    <xf numFmtId="9" fontId="0" fillId="0" borderId="2" xfId="21" applyFont="1" applyFill="1" applyBorder="1"/>
    <xf numFmtId="167" fontId="0" fillId="0" borderId="0" xfId="20" applyNumberFormat="1" applyFont="1" applyFill="1" applyBorder="1" applyAlignment="1">
      <alignment horizontal="right" vertical="center"/>
    </xf>
    <xf numFmtId="167" fontId="0" fillId="0" borderId="2" xfId="20" applyNumberFormat="1" applyFont="1" applyFill="1" applyBorder="1"/>
    <xf numFmtId="167" fontId="0" fillId="0" borderId="0" xfId="20" applyNumberFormat="1" applyFont="1" applyFill="1" applyBorder="1"/>
    <xf numFmtId="167" fontId="8" fillId="0" borderId="7" xfId="1" applyNumberFormat="1" applyFont="1" applyFill="1" applyBorder="1"/>
    <xf numFmtId="9" fontId="0" fillId="0" borderId="0" xfId="22" applyFont="1" applyBorder="1"/>
    <xf numFmtId="0" fontId="17" fillId="5" borderId="0" xfId="0" applyFont="1" applyFill="1"/>
    <xf numFmtId="17" fontId="18" fillId="5" borderId="0" xfId="0" applyNumberFormat="1" applyFont="1" applyFill="1" applyAlignment="1">
      <alignment horizontal="center"/>
    </xf>
    <xf numFmtId="167" fontId="0" fillId="5" borderId="0" xfId="20" applyNumberFormat="1" applyFont="1" applyFill="1" applyBorder="1" applyAlignment="1">
      <alignment horizontal="right" vertical="center"/>
    </xf>
    <xf numFmtId="167" fontId="0" fillId="5" borderId="0" xfId="20" applyNumberFormat="1" applyFont="1" applyFill="1" applyBorder="1"/>
    <xf numFmtId="9" fontId="0" fillId="5" borderId="0" xfId="22" applyFont="1" applyFill="1"/>
    <xf numFmtId="9" fontId="0" fillId="5" borderId="0" xfId="22" applyFont="1" applyFill="1" applyBorder="1"/>
    <xf numFmtId="0" fontId="27" fillId="0" borderId="0" xfId="0" applyFont="1"/>
    <xf numFmtId="182" fontId="0" fillId="0" borderId="0" xfId="23" applyNumberFormat="1" applyFont="1" applyFill="1"/>
    <xf numFmtId="182" fontId="0" fillId="0" borderId="0" xfId="23" applyNumberFormat="1" applyFont="1" applyFill="1" applyBorder="1"/>
    <xf numFmtId="165" fontId="0" fillId="0" borderId="0" xfId="23" applyNumberFormat="1" applyFont="1" applyFill="1"/>
    <xf numFmtId="165" fontId="0" fillId="0" borderId="0" xfId="23" applyNumberFormat="1" applyFont="1" applyFill="1" applyBorder="1"/>
    <xf numFmtId="169" fontId="0" fillId="5" borderId="0" xfId="0" applyNumberFormat="1" applyFill="1"/>
    <xf numFmtId="0" fontId="29" fillId="0" borderId="0" xfId="0" applyFont="1" applyAlignment="1">
      <alignment vertical="center" wrapText="1"/>
    </xf>
    <xf numFmtId="0" fontId="15" fillId="0" borderId="0" xfId="0" applyFont="1" applyAlignment="1">
      <alignment vertical="center" wrapText="1"/>
    </xf>
    <xf numFmtId="0" fontId="30" fillId="0" borderId="0" xfId="0" applyFont="1"/>
    <xf numFmtId="0" fontId="18" fillId="2" borderId="0" xfId="0" quotePrefix="1" applyFont="1" applyFill="1" applyAlignment="1">
      <alignment horizontal="center"/>
    </xf>
    <xf numFmtId="167" fontId="8" fillId="0" borderId="0" xfId="1" applyNumberFormat="1" applyFont="1" applyFill="1" applyBorder="1"/>
    <xf numFmtId="17" fontId="19" fillId="0" borderId="0" xfId="0" applyNumberFormat="1" applyFont="1" applyAlignment="1">
      <alignment horizontal="left"/>
    </xf>
    <xf numFmtId="17" fontId="20" fillId="0" borderId="0" xfId="0" applyNumberFormat="1" applyFont="1" applyAlignment="1">
      <alignment horizontal="left"/>
    </xf>
    <xf numFmtId="0" fontId="19" fillId="0" borderId="0" xfId="2" applyFont="1" applyAlignment="1">
      <alignment horizontal="left" vertical="center" indent="1"/>
    </xf>
    <xf numFmtId="0" fontId="0" fillId="0" borderId="5" xfId="0" applyBorder="1"/>
    <xf numFmtId="0" fontId="21" fillId="0" borderId="0" xfId="2" applyFont="1" applyAlignment="1">
      <alignment horizontal="left" vertical="center" indent="3"/>
    </xf>
    <xf numFmtId="0" fontId="0" fillId="0" borderId="2" xfId="0" applyBorder="1"/>
    <xf numFmtId="0" fontId="21" fillId="0" borderId="0" xfId="0" applyFont="1" applyAlignment="1">
      <alignment wrapText="1"/>
    </xf>
    <xf numFmtId="0" fontId="23" fillId="0" borderId="0" xfId="0" applyFont="1"/>
    <xf numFmtId="0" fontId="19" fillId="0" borderId="0" xfId="0" applyFont="1" applyAlignment="1">
      <alignment horizontal="left"/>
    </xf>
    <xf numFmtId="0" fontId="21" fillId="0" borderId="0" xfId="0" applyFont="1" applyAlignment="1">
      <alignment horizontal="left" indent="1"/>
    </xf>
    <xf numFmtId="0" fontId="24" fillId="0" borderId="0" xfId="0" applyFont="1"/>
    <xf numFmtId="0" fontId="21" fillId="0" borderId="0" xfId="0" applyFont="1" applyAlignment="1">
      <alignment horizontal="left" indent="2"/>
    </xf>
    <xf numFmtId="0" fontId="21" fillId="0" borderId="0" xfId="0" applyFont="1" applyAlignment="1">
      <alignment horizontal="left" wrapText="1" indent="5"/>
    </xf>
    <xf numFmtId="9" fontId="0" fillId="0" borderId="2" xfId="22" applyFont="1" applyFill="1" applyBorder="1"/>
    <xf numFmtId="167" fontId="0" fillId="0" borderId="0" xfId="24" applyNumberFormat="1" applyFont="1" applyFill="1" applyBorder="1" applyAlignment="1">
      <alignment horizontal="right" vertical="center"/>
    </xf>
    <xf numFmtId="165" fontId="0" fillId="0" borderId="0" xfId="24" applyNumberFormat="1" applyFont="1" applyFill="1" applyBorder="1" applyAlignment="1">
      <alignment horizontal="right" vertical="center"/>
    </xf>
    <xf numFmtId="167" fontId="0" fillId="0" borderId="0" xfId="24" applyNumberFormat="1" applyFont="1" applyFill="1"/>
    <xf numFmtId="167" fontId="0" fillId="0" borderId="2" xfId="24" applyNumberFormat="1" applyFont="1" applyFill="1" applyBorder="1"/>
    <xf numFmtId="167" fontId="0" fillId="0" borderId="0" xfId="24" applyNumberFormat="1" applyFont="1" applyFill="1" applyBorder="1"/>
    <xf numFmtId="9" fontId="0" fillId="0" borderId="0" xfId="25" applyFont="1" applyFill="1" applyBorder="1"/>
    <xf numFmtId="9" fontId="0" fillId="0" borderId="0" xfId="25" applyFont="1" applyFill="1"/>
    <xf numFmtId="9" fontId="0" fillId="0" borderId="0" xfId="25" applyFont="1" applyFill="1" applyAlignment="1">
      <alignment horizontal="right"/>
    </xf>
    <xf numFmtId="9" fontId="0" fillId="0" borderId="2" xfId="25" applyFont="1" applyFill="1" applyBorder="1"/>
    <xf numFmtId="0" fontId="19" fillId="0" borderId="0" xfId="0" applyFont="1" applyAlignment="1">
      <alignment horizontal="left" indent="1"/>
    </xf>
    <xf numFmtId="168" fontId="0" fillId="4" borderId="0" xfId="0" applyNumberFormat="1" applyFill="1"/>
    <xf numFmtId="182" fontId="0" fillId="0" borderId="5" xfId="23" applyNumberFormat="1" applyFont="1" applyFill="1" applyBorder="1"/>
    <xf numFmtId="178" fontId="0" fillId="0" borderId="5" xfId="0" applyNumberFormat="1" applyBorder="1"/>
    <xf numFmtId="178" fontId="0" fillId="0" borderId="2" xfId="0" applyNumberFormat="1" applyBorder="1"/>
    <xf numFmtId="167" fontId="0" fillId="0" borderId="5" xfId="23" applyNumberFormat="1" applyFont="1" applyFill="1" applyBorder="1"/>
    <xf numFmtId="167" fontId="0" fillId="0" borderId="2" xfId="0" applyNumberFormat="1" applyBorder="1"/>
    <xf numFmtId="0" fontId="0" fillId="0" borderId="0" xfId="0" applyAlignment="1">
      <alignment wrapText="1"/>
    </xf>
    <xf numFmtId="164" fontId="0" fillId="0" borderId="0" xfId="0" applyNumberFormat="1"/>
    <xf numFmtId="164" fontId="0" fillId="0" borderId="0" xfId="2" applyNumberFormat="1" applyFont="1" applyAlignment="1">
      <alignment horizontal="right" vertical="center"/>
    </xf>
    <xf numFmtId="178" fontId="0" fillId="0" borderId="0" xfId="2" applyNumberFormat="1" applyFont="1" applyAlignment="1">
      <alignment horizontal="right" vertical="center"/>
    </xf>
    <xf numFmtId="169" fontId="31" fillId="0" borderId="0" xfId="0" applyNumberFormat="1" applyFont="1" applyAlignment="1">
      <alignment horizontal="right"/>
    </xf>
    <xf numFmtId="181" fontId="0" fillId="0" borderId="0" xfId="0" applyNumberFormat="1"/>
    <xf numFmtId="0" fontId="27" fillId="0" borderId="0" xfId="0" applyFont="1" applyAlignment="1">
      <alignment horizontal="center"/>
    </xf>
    <xf numFmtId="8" fontId="0" fillId="0" borderId="0" xfId="0" applyNumberFormat="1"/>
    <xf numFmtId="180" fontId="0" fillId="0" borderId="0" xfId="0" applyNumberFormat="1"/>
    <xf numFmtId="184" fontId="0" fillId="0" borderId="6" xfId="2" applyNumberFormat="1" applyFont="1" applyBorder="1" applyAlignment="1">
      <alignment vertical="center"/>
    </xf>
    <xf numFmtId="0" fontId="18" fillId="0" borderId="0" xfId="0" quotePrefix="1" applyFont="1" applyAlignment="1">
      <alignment horizontal="center"/>
    </xf>
    <xf numFmtId="167" fontId="0" fillId="0" borderId="0" xfId="2" applyNumberFormat="1" applyFont="1" applyAlignment="1">
      <alignment horizontal="right" vertical="center"/>
    </xf>
    <xf numFmtId="183" fontId="0" fillId="0" borderId="0" xfId="0" applyNumberFormat="1"/>
    <xf numFmtId="187" fontId="0" fillId="0" borderId="0" xfId="0" applyNumberFormat="1"/>
    <xf numFmtId="166" fontId="0" fillId="0" borderId="0" xfId="0" applyNumberFormat="1"/>
    <xf numFmtId="5" fontId="0" fillId="0" borderId="0" xfId="0" applyNumberFormat="1"/>
    <xf numFmtId="9" fontId="0" fillId="0" borderId="0" xfId="22" applyFont="1" applyFill="1" applyAlignment="1">
      <alignment horizontal="right" vertical="center"/>
    </xf>
    <xf numFmtId="178" fontId="0" fillId="0" borderId="0" xfId="20" applyNumberFormat="1" applyFont="1" applyFill="1" applyBorder="1"/>
    <xf numFmtId="182" fontId="0" fillId="0" borderId="8" xfId="23" applyNumberFormat="1" applyFont="1" applyFill="1" applyBorder="1"/>
    <xf numFmtId="167" fontId="0" fillId="0" borderId="8" xfId="23" applyNumberFormat="1" applyFont="1" applyFill="1" applyBorder="1"/>
    <xf numFmtId="167" fontId="0" fillId="0" borderId="7" xfId="23" applyNumberFormat="1" applyFont="1" applyFill="1" applyBorder="1"/>
    <xf numFmtId="0" fontId="0" fillId="0" borderId="0" xfId="20" applyNumberFormat="1" applyFont="1" applyFill="1" applyBorder="1" applyAlignment="1">
      <alignment horizontal="right" vertical="center"/>
    </xf>
    <xf numFmtId="188" fontId="0" fillId="0" borderId="0" xfId="1" applyNumberFormat="1" applyFont="1" applyFill="1"/>
    <xf numFmtId="178" fontId="27" fillId="0" borderId="0" xfId="20" applyNumberFormat="1" applyFont="1" applyFill="1" applyBorder="1"/>
  </cellXfs>
  <cellStyles count="33">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omma 2 2" xfId="24" xr:uid="{09D05A14-3DF3-48FA-A15C-63C70419829E}"/>
    <cellStyle name="Comma 2 2 2" xfId="31" xr:uid="{614198F5-8FC9-4AE2-9A3F-72E907C4DF8E}"/>
    <cellStyle name="Comma 2 3" xfId="28" xr:uid="{FAB1141B-9206-4E84-8DFD-9A697C60F820}"/>
    <cellStyle name="Comma 3" xfId="23" xr:uid="{C217B0E4-4D81-4292-A1D9-63604EAF2EE4}"/>
    <cellStyle name="Comma 3 2" xfId="30" xr:uid="{9FC5E76C-B504-401E-ACE2-6F4255071CF3}"/>
    <cellStyle name="Comma 4" xfId="26" xr:uid="{38916DB2-9ED8-4A9E-95AB-6D4F02514ABD}"/>
    <cellStyle name="Currency" xfId="18" builtinId="4"/>
    <cellStyle name="Normal" xfId="0" builtinId="0" customBuiltin="1"/>
    <cellStyle name="Normal 2" xfId="19" xr:uid="{B1A62BDA-4837-4DB4-B88B-A49357DC24ED}"/>
    <cellStyle name="Normal 2 2" xfId="27" xr:uid="{47417E6F-3C9F-4FCF-8FA7-7486F7E086D3}"/>
    <cellStyle name="Normal 7" xfId="2" xr:uid="{00000000-0005-0000-0000-000011000000}"/>
    <cellStyle name="Percent" xfId="22" builtinId="5"/>
    <cellStyle name="Percent 2" xfId="21" xr:uid="{E436C1D1-927E-4E9E-8EBC-8C4FC6944DCD}"/>
    <cellStyle name="Percent 2 2" xfId="25" xr:uid="{6DDF3765-E971-4038-9BE5-BC6CE0AF39D6}"/>
    <cellStyle name="Percent 2 2 2" xfId="32" xr:uid="{BE989F0C-D824-4F80-9AD3-35494CCA2075}"/>
    <cellStyle name="Percent 2 3" xfId="29" xr:uid="{CB2887D9-800A-419A-AA25-27DFAF4A33F0}"/>
  </cellStyles>
  <dxfs count="6">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ustomXml" Target="../customXml/item7.xml"/><Relationship Id="rId21" Type="http://schemas.openxmlformats.org/officeDocument/2006/relationships/externalLink" Target="externalLinks/externalLink11.xml"/><Relationship Id="rId34" Type="http://schemas.openxmlformats.org/officeDocument/2006/relationships/customXml" Target="../customXml/item2.xml"/><Relationship Id="rId42" Type="http://schemas.openxmlformats.org/officeDocument/2006/relationships/customXml" Target="../customXml/item1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41" Type="http://schemas.openxmlformats.org/officeDocument/2006/relationships/customXml" Target="../customXml/item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37" Type="http://schemas.openxmlformats.org/officeDocument/2006/relationships/customXml" Target="../customXml/item5.xml"/><Relationship Id="rId40" Type="http://schemas.openxmlformats.org/officeDocument/2006/relationships/customXml" Target="../customXml/item8.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 Id="rId35" Type="http://schemas.openxmlformats.org/officeDocument/2006/relationships/customXml" Target="../customXml/item3.xml"/><Relationship Id="rId43" Type="http://schemas.openxmlformats.org/officeDocument/2006/relationships/customXml" Target="../customXml/item1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customXml" Target="../customXml/item1.xml"/><Relationship Id="rId38"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935355</xdr:colOff>
      <xdr:row>3</xdr:row>
      <xdr:rowOff>97790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917575</xdr:colOff>
      <xdr:row>3</xdr:row>
      <xdr:rowOff>110490</xdr:rowOff>
    </xdr:to>
    <xdr:pic>
      <xdr:nvPicPr>
        <xdr:cNvPr id="2" name="Picture 1">
          <a:extLst>
            <a:ext uri="{FF2B5EF4-FFF2-40B4-BE49-F238E27FC236}">
              <a16:creationId xmlns:a16="http://schemas.microsoft.com/office/drawing/2014/main" id="{A6259FEF-C3A7-2F44-B306-3D5F53EB21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84150"/>
          <a:ext cx="923290" cy="4184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125846</xdr:rowOff>
    </xdr:from>
    <xdr:to>
      <xdr:col>1</xdr:col>
      <xdr:colOff>949325</xdr:colOff>
      <xdr:row>3</xdr:row>
      <xdr:rowOff>73212</xdr:rowOff>
    </xdr:to>
    <xdr:pic>
      <xdr:nvPicPr>
        <xdr:cNvPr id="2" name="Picture 1">
          <a:extLst>
            <a:ext uri="{FF2B5EF4-FFF2-40B4-BE49-F238E27FC236}">
              <a16:creationId xmlns:a16="http://schemas.microsoft.com/office/drawing/2014/main" id="{59E348E0-E5EA-43C5-9D15-68DF0090C7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25846"/>
          <a:ext cx="932180" cy="42933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948690</xdr:colOff>
      <xdr:row>1</xdr:row>
      <xdr:rowOff>453390</xdr:rowOff>
    </xdr:to>
    <xdr:pic>
      <xdr:nvPicPr>
        <xdr:cNvPr id="2" name="Picture 1">
          <a:extLst>
            <a:ext uri="{FF2B5EF4-FFF2-40B4-BE49-F238E27FC236}">
              <a16:creationId xmlns:a16="http://schemas.microsoft.com/office/drawing/2014/main" id="{9C2C1341-8266-4C5F-B0E5-92515772DE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61925"/>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55880</xdr:rowOff>
    </xdr:to>
    <xdr:pic>
      <xdr:nvPicPr>
        <xdr:cNvPr id="2" name="Picture 1">
          <a:extLst>
            <a:ext uri="{FF2B5EF4-FFF2-40B4-BE49-F238E27FC236}">
              <a16:creationId xmlns:a16="http://schemas.microsoft.com/office/drawing/2014/main" id="{2018C644-244F-2D47-AAC5-A8828CD365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307975"/>
          <a:ext cx="935355" cy="4121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932180</xdr:colOff>
      <xdr:row>3</xdr:row>
      <xdr:rowOff>133985</xdr:rowOff>
    </xdr:to>
    <xdr:pic>
      <xdr:nvPicPr>
        <xdr:cNvPr id="2" name="Picture 1">
          <a:extLst>
            <a:ext uri="{FF2B5EF4-FFF2-40B4-BE49-F238E27FC236}">
              <a16:creationId xmlns:a16="http://schemas.microsoft.com/office/drawing/2014/main" id="{744FEAB5-E857-8E47-86B7-13E202C8E5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025" y="184150"/>
          <a:ext cx="925195" cy="4425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930910</xdr:colOff>
      <xdr:row>3</xdr:row>
      <xdr:rowOff>96116</xdr:rowOff>
    </xdr:to>
    <xdr:pic>
      <xdr:nvPicPr>
        <xdr:cNvPr id="2" name="Picture 1">
          <a:extLst>
            <a:ext uri="{FF2B5EF4-FFF2-40B4-BE49-F238E27FC236}">
              <a16:creationId xmlns:a16="http://schemas.microsoft.com/office/drawing/2014/main" id="{551A0416-4CC5-4083-8B3B-32DF11AD1E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80975"/>
          <a:ext cx="925195" cy="43624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948055</xdr:colOff>
      <xdr:row>3</xdr:row>
      <xdr:rowOff>111356</xdr:rowOff>
    </xdr:to>
    <xdr:pic>
      <xdr:nvPicPr>
        <xdr:cNvPr id="2" name="Picture 1">
          <a:extLst>
            <a:ext uri="{FF2B5EF4-FFF2-40B4-BE49-F238E27FC236}">
              <a16:creationId xmlns:a16="http://schemas.microsoft.com/office/drawing/2014/main" id="{971A1D87-D281-9746-9DB6-D0DB7AA31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225" y="184150"/>
          <a:ext cx="921385" cy="40726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vauctions0.sharepoint.com/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cvauctions0.sharepoint.com/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sheetData sheetId="1"/>
      <sheetData sheetId="2"/>
      <sheetData sheetId="3"/>
      <sheetData sheetId="4">
        <row r="4">
          <cell r="L4">
            <v>58400000</v>
          </cell>
          <cell r="M4">
            <v>34600000</v>
          </cell>
          <cell r="N4">
            <v>23800000</v>
          </cell>
        </row>
        <row r="8">
          <cell r="L8">
            <v>34300000</v>
          </cell>
        </row>
        <row r="9">
          <cell r="L9">
            <v>24100000</v>
          </cell>
        </row>
      </sheetData>
      <sheetData sheetId="5"/>
      <sheetData sheetId="6">
        <row r="4">
          <cell r="M4">
            <v>29500000</v>
          </cell>
          <cell r="O4">
            <v>21600000</v>
          </cell>
        </row>
      </sheetData>
      <sheetData sheetId="7"/>
      <sheetData sheetId="8"/>
      <sheetData sheetId="9">
        <row r="20">
          <cell r="E20">
            <v>-753955.64</v>
          </cell>
        </row>
      </sheetData>
      <sheetData sheetId="10">
        <row r="21">
          <cell r="D21">
            <v>-45567.040000000037</v>
          </cell>
        </row>
      </sheetData>
      <sheetData sheetId="11"/>
      <sheetData sheetId="12"/>
      <sheetData sheetId="13"/>
      <sheetData sheetId="14"/>
      <sheetData sheetId="15"/>
      <sheetData sheetId="16">
        <row r="8">
          <cell r="L8">
            <v>128386</v>
          </cell>
        </row>
      </sheetData>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RE"/>
      <sheetName val="SAMPLE FOR BOB - 2"/>
      <sheetName val="SAMPLE FOR BOB - 1"/>
      <sheetName val="totops_aug_cm"/>
      <sheetName val="Combination"/>
      <sheetName val="france"/>
      <sheetName val="italy"/>
      <sheetName val="uk"/>
      <sheetName val="netherlands"/>
      <sheetName val="Sales 2003"/>
      <sheetName val="Reps"/>
      <sheetName val="WW Forecast Detail"/>
      <sheetName val="Hosting"/>
      <sheetName val="Outside Services Breakdown"/>
      <sheetName val="Equipment Rental Maintenance"/>
      <sheetName val="COS Breakdown"/>
      <sheetName val="Hosting - 008-27111"/>
      <sheetName val="Hosting - 008-27084"/>
      <sheetName val="Hosting - 125-32013"/>
      <sheetName val="Hosting - 203-32016"/>
      <sheetName val="Belgium Germany"/>
      <sheetName val="TB"/>
      <sheetName val="Corp BS p1"/>
      <sheetName val="INTERCO"/>
      <sheetName val="Bridge COGS data"/>
      <sheetName val="soc gen interest"/>
      <sheetName val="Jurassic Entries by Entity"/>
      <sheetName val="EBITDA Analysis Dec"/>
      <sheetName val="Management Report"/>
      <sheetName val="Gordon Ops Report"/>
      <sheetName val="Aiken Ops Report"/>
      <sheetName val="Atta Ops Report"/>
      <sheetName val="SG&amp;A Analysis"/>
      <sheetName val="Interco Inv Schedule"/>
      <sheetName val="Consolentries"/>
      <sheetName val="ConsolBS"/>
      <sheetName val="ConsolIS"/>
      <sheetName val="Interco Inv Schedule (2)"/>
      <sheetName val="123118 bs worksheet ties to ext"/>
      <sheetName val="Atta Prod"/>
      <sheetName val="HEADINGS"/>
      <sheetName val="VARIABLES"/>
      <sheetName val="EBITDA Summary Consolidated"/>
      <sheetName val="EBITDA Summary DD"/>
      <sheetName val="EBITDA Summary KG"/>
      <sheetName val="EBITDA Summary KA"/>
      <sheetName val="EBITDA Summary Atta"/>
      <sheetName val="EBITDA Summary All"/>
      <sheetName val="PHCM Analysis"/>
      <sheetName val="Merit Covenants"/>
      <sheetName val="MgAlSil Div CM"/>
      <sheetName val="Avg fixed costs"/>
      <sheetName val="Merit YTD Oct"/>
      <sheetName val="Merit CM Oct"/>
      <sheetName val="Merit YTD Sep"/>
      <sheetName val="Merit CM Sep"/>
      <sheetName val="Merit YTD Aug"/>
      <sheetName val="Merit CM Aug"/>
      <sheetName val="Merit YTD Jul"/>
      <sheetName val="Merit CM Jul"/>
      <sheetName val="Merit YTD Jun"/>
      <sheetName val="Merit CM Jun"/>
      <sheetName val="PPA and audit adjustments"/>
      <sheetName val="GGC YTD Dec"/>
      <sheetName val="GGC CM Dec"/>
      <sheetName val="GGC YTD Nov"/>
      <sheetName val="GGC CM Nov"/>
      <sheetName val="GGC YTD Oct"/>
      <sheetName val="GGC CM Oct"/>
      <sheetName val="GGC YTD Sep"/>
      <sheetName val="GGC CM Sep"/>
      <sheetName val="GGC YTD Aug"/>
      <sheetName val="GGC CM Aug"/>
      <sheetName val="GGC YTD Jul"/>
      <sheetName val="GGC CM Jul"/>
      <sheetName val="GGC YTD Jun"/>
      <sheetName val="GGC CM Jun"/>
      <sheetName val="GGC YTD May"/>
      <sheetName val="GGC CM May"/>
      <sheetName val="Merit YTD Apr"/>
      <sheetName val="Merit CM Apr"/>
      <sheetName val="Merit YTD Mar"/>
      <sheetName val="Merit YTD Feb"/>
      <sheetName val="Merit CM Feb"/>
      <sheetName val="Merit YTD Jan"/>
      <sheetName val="RE Rollforward"/>
      <sheetName val="Merit CM Mar"/>
      <sheetName val="GGC YTD Apr"/>
      <sheetName val="GGC Month Apr"/>
      <sheetName val="Adj EBITDA"/>
      <sheetName val="CY&amp;PY Balance Sheets"/>
      <sheetName val="allowed addbacks"/>
      <sheetName val="Financing"/>
      <sheetName val="GGC YTD Mar"/>
      <sheetName val="GGC Month Mar"/>
      <sheetName val="GGC YTD Feb"/>
      <sheetName val="GGC Month Feb"/>
      <sheetName val="GGC YTD Jan"/>
      <sheetName val="Key metrics"/>
      <sheetName val="JAC Consol BS p1-2"/>
      <sheetName val="Members' Equity p5"/>
      <sheetName val="Consol Cash Flow p6"/>
      <sheetName val="Covenent Calculation New p7"/>
      <sheetName val="Covenent Calculation Old p7 (2"/>
      <sheetName val="Capital Lease Pymnts"/>
      <sheetName val="Principal Pymnts"/>
      <sheetName val="Capital Exp Summ"/>
      <sheetName val="Fixed Asset Additions PY"/>
      <sheetName val="Covenants"/>
      <sheetName val="Unfinanced Capex"/>
      <sheetName val="Consol Cash Flow p6 (2)"/>
      <sheetName val="Cash bridge"/>
      <sheetName val="Fixed Asset Listing p7"/>
      <sheetName val="CY Fixed Assets"/>
      <sheetName val="AMI IS YTD"/>
      <sheetName val="Board IS YTD"/>
      <sheetName val="AMI BS Consol"/>
      <sheetName val="Board BS"/>
      <sheetName val="Board IS DIST CM"/>
      <sheetName val="YTD Eliminations"/>
      <sheetName val="Borrowing Base"/>
      <sheetName val="Budget-AMI Consolidated P&amp;L"/>
      <sheetName val="Consolidated DD Budget IS"/>
      <sheetName val="JAC P&amp;L BUD"/>
      <sheetName val="JAC BS BUD"/>
      <sheetName val="Corp + Jurassic BS"/>
      <sheetName val="Corp + Jurassic IS"/>
      <sheetName val="Jurassic BS"/>
      <sheetName val="Jurassic IS"/>
      <sheetName val="AMI Parent  Budget BS"/>
      <sheetName val="Corp OH-G&amp;A by Dept"/>
      <sheetName val="Corp IS p2"/>
      <sheetName val="Corp-G&amp;A-CON p3"/>
      <sheetName val="Corp-A&amp;A-110 p4"/>
      <sheetName val="Corp-EXEC-120 p5"/>
      <sheetName val="Corp-HR-TRAIN SUMM P6"/>
      <sheetName val="Corp-Strat Growth 125"/>
      <sheetName val="Corp-HR-130 p6"/>
      <sheetName val="Corp-Training-150 p8"/>
      <sheetName val="Corp-Safety-140 p7"/>
      <sheetName val="Corp-Operations Sum - p8"/>
      <sheetName val="Corp-Cust Operations-155 p8"/>
      <sheetName val="Corp-Cust Response-160 p12"/>
      <sheetName val="Corp-QMS-170 p9"/>
      <sheetName val="Corp-Logistics-180 p10"/>
      <sheetName val="Corp-Cust Service -190 p11"/>
      <sheetName val="Corp-Purchasing-200 p12"/>
      <sheetName val="Corp-MIS-210 p13"/>
      <sheetName val="Corp-Man &amp; Engineer-230 p14"/>
      <sheetName val="Corp-Allocated Accntg -240 p16"/>
      <sheetName val="Corp-Reserves (AMTEC)-260 p15"/>
      <sheetName val="Corp-Maint-270 p21"/>
      <sheetName val="Corp- NA Sales-270 p16"/>
      <sheetName val="Corp-Sales-S. Amer p18"/>
      <sheetName val="Product Mgmt (rollup) p20"/>
      <sheetName val="PM Exec 290 p17"/>
      <sheetName val="PM Kaolin 300 p22"/>
      <sheetName val="PM 310 Bus Devel p18"/>
      <sheetName val="PM Actigel Min &amp; Pip 320 p22"/>
      <sheetName val="PMAtta &amp; Indu Actigel 330 p25"/>
      <sheetName val="Budget-Corp OH Dept"/>
      <sheetName val="Budget-Dist Div BS"/>
      <sheetName val="Budget Dist Summary IS"/>
      <sheetName val="DD-SALES Budget"/>
      <sheetName val="Dist-BS p1"/>
      <sheetName val="Budget-DIST DIV HV Group"/>
      <sheetName val="Dist-IS p2"/>
      <sheetName val="Dist CF p3"/>
      <sheetName val="DD GP p4"/>
      <sheetName val="G&amp;A by Dept"/>
      <sheetName val="Dist-Turkey Office-140 p7"/>
      <sheetName val="Dist- Sales rollup p8"/>
      <sheetName val="Dist- NA Sales 150 p9"/>
      <sheetName val="Dist- SA Sales 160 p10"/>
      <sheetName val="Dist- Asia Sales 170 p11 "/>
      <sheetName val="Dist- Af Eu Sales p12"/>
      <sheetName val="Dist-CHINA-(old)"/>
      <sheetName val="Dist G&amp;A p5"/>
      <sheetName val="Budget-HV DIST DIV Dept"/>
      <sheetName val="Budget Aiken BS"/>
      <sheetName val="Budget GKaolin Div Depts"/>
      <sheetName val="Budget Gordon BS"/>
      <sheetName val="Kaolin Div Com-BS p1"/>
      <sheetName val="Gordon -BS p2"/>
      <sheetName val="Aiken-BS p3"/>
      <sheetName val="Kaolin Div Com-IS p4"/>
      <sheetName val="Gordon-IS p5"/>
      <sheetName val="Aiken-IS p6"/>
      <sheetName val="Gordon cash flow p7"/>
      <sheetName val="Aiken cash flow p8"/>
      <sheetName val="Gordon Product Data p9"/>
      <sheetName val="Aiken Product Data p10"/>
      <sheetName val="Gordon-GP p11"/>
      <sheetName val="Aiken-GP p12"/>
      <sheetName val="Gordon-CM p13-15"/>
      <sheetName val="Aiken-CM p16-18"/>
      <sheetName val="Gordon-Blended Cost Crude p19"/>
      <sheetName val="GKaolin-105-Purchased Clay p20"/>
      <sheetName val="GKaolin-Cost Intern Crude p21"/>
      <sheetName val="GKaolin-110-Mining p22"/>
      <sheetName val="GKaolin-115-Prospecting p23"/>
      <sheetName val="GKaolin-120-Milling p24"/>
      <sheetName val="GKaolin-140-Lab p25"/>
      <sheetName val="GKaolin-Total Prod p26"/>
      <sheetName val="GKaolin-125-Bulk Loading p27"/>
      <sheetName val="GKaolin-130&amp;135-Bagging p28"/>
      <sheetName val="GKaolin-170-Maintenance p29"/>
      <sheetName val="GKaolin-Consol Admin "/>
      <sheetName val="GKaolin-150-Admin p30"/>
      <sheetName val="GKaolin-160-Selling p31"/>
      <sheetName val="GKaolin Supp Info p32"/>
      <sheetName val="AKaolin-105-Purchased Clay p33"/>
      <sheetName val="AKaolin-120-Milling p34"/>
      <sheetName val="AKaolin-140-Lab p35"/>
      <sheetName val="AKaolin-Total Prod p36"/>
      <sheetName val="AKaolin-125-Bulk Loading p37"/>
      <sheetName val="AKaolin-130&amp;135-Bagging p38"/>
      <sheetName val="AKaolin-136-PolyBagging p39"/>
      <sheetName val="AKaolin-170-Maintenance p40"/>
      <sheetName val="AKaolin-Consol Admin"/>
      <sheetName val="AKaolin-150-Admin p41"/>
      <sheetName val="AKaolin-160-Selling p42"/>
      <sheetName val="ITCJ-BS p1"/>
      <sheetName val="ITCJ-IS-US$ p2"/>
      <sheetName val="ITCJ-IS-YEN p3"/>
      <sheetName val="ITCJ-G&amp;A-US$ p4"/>
      <sheetName val="ITCJ-G&amp;A-YEN p5"/>
      <sheetName val="Budget AKaolin Div Depts"/>
      <sheetName val="Budget-ATTAPULGITE-BS"/>
      <sheetName val="Budget-Attapulgite"/>
      <sheetName val="ATTA-BS p1"/>
      <sheetName val="ATTA-IS p2"/>
      <sheetName val=" ATTA-CF p3"/>
      <sheetName val="ATTA-GrossProfit p4"/>
      <sheetName val="ATTA - Cost Allocation p5"/>
      <sheetName val="ATTA - Cost Allocation p6"/>
      <sheetName val="ATTA - CM p7,8,9"/>
      <sheetName val="ATTA-Total Prod p10"/>
      <sheetName val="ATTA-GP-Milling-120 p11"/>
      <sheetName val="ATTA-GP-Lab-140 p12"/>
      <sheetName val="ATTA-125-Bulk Loading p13"/>
      <sheetName val="ATTA-GP-SmallBag-135 p"/>
      <sheetName val="ATTA-GP-BulkBag-130 p14"/>
      <sheetName val="ATTA-Maint-170 p15"/>
      <sheetName val="ATTA-ACR Production-200"/>
      <sheetName val="ATTA-ACR rollup p15"/>
      <sheetName val="ATTA-Doris White 202 p 16"/>
      <sheetName val="ATTA-Amsterdam p 17"/>
      <sheetName val="ATTA-Viola mine 201 p 18"/>
      <sheetName val="ATTA-Coastal mine 200 p 19"/>
      <sheetName val="ATTA-Con G&amp;A p20"/>
      <sheetName val="ATTA-QUINCY-ADM-150 p21"/>
      <sheetName val="ATTA-SELLING-160 p22"/>
      <sheetName val="ATTA-WHSE-220 p23"/>
      <sheetName val="ATTA-Logistics-210 p24"/>
      <sheetName val="MgAlSil Reforecast"/>
      <sheetName val="MgAlSil Consol BS"/>
      <sheetName val="MgAlSil Consol IS"/>
      <sheetName val="MgAlSil Elim BS"/>
      <sheetName val="Mag Sales bud by cust POUNDS"/>
      <sheetName val="MgAlSil Elim IS"/>
      <sheetName val="Budget MgAlSil USA BS"/>
      <sheetName val="MgAlSil Sales Budget"/>
      <sheetName val="BugMag BS assuming us only"/>
      <sheetName val="MgAlSil Lb and Ltr sold"/>
      <sheetName val="Mg Sales to Aus"/>
      <sheetName val="MgAlSil sales summbudget"/>
      <sheetName val="MgAlSil Div BS"/>
      <sheetName val="MgAlSil Div IS"/>
      <sheetName val="MgAlSil Div GP"/>
      <sheetName val="MgAlSil G&amp;A consol"/>
      <sheetName val="MgAlSil 120 Executive"/>
      <sheetName val="MgAlSil 220 Sales"/>
      <sheetName val="MgAlSil 260 Bus Devel"/>
      <sheetName val="MgAlSil 170 Maintenance"/>
      <sheetName val="MgAlSil 150 Admin"/>
      <sheetName val="MgAlSil 160 Selling"/>
      <sheetName val="MgAlSil 280 Australia "/>
      <sheetName val="Bud Mag Bus Dev dept"/>
      <sheetName val="Bud MgAlSil Exec Dept"/>
      <sheetName val="Bud MgAlSil Sales Dept"/>
      <sheetName val="Bud MgAlSil BusDev"/>
      <sheetName val="Budget MgAlSil GP"/>
      <sheetName val="Budget-ITCT"/>
      <sheetName val="Budget Mag GP US"/>
      <sheetName val="OZ reforecast"/>
      <sheetName val="MAG 2016 BUDGET"/>
      <sheetName val="Oz sales"/>
      <sheetName val="MgOz Bud BS USD"/>
      <sheetName val="Budget MgAlSil IS"/>
      <sheetName val="OZ-Bal Sheet-(US$) p1 "/>
      <sheetName val="OZ-IS-(US$) p2"/>
      <sheetName val="OZ-US$ p3"/>
      <sheetName val="OZ-US$ exec 120"/>
      <sheetName val="OZ-US$ biz dev 220"/>
      <sheetName val="OZ-US$ lab 260"/>
      <sheetName val="OZ-Aus$ p4"/>
      <sheetName val="OZ-AUD exec 120 "/>
      <sheetName val="OZ-AUD biz dev 220"/>
      <sheetName val="OZ-Aus$ lab 260"/>
      <sheetName val="MgOz Bud Exec AUD &amp; USD"/>
      <sheetName val="MgOz Budget IS USD"/>
      <sheetName val="MgOz Bud Bus Dev AUD &amp; USD"/>
      <sheetName val="MgOz Bud SGA cons AUD"/>
      <sheetName val="MgOz Bud Lab AUD &amp; USD"/>
      <sheetName val="MgOZ Bud SGA cons USD"/>
      <sheetName val="Budget-Taiwan USD"/>
      <sheetName val="AMIT-BS-CON p1"/>
      <sheetName val="AMIT-IS-CON p2"/>
      <sheetName val="AMIT-IS-US$ p3"/>
      <sheetName val="USD Dept 110 p4"/>
      <sheetName val="USD Dept 120 p5"/>
      <sheetName val="AMIT-BS-NT$ p6"/>
      <sheetName val="AMIT-IS-NT$ p7"/>
      <sheetName val="NT Dept 110 p8"/>
      <sheetName val="NT Dept 120 p9"/>
      <sheetName val="Budget-Taiwan NT "/>
      <sheetName val="TW Bud Dept 110 NT"/>
      <sheetName val="TW Bud Dep 120 NT"/>
      <sheetName val="AMIT-IS-USA p3"/>
      <sheetName val="AMIT-IS-US$ (Strauss)"/>
      <sheetName val="AMIT-IS-NT$ (Strauss)"/>
      <sheetName val="BUD Taiw 2017 bu dept"/>
      <sheetName val="China-BS-CON p1"/>
      <sheetName val="China-IS-CON (US$) p2"/>
      <sheetName val="China-US$ p3"/>
      <sheetName val="China-CNY$ p4"/>
      <sheetName val="China IS US$ BUDGET"/>
      <sheetName val="China expenses CNY BUDGET"/>
      <sheetName val="China BS US$ BUDGET"/>
      <sheetName val="AMI Consolidated-BS-PY"/>
      <sheetName val="AMI Consolidated-IS-PY"/>
      <sheetName val="GKaolin BS PY"/>
      <sheetName val="AKaolin BS PY"/>
      <sheetName val="Gkaolin IS &amp; Depts PY"/>
      <sheetName val="Akaolin IS &amp; Depts PY"/>
      <sheetName val="Atta-BS-PY"/>
      <sheetName val="Atta-IS-PY"/>
      <sheetName val="AMI Corp-BS-PY"/>
      <sheetName val="AMI Corp-IS-PY"/>
      <sheetName val="Dist-BS-PY"/>
      <sheetName val="Dist-IS-PY"/>
      <sheetName val="AMIJ-BS-PY"/>
      <sheetName val="AMIJ-IS-PY"/>
      <sheetName val="AMIT-BS-PY"/>
      <sheetName val="AMIT-IS-PY"/>
      <sheetName val="China-BS-PY "/>
      <sheetName val="China-IS-PY"/>
      <sheetName val="MgAlSil-BS-PY"/>
      <sheetName val="MgAlSil-IS-PY"/>
      <sheetName val="Aus BS-PY"/>
      <sheetName val="Aus IS PY"/>
      <sheetName val="OP #s"/>
      <sheetName val="Budget Dist Summary BS"/>
      <sheetName val="Budget ITCJ-BS"/>
      <sheetName val="Budget-ITCJ PL"/>
      <sheetName val="Budget-GF"/>
      <sheetName val="Bud MgAlSil SGA"/>
      <sheetName val="Sheet4"/>
      <sheetName val="Sheet1"/>
      <sheetName val="Reforecast-AMI Consolidated P&amp;L"/>
      <sheetName val="Gordon reforecast 2015"/>
      <sheetName val="Aiken reforecast 2015"/>
      <sheetName val="Atta reforecast 2015"/>
      <sheetName val="Corp Reforecast"/>
      <sheetName val="DD Reforecast"/>
      <sheetName val="Div HV PL reforecast"/>
      <sheetName val="Gordon Reforecast"/>
      <sheetName val="Aiken Reforecast"/>
      <sheetName val="Attapulgite Reforecast"/>
      <sheetName val="MgAlSil GP"/>
      <sheetName val="Mg Cons G&amp;A"/>
      <sheetName val="Mg Exec"/>
      <sheetName val="Mg NA Sales"/>
      <sheetName val="Mg Biz Dev"/>
      <sheetName val="Mg Aus"/>
      <sheetName val="Sheet3"/>
      <sheetName val="UPCO"/>
      <sheetName val="EBITDA Accrual"/>
      <sheetName val="Merit BS Comparison"/>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 val="Adj Comb IS"/>
      <sheetName val="Summary Fins Output"/>
      <sheetName val="Football Field"/>
      <sheetName val="Cash Flow"/>
      <sheetName val="Model"/>
      <sheetName val="19. Shrink"/>
      <sheetName val="19_28. FY 2012 Avg. Trans"/>
      <sheetName val="35. Store Openings Summary"/>
      <sheetName val="45. Historical Financials"/>
      <sheetName val="35. Store Openings (New Capex)"/>
      <sheetName val="CIM Consolidated-Summary"/>
      <sheetName val="CIM Adjust"/>
    </sheetNames>
    <sheetDataSet>
      <sheetData sheetId="0">
        <row r="1">
          <cell r="A1" t="str">
            <v>Solarsoft Model – Output</v>
          </cell>
        </row>
      </sheetData>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 val="Projection Summary"/>
      <sheetName val="CITP Output"/>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 val="Da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openxmlformats.org/officeDocument/2006/relationships/drawing" Target="../drawings/drawing3.xml"/><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drawing" Target="../drawings/drawing4.xm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drawing" Target="../drawings/drawing7.xml"/><Relationship Id="rId4"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dimension ref="B6:B22"/>
  <sheetViews>
    <sheetView showGridLines="0" topLeftCell="A10" zoomScaleNormal="100" workbookViewId="0">
      <selection activeCell="B11" sqref="B11"/>
    </sheetView>
  </sheetViews>
  <sheetFormatPr baseColWidth="10" defaultColWidth="9.5" defaultRowHeight="14" x14ac:dyDescent="0.15"/>
  <cols>
    <col min="1" max="1" width="9.5" style="1"/>
    <col min="2" max="2" width="121.6640625" style="1" customWidth="1"/>
    <col min="3" max="16384" width="9.5" style="1"/>
  </cols>
  <sheetData>
    <row r="6" spans="2:2" x14ac:dyDescent="0.15">
      <c r="B6" s="2" t="s">
        <v>32</v>
      </c>
    </row>
    <row r="7" spans="2:2" ht="90" x14ac:dyDescent="0.15">
      <c r="B7" s="33" t="s">
        <v>120</v>
      </c>
    </row>
    <row r="9" spans="2:2" x14ac:dyDescent="0.15">
      <c r="B9" s="34" t="s">
        <v>33</v>
      </c>
    </row>
    <row r="10" spans="2:2" ht="90" x14ac:dyDescent="0.15">
      <c r="B10" s="104" t="s">
        <v>115</v>
      </c>
    </row>
    <row r="11" spans="2:2" ht="45" x14ac:dyDescent="0.15">
      <c r="B11" s="104" t="s">
        <v>140</v>
      </c>
    </row>
    <row r="12" spans="2:2" ht="135" x14ac:dyDescent="0.15">
      <c r="B12" s="104" t="s">
        <v>138</v>
      </c>
    </row>
    <row r="13" spans="2:2" ht="370" x14ac:dyDescent="0.15">
      <c r="B13" s="105" t="s">
        <v>139</v>
      </c>
    </row>
    <row r="14" spans="2:2" ht="15" x14ac:dyDescent="0.15">
      <c r="B14" s="35" t="s">
        <v>31</v>
      </c>
    </row>
    <row r="15" spans="2:2" ht="30" x14ac:dyDescent="0.15">
      <c r="B15" s="36" t="s">
        <v>81</v>
      </c>
    </row>
    <row r="16" spans="2:2" ht="15" customHeight="1" x14ac:dyDescent="0.15">
      <c r="B16" s="33"/>
    </row>
    <row r="17" spans="2:2" x14ac:dyDescent="0.15">
      <c r="B17" s="2" t="s">
        <v>24</v>
      </c>
    </row>
    <row r="18" spans="2:2" ht="75" x14ac:dyDescent="0.15">
      <c r="B18" s="36" t="s">
        <v>121</v>
      </c>
    </row>
    <row r="19" spans="2:2" x14ac:dyDescent="0.15">
      <c r="B19" s="36"/>
    </row>
    <row r="20" spans="2:2" x14ac:dyDescent="0.15">
      <c r="B20" s="2" t="s">
        <v>23</v>
      </c>
    </row>
    <row r="21" spans="2:2" ht="129" customHeight="1" x14ac:dyDescent="0.15">
      <c r="B21" s="36" t="s">
        <v>122</v>
      </c>
    </row>
    <row r="22" spans="2:2" x14ac:dyDescent="0.15">
      <c r="B22" s="36"/>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9197-F7DF-2346-850D-15153F833484}">
  <dimension ref="A1:AA29"/>
  <sheetViews>
    <sheetView showGridLines="0" zoomScaleNormal="100" workbookViewId="0">
      <selection activeCell="J33" sqref="J33"/>
    </sheetView>
  </sheetViews>
  <sheetFormatPr baseColWidth="10" defaultColWidth="9.5" defaultRowHeight="13" x14ac:dyDescent="0.15"/>
  <cols>
    <col min="1" max="1" width="5.1640625" customWidth="1"/>
    <col min="2" max="2" width="37.1640625" customWidth="1"/>
    <col min="3" max="3" width="0.5" customWidth="1"/>
    <col min="4" max="4" width="9.5" hidden="1" customWidth="1"/>
    <col min="5" max="5" width="0.5" hidden="1" customWidth="1"/>
    <col min="6" max="6" width="9.5" hidden="1" customWidth="1"/>
    <col min="7" max="7" width="0.5" customWidth="1"/>
    <col min="8" max="8" width="9.5" customWidth="1"/>
    <col min="9" max="9" width="0.5" customWidth="1"/>
    <col min="10" max="10" width="9.5" customWidth="1"/>
    <col min="11" max="11" width="10.6640625" customWidth="1"/>
    <col min="12" max="13" width="9.5" customWidth="1"/>
    <col min="14" max="14" width="0.5" customWidth="1"/>
    <col min="15" max="15" width="9.5" customWidth="1"/>
    <col min="16" max="16" width="0.5" customWidth="1"/>
    <col min="17" max="20" width="7.6640625" customWidth="1"/>
    <col min="21" max="21" width="1.6640625" customWidth="1"/>
    <col min="22" max="22" width="7.6640625" customWidth="1"/>
    <col min="23" max="23" width="1.6640625" customWidth="1"/>
    <col min="24" max="24" width="8.5" customWidth="1"/>
    <col min="25" max="25" width="1.6640625" customWidth="1"/>
    <col min="26" max="26" width="1" customWidth="1"/>
    <col min="27" max="27" width="11" bestFit="1" customWidth="1"/>
  </cols>
  <sheetData>
    <row r="1" spans="2:27" x14ac:dyDescent="0.15">
      <c r="Z1" s="18"/>
    </row>
    <row r="2" spans="2:27" x14ac:dyDescent="0.15">
      <c r="B2" s="3"/>
      <c r="L2" s="4"/>
      <c r="M2" s="4"/>
      <c r="N2" s="4"/>
      <c r="O2" s="4"/>
      <c r="P2" s="4"/>
      <c r="Q2" s="4"/>
      <c r="R2" s="4"/>
      <c r="S2" s="4"/>
      <c r="T2" s="4"/>
      <c r="U2" s="4"/>
      <c r="V2" s="4"/>
      <c r="W2" s="4"/>
      <c r="X2" s="4"/>
      <c r="Y2" s="4"/>
      <c r="Z2" s="92"/>
    </row>
    <row r="3" spans="2:27" x14ac:dyDescent="0.15">
      <c r="B3" s="3"/>
      <c r="L3" s="4"/>
      <c r="M3" s="4"/>
      <c r="N3" s="4"/>
      <c r="O3" s="4"/>
      <c r="P3" s="4"/>
      <c r="Q3" s="4"/>
      <c r="R3" s="4"/>
      <c r="S3" s="4"/>
      <c r="T3" s="4"/>
      <c r="U3" s="4"/>
      <c r="V3" s="4"/>
      <c r="W3" s="4"/>
      <c r="X3" s="4"/>
      <c r="Y3" s="4"/>
      <c r="Z3" s="92"/>
    </row>
    <row r="4" spans="2:27" x14ac:dyDescent="0.15">
      <c r="B4" s="3"/>
      <c r="D4" s="145"/>
      <c r="L4" s="4"/>
      <c r="M4" s="145"/>
      <c r="N4" s="4"/>
      <c r="O4" s="145"/>
      <c r="P4" s="4"/>
      <c r="Q4" s="4"/>
      <c r="R4" s="4"/>
      <c r="S4" s="4"/>
      <c r="T4" s="4"/>
      <c r="U4" s="4"/>
      <c r="V4" s="4"/>
      <c r="W4" s="4"/>
      <c r="X4" s="4"/>
      <c r="Y4" s="4"/>
      <c r="Z4" s="92"/>
    </row>
    <row r="5" spans="2:27" x14ac:dyDescent="0.15">
      <c r="B5" s="6" t="s">
        <v>130</v>
      </c>
      <c r="C5" s="7"/>
      <c r="D5" s="8">
        <v>2019</v>
      </c>
      <c r="E5" s="9"/>
      <c r="F5" s="8">
        <v>2020</v>
      </c>
      <c r="G5" s="11"/>
      <c r="H5" s="8">
        <v>2021</v>
      </c>
      <c r="I5" s="9"/>
      <c r="J5" s="10" t="s">
        <v>95</v>
      </c>
      <c r="K5" s="10" t="s">
        <v>105</v>
      </c>
      <c r="L5" s="10" t="s">
        <v>107</v>
      </c>
      <c r="M5" s="10" t="s">
        <v>119</v>
      </c>
      <c r="N5" s="11"/>
      <c r="O5" s="107">
        <v>2022</v>
      </c>
      <c r="P5" s="11"/>
      <c r="Q5" s="10" t="s">
        <v>129</v>
      </c>
      <c r="R5" s="10" t="s">
        <v>135</v>
      </c>
      <c r="S5" s="10" t="s">
        <v>136</v>
      </c>
      <c r="T5" s="10" t="s">
        <v>137</v>
      </c>
      <c r="U5" s="149"/>
      <c r="V5" s="107">
        <v>2023</v>
      </c>
      <c r="W5" s="11"/>
      <c r="X5" s="10" t="s">
        <v>147</v>
      </c>
      <c r="Y5" s="11"/>
      <c r="Z5" s="93"/>
    </row>
    <row r="6" spans="2:27" ht="10.25" customHeight="1" x14ac:dyDescent="0.15">
      <c r="B6" s="7"/>
      <c r="C6" s="7"/>
      <c r="D6" s="13"/>
      <c r="E6" s="13"/>
      <c r="G6" s="13"/>
      <c r="H6" s="13"/>
      <c r="I6" s="13"/>
      <c r="L6" s="13"/>
      <c r="M6" s="13"/>
      <c r="N6" s="13"/>
      <c r="O6" s="13"/>
      <c r="P6" s="13"/>
      <c r="Q6" s="13"/>
      <c r="R6" s="13"/>
      <c r="S6" s="13"/>
      <c r="T6" s="13"/>
      <c r="U6" s="13"/>
      <c r="V6" s="13"/>
      <c r="W6" s="13"/>
      <c r="X6" s="13"/>
      <c r="Y6" s="13"/>
      <c r="Z6" s="24"/>
    </row>
    <row r="7" spans="2:27" ht="13.25" customHeight="1" x14ac:dyDescent="0.15">
      <c r="B7" s="4" t="s">
        <v>124</v>
      </c>
      <c r="C7" s="7"/>
      <c r="D7" s="13"/>
      <c r="E7" s="13"/>
      <c r="G7" s="13"/>
      <c r="H7" s="13"/>
      <c r="I7" s="13"/>
      <c r="L7" s="13"/>
      <c r="M7" s="13"/>
      <c r="N7" s="13"/>
      <c r="O7" s="13"/>
      <c r="P7" s="13"/>
      <c r="Q7" s="13"/>
      <c r="R7" s="13"/>
      <c r="S7" s="13"/>
      <c r="T7" s="13"/>
      <c r="U7" s="13"/>
      <c r="V7" s="13"/>
      <c r="W7" s="13"/>
      <c r="X7" s="13"/>
      <c r="Y7" s="13"/>
      <c r="Z7" s="24"/>
    </row>
    <row r="8" spans="2:27" ht="13.25" customHeight="1" x14ac:dyDescent="0.15">
      <c r="B8" s="3" t="s">
        <v>108</v>
      </c>
      <c r="D8" s="123">
        <v>25000000</v>
      </c>
      <c r="E8" s="150"/>
      <c r="F8" s="123">
        <v>40600000</v>
      </c>
      <c r="G8" s="150"/>
      <c r="H8" s="123">
        <v>66200000</v>
      </c>
      <c r="I8" s="124"/>
      <c r="J8" s="123">
        <v>20300000</v>
      </c>
      <c r="K8" s="123">
        <v>22100000</v>
      </c>
      <c r="L8" s="123">
        <v>19500000</v>
      </c>
      <c r="M8" s="123">
        <v>19500000</v>
      </c>
      <c r="N8" s="123"/>
      <c r="O8" s="123">
        <v>81300000</v>
      </c>
      <c r="P8" s="123"/>
      <c r="Q8" s="123">
        <v>20300000</v>
      </c>
      <c r="R8" s="123">
        <v>22400000</v>
      </c>
      <c r="S8" s="123">
        <v>21900000</v>
      </c>
      <c r="T8" s="123">
        <v>22400000</v>
      </c>
      <c r="U8" s="123"/>
      <c r="V8" s="123">
        <v>87000000</v>
      </c>
      <c r="W8" s="87"/>
      <c r="X8" s="123">
        <v>22300000</v>
      </c>
      <c r="Y8" s="87"/>
      <c r="Z8" s="94"/>
    </row>
    <row r="9" spans="2:27" ht="15" x14ac:dyDescent="0.15">
      <c r="B9" s="3" t="s">
        <v>109</v>
      </c>
      <c r="D9" s="123">
        <v>57700000</v>
      </c>
      <c r="E9" s="151"/>
      <c r="F9" s="123">
        <v>61700000</v>
      </c>
      <c r="G9" s="17"/>
      <c r="H9" s="123">
        <v>121000000</v>
      </c>
      <c r="I9" s="17"/>
      <c r="J9" s="123">
        <v>35200000</v>
      </c>
      <c r="K9" s="123">
        <v>36800000</v>
      </c>
      <c r="L9" s="123">
        <v>32800000</v>
      </c>
      <c r="M9" s="123">
        <v>27900000</v>
      </c>
      <c r="N9" s="123"/>
      <c r="O9" s="123">
        <v>132700000</v>
      </c>
      <c r="P9" s="123"/>
      <c r="Q9" s="123">
        <v>33500000</v>
      </c>
      <c r="R9" s="123">
        <v>35500000</v>
      </c>
      <c r="S9" s="123">
        <v>33300000</v>
      </c>
      <c r="T9" s="123">
        <v>32800000</v>
      </c>
      <c r="U9" s="123"/>
      <c r="V9" s="123">
        <v>135100000</v>
      </c>
      <c r="W9" s="87"/>
      <c r="X9" s="123">
        <v>40800000</v>
      </c>
      <c r="Y9" s="87"/>
      <c r="Z9" s="94"/>
    </row>
    <row r="10" spans="2:27" ht="15" x14ac:dyDescent="0.15">
      <c r="B10" s="3" t="s">
        <v>110</v>
      </c>
      <c r="D10" s="123">
        <v>100000</v>
      </c>
      <c r="F10" s="123">
        <v>10700000</v>
      </c>
      <c r="G10" s="45"/>
      <c r="H10" s="123">
        <v>17300000</v>
      </c>
      <c r="I10" s="125"/>
      <c r="J10" s="123">
        <v>5300000</v>
      </c>
      <c r="K10" s="123">
        <v>5500000</v>
      </c>
      <c r="L10" s="123">
        <v>6000000</v>
      </c>
      <c r="M10" s="123">
        <v>5200000</v>
      </c>
      <c r="N10" s="123"/>
      <c r="O10" s="123">
        <v>22000000</v>
      </c>
      <c r="P10" s="123"/>
      <c r="Q10" s="123">
        <v>5700000</v>
      </c>
      <c r="R10" s="123">
        <v>5600000</v>
      </c>
      <c r="S10" s="123">
        <v>5000000</v>
      </c>
      <c r="T10" s="123">
        <v>5100000</v>
      </c>
      <c r="U10" s="123"/>
      <c r="V10" s="123">
        <v>21400000</v>
      </c>
      <c r="W10" s="87"/>
      <c r="X10" s="123">
        <v>5100000</v>
      </c>
      <c r="Y10" s="87"/>
      <c r="Z10" s="94"/>
    </row>
    <row r="11" spans="2:27" ht="14" thickBot="1" x14ac:dyDescent="0.2">
      <c r="B11" s="80" t="s">
        <v>126</v>
      </c>
      <c r="D11" s="126">
        <v>82800000</v>
      </c>
      <c r="E11" s="20"/>
      <c r="F11" s="126">
        <v>113000000</v>
      </c>
      <c r="G11" s="20"/>
      <c r="H11" s="126">
        <v>204400000</v>
      </c>
      <c r="I11" s="125"/>
      <c r="J11" s="126">
        <v>60800000</v>
      </c>
      <c r="K11" s="126">
        <v>64300000</v>
      </c>
      <c r="L11" s="126">
        <v>58300000</v>
      </c>
      <c r="M11" s="126">
        <v>52600000</v>
      </c>
      <c r="N11" s="127"/>
      <c r="O11" s="126">
        <v>236000000</v>
      </c>
      <c r="P11" s="127"/>
      <c r="Q11" s="126">
        <v>59500000</v>
      </c>
      <c r="R11" s="126">
        <v>63500000</v>
      </c>
      <c r="S11" s="126">
        <v>60100000</v>
      </c>
      <c r="T11" s="126">
        <v>60400000</v>
      </c>
      <c r="U11" s="127"/>
      <c r="V11" s="126">
        <v>243500000</v>
      </c>
      <c r="W11" s="89"/>
      <c r="X11" s="126">
        <v>68300000</v>
      </c>
      <c r="Y11" s="89"/>
      <c r="Z11" s="95"/>
    </row>
    <row r="12" spans="2:27" ht="5" customHeight="1" thickTop="1" x14ac:dyDescent="0.15">
      <c r="F12" s="150"/>
      <c r="G12" s="150"/>
      <c r="H12" s="150"/>
      <c r="I12" s="150"/>
      <c r="Z12" s="18"/>
    </row>
    <row r="13" spans="2:27" ht="15" customHeight="1" x14ac:dyDescent="0.15">
      <c r="B13" s="4" t="s">
        <v>125</v>
      </c>
      <c r="F13" s="150"/>
      <c r="G13" s="150"/>
      <c r="H13" s="150"/>
      <c r="I13" s="150"/>
      <c r="Z13" s="18"/>
    </row>
    <row r="14" spans="2:27" x14ac:dyDescent="0.15">
      <c r="B14" s="60" t="s">
        <v>83</v>
      </c>
      <c r="D14" s="62">
        <v>0.37</v>
      </c>
      <c r="E14" s="62"/>
      <c r="F14" s="62">
        <v>0.3</v>
      </c>
      <c r="G14" s="62"/>
      <c r="H14" s="62">
        <v>0.31</v>
      </c>
      <c r="I14" s="62"/>
      <c r="J14" s="62">
        <v>0.35</v>
      </c>
      <c r="K14" s="62">
        <v>0.34</v>
      </c>
      <c r="L14" s="62">
        <v>0.35</v>
      </c>
      <c r="M14" s="62">
        <v>0.35</v>
      </c>
      <c r="N14" s="83"/>
      <c r="O14" s="62">
        <v>0.35</v>
      </c>
      <c r="P14" s="62"/>
      <c r="Q14" s="62">
        <v>0.3</v>
      </c>
      <c r="R14" s="62">
        <v>0.32</v>
      </c>
      <c r="S14" s="62">
        <v>0.33</v>
      </c>
      <c r="T14" s="62">
        <v>0.34</v>
      </c>
      <c r="U14" s="62"/>
      <c r="V14" s="62">
        <v>0.32</v>
      </c>
      <c r="W14" s="62"/>
      <c r="X14" s="62">
        <v>0.27</v>
      </c>
      <c r="Y14" s="62"/>
      <c r="Z14" s="96"/>
    </row>
    <row r="15" spans="2:27" x14ac:dyDescent="0.15">
      <c r="B15" s="3" t="s">
        <v>84</v>
      </c>
      <c r="D15" s="83">
        <v>1.51</v>
      </c>
      <c r="E15" s="62"/>
      <c r="F15" s="83">
        <v>1.03</v>
      </c>
      <c r="G15" s="155"/>
      <c r="H15" s="83">
        <v>1</v>
      </c>
      <c r="I15" s="83"/>
      <c r="J15" s="83">
        <v>0.97</v>
      </c>
      <c r="K15" s="83">
        <v>0.89</v>
      </c>
      <c r="L15" s="83">
        <v>0.81</v>
      </c>
      <c r="M15" s="83">
        <v>0.8</v>
      </c>
      <c r="N15" s="83"/>
      <c r="O15" s="83">
        <v>0.87</v>
      </c>
      <c r="P15" s="83"/>
      <c r="Q15" s="83">
        <v>0.79</v>
      </c>
      <c r="R15" s="83">
        <v>0.76</v>
      </c>
      <c r="S15" s="83">
        <v>0.74</v>
      </c>
      <c r="T15" s="83">
        <v>0.73</v>
      </c>
      <c r="U15" s="83"/>
      <c r="V15" s="83">
        <v>0.75</v>
      </c>
      <c r="W15" s="83"/>
      <c r="X15" s="83">
        <v>0.75</v>
      </c>
      <c r="Y15" s="83"/>
      <c r="Z15" s="97"/>
    </row>
    <row r="16" spans="2:27" ht="13.25" customHeight="1" x14ac:dyDescent="0.15">
      <c r="B16" s="3" t="s">
        <v>85</v>
      </c>
      <c r="D16" s="83">
        <v>0.28000000000000003</v>
      </c>
      <c r="E16" s="62"/>
      <c r="F16" s="83">
        <v>0.77</v>
      </c>
      <c r="G16" s="62"/>
      <c r="H16" s="83">
        <v>0.75</v>
      </c>
      <c r="I16" s="83"/>
      <c r="J16" s="83">
        <v>0.65</v>
      </c>
      <c r="K16" s="83">
        <v>0.67</v>
      </c>
      <c r="L16" s="83">
        <v>0.7</v>
      </c>
      <c r="M16" s="83">
        <v>0.65</v>
      </c>
      <c r="N16" s="83"/>
      <c r="O16" s="83">
        <v>0.67</v>
      </c>
      <c r="P16" s="83"/>
      <c r="Q16" s="83">
        <v>0.7</v>
      </c>
      <c r="R16" s="83">
        <v>0.67</v>
      </c>
      <c r="S16" s="83">
        <v>0.61</v>
      </c>
      <c r="T16" s="83">
        <v>0.64</v>
      </c>
      <c r="U16" s="83"/>
      <c r="V16" s="83">
        <v>0.66</v>
      </c>
      <c r="W16" s="83"/>
      <c r="X16" s="83">
        <v>0.65</v>
      </c>
      <c r="Y16" s="83"/>
      <c r="Z16" s="97"/>
      <c r="AA16" s="66"/>
    </row>
    <row r="17" spans="1:26" ht="13.25" customHeight="1" thickBot="1" x14ac:dyDescent="0.2">
      <c r="B17" s="80" t="s">
        <v>127</v>
      </c>
      <c r="D17" s="122">
        <v>0.77</v>
      </c>
      <c r="E17" s="62"/>
      <c r="F17" s="122">
        <v>0.54</v>
      </c>
      <c r="G17" s="62"/>
      <c r="H17" s="122">
        <v>0.56999999999999995</v>
      </c>
      <c r="I17" s="62"/>
      <c r="J17" s="122">
        <v>0.59</v>
      </c>
      <c r="K17" s="122">
        <v>0.56000000000000005</v>
      </c>
      <c r="L17" s="122">
        <v>0.55000000000000004</v>
      </c>
      <c r="M17" s="122">
        <v>0.54</v>
      </c>
      <c r="N17" s="83"/>
      <c r="O17" s="122">
        <v>0.56000000000000005</v>
      </c>
      <c r="P17" s="83"/>
      <c r="Q17" s="122">
        <v>0.5</v>
      </c>
      <c r="R17" s="122">
        <v>0.51</v>
      </c>
      <c r="S17" s="122">
        <v>0.51</v>
      </c>
      <c r="T17" s="122">
        <v>0.51</v>
      </c>
      <c r="U17" s="83"/>
      <c r="V17" s="122">
        <v>0.51</v>
      </c>
      <c r="W17" s="91"/>
      <c r="X17" s="122">
        <v>0.47</v>
      </c>
      <c r="Y17" s="91"/>
      <c r="Z17" s="97"/>
    </row>
    <row r="18" spans="1:26" ht="5" customHeight="1" thickTop="1" x14ac:dyDescent="0.15">
      <c r="Z18" s="18"/>
    </row>
    <row r="19" spans="1:26" x14ac:dyDescent="0.15">
      <c r="B19" s="4" t="s">
        <v>26</v>
      </c>
      <c r="H19" s="128"/>
      <c r="I19" s="128"/>
      <c r="Z19" s="18"/>
    </row>
    <row r="20" spans="1:26" x14ac:dyDescent="0.15">
      <c r="B20" s="60" t="s">
        <v>83</v>
      </c>
      <c r="F20" s="128">
        <v>0.62</v>
      </c>
      <c r="H20" s="128">
        <v>0.63</v>
      </c>
      <c r="I20" s="128"/>
      <c r="J20" s="62">
        <v>0.5</v>
      </c>
      <c r="K20" s="62">
        <v>0.33</v>
      </c>
      <c r="L20" s="62">
        <v>0.1</v>
      </c>
      <c r="M20" s="62">
        <v>7.0000000000000007E-2</v>
      </c>
      <c r="N20" s="83"/>
      <c r="O20" s="62">
        <v>0.23</v>
      </c>
      <c r="P20" s="62"/>
      <c r="Q20" s="62">
        <v>0</v>
      </c>
      <c r="R20" s="62">
        <v>0.02</v>
      </c>
      <c r="S20" s="62">
        <v>0.12</v>
      </c>
      <c r="T20" s="62">
        <v>0.15</v>
      </c>
      <c r="U20" s="62"/>
      <c r="V20" s="62">
        <v>7.0110701107011009E-2</v>
      </c>
      <c r="W20" s="62"/>
      <c r="X20" s="62">
        <v>0.1</v>
      </c>
      <c r="Y20" s="62"/>
      <c r="Z20" s="96"/>
    </row>
    <row r="21" spans="1:26" x14ac:dyDescent="0.15">
      <c r="B21" s="3" t="s">
        <v>84</v>
      </c>
      <c r="F21" s="129">
        <v>7.0000000000000007E-2</v>
      </c>
      <c r="G21" s="129"/>
      <c r="H21" s="129">
        <v>0.96</v>
      </c>
      <c r="I21" s="129"/>
      <c r="J21" s="62">
        <v>0.76</v>
      </c>
      <c r="K21" s="62">
        <v>0.08</v>
      </c>
      <c r="L21" s="62">
        <v>0.03</v>
      </c>
      <c r="M21" s="62">
        <v>-0.21</v>
      </c>
      <c r="N21" s="83"/>
      <c r="O21" s="62">
        <v>0.1</v>
      </c>
      <c r="P21" s="62"/>
      <c r="Q21" s="62">
        <v>-0.05</v>
      </c>
      <c r="R21" s="62">
        <v>-0.03</v>
      </c>
      <c r="S21" s="62">
        <v>0.02</v>
      </c>
      <c r="T21" s="62">
        <v>0.18</v>
      </c>
      <c r="U21" s="62"/>
      <c r="V21" s="62">
        <v>1.8085908063300682E-2</v>
      </c>
      <c r="W21" s="62"/>
      <c r="X21" s="62">
        <v>0.22</v>
      </c>
      <c r="Y21" s="62"/>
      <c r="Z21" s="96"/>
    </row>
    <row r="22" spans="1:26" x14ac:dyDescent="0.15">
      <c r="B22" s="3" t="s">
        <v>85</v>
      </c>
      <c r="F22" s="130" t="s">
        <v>98</v>
      </c>
      <c r="G22" s="129"/>
      <c r="H22" s="129">
        <v>0.61</v>
      </c>
      <c r="I22" s="129"/>
      <c r="J22" s="62">
        <v>0</v>
      </c>
      <c r="K22" s="62">
        <v>0.76</v>
      </c>
      <c r="L22" s="62">
        <v>0.38</v>
      </c>
      <c r="M22" s="62">
        <v>0.15</v>
      </c>
      <c r="N22" s="83"/>
      <c r="O22" s="62">
        <v>0.27</v>
      </c>
      <c r="P22" s="62"/>
      <c r="Q22" s="62">
        <v>0.08</v>
      </c>
      <c r="R22" s="62">
        <v>0.01</v>
      </c>
      <c r="S22" s="62">
        <v>-0.17</v>
      </c>
      <c r="T22" s="62">
        <v>-0.02</v>
      </c>
      <c r="U22" s="62"/>
      <c r="V22" s="62">
        <v>-2.7272727272727226E-2</v>
      </c>
      <c r="W22" s="66"/>
      <c r="X22" s="62">
        <v>-0.1</v>
      </c>
      <c r="Y22" s="66"/>
      <c r="Z22" s="96"/>
    </row>
    <row r="23" spans="1:26" ht="14" thickBot="1" x14ac:dyDescent="0.2">
      <c r="B23" s="80" t="s">
        <v>128</v>
      </c>
      <c r="F23" s="131">
        <v>0.37</v>
      </c>
      <c r="G23" s="129"/>
      <c r="H23" s="131">
        <v>0.81</v>
      </c>
      <c r="I23" s="129"/>
      <c r="J23" s="122">
        <v>0.56000000000000005</v>
      </c>
      <c r="K23" s="122">
        <v>0.19</v>
      </c>
      <c r="L23" s="122">
        <v>0.08</v>
      </c>
      <c r="M23" s="122">
        <v>-0.09</v>
      </c>
      <c r="N23" s="83"/>
      <c r="O23" s="122">
        <v>0.15</v>
      </c>
      <c r="P23" s="83"/>
      <c r="Q23" s="122">
        <v>-0.02</v>
      </c>
      <c r="R23" s="122">
        <v>-0.01</v>
      </c>
      <c r="S23" s="122">
        <v>0.03</v>
      </c>
      <c r="T23" s="122">
        <v>0.15</v>
      </c>
      <c r="U23" s="83"/>
      <c r="V23" s="122">
        <v>3.1779661016949179E-2</v>
      </c>
      <c r="W23" s="91"/>
      <c r="X23" s="122">
        <v>0.15</v>
      </c>
      <c r="Y23" s="91"/>
      <c r="Z23" s="97"/>
    </row>
    <row r="24" spans="1:26" ht="14" thickTop="1" x14ac:dyDescent="0.15">
      <c r="B24" s="3"/>
      <c r="F24" s="56"/>
      <c r="G24" s="56"/>
      <c r="H24" s="56"/>
      <c r="I24" s="56"/>
      <c r="Z24" s="18"/>
    </row>
    <row r="25" spans="1:26" ht="15" x14ac:dyDescent="0.15">
      <c r="B25" s="132" t="s">
        <v>131</v>
      </c>
      <c r="F25" s="56"/>
      <c r="G25" s="56"/>
      <c r="H25" s="56"/>
      <c r="I25" s="56"/>
      <c r="S25" s="64"/>
      <c r="Z25" s="18"/>
    </row>
    <row r="26" spans="1:26" ht="15" x14ac:dyDescent="0.15">
      <c r="B26" s="132" t="s">
        <v>132</v>
      </c>
      <c r="F26" s="56"/>
      <c r="G26" s="56"/>
      <c r="H26" s="56"/>
      <c r="I26" s="56"/>
      <c r="S26" s="64"/>
      <c r="Z26" s="18"/>
    </row>
    <row r="27" spans="1:26" ht="15" x14ac:dyDescent="0.15">
      <c r="B27" s="132" t="s">
        <v>133</v>
      </c>
      <c r="F27" s="56"/>
      <c r="G27" s="56"/>
      <c r="H27" s="56"/>
      <c r="I27" s="56"/>
      <c r="S27" s="64"/>
      <c r="Z27" s="18"/>
    </row>
    <row r="28" spans="1:26" ht="14" customHeight="1" x14ac:dyDescent="0.15">
      <c r="A28" s="106" t="s">
        <v>117</v>
      </c>
      <c r="D28" s="57"/>
      <c r="Z28" s="18"/>
    </row>
    <row r="29" spans="1:26" ht="6"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sheetData>
  <pageMargins left="0.7" right="0.7" top="0.75" bottom="0.75" header="0.3" footer="0.3"/>
  <pageSetup paperSize="5"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5F1D7-D5D5-452C-B19E-CAC3C6D2FB36}">
  <dimension ref="A3:Z23"/>
  <sheetViews>
    <sheetView workbookViewId="0"/>
  </sheetViews>
  <sheetFormatPr baseColWidth="10" defaultColWidth="8.6640625" defaultRowHeight="13" x14ac:dyDescent="0.15"/>
  <sheetData>
    <row r="3" spans="1:26" x14ac:dyDescent="0.15">
      <c r="A3" t="s">
        <v>101</v>
      </c>
      <c r="B3" t="s">
        <v>102</v>
      </c>
      <c r="C3" t="s">
        <v>104</v>
      </c>
    </row>
    <row r="4" spans="1:26" x14ac:dyDescent="0.15">
      <c r="A4">
        <v>1</v>
      </c>
      <c r="B4">
        <v>13</v>
      </c>
      <c r="C4">
        <v>25</v>
      </c>
    </row>
    <row r="5" spans="1:26" x14ac:dyDescent="0.15">
      <c r="A5">
        <f>'7. Product Line Revenue'!$8:$8</f>
        <v>0</v>
      </c>
      <c r="B5">
        <v>1</v>
      </c>
      <c r="M5">
        <f>'4. GAAP to NonGAAP Recon'!$7:$7</f>
        <v>-17400000</v>
      </c>
      <c r="N5">
        <v>3</v>
      </c>
      <c r="Y5">
        <f>'3. Income Statement'!$8:$8</f>
        <v>361600000</v>
      </c>
      <c r="Z5">
        <v>3</v>
      </c>
    </row>
    <row r="6" spans="1:26" x14ac:dyDescent="0.15">
      <c r="A6">
        <f>'7. Product Line Revenue'!$9:$9</f>
        <v>0</v>
      </c>
      <c r="B6">
        <v>2</v>
      </c>
      <c r="M6">
        <f>'4. GAAP to NonGAAP Recon'!$9:$9</f>
        <v>0</v>
      </c>
      <c r="N6">
        <v>4</v>
      </c>
      <c r="Y6">
        <f>'3. Income Statement'!$9:$9</f>
        <v>59900000</v>
      </c>
      <c r="Z6">
        <v>4</v>
      </c>
    </row>
    <row r="7" spans="1:26" x14ac:dyDescent="0.15">
      <c r="A7">
        <f>'7. Product Line Revenue'!$10:$10</f>
        <v>0</v>
      </c>
      <c r="B7">
        <v>3</v>
      </c>
      <c r="M7">
        <f>'4. GAAP to NonGAAP Recon'!$10:$10</f>
        <v>2900000</v>
      </c>
      <c r="N7">
        <v>5</v>
      </c>
      <c r="Y7">
        <f>'3. Income Statement'!$10:$10</f>
        <v>421500000</v>
      </c>
      <c r="Z7">
        <v>5</v>
      </c>
    </row>
    <row r="8" spans="1:26" x14ac:dyDescent="0.15">
      <c r="A8">
        <f>'7. Product Line Revenue'!$11:$11</f>
        <v>0</v>
      </c>
      <c r="B8">
        <v>4</v>
      </c>
      <c r="M8">
        <f>'4. GAAP to NonGAAP Recon'!$11:$11</f>
        <v>800000</v>
      </c>
      <c r="N8">
        <v>6</v>
      </c>
      <c r="Y8">
        <f>'3. Income Statement'!$13:$13</f>
        <v>184000000</v>
      </c>
      <c r="Z8">
        <v>6</v>
      </c>
    </row>
    <row r="9" spans="1:26" x14ac:dyDescent="0.15">
      <c r="A9">
        <f>'7. Product Line Revenue'!$23:$23</f>
        <v>0</v>
      </c>
      <c r="B9">
        <v>5</v>
      </c>
      <c r="M9">
        <f>'4. GAAP to NonGAAP Recon'!$16:$16</f>
        <v>-13700000</v>
      </c>
      <c r="N9">
        <v>7</v>
      </c>
      <c r="Y9">
        <f>'3. Income Statement'!$14:$14</f>
        <v>52700000</v>
      </c>
      <c r="Z9">
        <v>7</v>
      </c>
    </row>
    <row r="10" spans="1:26" x14ac:dyDescent="0.15">
      <c r="A10">
        <f>'7. Product Line Revenue'!$14:$14</f>
        <v>0</v>
      </c>
      <c r="B10">
        <v>8</v>
      </c>
      <c r="M10">
        <f>'4. GAAP to NonGAAP Recon'!$20:$20</f>
        <v>-13700000</v>
      </c>
      <c r="N10">
        <v>8</v>
      </c>
      <c r="Y10">
        <f>'3. Income Statement'!$15:$15</f>
        <v>136500000</v>
      </c>
      <c r="Z10">
        <v>8</v>
      </c>
    </row>
    <row r="11" spans="1:26" x14ac:dyDescent="0.15">
      <c r="A11">
        <f>'7. Product Line Revenue'!$15:$15</f>
        <v>0</v>
      </c>
      <c r="B11">
        <v>9</v>
      </c>
      <c r="M11">
        <f>'4. GAAP to NonGAAP Recon'!$22:$22</f>
        <v>1073131.0859995012</v>
      </c>
      <c r="N11">
        <v>9</v>
      </c>
      <c r="Y11">
        <f>'3. Income Statement'!$16:$16</f>
        <v>143600000</v>
      </c>
      <c r="Z11">
        <v>9</v>
      </c>
    </row>
    <row r="12" spans="1:26" x14ac:dyDescent="0.15">
      <c r="A12">
        <f>'7. Product Line Revenue'!$16:$16</f>
        <v>0</v>
      </c>
      <c r="B12">
        <v>10</v>
      </c>
      <c r="M12">
        <f>'4. GAAP to NonGAAP Recon'!$23:$23</f>
        <v>209589.46</v>
      </c>
      <c r="N12">
        <v>10</v>
      </c>
      <c r="Y12">
        <f>'3. Income Statement'!$17:$17</f>
        <v>10900000</v>
      </c>
      <c r="Z12">
        <v>10</v>
      </c>
    </row>
    <row r="13" spans="1:26" x14ac:dyDescent="0.15">
      <c r="A13">
        <f>'7. Product Line Revenue'!$20:$20</f>
        <v>0</v>
      </c>
      <c r="B13">
        <v>11</v>
      </c>
      <c r="M13">
        <f>'4. GAAP to NonGAAP Recon'!$24:$24</f>
        <v>-26200.9</v>
      </c>
      <c r="N13">
        <v>11</v>
      </c>
      <c r="Y13">
        <f>'3. Income Statement'!$18:$18</f>
        <v>527700000</v>
      </c>
      <c r="Z13">
        <v>11</v>
      </c>
    </row>
    <row r="14" spans="1:26" x14ac:dyDescent="0.15">
      <c r="A14">
        <f>'7. Product Line Revenue'!$21:$21</f>
        <v>0</v>
      </c>
      <c r="B14">
        <v>12</v>
      </c>
      <c r="M14">
        <f>'4. GAAP to NonGAAP Recon'!$25:$25</f>
        <v>15002.5977241949</v>
      </c>
      <c r="N14">
        <v>12</v>
      </c>
      <c r="Y14">
        <f>'3. Income Statement'!$20:$20</f>
        <v>-106200000</v>
      </c>
      <c r="Z14">
        <v>12</v>
      </c>
    </row>
    <row r="15" spans="1:26" x14ac:dyDescent="0.15">
      <c r="A15">
        <f>'7. Product Line Revenue'!$22:$22</f>
        <v>0</v>
      </c>
      <c r="B15">
        <v>13</v>
      </c>
      <c r="M15">
        <f>'4. GAAP to NonGAAP Recon'!$26:$26</f>
        <v>58139.29270953589</v>
      </c>
      <c r="N15">
        <v>13</v>
      </c>
      <c r="Y15">
        <f>'3. Income Statement'!$21:$21</f>
        <v>5000000</v>
      </c>
      <c r="Z15">
        <v>13</v>
      </c>
    </row>
    <row r="16" spans="1:26" x14ac:dyDescent="0.15">
      <c r="M16">
        <f>'4. GAAP to NonGAAP Recon'!$27:$27</f>
        <v>-12400000</v>
      </c>
      <c r="N16">
        <v>14</v>
      </c>
      <c r="Y16">
        <f>'3. Income Statement'!$22:$22</f>
        <v>-1000000</v>
      </c>
      <c r="Z16">
        <v>14</v>
      </c>
    </row>
    <row r="17" spans="13:26" x14ac:dyDescent="0.15">
      <c r="M17">
        <f>'4. GAAP to NonGAAP Recon'!$29:$29</f>
        <v>69100000</v>
      </c>
      <c r="N17">
        <v>15</v>
      </c>
      <c r="Y17">
        <f>'3. Income Statement'!$23:$23</f>
        <v>0</v>
      </c>
      <c r="Z17">
        <v>15</v>
      </c>
    </row>
    <row r="18" spans="13:26" x14ac:dyDescent="0.15">
      <c r="M18">
        <f>'4. GAAP to NonGAAP Recon'!$30:$30</f>
        <v>-0.18</v>
      </c>
      <c r="N18">
        <v>16</v>
      </c>
      <c r="Y18">
        <f>'3. Income Statement'!$24:$24</f>
        <v>-102100000</v>
      </c>
      <c r="Z18">
        <v>16</v>
      </c>
    </row>
    <row r="19" spans="13:26" x14ac:dyDescent="0.15">
      <c r="M19">
        <f>'4. GAAP to NonGAAP Recon'!$12:$12</f>
        <v>0</v>
      </c>
      <c r="N19">
        <v>17</v>
      </c>
      <c r="Y19">
        <f>'3. Income Statement'!$40:$40</f>
        <v>-1600000</v>
      </c>
      <c r="Z19">
        <v>17</v>
      </c>
    </row>
    <row r="20" spans="13:26" x14ac:dyDescent="0.15">
      <c r="Y20">
        <f>'3. Income Statement'!$43:$43</f>
        <v>4900000</v>
      </c>
      <c r="Z20">
        <v>18</v>
      </c>
    </row>
    <row r="21" spans="13:26" x14ac:dyDescent="0.15">
      <c r="Y21">
        <f>'3. Income Statement'!$34:$34</f>
        <v>637000</v>
      </c>
      <c r="Z21">
        <v>19</v>
      </c>
    </row>
    <row r="22" spans="13:26" x14ac:dyDescent="0.15">
      <c r="Y22">
        <f>'3. Income Statement'!$35:$35</f>
        <v>940000</v>
      </c>
      <c r="Z22">
        <v>20</v>
      </c>
    </row>
    <row r="23" spans="13:26" x14ac:dyDescent="0.15">
      <c r="Y23">
        <f>'3. Income Statement'!$36:$36</f>
        <v>29300000</v>
      </c>
      <c r="Z23">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F716-1CCB-47EC-B8FC-EF3AF6B73D9A}">
  <dimension ref="A1"/>
  <sheetViews>
    <sheetView workbookViewId="0"/>
  </sheetViews>
  <sheetFormatPr baseColWidth="10" defaultColWidth="8.6640625" defaultRowHeight="13"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5501C-F3D6-3946-8811-2C46B6CFA119}">
  <dimension ref="A1:AB35"/>
  <sheetViews>
    <sheetView showGridLines="0" tabSelected="1" zoomScaleNormal="100" workbookViewId="0">
      <selection activeCell="B44" sqref="B44"/>
    </sheetView>
  </sheetViews>
  <sheetFormatPr baseColWidth="10" defaultColWidth="9.5" defaultRowHeight="13" x14ac:dyDescent="0.15"/>
  <cols>
    <col min="1" max="1" width="5.5" customWidth="1"/>
    <col min="2" max="2" width="50.5" customWidth="1"/>
    <col min="3" max="3" width="0.5" customWidth="1"/>
    <col min="4" max="4" width="10.5" hidden="1" customWidth="1"/>
    <col min="5" max="5" width="0.5" hidden="1" customWidth="1"/>
    <col min="6" max="6" width="10.5" hidden="1" customWidth="1"/>
    <col min="7" max="7" width="0.5" customWidth="1"/>
    <col min="8" max="10" width="10.5" hidden="1" customWidth="1"/>
    <col min="11" max="11" width="10.5" customWidth="1"/>
    <col min="12" max="12" width="0.5" customWidth="1"/>
    <col min="13" max="13" width="8.6640625" hidden="1" customWidth="1"/>
    <col min="14" max="15" width="10.5" hidden="1" customWidth="1"/>
    <col min="16" max="16" width="10.5" customWidth="1"/>
    <col min="17" max="17" width="0.5" customWidth="1"/>
    <col min="18" max="18" width="8.6640625" bestFit="1" customWidth="1"/>
    <col min="19" max="21" width="8.6640625" customWidth="1"/>
    <col min="22" max="22" width="1.6640625" customWidth="1"/>
    <col min="23" max="23" width="12.6640625" customWidth="1"/>
    <col min="24" max="24" width="1.6640625" customWidth="1"/>
    <col min="25" max="25" width="1" customWidth="1"/>
    <col min="26" max="26" width="0.5" customWidth="1"/>
    <col min="27" max="27" width="10.5" customWidth="1"/>
    <col min="28" max="28" width="6.83203125" customWidth="1"/>
  </cols>
  <sheetData>
    <row r="1" spans="2:28" x14ac:dyDescent="0.15">
      <c r="Y1" s="18"/>
    </row>
    <row r="2" spans="2:28" x14ac:dyDescent="0.15">
      <c r="B2" s="3"/>
      <c r="Y2" s="18"/>
      <c r="AA2" s="98"/>
    </row>
    <row r="3" spans="2:28" x14ac:dyDescent="0.15">
      <c r="B3" s="3"/>
      <c r="Y3" s="18"/>
      <c r="AA3" s="4"/>
    </row>
    <row r="4" spans="2:28" x14ac:dyDescent="0.15">
      <c r="B4" s="3"/>
      <c r="D4" s="145"/>
      <c r="K4" s="145"/>
      <c r="O4" s="145"/>
      <c r="P4" s="98"/>
      <c r="Y4" s="18"/>
      <c r="AA4" s="4"/>
    </row>
    <row r="5" spans="2:28" x14ac:dyDescent="0.15">
      <c r="B5" s="6" t="s">
        <v>7</v>
      </c>
      <c r="C5" s="7"/>
      <c r="D5" s="8" t="s">
        <v>86</v>
      </c>
      <c r="E5" s="9"/>
      <c r="F5" s="10" t="s">
        <v>87</v>
      </c>
      <c r="G5" s="11"/>
      <c r="H5" s="10" t="s">
        <v>88</v>
      </c>
      <c r="I5" s="10" t="s">
        <v>89</v>
      </c>
      <c r="J5" s="10" t="s">
        <v>90</v>
      </c>
      <c r="K5" s="10" t="s">
        <v>91</v>
      </c>
      <c r="L5" s="11"/>
      <c r="M5" s="10" t="s">
        <v>95</v>
      </c>
      <c r="N5" s="10" t="s">
        <v>105</v>
      </c>
      <c r="O5" s="10" t="s">
        <v>107</v>
      </c>
      <c r="P5" s="10" t="s">
        <v>119</v>
      </c>
      <c r="Q5" s="11"/>
      <c r="R5" s="10" t="s">
        <v>129</v>
      </c>
      <c r="S5" s="10" t="s">
        <v>135</v>
      </c>
      <c r="T5" s="10" t="s">
        <v>136</v>
      </c>
      <c r="U5" s="10" t="s">
        <v>137</v>
      </c>
      <c r="V5" s="11"/>
      <c r="W5" s="10" t="s">
        <v>147</v>
      </c>
      <c r="X5" s="11"/>
      <c r="Y5" s="18"/>
      <c r="AA5" s="12"/>
      <c r="AB5" s="12"/>
    </row>
    <row r="6" spans="2:28" ht="10.25" customHeight="1" x14ac:dyDescent="0.15">
      <c r="B6" s="7"/>
      <c r="C6" s="7"/>
      <c r="D6" s="13"/>
      <c r="E6" s="13"/>
      <c r="F6" s="13"/>
      <c r="G6" s="13"/>
      <c r="H6" s="13"/>
      <c r="Y6" s="18"/>
      <c r="AA6" s="13"/>
      <c r="AB6" s="13"/>
    </row>
    <row r="7" spans="2:28" x14ac:dyDescent="0.15">
      <c r="B7" s="109" t="s">
        <v>41</v>
      </c>
      <c r="C7" s="7"/>
      <c r="D7" s="13"/>
      <c r="E7" s="13"/>
      <c r="F7" s="13"/>
      <c r="G7" s="13"/>
      <c r="H7" s="13"/>
      <c r="Y7" s="18"/>
      <c r="AA7" s="13"/>
      <c r="AB7" s="13"/>
    </row>
    <row r="8" spans="2:28" x14ac:dyDescent="0.15">
      <c r="B8" s="110" t="s">
        <v>42</v>
      </c>
      <c r="C8" s="7"/>
      <c r="D8" s="13"/>
      <c r="E8" s="13"/>
      <c r="F8" s="13"/>
      <c r="G8" s="13"/>
      <c r="H8" s="13"/>
      <c r="Y8" s="18"/>
      <c r="AA8" s="13"/>
      <c r="AB8" s="13"/>
    </row>
    <row r="9" spans="2:28" x14ac:dyDescent="0.15">
      <c r="B9" s="111" t="s">
        <v>43</v>
      </c>
      <c r="D9" s="70">
        <v>182300000</v>
      </c>
      <c r="E9" s="20"/>
      <c r="F9" s="70">
        <v>233700000</v>
      </c>
      <c r="G9" s="20"/>
      <c r="H9" s="70">
        <v>659700000</v>
      </c>
      <c r="I9" s="70">
        <v>664300000</v>
      </c>
      <c r="J9" s="70">
        <v>601700000</v>
      </c>
      <c r="K9" s="70">
        <v>566000000</v>
      </c>
      <c r="L9" s="70"/>
      <c r="M9" s="70">
        <v>543200000</v>
      </c>
      <c r="N9" s="70">
        <v>303900000</v>
      </c>
      <c r="O9" s="70">
        <v>294800000</v>
      </c>
      <c r="P9" s="70">
        <v>280800000</v>
      </c>
      <c r="Q9" s="70"/>
      <c r="R9" s="70">
        <v>317100000</v>
      </c>
      <c r="S9" s="70">
        <v>271900000</v>
      </c>
      <c r="T9" s="70">
        <v>226200000</v>
      </c>
      <c r="U9" s="70">
        <v>182600000</v>
      </c>
      <c r="V9" s="70"/>
      <c r="W9" s="70">
        <v>209800000</v>
      </c>
      <c r="X9" s="70"/>
      <c r="Y9" s="103"/>
      <c r="AA9" s="63"/>
    </row>
    <row r="10" spans="2:28" x14ac:dyDescent="0.15">
      <c r="B10" s="111" t="s">
        <v>79</v>
      </c>
      <c r="D10" s="99">
        <v>0</v>
      </c>
      <c r="E10" s="20"/>
      <c r="F10" s="99">
        <v>0</v>
      </c>
      <c r="G10" s="20"/>
      <c r="H10" s="99">
        <v>0</v>
      </c>
      <c r="I10" s="99">
        <v>0</v>
      </c>
      <c r="J10" s="99">
        <v>0</v>
      </c>
      <c r="K10" s="99">
        <v>13800000</v>
      </c>
      <c r="L10" s="99"/>
      <c r="M10" s="99">
        <v>21100000</v>
      </c>
      <c r="N10" s="99">
        <v>208000000</v>
      </c>
      <c r="O10" s="99">
        <v>207600000</v>
      </c>
      <c r="P10" s="99">
        <v>215900000</v>
      </c>
      <c r="Q10" s="99"/>
      <c r="R10" s="70">
        <v>208700000</v>
      </c>
      <c r="S10" s="99">
        <v>228400000</v>
      </c>
      <c r="T10" s="99">
        <v>224000000</v>
      </c>
      <c r="U10" s="99">
        <v>228800000</v>
      </c>
      <c r="V10" s="99"/>
      <c r="W10" s="99">
        <v>131600000</v>
      </c>
      <c r="X10" s="99"/>
      <c r="Y10" s="103"/>
      <c r="AA10" s="63"/>
    </row>
    <row r="11" spans="2:28" x14ac:dyDescent="0.15">
      <c r="B11" s="111" t="s">
        <v>58</v>
      </c>
      <c r="D11" s="99">
        <v>80100000</v>
      </c>
      <c r="E11" s="20"/>
      <c r="F11" s="99">
        <v>104100000</v>
      </c>
      <c r="G11" s="20"/>
      <c r="H11" s="99">
        <v>188500000</v>
      </c>
      <c r="I11" s="99">
        <v>234200000</v>
      </c>
      <c r="J11" s="99">
        <v>215600000</v>
      </c>
      <c r="K11" s="99">
        <v>222800000</v>
      </c>
      <c r="L11" s="99"/>
      <c r="M11" s="99">
        <v>228100000</v>
      </c>
      <c r="N11" s="99">
        <v>225900000</v>
      </c>
      <c r="O11" s="99">
        <v>153400000</v>
      </c>
      <c r="P11" s="99">
        <v>168700000</v>
      </c>
      <c r="Q11" s="99"/>
      <c r="R11" s="99">
        <v>189200000</v>
      </c>
      <c r="S11" s="99">
        <v>144000000</v>
      </c>
      <c r="T11" s="99">
        <v>168800000</v>
      </c>
      <c r="U11" s="99">
        <v>164000000</v>
      </c>
      <c r="V11" s="99"/>
      <c r="W11" s="99">
        <v>219300000</v>
      </c>
      <c r="X11" s="99"/>
      <c r="Y11" s="18"/>
      <c r="AA11" s="63"/>
    </row>
    <row r="12" spans="2:28" x14ac:dyDescent="0.15">
      <c r="B12" s="111" t="s">
        <v>59</v>
      </c>
      <c r="D12" s="100">
        <v>3200000</v>
      </c>
      <c r="E12" s="20"/>
      <c r="F12" s="100">
        <v>8500000</v>
      </c>
      <c r="G12" s="20"/>
      <c r="H12" s="100">
        <v>16000000</v>
      </c>
      <c r="I12" s="100">
        <v>26500000</v>
      </c>
      <c r="J12" s="100">
        <v>35100000</v>
      </c>
      <c r="K12" s="100">
        <f>44200000</f>
        <v>44200000</v>
      </c>
      <c r="L12" s="100"/>
      <c r="M12" s="100">
        <v>63300000</v>
      </c>
      <c r="N12" s="100">
        <v>77300000</v>
      </c>
      <c r="O12" s="100">
        <v>74300000</v>
      </c>
      <c r="P12" s="100">
        <v>78000000</v>
      </c>
      <c r="Q12" s="100"/>
      <c r="R12" s="100">
        <v>104300000</v>
      </c>
      <c r="S12" s="100">
        <v>97800000</v>
      </c>
      <c r="T12" s="100">
        <v>105800000</v>
      </c>
      <c r="U12" s="100">
        <v>119000000</v>
      </c>
      <c r="V12" s="100"/>
      <c r="W12" s="100">
        <v>121000000</v>
      </c>
      <c r="X12" s="100"/>
      <c r="Y12" s="18"/>
      <c r="AA12" s="63"/>
    </row>
    <row r="13" spans="2:28" x14ac:dyDescent="0.15">
      <c r="B13" s="111" t="s">
        <v>44</v>
      </c>
      <c r="C13" s="112"/>
      <c r="D13" s="134">
        <v>2600000</v>
      </c>
      <c r="E13" s="135"/>
      <c r="F13" s="134">
        <v>8000000</v>
      </c>
      <c r="G13" s="135"/>
      <c r="H13" s="134">
        <v>12800000</v>
      </c>
      <c r="I13" s="134">
        <v>12200000</v>
      </c>
      <c r="J13" s="134">
        <v>12400000</v>
      </c>
      <c r="K13" s="134">
        <v>10600000</v>
      </c>
      <c r="L13" s="100"/>
      <c r="M13" s="134">
        <v>16800000</v>
      </c>
      <c r="N13" s="134">
        <v>11500000</v>
      </c>
      <c r="O13" s="134">
        <v>15500000</v>
      </c>
      <c r="P13" s="134">
        <v>11300000</v>
      </c>
      <c r="Q13" s="100"/>
      <c r="R13" s="134">
        <v>11900000</v>
      </c>
      <c r="S13" s="134">
        <v>9500000</v>
      </c>
      <c r="T13" s="100">
        <v>16900000</v>
      </c>
      <c r="U13" s="100">
        <v>12500000</v>
      </c>
      <c r="V13" s="100"/>
      <c r="W13" s="100">
        <v>14400000</v>
      </c>
      <c r="X13" s="100"/>
      <c r="Y13" s="18"/>
      <c r="AA13" s="63"/>
    </row>
    <row r="14" spans="2:28" x14ac:dyDescent="0.15">
      <c r="B14" s="113" t="s">
        <v>45</v>
      </c>
      <c r="D14" s="99">
        <v>268200000</v>
      </c>
      <c r="E14" s="20"/>
      <c r="F14" s="99">
        <v>354400000</v>
      </c>
      <c r="G14" s="20"/>
      <c r="H14" s="99">
        <v>877100000</v>
      </c>
      <c r="I14" s="99">
        <v>937300000</v>
      </c>
      <c r="J14" s="99">
        <v>864700000</v>
      </c>
      <c r="K14" s="99">
        <v>857400000</v>
      </c>
      <c r="L14" s="99"/>
      <c r="M14" s="99">
        <v>872500000</v>
      </c>
      <c r="N14" s="99">
        <v>826600000</v>
      </c>
      <c r="O14" s="99">
        <v>745500000</v>
      </c>
      <c r="P14" s="100">
        <v>754800000</v>
      </c>
      <c r="Q14" s="99"/>
      <c r="R14" s="99">
        <v>831200000</v>
      </c>
      <c r="S14" s="99">
        <v>751700000</v>
      </c>
      <c r="T14" s="157">
        <v>741700000</v>
      </c>
      <c r="U14" s="157">
        <v>706900000</v>
      </c>
      <c r="V14" s="100"/>
      <c r="W14" s="157">
        <v>696200000</v>
      </c>
      <c r="X14" s="100"/>
      <c r="Y14" s="18"/>
      <c r="AA14" s="63"/>
    </row>
    <row r="15" spans="2:28" x14ac:dyDescent="0.15">
      <c r="B15" s="111" t="s">
        <v>46</v>
      </c>
      <c r="D15" s="99">
        <v>3500000</v>
      </c>
      <c r="E15" s="20"/>
      <c r="F15" s="99">
        <v>4900000</v>
      </c>
      <c r="G15" s="20"/>
      <c r="H15" s="99">
        <v>5500000</v>
      </c>
      <c r="I15" s="99">
        <v>5300000</v>
      </c>
      <c r="J15" s="99">
        <v>5200000</v>
      </c>
      <c r="K15" s="99">
        <v>4900000</v>
      </c>
      <c r="L15" s="99"/>
      <c r="M15" s="99">
        <v>5600000</v>
      </c>
      <c r="N15" s="99">
        <v>5600000</v>
      </c>
      <c r="O15" s="99">
        <v>5800000</v>
      </c>
      <c r="P15" s="99">
        <v>5700000</v>
      </c>
      <c r="Q15" s="99"/>
      <c r="R15" s="99">
        <v>5600000</v>
      </c>
      <c r="S15" s="99">
        <v>5500000</v>
      </c>
      <c r="T15" s="99">
        <v>5200000</v>
      </c>
      <c r="U15" s="99">
        <v>4900000</v>
      </c>
      <c r="V15" s="99"/>
      <c r="W15" s="99">
        <v>7900000</v>
      </c>
      <c r="X15" s="99"/>
      <c r="Y15" s="18"/>
      <c r="AA15" s="63"/>
    </row>
    <row r="16" spans="2:28" x14ac:dyDescent="0.15">
      <c r="B16" s="111" t="s">
        <v>8</v>
      </c>
      <c r="D16" s="99">
        <v>16100000</v>
      </c>
      <c r="E16" s="20"/>
      <c r="F16" s="99">
        <v>21800000</v>
      </c>
      <c r="G16" s="20"/>
      <c r="H16" s="99">
        <v>21800000</v>
      </c>
      <c r="I16" s="99">
        <v>21800000</v>
      </c>
      <c r="J16" s="99">
        <v>69900000</v>
      </c>
      <c r="K16" s="99">
        <f>78900000</f>
        <v>78900000</v>
      </c>
      <c r="L16" s="99"/>
      <c r="M16" s="99">
        <v>97400000</v>
      </c>
      <c r="N16" s="99">
        <v>90700000</v>
      </c>
      <c r="O16" s="99">
        <v>89900000</v>
      </c>
      <c r="P16" s="99">
        <v>91800000</v>
      </c>
      <c r="Q16" s="99"/>
      <c r="R16" s="99">
        <v>92000000</v>
      </c>
      <c r="S16" s="99">
        <v>96800000</v>
      </c>
      <c r="T16" s="99">
        <v>117800000</v>
      </c>
      <c r="U16" s="99">
        <v>103400000</v>
      </c>
      <c r="V16" s="99"/>
      <c r="W16" s="99">
        <v>169300000</v>
      </c>
      <c r="X16" s="99"/>
      <c r="Y16" s="18"/>
      <c r="AA16" s="63"/>
    </row>
    <row r="17" spans="2:27" x14ac:dyDescent="0.15">
      <c r="B17" s="111" t="s">
        <v>47</v>
      </c>
      <c r="D17" s="99">
        <v>9000000</v>
      </c>
      <c r="E17" s="20"/>
      <c r="F17" s="99">
        <v>11500000</v>
      </c>
      <c r="G17" s="20"/>
      <c r="H17" s="99">
        <v>10700000</v>
      </c>
      <c r="I17" s="99">
        <v>9900000</v>
      </c>
      <c r="J17" s="99">
        <v>21500000</v>
      </c>
      <c r="K17" s="99">
        <v>18100000</v>
      </c>
      <c r="L17" s="99"/>
      <c r="M17" s="99">
        <v>16900000</v>
      </c>
      <c r="N17" s="99">
        <v>21200000</v>
      </c>
      <c r="O17" s="99">
        <v>20000000</v>
      </c>
      <c r="P17" s="99">
        <v>19300000</v>
      </c>
      <c r="Q17" s="99"/>
      <c r="R17" s="99">
        <v>18200000</v>
      </c>
      <c r="S17" s="99">
        <v>22800000</v>
      </c>
      <c r="T17" s="99">
        <v>21500000</v>
      </c>
      <c r="U17" s="99">
        <v>34200000</v>
      </c>
      <c r="V17" s="99"/>
      <c r="W17" s="99">
        <v>78600000</v>
      </c>
      <c r="X17" s="99"/>
      <c r="Y17" s="18"/>
      <c r="AA17" s="63"/>
    </row>
    <row r="18" spans="2:27" x14ac:dyDescent="0.15">
      <c r="B18" s="111" t="s">
        <v>48</v>
      </c>
      <c r="D18" s="99">
        <v>3800000</v>
      </c>
      <c r="E18" s="20"/>
      <c r="F18" s="99">
        <v>7800000</v>
      </c>
      <c r="G18" s="20"/>
      <c r="H18" s="99">
        <v>9700000</v>
      </c>
      <c r="I18" s="99">
        <v>11800000</v>
      </c>
      <c r="J18" s="99">
        <v>14900000</v>
      </c>
      <c r="K18" s="99">
        <v>17800000</v>
      </c>
      <c r="L18" s="99"/>
      <c r="M18" s="99">
        <v>21600000</v>
      </c>
      <c r="N18" s="99">
        <v>25700000</v>
      </c>
      <c r="O18" s="99">
        <v>31800000</v>
      </c>
      <c r="P18" s="99">
        <v>37000000</v>
      </c>
      <c r="Q18" s="99"/>
      <c r="R18" s="99">
        <v>42300000</v>
      </c>
      <c r="S18" s="99">
        <v>48500000</v>
      </c>
      <c r="T18" s="99">
        <v>52700000</v>
      </c>
      <c r="U18" s="99">
        <v>55800000</v>
      </c>
      <c r="V18" s="99"/>
      <c r="W18" s="99">
        <v>59700000</v>
      </c>
      <c r="X18" s="99"/>
      <c r="Y18" s="18"/>
      <c r="AA18" s="63"/>
    </row>
    <row r="19" spans="2:27" x14ac:dyDescent="0.15">
      <c r="B19" s="111" t="s">
        <v>40</v>
      </c>
      <c r="D19" s="99">
        <v>4000000</v>
      </c>
      <c r="E19" s="20"/>
      <c r="F19" s="99">
        <v>4100000</v>
      </c>
      <c r="G19" s="20"/>
      <c r="H19" s="99">
        <v>3100000</v>
      </c>
      <c r="I19" s="99">
        <v>2800000</v>
      </c>
      <c r="J19" s="99">
        <v>4100000</v>
      </c>
      <c r="K19" s="99">
        <v>5900000</v>
      </c>
      <c r="L19" s="99"/>
      <c r="M19" s="99">
        <v>5300000</v>
      </c>
      <c r="N19" s="99">
        <v>7600000</v>
      </c>
      <c r="O19" s="99">
        <v>6900000</v>
      </c>
      <c r="P19" s="100">
        <v>6400000</v>
      </c>
      <c r="Q19" s="99"/>
      <c r="R19" s="99">
        <v>5900000</v>
      </c>
      <c r="S19" s="99">
        <v>11100000</v>
      </c>
      <c r="T19" s="99">
        <v>20200000</v>
      </c>
      <c r="U19" s="99">
        <v>17800000</v>
      </c>
      <c r="V19" s="99"/>
      <c r="W19" s="99">
        <v>33000000</v>
      </c>
      <c r="X19" s="99"/>
      <c r="Y19" s="18"/>
      <c r="AA19" s="63"/>
    </row>
    <row r="20" spans="2:27" ht="14" thickBot="1" x14ac:dyDescent="0.2">
      <c r="B20" s="113" t="s">
        <v>49</v>
      </c>
      <c r="C20" s="114"/>
      <c r="D20" s="73">
        <v>304500000</v>
      </c>
      <c r="E20" s="136"/>
      <c r="F20" s="73">
        <v>404600000</v>
      </c>
      <c r="G20" s="136"/>
      <c r="H20" s="73">
        <v>927800000</v>
      </c>
      <c r="I20" s="73">
        <v>989000000</v>
      </c>
      <c r="J20" s="73">
        <v>980300000</v>
      </c>
      <c r="K20" s="73">
        <v>983000000</v>
      </c>
      <c r="L20" s="69"/>
      <c r="M20" s="73">
        <v>1019300000</v>
      </c>
      <c r="N20" s="73">
        <v>977500000</v>
      </c>
      <c r="O20" s="73">
        <v>899900000</v>
      </c>
      <c r="P20" s="73">
        <v>914900000</v>
      </c>
      <c r="Q20" s="69"/>
      <c r="R20" s="73">
        <v>995100000</v>
      </c>
      <c r="S20" s="73">
        <v>936400000</v>
      </c>
      <c r="T20" s="73">
        <v>959100000</v>
      </c>
      <c r="U20" s="73">
        <v>922900000</v>
      </c>
      <c r="V20" s="69"/>
      <c r="W20" s="73">
        <v>1044700000</v>
      </c>
      <c r="X20" s="69"/>
      <c r="Y20" s="18"/>
      <c r="AA20" s="63"/>
    </row>
    <row r="21" spans="2:27" ht="29" thickTop="1" x14ac:dyDescent="0.15">
      <c r="B21" s="115" t="s">
        <v>50</v>
      </c>
      <c r="D21" s="70"/>
      <c r="F21" s="70"/>
      <c r="H21" s="70"/>
      <c r="Y21" s="18"/>
    </row>
    <row r="22" spans="2:27" x14ac:dyDescent="0.15">
      <c r="B22" s="116" t="s">
        <v>51</v>
      </c>
      <c r="D22" s="70"/>
      <c r="F22" s="70"/>
      <c r="H22" s="70"/>
      <c r="Y22" s="18"/>
    </row>
    <row r="23" spans="2:27" x14ac:dyDescent="0.15">
      <c r="B23" s="117" t="s">
        <v>36</v>
      </c>
      <c r="D23" s="99">
        <v>85800000</v>
      </c>
      <c r="F23" s="99">
        <v>152000000</v>
      </c>
      <c r="H23" s="99">
        <v>293400000</v>
      </c>
      <c r="I23" s="99">
        <v>367600000</v>
      </c>
      <c r="J23" s="99">
        <v>376300000</v>
      </c>
      <c r="K23" s="99">
        <v>396000000</v>
      </c>
      <c r="L23" s="99"/>
      <c r="M23" s="99">
        <v>389200000</v>
      </c>
      <c r="N23" s="99">
        <v>356500000</v>
      </c>
      <c r="O23" s="99">
        <v>298700000</v>
      </c>
      <c r="P23" s="99">
        <v>323700000</v>
      </c>
      <c r="Q23" s="99"/>
      <c r="R23" s="99">
        <v>387700000</v>
      </c>
      <c r="S23" s="99">
        <v>319800000</v>
      </c>
      <c r="T23" s="99">
        <v>338100000</v>
      </c>
      <c r="U23" s="99">
        <v>305800000</v>
      </c>
      <c r="V23" s="99"/>
      <c r="W23" s="99">
        <v>393100000</v>
      </c>
      <c r="X23" s="99"/>
      <c r="Y23" s="18"/>
      <c r="AA23" s="63"/>
    </row>
    <row r="24" spans="2:27" x14ac:dyDescent="0.15">
      <c r="B24" s="117" t="s">
        <v>37</v>
      </c>
      <c r="D24" s="99">
        <v>4300000</v>
      </c>
      <c r="F24" s="99">
        <v>8100000</v>
      </c>
      <c r="H24" s="99">
        <v>11900000</v>
      </c>
      <c r="I24" s="99">
        <v>12300000</v>
      </c>
      <c r="J24" s="99">
        <v>13000000</v>
      </c>
      <c r="K24" s="99">
        <v>12000000</v>
      </c>
      <c r="L24" s="99"/>
      <c r="M24" s="99">
        <v>11300000</v>
      </c>
      <c r="N24" s="99">
        <v>12000000</v>
      </c>
      <c r="O24" s="99">
        <v>12000000</v>
      </c>
      <c r="P24" s="99">
        <v>10100000</v>
      </c>
      <c r="Q24" s="99"/>
      <c r="R24" s="99">
        <v>10200000</v>
      </c>
      <c r="S24" s="99">
        <v>11400000</v>
      </c>
      <c r="T24" s="99">
        <v>12400000</v>
      </c>
      <c r="U24" s="99">
        <v>12200000</v>
      </c>
      <c r="V24" s="99"/>
      <c r="W24" s="99">
        <v>14100000</v>
      </c>
      <c r="X24" s="99"/>
      <c r="Y24" s="18"/>
      <c r="AA24" s="63"/>
    </row>
    <row r="25" spans="2:27" x14ac:dyDescent="0.15">
      <c r="B25" s="117" t="s">
        <v>38</v>
      </c>
      <c r="D25" s="134">
        <v>7500000</v>
      </c>
      <c r="E25" s="135"/>
      <c r="F25" s="134">
        <v>6600000</v>
      </c>
      <c r="G25" s="135"/>
      <c r="H25" s="134">
        <v>12100000</v>
      </c>
      <c r="I25" s="134">
        <v>10400000</v>
      </c>
      <c r="J25" s="134">
        <v>11400000</v>
      </c>
      <c r="K25" s="134">
        <f>((9800000)+4300000)+1300000</f>
        <v>15400000</v>
      </c>
      <c r="L25" s="134"/>
      <c r="M25" s="134">
        <v>21590000</v>
      </c>
      <c r="N25" s="134">
        <v>17400000</v>
      </c>
      <c r="O25" s="134">
        <v>14800000</v>
      </c>
      <c r="P25" s="134">
        <v>14500000</v>
      </c>
      <c r="Q25" s="134"/>
      <c r="R25" s="134">
        <v>15400000</v>
      </c>
      <c r="S25" s="134">
        <v>13400000</v>
      </c>
      <c r="T25" s="100">
        <v>16900000</v>
      </c>
      <c r="U25" s="100">
        <v>15900000</v>
      </c>
      <c r="V25" s="100"/>
      <c r="W25" s="100">
        <v>22800000</v>
      </c>
      <c r="X25" s="100"/>
      <c r="Y25" s="18"/>
      <c r="AA25" s="63"/>
    </row>
    <row r="26" spans="2:27" x14ac:dyDescent="0.15">
      <c r="B26" s="118" t="s">
        <v>52</v>
      </c>
      <c r="D26" s="99">
        <v>97700000</v>
      </c>
      <c r="F26" s="99">
        <v>166700000</v>
      </c>
      <c r="H26" s="99">
        <v>317300000</v>
      </c>
      <c r="I26" s="99">
        <v>390300000</v>
      </c>
      <c r="J26" s="99">
        <v>400700000</v>
      </c>
      <c r="K26" s="99">
        <f>423400000</f>
        <v>423400000</v>
      </c>
      <c r="L26" s="99"/>
      <c r="M26" s="99">
        <v>422090000</v>
      </c>
      <c r="N26" s="99">
        <v>385900000</v>
      </c>
      <c r="O26" s="99">
        <v>325500000</v>
      </c>
      <c r="P26" s="99">
        <v>348200000</v>
      </c>
      <c r="Q26" s="99"/>
      <c r="R26" s="99">
        <v>413400000</v>
      </c>
      <c r="S26" s="99">
        <v>344500000</v>
      </c>
      <c r="T26" s="157">
        <v>367400000</v>
      </c>
      <c r="U26" s="157">
        <v>333900000</v>
      </c>
      <c r="V26" s="100"/>
      <c r="W26" s="157">
        <v>430100000</v>
      </c>
      <c r="X26" s="100"/>
      <c r="Y26" s="18"/>
      <c r="AA26" s="63"/>
    </row>
    <row r="27" spans="2:27" x14ac:dyDescent="0.15">
      <c r="B27" s="117" t="s">
        <v>53</v>
      </c>
      <c r="D27" s="99"/>
      <c r="F27" s="99"/>
      <c r="H27" s="99"/>
      <c r="I27" s="99"/>
      <c r="J27" s="99"/>
      <c r="K27" s="99"/>
      <c r="L27" s="99"/>
      <c r="M27" s="99"/>
      <c r="N27" s="99"/>
      <c r="O27" s="99"/>
      <c r="P27" s="99"/>
      <c r="Q27" s="99"/>
      <c r="R27" s="99"/>
      <c r="S27" s="99"/>
      <c r="T27" s="99"/>
      <c r="U27" s="99"/>
      <c r="V27" s="99"/>
      <c r="W27" s="99"/>
      <c r="X27" s="99"/>
      <c r="Y27" s="18"/>
      <c r="AA27" s="63"/>
    </row>
    <row r="28" spans="2:27" x14ac:dyDescent="0.15">
      <c r="B28" s="119" t="s">
        <v>54</v>
      </c>
      <c r="D28" s="99">
        <v>0</v>
      </c>
      <c r="F28" s="99">
        <v>4800000</v>
      </c>
      <c r="H28" s="99">
        <v>6600000</v>
      </c>
      <c r="I28" s="99">
        <v>500000</v>
      </c>
      <c r="J28" s="99">
        <v>500000</v>
      </c>
      <c r="K28" s="99">
        <v>500000</v>
      </c>
      <c r="L28" s="99"/>
      <c r="M28" s="99">
        <v>60500000</v>
      </c>
      <c r="N28" s="99">
        <v>70500000</v>
      </c>
      <c r="O28" s="99">
        <v>70500000</v>
      </c>
      <c r="P28" s="99">
        <v>75500000</v>
      </c>
      <c r="Q28" s="99"/>
      <c r="R28" s="99">
        <v>95500000</v>
      </c>
      <c r="S28" s="99">
        <v>105000000</v>
      </c>
      <c r="T28" s="99">
        <v>105000000</v>
      </c>
      <c r="U28" s="99">
        <v>115000000</v>
      </c>
      <c r="V28" s="99"/>
      <c r="W28" s="99">
        <v>125000000</v>
      </c>
      <c r="X28" s="99"/>
      <c r="Y28" s="18"/>
      <c r="AA28" s="63"/>
    </row>
    <row r="29" spans="2:27" x14ac:dyDescent="0.15">
      <c r="B29" s="117" t="s">
        <v>39</v>
      </c>
      <c r="C29" s="112"/>
      <c r="D29" s="134">
        <v>1500000</v>
      </c>
      <c r="E29" s="112"/>
      <c r="F29" s="134">
        <v>6400000</v>
      </c>
      <c r="G29" s="112"/>
      <c r="H29" s="134">
        <v>6200000</v>
      </c>
      <c r="I29" s="134">
        <v>6100000</v>
      </c>
      <c r="J29" s="134">
        <v>3000000</v>
      </c>
      <c r="K29" s="134">
        <f>(1000000)+2000000</f>
        <v>3000000</v>
      </c>
      <c r="L29" s="134"/>
      <c r="M29" s="134">
        <v>3070000</v>
      </c>
      <c r="N29" s="134">
        <v>5400000</v>
      </c>
      <c r="O29" s="134">
        <v>5200000</v>
      </c>
      <c r="P29" s="134">
        <v>5500000</v>
      </c>
      <c r="Q29" s="134"/>
      <c r="R29" s="134">
        <v>5400000</v>
      </c>
      <c r="S29" s="134">
        <v>10700000</v>
      </c>
      <c r="T29" s="100">
        <v>19600000</v>
      </c>
      <c r="U29" s="100">
        <v>17500000</v>
      </c>
      <c r="V29" s="100"/>
      <c r="W29" s="100">
        <v>31300000</v>
      </c>
      <c r="X29" s="100"/>
      <c r="Y29" s="18"/>
      <c r="AA29" s="63"/>
    </row>
    <row r="30" spans="2:27" x14ac:dyDescent="0.15">
      <c r="B30" s="120" t="s">
        <v>55</v>
      </c>
      <c r="D30" s="70">
        <v>99200000</v>
      </c>
      <c r="E30" s="70"/>
      <c r="F30" s="70">
        <v>177900000</v>
      </c>
      <c r="G30" s="70"/>
      <c r="H30" s="70">
        <v>330100000</v>
      </c>
      <c r="I30" s="70">
        <v>397000000</v>
      </c>
      <c r="J30" s="70">
        <v>404200000</v>
      </c>
      <c r="K30" s="70">
        <v>426900000</v>
      </c>
      <c r="L30" s="70"/>
      <c r="M30" s="70">
        <v>485660000</v>
      </c>
      <c r="N30" s="70">
        <v>461800000</v>
      </c>
      <c r="O30" s="70">
        <v>401100000</v>
      </c>
      <c r="P30" s="70">
        <v>429200000</v>
      </c>
      <c r="Q30" s="70"/>
      <c r="R30" s="70">
        <v>514200000</v>
      </c>
      <c r="S30" s="70">
        <v>460200000</v>
      </c>
      <c r="T30" s="158">
        <v>492000000</v>
      </c>
      <c r="U30" s="158">
        <v>466400000</v>
      </c>
      <c r="V30" s="69"/>
      <c r="W30" s="158">
        <v>586400000</v>
      </c>
      <c r="X30" s="69"/>
      <c r="Y30" s="18"/>
      <c r="AA30" s="63"/>
    </row>
    <row r="31" spans="2:27" x14ac:dyDescent="0.15">
      <c r="B31" s="119" t="s">
        <v>66</v>
      </c>
      <c r="D31" s="70">
        <v>311500000</v>
      </c>
      <c r="E31" s="70"/>
      <c r="F31" s="70">
        <v>366300000</v>
      </c>
      <c r="G31" s="70"/>
      <c r="H31" s="70">
        <v>0</v>
      </c>
      <c r="I31" s="70">
        <v>0</v>
      </c>
      <c r="J31" s="70">
        <v>0</v>
      </c>
      <c r="K31" s="70">
        <v>0</v>
      </c>
      <c r="L31" s="70"/>
      <c r="M31" s="70">
        <v>0</v>
      </c>
      <c r="N31" s="70">
        <v>0</v>
      </c>
      <c r="O31" s="70">
        <v>0</v>
      </c>
      <c r="P31" s="70">
        <v>0</v>
      </c>
      <c r="Q31" s="70"/>
      <c r="R31" s="70">
        <v>0</v>
      </c>
      <c r="S31" s="70">
        <v>0</v>
      </c>
      <c r="T31" s="70">
        <v>0</v>
      </c>
      <c r="U31" s="70">
        <v>0</v>
      </c>
      <c r="V31" s="70"/>
      <c r="W31" s="70">
        <v>0</v>
      </c>
      <c r="X31" s="70"/>
      <c r="Y31" s="18"/>
      <c r="AA31" s="63"/>
    </row>
    <row r="32" spans="2:27" x14ac:dyDescent="0.15">
      <c r="B32" s="120" t="s">
        <v>56</v>
      </c>
      <c r="D32" s="70">
        <v>-106100000</v>
      </c>
      <c r="E32" s="70"/>
      <c r="F32" s="70">
        <v>-139700000</v>
      </c>
      <c r="G32" s="70"/>
      <c r="H32" s="70">
        <v>597700000</v>
      </c>
      <c r="I32" s="70">
        <v>592000000</v>
      </c>
      <c r="J32" s="70">
        <v>576100000</v>
      </c>
      <c r="K32" s="70">
        <v>556100000</v>
      </c>
      <c r="L32" s="70"/>
      <c r="M32" s="70">
        <v>533600000</v>
      </c>
      <c r="N32" s="70">
        <v>515700000</v>
      </c>
      <c r="O32" s="137">
        <v>498700000</v>
      </c>
      <c r="P32" s="137">
        <v>485700000</v>
      </c>
      <c r="Q32" s="70"/>
      <c r="R32" s="70">
        <v>480900000</v>
      </c>
      <c r="S32" s="70">
        <v>476200000</v>
      </c>
      <c r="T32" s="137">
        <v>467100000</v>
      </c>
      <c r="U32" s="137">
        <v>456500000</v>
      </c>
      <c r="V32" s="69"/>
      <c r="W32" s="137">
        <v>458300000</v>
      </c>
      <c r="X32" s="69"/>
      <c r="Y32" s="18"/>
      <c r="AA32" s="63"/>
    </row>
    <row r="33" spans="1:27" ht="29" thickBot="1" x14ac:dyDescent="0.2">
      <c r="B33" s="121" t="s">
        <v>57</v>
      </c>
      <c r="D33" s="138">
        <v>304500000</v>
      </c>
      <c r="E33" s="114"/>
      <c r="F33" s="138">
        <v>404600000</v>
      </c>
      <c r="G33" s="114"/>
      <c r="H33" s="138">
        <v>927800000</v>
      </c>
      <c r="I33" s="73">
        <v>989000000</v>
      </c>
      <c r="J33" s="73">
        <v>980300000</v>
      </c>
      <c r="K33" s="73">
        <v>983000000</v>
      </c>
      <c r="L33" s="69"/>
      <c r="M33" s="73">
        <v>1019260000</v>
      </c>
      <c r="N33" s="73">
        <v>977500000</v>
      </c>
      <c r="O33" s="73">
        <v>899900000</v>
      </c>
      <c r="P33" s="73">
        <v>914900000</v>
      </c>
      <c r="Q33" s="69"/>
      <c r="R33" s="73">
        <v>995100000</v>
      </c>
      <c r="S33" s="73">
        <v>936400000</v>
      </c>
      <c r="T33" s="159">
        <v>959100000</v>
      </c>
      <c r="U33" s="159">
        <v>922900000</v>
      </c>
      <c r="V33" s="69"/>
      <c r="W33" s="159">
        <v>1044700000</v>
      </c>
      <c r="X33" s="69"/>
      <c r="Y33" s="18"/>
      <c r="AA33" s="63"/>
    </row>
    <row r="34" spans="1:27" ht="14" thickTop="1" x14ac:dyDescent="0.15">
      <c r="A34" s="106" t="s">
        <v>117</v>
      </c>
      <c r="B34" s="14"/>
      <c r="D34" s="101"/>
      <c r="E34" s="102"/>
      <c r="F34" s="101"/>
      <c r="G34" s="102"/>
      <c r="H34" s="101"/>
      <c r="Y34" s="18"/>
    </row>
    <row r="35" spans="1:27" ht="6"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c r="Y35" s="18"/>
    </row>
  </sheetData>
  <conditionalFormatting sqref="B21:B33">
    <cfRule type="expression" dxfId="5" priority="1">
      <formula>IF(COUNTA($G21)=0,0,MOD(SUBTOTAL(103,$G$6:$G21),2)=1)</formula>
    </cfRule>
  </conditionalFormatting>
  <pageMargins left="0.7" right="0.7" top="0.75" bottom="0.75" header="0.3" footer="0.3"/>
  <pageSetup paperSize="5"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C1937-EEC3-4E6A-A410-0E454C66CFD9}">
  <dimension ref="A1:AL59"/>
  <sheetViews>
    <sheetView showGridLines="0" zoomScale="90" zoomScaleNormal="90" workbookViewId="0">
      <selection activeCell="AL34" sqref="AL34"/>
    </sheetView>
  </sheetViews>
  <sheetFormatPr baseColWidth="10" defaultColWidth="9.5" defaultRowHeight="13" x14ac:dyDescent="0.15"/>
  <cols>
    <col min="1" max="1" width="4.5" customWidth="1"/>
    <col min="2" max="2" width="58.5" customWidth="1"/>
    <col min="3" max="3" width="0.5" customWidth="1"/>
    <col min="4" max="4" width="10.5" hidden="1" customWidth="1"/>
    <col min="5" max="5" width="0.5" hidden="1" customWidth="1"/>
    <col min="6" max="9" width="10.5" hidden="1" customWidth="1"/>
    <col min="10" max="10" width="0.5" hidden="1" customWidth="1"/>
    <col min="11" max="11" width="10.5" hidden="1" customWidth="1"/>
    <col min="12" max="12" width="0.5" hidden="1" customWidth="1" collapsed="1"/>
    <col min="13" max="16" width="10.5" hidden="1" customWidth="1"/>
    <col min="17" max="17" width="0.5" hidden="1" customWidth="1"/>
    <col min="18" max="18" width="10.5" customWidth="1"/>
    <col min="19" max="19" width="0.5" customWidth="1"/>
    <col min="20" max="23" width="10.5" hidden="1" customWidth="1"/>
    <col min="24" max="24" width="0.5" customWidth="1"/>
    <col min="25" max="25" width="10.5" customWidth="1"/>
    <col min="26" max="26" width="1.5" customWidth="1"/>
    <col min="27" max="30" width="10.5" customWidth="1"/>
    <col min="31" max="31" width="1.5" customWidth="1"/>
    <col min="32" max="32" width="10.5" customWidth="1"/>
    <col min="33" max="33" width="1.5" customWidth="1"/>
    <col min="34" max="34" width="12.6640625" customWidth="1"/>
    <col min="35" max="35" width="2.33203125" customWidth="1"/>
    <col min="36" max="36" width="1" customWidth="1"/>
    <col min="37" max="37" width="0.5" customWidth="1"/>
    <col min="38" max="38" width="13.5" bestFit="1" customWidth="1"/>
  </cols>
  <sheetData>
    <row r="1" spans="2:38" x14ac:dyDescent="0.15">
      <c r="AJ1" s="18"/>
    </row>
    <row r="2" spans="2:38" x14ac:dyDescent="0.15">
      <c r="D2" s="4"/>
      <c r="E2" s="4"/>
      <c r="AJ2" s="18"/>
    </row>
    <row r="3" spans="2:38" x14ac:dyDescent="0.15">
      <c r="D3" s="4"/>
      <c r="E3" s="4"/>
      <c r="AJ3" s="18"/>
    </row>
    <row r="4" spans="2:38" x14ac:dyDescent="0.15">
      <c r="D4" s="145"/>
      <c r="E4" s="4"/>
      <c r="AJ4" s="18"/>
    </row>
    <row r="5" spans="2:38" x14ac:dyDescent="0.15">
      <c r="B5" s="6" t="s">
        <v>69</v>
      </c>
      <c r="D5" s="8">
        <v>2019</v>
      </c>
      <c r="E5" s="12"/>
      <c r="F5" s="10" t="s">
        <v>92</v>
      </c>
      <c r="G5" s="10" t="s">
        <v>93</v>
      </c>
      <c r="H5" s="10" t="s">
        <v>94</v>
      </c>
      <c r="I5" s="10" t="s">
        <v>87</v>
      </c>
      <c r="J5" s="11"/>
      <c r="K5" s="8">
        <v>2020</v>
      </c>
      <c r="L5" s="9"/>
      <c r="M5" s="10" t="s">
        <v>88</v>
      </c>
      <c r="N5" s="10" t="s">
        <v>89</v>
      </c>
      <c r="O5" s="10" t="s">
        <v>90</v>
      </c>
      <c r="P5" s="10" t="s">
        <v>91</v>
      </c>
      <c r="Q5" s="11"/>
      <c r="R5" s="8">
        <v>2021</v>
      </c>
      <c r="S5" s="9"/>
      <c r="T5" s="10" t="s">
        <v>95</v>
      </c>
      <c r="U5" s="10" t="s">
        <v>105</v>
      </c>
      <c r="V5" s="10" t="s">
        <v>107</v>
      </c>
      <c r="W5" s="10" t="s">
        <v>119</v>
      </c>
      <c r="X5" s="11"/>
      <c r="Y5" s="107">
        <v>2022</v>
      </c>
      <c r="Z5" s="9"/>
      <c r="AA5" s="10" t="s">
        <v>129</v>
      </c>
      <c r="AB5" s="10" t="s">
        <v>135</v>
      </c>
      <c r="AC5" s="10" t="s">
        <v>136</v>
      </c>
      <c r="AD5" s="10" t="s">
        <v>137</v>
      </c>
      <c r="AE5" s="11"/>
      <c r="AF5" s="107">
        <v>2023</v>
      </c>
      <c r="AG5" s="11"/>
      <c r="AH5" s="10" t="s">
        <v>147</v>
      </c>
      <c r="AI5" s="11"/>
      <c r="AJ5" s="23"/>
      <c r="AK5" s="12"/>
    </row>
    <row r="6" spans="2:38" ht="10.25" customHeight="1" x14ac:dyDescent="0.15">
      <c r="N6" s="13"/>
      <c r="O6" s="13"/>
      <c r="P6" s="13"/>
      <c r="Q6" s="13"/>
      <c r="R6" s="13"/>
      <c r="S6" s="13"/>
      <c r="T6" s="13"/>
      <c r="U6" s="13"/>
      <c r="V6" s="13"/>
      <c r="W6" s="13"/>
      <c r="X6" s="13"/>
      <c r="Y6" s="13"/>
      <c r="Z6" s="13"/>
      <c r="AA6" s="13"/>
      <c r="AB6" s="13"/>
      <c r="AC6" s="13"/>
      <c r="AD6" s="13"/>
      <c r="AE6" s="13"/>
      <c r="AF6" s="13"/>
      <c r="AG6" s="13"/>
      <c r="AH6" s="13"/>
      <c r="AI6" s="13"/>
      <c r="AJ6" s="24"/>
      <c r="AK6" s="13"/>
    </row>
    <row r="7" spans="2:38" x14ac:dyDescent="0.15">
      <c r="B7" s="19" t="s">
        <v>60</v>
      </c>
      <c r="AJ7" s="18"/>
    </row>
    <row r="8" spans="2:38" x14ac:dyDescent="0.15">
      <c r="B8" s="3" t="s">
        <v>0</v>
      </c>
      <c r="D8" s="37">
        <v>87800000</v>
      </c>
      <c r="E8" s="140"/>
      <c r="F8" s="37">
        <v>34600000</v>
      </c>
      <c r="G8" s="37">
        <v>38300000</v>
      </c>
      <c r="H8" s="37">
        <v>56400000</v>
      </c>
      <c r="I8" s="37">
        <v>43800000</v>
      </c>
      <c r="J8" s="140"/>
      <c r="K8" s="37">
        <v>173100000</v>
      </c>
      <c r="L8" s="140"/>
      <c r="M8" s="37">
        <v>58400000</v>
      </c>
      <c r="N8" s="37">
        <v>83900000</v>
      </c>
      <c r="O8" s="37">
        <v>79300000</v>
      </c>
      <c r="P8" s="37">
        <v>86700000</v>
      </c>
      <c r="Q8" s="37"/>
      <c r="R8" s="37">
        <v>308400000</v>
      </c>
      <c r="S8" s="37"/>
      <c r="T8" s="37">
        <v>88347076.874261737</v>
      </c>
      <c r="U8" s="37">
        <v>97800000</v>
      </c>
      <c r="V8" s="37">
        <v>90900000</v>
      </c>
      <c r="W8" s="37">
        <v>84600000</v>
      </c>
      <c r="X8" s="37"/>
      <c r="Y8" s="37">
        <v>361600000</v>
      </c>
      <c r="Z8" s="37"/>
      <c r="AA8" s="37">
        <v>104900000</v>
      </c>
      <c r="AB8" s="37">
        <v>109400000</v>
      </c>
      <c r="AC8" s="37">
        <v>104500000</v>
      </c>
      <c r="AD8" s="37">
        <v>103800000</v>
      </c>
      <c r="AE8" s="37"/>
      <c r="AF8" s="37">
        <v>422500000</v>
      </c>
      <c r="AG8" s="37"/>
      <c r="AH8" s="37">
        <v>129800000</v>
      </c>
      <c r="AI8" s="37"/>
      <c r="AJ8" s="18"/>
      <c r="AL8" s="74"/>
    </row>
    <row r="9" spans="2:38" x14ac:dyDescent="0.15">
      <c r="B9" s="3" t="s">
        <v>1</v>
      </c>
      <c r="D9" s="42">
        <v>19100000</v>
      </c>
      <c r="E9" s="140"/>
      <c r="F9" s="42">
        <v>7600000</v>
      </c>
      <c r="G9" s="42">
        <v>6600000</v>
      </c>
      <c r="H9" s="42">
        <v>11100000</v>
      </c>
      <c r="I9" s="42">
        <v>9900000</v>
      </c>
      <c r="J9" s="140"/>
      <c r="K9" s="42">
        <v>35200000</v>
      </c>
      <c r="L9" s="140"/>
      <c r="M9" s="42">
        <v>10700000</v>
      </c>
      <c r="N9" s="42">
        <v>13400000</v>
      </c>
      <c r="O9" s="42">
        <v>12500000</v>
      </c>
      <c r="P9" s="42">
        <v>13500000</v>
      </c>
      <c r="Q9" s="42"/>
      <c r="R9" s="42">
        <v>50100000</v>
      </c>
      <c r="S9" s="42"/>
      <c r="T9" s="42">
        <v>14718423.710000001</v>
      </c>
      <c r="U9" s="42">
        <v>17300000</v>
      </c>
      <c r="V9" s="42">
        <v>14600000</v>
      </c>
      <c r="W9" s="42">
        <v>13300000</v>
      </c>
      <c r="X9" s="42"/>
      <c r="Y9" s="42">
        <v>59900000</v>
      </c>
      <c r="Z9" s="42"/>
      <c r="AA9" s="42">
        <v>14800000</v>
      </c>
      <c r="AB9" s="42">
        <v>14900000</v>
      </c>
      <c r="AC9" s="42">
        <v>14500000</v>
      </c>
      <c r="AD9" s="42">
        <v>14600000</v>
      </c>
      <c r="AE9" s="42"/>
      <c r="AF9" s="42">
        <v>58700000</v>
      </c>
      <c r="AG9" s="42"/>
      <c r="AH9" s="42">
        <v>15900000</v>
      </c>
      <c r="AI9" s="42"/>
      <c r="AJ9" s="18"/>
      <c r="AL9" s="74"/>
    </row>
    <row r="10" spans="2:38" x14ac:dyDescent="0.15">
      <c r="B10" s="21" t="s">
        <v>2</v>
      </c>
      <c r="D10" s="40">
        <v>106800000</v>
      </c>
      <c r="E10" s="141"/>
      <c r="F10" s="40">
        <v>42200000</v>
      </c>
      <c r="G10" s="40">
        <v>44900000</v>
      </c>
      <c r="H10" s="40">
        <v>67500000</v>
      </c>
      <c r="I10" s="40">
        <v>53800000</v>
      </c>
      <c r="J10" s="141"/>
      <c r="K10" s="40">
        <v>208400000</v>
      </c>
      <c r="L10" s="141"/>
      <c r="M10" s="40">
        <v>69100000</v>
      </c>
      <c r="N10" s="40">
        <v>97400000</v>
      </c>
      <c r="O10" s="40">
        <v>91800000</v>
      </c>
      <c r="P10" s="40">
        <v>100200000</v>
      </c>
      <c r="Q10" s="76"/>
      <c r="R10" s="40">
        <v>358400000</v>
      </c>
      <c r="S10" s="76"/>
      <c r="T10" s="40">
        <v>103065500.58426176</v>
      </c>
      <c r="U10" s="40">
        <v>115100000</v>
      </c>
      <c r="V10" s="40">
        <v>105400000</v>
      </c>
      <c r="W10" s="40">
        <v>98000000</v>
      </c>
      <c r="X10" s="76"/>
      <c r="Y10" s="40">
        <v>421500000</v>
      </c>
      <c r="Z10" s="76"/>
      <c r="AA10" s="40">
        <v>119600000</v>
      </c>
      <c r="AB10" s="40">
        <v>124200000</v>
      </c>
      <c r="AC10" s="40">
        <v>119000000</v>
      </c>
      <c r="AD10" s="40">
        <v>118400000</v>
      </c>
      <c r="AE10" s="76"/>
      <c r="AF10" s="40">
        <v>481200000</v>
      </c>
      <c r="AG10" s="76"/>
      <c r="AH10" s="40">
        <v>145700000</v>
      </c>
      <c r="AI10" s="76"/>
      <c r="AJ10" s="18"/>
      <c r="AL10" s="74"/>
    </row>
    <row r="11" spans="2:38" x14ac:dyDescent="0.15">
      <c r="D11" s="140"/>
      <c r="E11" s="140"/>
      <c r="F11" s="140"/>
      <c r="G11" s="140"/>
      <c r="H11" s="140"/>
      <c r="I11" s="140"/>
      <c r="J11" s="140"/>
      <c r="K11" s="140"/>
      <c r="L11" s="140"/>
      <c r="M11" s="140"/>
      <c r="AJ11" s="18"/>
    </row>
    <row r="12" spans="2:38" x14ac:dyDescent="0.15">
      <c r="B12" s="22" t="s">
        <v>61</v>
      </c>
      <c r="D12" s="140"/>
      <c r="E12" s="140"/>
      <c r="F12" s="140"/>
      <c r="G12" s="140"/>
      <c r="H12" s="140"/>
      <c r="I12" s="140"/>
      <c r="J12" s="140"/>
      <c r="K12" s="140"/>
      <c r="L12" s="140"/>
      <c r="M12" s="140"/>
      <c r="AJ12" s="18"/>
    </row>
    <row r="13" spans="2:38" ht="30" x14ac:dyDescent="0.15">
      <c r="B13" s="61" t="s">
        <v>145</v>
      </c>
      <c r="D13" s="42">
        <v>66000000</v>
      </c>
      <c r="E13" s="140"/>
      <c r="F13" s="42">
        <v>21600000</v>
      </c>
      <c r="G13" s="42">
        <v>15300000</v>
      </c>
      <c r="H13" s="42">
        <v>25100000</v>
      </c>
      <c r="I13" s="42">
        <v>21600000</v>
      </c>
      <c r="J13" s="140"/>
      <c r="K13" s="42">
        <v>83600000</v>
      </c>
      <c r="L13" s="140"/>
      <c r="M13" s="42">
        <v>29500000</v>
      </c>
      <c r="N13" s="42">
        <v>42800000</v>
      </c>
      <c r="O13" s="42">
        <v>41500000</v>
      </c>
      <c r="P13" s="42">
        <v>45600000</v>
      </c>
      <c r="Q13" s="42"/>
      <c r="R13" s="42">
        <v>159400000</v>
      </c>
      <c r="S13" s="42"/>
      <c r="T13" s="42">
        <v>47251298.945230223</v>
      </c>
      <c r="U13" s="42">
        <v>49900000</v>
      </c>
      <c r="V13" s="42">
        <v>46300000</v>
      </c>
      <c r="W13" s="42">
        <v>40500000</v>
      </c>
      <c r="X13" s="42"/>
      <c r="Y13" s="42">
        <v>184000000</v>
      </c>
      <c r="Z13" s="42"/>
      <c r="AA13" s="42">
        <v>47600000</v>
      </c>
      <c r="AB13" s="42">
        <v>50200000</v>
      </c>
      <c r="AC13" s="42">
        <v>47900000</v>
      </c>
      <c r="AD13" s="42">
        <v>47000000</v>
      </c>
      <c r="AE13" s="42"/>
      <c r="AF13" s="42">
        <v>192700000</v>
      </c>
      <c r="AG13" s="42"/>
      <c r="AH13" s="42">
        <v>55700000</v>
      </c>
      <c r="AI13" s="42"/>
      <c r="AJ13" s="18"/>
    </row>
    <row r="14" spans="2:38" ht="28" x14ac:dyDescent="0.15">
      <c r="B14" s="61" t="s">
        <v>68</v>
      </c>
      <c r="D14" s="42">
        <v>16800000</v>
      </c>
      <c r="E14" s="140"/>
      <c r="F14" s="42">
        <v>7300000</v>
      </c>
      <c r="G14" s="42">
        <v>4700000</v>
      </c>
      <c r="H14" s="42">
        <v>8800000</v>
      </c>
      <c r="I14" s="42">
        <v>8800000</v>
      </c>
      <c r="J14" s="140"/>
      <c r="K14" s="42">
        <v>29500000</v>
      </c>
      <c r="L14" s="140"/>
      <c r="M14" s="42">
        <v>9400000</v>
      </c>
      <c r="N14" s="42">
        <v>11100000</v>
      </c>
      <c r="O14" s="42">
        <v>12400000</v>
      </c>
      <c r="P14" s="42">
        <v>12500000</v>
      </c>
      <c r="Q14" s="42"/>
      <c r="R14" s="42">
        <v>45300000</v>
      </c>
      <c r="S14" s="42"/>
      <c r="T14" s="42">
        <v>13635504.43</v>
      </c>
      <c r="U14" s="42">
        <v>14600000</v>
      </c>
      <c r="V14" s="42">
        <v>12200000</v>
      </c>
      <c r="W14" s="42">
        <v>12300000</v>
      </c>
      <c r="X14" s="42"/>
      <c r="Y14" s="42">
        <v>52700000</v>
      </c>
      <c r="Z14" s="42"/>
      <c r="AA14" s="42">
        <v>12100000</v>
      </c>
      <c r="AB14" s="42">
        <v>13500000</v>
      </c>
      <c r="AC14" s="42">
        <v>12500000</v>
      </c>
      <c r="AD14" s="42">
        <v>13700000</v>
      </c>
      <c r="AE14" s="42"/>
      <c r="AF14" s="42">
        <v>51700000</v>
      </c>
      <c r="AG14" s="42"/>
      <c r="AH14" s="42">
        <v>12800000</v>
      </c>
      <c r="AI14" s="42"/>
      <c r="AJ14" s="18"/>
    </row>
    <row r="15" spans="2:38" ht="15" x14ac:dyDescent="0.15">
      <c r="B15" s="3" t="s">
        <v>146</v>
      </c>
      <c r="D15" s="42">
        <v>39600000</v>
      </c>
      <c r="E15" s="140"/>
      <c r="F15" s="42">
        <v>16900000</v>
      </c>
      <c r="G15" s="42">
        <v>13900000</v>
      </c>
      <c r="H15" s="42">
        <v>16800000</v>
      </c>
      <c r="I15" s="42">
        <v>17400000</v>
      </c>
      <c r="J15" s="140"/>
      <c r="K15" s="42">
        <v>65000000</v>
      </c>
      <c r="L15" s="140"/>
      <c r="M15" s="42">
        <v>21600000</v>
      </c>
      <c r="N15" s="42">
        <v>23500000</v>
      </c>
      <c r="O15" s="42">
        <v>26400000</v>
      </c>
      <c r="P15" s="42">
        <v>29600000</v>
      </c>
      <c r="Q15" s="42"/>
      <c r="R15" s="42">
        <v>101100000</v>
      </c>
      <c r="S15" s="42"/>
      <c r="T15" s="42">
        <v>32774362.069052797</v>
      </c>
      <c r="U15" s="42">
        <v>36700000</v>
      </c>
      <c r="V15" s="42">
        <v>34300000</v>
      </c>
      <c r="W15" s="42">
        <v>32700000</v>
      </c>
      <c r="X15" s="42"/>
      <c r="Y15" s="42">
        <v>136500000</v>
      </c>
      <c r="Z15" s="42"/>
      <c r="AA15" s="42">
        <v>35700000</v>
      </c>
      <c r="AB15" s="42">
        <v>35300000</v>
      </c>
      <c r="AC15" s="42">
        <v>35100000</v>
      </c>
      <c r="AD15" s="42">
        <v>34800000</v>
      </c>
      <c r="AE15" s="42"/>
      <c r="AF15" s="42">
        <v>141000000</v>
      </c>
      <c r="AG15" s="42"/>
      <c r="AH15" s="42">
        <v>38100000</v>
      </c>
      <c r="AI15" s="42"/>
      <c r="AJ15" s="18"/>
    </row>
    <row r="16" spans="2:38" ht="15" x14ac:dyDescent="0.15">
      <c r="B16" s="3" t="s">
        <v>142</v>
      </c>
      <c r="D16" s="42">
        <v>62400000</v>
      </c>
      <c r="E16" s="140"/>
      <c r="F16" s="42">
        <v>23100000</v>
      </c>
      <c r="G16" s="42">
        <v>13900000</v>
      </c>
      <c r="H16" s="42">
        <v>11600000</v>
      </c>
      <c r="I16" s="42">
        <v>16300000</v>
      </c>
      <c r="J16" s="140"/>
      <c r="K16" s="42">
        <v>64900000</v>
      </c>
      <c r="L16" s="140"/>
      <c r="M16" s="42">
        <v>24000000</v>
      </c>
      <c r="N16" s="42">
        <v>27500000</v>
      </c>
      <c r="O16" s="42">
        <v>33800000</v>
      </c>
      <c r="P16" s="42">
        <v>35900000</v>
      </c>
      <c r="Q16" s="42"/>
      <c r="R16" s="42">
        <v>121200000</v>
      </c>
      <c r="S16" s="42"/>
      <c r="T16" s="42">
        <v>36099802.322050869</v>
      </c>
      <c r="U16" s="42">
        <v>36100000</v>
      </c>
      <c r="V16" s="42">
        <v>34700000</v>
      </c>
      <c r="W16" s="42">
        <f>36600000+100000</f>
        <v>36700000</v>
      </c>
      <c r="X16" s="42"/>
      <c r="Y16" s="42">
        <v>143600000</v>
      </c>
      <c r="Z16" s="42"/>
      <c r="AA16" s="42">
        <v>41700000</v>
      </c>
      <c r="AB16" s="42">
        <v>41200000</v>
      </c>
      <c r="AC16" s="42">
        <v>40800000</v>
      </c>
      <c r="AD16" s="42">
        <v>42800000</v>
      </c>
      <c r="AE16" s="42"/>
      <c r="AF16" s="42">
        <v>166500000</v>
      </c>
      <c r="AG16" s="42"/>
      <c r="AH16" s="42">
        <v>53900000</v>
      </c>
      <c r="AI16" s="42"/>
      <c r="AJ16" s="18"/>
    </row>
    <row r="17" spans="2:36" ht="15" x14ac:dyDescent="0.15">
      <c r="B17" s="3" t="s">
        <v>113</v>
      </c>
      <c r="D17" s="42">
        <v>1300000</v>
      </c>
      <c r="E17" s="140"/>
      <c r="F17" s="42">
        <v>1200000</v>
      </c>
      <c r="G17" s="42">
        <v>1500000</v>
      </c>
      <c r="H17" s="42">
        <v>1700000</v>
      </c>
      <c r="I17" s="42">
        <v>1700000</v>
      </c>
      <c r="J17" s="140"/>
      <c r="K17" s="42">
        <v>6100000</v>
      </c>
      <c r="L17" s="140"/>
      <c r="M17" s="42">
        <v>1800000</v>
      </c>
      <c r="N17" s="42">
        <v>1800000</v>
      </c>
      <c r="O17" s="42">
        <v>2300000</v>
      </c>
      <c r="P17" s="42">
        <v>2400000</v>
      </c>
      <c r="Q17" s="42"/>
      <c r="R17" s="42">
        <v>8300000</v>
      </c>
      <c r="S17" s="42"/>
      <c r="T17" s="42">
        <v>2385487.8137765294</v>
      </c>
      <c r="U17" s="42">
        <v>2500000</v>
      </c>
      <c r="V17" s="42">
        <v>3000000</v>
      </c>
      <c r="W17" s="42">
        <v>3000000</v>
      </c>
      <c r="X17" s="42"/>
      <c r="Y17" s="42">
        <v>10900000</v>
      </c>
      <c r="Z17" s="42"/>
      <c r="AA17" s="42">
        <v>3300000</v>
      </c>
      <c r="AB17" s="42">
        <v>3900000</v>
      </c>
      <c r="AC17" s="42">
        <v>5000000</v>
      </c>
      <c r="AD17" s="42">
        <v>6900000</v>
      </c>
      <c r="AE17" s="42"/>
      <c r="AF17" s="42">
        <v>19000000</v>
      </c>
      <c r="AG17" s="42"/>
      <c r="AH17" s="42">
        <v>7800000</v>
      </c>
      <c r="AI17" s="42"/>
      <c r="AJ17" s="18"/>
    </row>
    <row r="18" spans="2:36" x14ac:dyDescent="0.15">
      <c r="B18" s="21" t="s">
        <v>9</v>
      </c>
      <c r="D18" s="40">
        <v>186100000</v>
      </c>
      <c r="E18" s="141"/>
      <c r="F18" s="40">
        <v>70100000</v>
      </c>
      <c r="G18" s="40">
        <v>49200000</v>
      </c>
      <c r="H18" s="40">
        <v>63900000</v>
      </c>
      <c r="I18" s="40">
        <v>65800000</v>
      </c>
      <c r="J18" s="141"/>
      <c r="K18" s="43">
        <v>249000000</v>
      </c>
      <c r="L18" s="142"/>
      <c r="M18" s="43">
        <v>86200000</v>
      </c>
      <c r="N18" s="43">
        <v>106700000</v>
      </c>
      <c r="O18" s="43">
        <v>116400000</v>
      </c>
      <c r="P18" s="43">
        <v>125900000</v>
      </c>
      <c r="Q18" s="77"/>
      <c r="R18" s="43">
        <v>435200000</v>
      </c>
      <c r="S18" s="77"/>
      <c r="T18" s="43">
        <v>132146455.58011045</v>
      </c>
      <c r="U18" s="43">
        <v>139800000</v>
      </c>
      <c r="V18" s="43">
        <v>130500000</v>
      </c>
      <c r="W18" s="43">
        <v>125300000</v>
      </c>
      <c r="X18" s="77"/>
      <c r="Y18" s="43">
        <v>527700000</v>
      </c>
      <c r="Z18" s="77"/>
      <c r="AA18" s="43">
        <v>140500000</v>
      </c>
      <c r="AB18" s="43">
        <v>144000000</v>
      </c>
      <c r="AC18" s="43">
        <v>141300000</v>
      </c>
      <c r="AD18" s="43">
        <v>145100000</v>
      </c>
      <c r="AE18" s="77"/>
      <c r="AF18" s="43">
        <v>571000000</v>
      </c>
      <c r="AG18" s="77"/>
      <c r="AH18" s="43">
        <v>168200000</v>
      </c>
      <c r="AI18" s="77"/>
      <c r="AJ18" s="18"/>
    </row>
    <row r="19" spans="2:36" x14ac:dyDescent="0.15">
      <c r="D19" s="140"/>
      <c r="E19" s="140"/>
      <c r="F19" s="140"/>
      <c r="G19" s="140"/>
      <c r="H19" s="140"/>
      <c r="I19" s="140"/>
      <c r="J19" s="140"/>
      <c r="K19" s="32"/>
      <c r="L19" s="140"/>
      <c r="M19" s="32"/>
      <c r="N19" s="32"/>
      <c r="O19" s="32"/>
      <c r="P19" s="32"/>
      <c r="Q19" s="32"/>
      <c r="R19" s="32"/>
      <c r="S19" s="32"/>
      <c r="T19" s="32"/>
      <c r="U19" s="32"/>
      <c r="V19" s="143"/>
      <c r="W19" s="32"/>
      <c r="X19" s="32"/>
      <c r="Y19" s="32"/>
      <c r="Z19" s="32"/>
      <c r="AA19" s="32"/>
      <c r="AB19" s="32"/>
      <c r="AC19" s="32"/>
      <c r="AD19" s="32"/>
      <c r="AE19" s="32"/>
      <c r="AF19" s="32"/>
      <c r="AG19" s="32"/>
      <c r="AH19" s="32"/>
      <c r="AI19" s="32"/>
      <c r="AJ19" s="18"/>
    </row>
    <row r="20" spans="2:36" x14ac:dyDescent="0.15">
      <c r="B20" s="21" t="s">
        <v>77</v>
      </c>
      <c r="D20" s="37">
        <v>-79300000</v>
      </c>
      <c r="E20" s="140"/>
      <c r="F20" s="37">
        <v>-27900000</v>
      </c>
      <c r="G20" s="37">
        <v>-4300000</v>
      </c>
      <c r="H20" s="37">
        <v>3500000</v>
      </c>
      <c r="I20" s="37">
        <v>-12000000</v>
      </c>
      <c r="J20" s="140"/>
      <c r="K20" s="42">
        <v>-40600000</v>
      </c>
      <c r="L20" s="140"/>
      <c r="M20" s="42">
        <v>-17100000</v>
      </c>
      <c r="N20" s="42">
        <v>-9300000</v>
      </c>
      <c r="O20" s="42">
        <v>-24700000</v>
      </c>
      <c r="P20" s="42">
        <v>-25700000</v>
      </c>
      <c r="Q20" s="42"/>
      <c r="R20" s="42">
        <v>-76800000</v>
      </c>
      <c r="S20" s="42"/>
      <c r="T20" s="42">
        <v>-29080954.995848682</v>
      </c>
      <c r="U20" s="42">
        <v>-24700000</v>
      </c>
      <c r="V20" s="42">
        <v>-25100000</v>
      </c>
      <c r="W20" s="42">
        <v>-27300000</v>
      </c>
      <c r="X20" s="42"/>
      <c r="Y20" s="42">
        <v>-106200000</v>
      </c>
      <c r="Z20" s="42"/>
      <c r="AA20" s="42">
        <v>-20800000</v>
      </c>
      <c r="AB20" s="42">
        <v>-19800000</v>
      </c>
      <c r="AC20" s="42">
        <v>-22300000</v>
      </c>
      <c r="AD20" s="42">
        <v>-26800000</v>
      </c>
      <c r="AE20" s="42"/>
      <c r="AF20" s="42">
        <v>-89700000</v>
      </c>
      <c r="AG20" s="42"/>
      <c r="AH20" s="42">
        <v>-22500000</v>
      </c>
      <c r="AI20" s="42"/>
      <c r="AJ20" s="18"/>
    </row>
    <row r="21" spans="2:36" x14ac:dyDescent="0.15">
      <c r="B21" s="3" t="s">
        <v>10</v>
      </c>
      <c r="D21" s="42">
        <v>2100000</v>
      </c>
      <c r="E21" s="140"/>
      <c r="F21" s="42">
        <v>500000</v>
      </c>
      <c r="G21" s="42">
        <v>100000</v>
      </c>
      <c r="H21" s="42">
        <v>100000</v>
      </c>
      <c r="I21" s="42">
        <v>0</v>
      </c>
      <c r="J21" s="140"/>
      <c r="K21" s="42">
        <v>700000</v>
      </c>
      <c r="L21" s="140"/>
      <c r="M21" s="42">
        <v>0</v>
      </c>
      <c r="N21" s="42">
        <v>0</v>
      </c>
      <c r="O21" s="42">
        <v>0</v>
      </c>
      <c r="P21" s="42">
        <v>0</v>
      </c>
      <c r="Q21" s="42"/>
      <c r="R21" s="42">
        <v>100000</v>
      </c>
      <c r="S21" s="42"/>
      <c r="T21" s="42">
        <v>44065.8922928584</v>
      </c>
      <c r="U21" s="42">
        <v>600000</v>
      </c>
      <c r="V21" s="42">
        <v>1900000</v>
      </c>
      <c r="W21" s="42">
        <v>2500000</v>
      </c>
      <c r="X21" s="42"/>
      <c r="Y21" s="42">
        <v>5000000</v>
      </c>
      <c r="Z21" s="42"/>
      <c r="AA21" s="42">
        <v>3300000</v>
      </c>
      <c r="AB21" s="42">
        <v>4700000</v>
      </c>
      <c r="AC21" s="42">
        <v>4500000</v>
      </c>
      <c r="AD21" s="42">
        <v>4000000</v>
      </c>
      <c r="AE21" s="42"/>
      <c r="AF21" s="42">
        <v>16500000</v>
      </c>
      <c r="AG21" s="42"/>
      <c r="AH21" s="42">
        <v>3000000</v>
      </c>
      <c r="AI21" s="42"/>
      <c r="AJ21" s="18"/>
    </row>
    <row r="22" spans="2:36" x14ac:dyDescent="0.15">
      <c r="B22" s="3" t="s">
        <v>4</v>
      </c>
      <c r="D22" s="42">
        <v>0</v>
      </c>
      <c r="E22" s="140"/>
      <c r="F22" s="42">
        <v>-100000</v>
      </c>
      <c r="G22" s="42">
        <v>-200000</v>
      </c>
      <c r="H22" s="42">
        <v>-200000</v>
      </c>
      <c r="I22" s="42">
        <v>-200000</v>
      </c>
      <c r="J22" s="140"/>
      <c r="K22" s="42">
        <v>-600000</v>
      </c>
      <c r="L22" s="140"/>
      <c r="M22" s="42">
        <v>-200000</v>
      </c>
      <c r="N22" s="42">
        <v>-300000</v>
      </c>
      <c r="O22" s="42">
        <v>-100000</v>
      </c>
      <c r="P22" s="42">
        <v>-200000</v>
      </c>
      <c r="Q22" s="42"/>
      <c r="R22" s="42">
        <v>-800000</v>
      </c>
      <c r="S22" s="42"/>
      <c r="T22" s="42">
        <v>-209961.65</v>
      </c>
      <c r="U22" s="42">
        <v>-200000</v>
      </c>
      <c r="V22" s="42">
        <v>-200000</v>
      </c>
      <c r="W22" s="42">
        <v>-400000</v>
      </c>
      <c r="X22" s="42"/>
      <c r="Y22" s="42">
        <v>-1000000</v>
      </c>
      <c r="Z22" s="42"/>
      <c r="AA22" s="42">
        <v>-300000</v>
      </c>
      <c r="AB22" s="42">
        <v>-500000</v>
      </c>
      <c r="AC22" s="42">
        <v>-400000</v>
      </c>
      <c r="AD22" s="42">
        <v>-400000</v>
      </c>
      <c r="AE22" s="42"/>
      <c r="AF22" s="42">
        <v>-1600000</v>
      </c>
      <c r="AG22" s="42"/>
      <c r="AH22" s="42">
        <v>-500000</v>
      </c>
      <c r="AI22" s="42"/>
      <c r="AJ22" s="18"/>
    </row>
    <row r="23" spans="2:36" x14ac:dyDescent="0.15">
      <c r="B23" s="3" t="s">
        <v>5</v>
      </c>
      <c r="D23" s="42">
        <v>0</v>
      </c>
      <c r="E23" s="140"/>
      <c r="F23" s="38">
        <v>0</v>
      </c>
      <c r="G23" s="38">
        <v>0</v>
      </c>
      <c r="H23" s="38">
        <v>300000</v>
      </c>
      <c r="I23" s="38">
        <v>100000</v>
      </c>
      <c r="J23" s="140"/>
      <c r="K23" s="42">
        <v>500000</v>
      </c>
      <c r="L23" s="140"/>
      <c r="M23" s="42">
        <v>100000</v>
      </c>
      <c r="N23" s="42">
        <v>200000</v>
      </c>
      <c r="O23" s="42">
        <v>100000</v>
      </c>
      <c r="P23" s="42">
        <v>400000</v>
      </c>
      <c r="Q23" s="42"/>
      <c r="R23" s="42">
        <v>700000</v>
      </c>
      <c r="S23" s="42"/>
      <c r="T23" s="42">
        <v>200000</v>
      </c>
      <c r="U23" s="42">
        <v>200000</v>
      </c>
      <c r="V23" s="42">
        <v>300000</v>
      </c>
      <c r="W23" s="42">
        <v>-700000</v>
      </c>
      <c r="X23" s="42"/>
      <c r="Y23" s="42">
        <v>0</v>
      </c>
      <c r="Z23" s="42"/>
      <c r="AA23" s="42">
        <v>300000</v>
      </c>
      <c r="AB23" s="42">
        <v>100000</v>
      </c>
      <c r="AC23" s="42">
        <v>0</v>
      </c>
      <c r="AD23" s="42">
        <v>100000</v>
      </c>
      <c r="AE23" s="42"/>
      <c r="AF23" s="42">
        <v>500000</v>
      </c>
      <c r="AG23" s="42"/>
      <c r="AH23" s="42">
        <v>400000</v>
      </c>
      <c r="AI23" s="42"/>
      <c r="AJ23" s="18"/>
    </row>
    <row r="24" spans="2:36" ht="14" thickBot="1" x14ac:dyDescent="0.2">
      <c r="B24" s="21" t="s">
        <v>11</v>
      </c>
      <c r="D24" s="39">
        <v>-77200000</v>
      </c>
      <c r="E24" s="141"/>
      <c r="F24" s="39">
        <v>-27500000</v>
      </c>
      <c r="G24" s="39">
        <v>-4400000</v>
      </c>
      <c r="H24" s="39">
        <v>3200000</v>
      </c>
      <c r="I24" s="39">
        <v>-12300000</v>
      </c>
      <c r="J24" s="141"/>
      <c r="K24" s="39">
        <v>-41000000</v>
      </c>
      <c r="L24" s="141"/>
      <c r="M24" s="39">
        <v>-17400000</v>
      </c>
      <c r="N24" s="39">
        <v>-9700000</v>
      </c>
      <c r="O24" s="39">
        <v>-24800000</v>
      </c>
      <c r="P24" s="39">
        <v>-26300000</v>
      </c>
      <c r="Q24" s="76"/>
      <c r="R24" s="39">
        <v>-78200000</v>
      </c>
      <c r="S24" s="76"/>
      <c r="T24" s="39">
        <v>-29486754.189859334</v>
      </c>
      <c r="U24" s="39">
        <v>-24500000</v>
      </c>
      <c r="V24" s="39">
        <v>-23700000</v>
      </c>
      <c r="W24" s="39">
        <v>-24500000</v>
      </c>
      <c r="X24" s="76"/>
      <c r="Y24" s="39">
        <v>-102100000</v>
      </c>
      <c r="Z24" s="76"/>
      <c r="AA24" s="39">
        <v>-18200000</v>
      </c>
      <c r="AB24" s="39">
        <v>-15600000</v>
      </c>
      <c r="AC24" s="39">
        <v>-18200000</v>
      </c>
      <c r="AD24" s="39">
        <v>-23200000</v>
      </c>
      <c r="AE24" s="76"/>
      <c r="AF24" s="39">
        <v>-75300000</v>
      </c>
      <c r="AG24" s="76"/>
      <c r="AH24" s="39">
        <v>-20500000</v>
      </c>
      <c r="AI24" s="76"/>
      <c r="AJ24" s="18"/>
    </row>
    <row r="25" spans="2:36" ht="14" thickTop="1" x14ac:dyDescent="0.15">
      <c r="B25" s="21"/>
      <c r="D25" s="141"/>
      <c r="E25" s="141"/>
      <c r="F25" s="141"/>
      <c r="G25" s="141"/>
      <c r="H25" s="141"/>
      <c r="I25" s="141"/>
      <c r="J25" s="141"/>
      <c r="K25" s="141"/>
      <c r="L25" s="141"/>
      <c r="M25" s="141"/>
      <c r="W25" s="144"/>
      <c r="AF25" s="161"/>
      <c r="AG25" s="42"/>
      <c r="AI25" s="42"/>
      <c r="AJ25" s="18"/>
    </row>
    <row r="26" spans="2:36" x14ac:dyDescent="0.15">
      <c r="B26" s="21" t="s">
        <v>20</v>
      </c>
      <c r="D26" s="41">
        <v>-4.2</v>
      </c>
      <c r="E26" s="141"/>
      <c r="F26" s="41">
        <v>-1.3</v>
      </c>
      <c r="G26" s="41">
        <v>-0.21</v>
      </c>
      <c r="H26" s="41">
        <v>0.15</v>
      </c>
      <c r="I26" s="41">
        <v>-0.56000000000000005</v>
      </c>
      <c r="J26" s="141"/>
      <c r="K26" s="41">
        <v>-1.9</v>
      </c>
      <c r="L26" s="141"/>
      <c r="M26" s="41">
        <v>-0.51</v>
      </c>
      <c r="N26" s="41">
        <v>-0.06</v>
      </c>
      <c r="O26" s="41">
        <v>-0.16</v>
      </c>
      <c r="P26" s="41">
        <v>-0.17</v>
      </c>
      <c r="Q26" s="41"/>
      <c r="R26" s="41">
        <v>-0.62</v>
      </c>
      <c r="S26" s="41"/>
      <c r="T26" s="41">
        <v>-0.19</v>
      </c>
      <c r="U26" s="41">
        <v>-0.15634971282705806</v>
      </c>
      <c r="V26" s="41">
        <v>-0.15</v>
      </c>
      <c r="W26" s="41">
        <v>-0.16</v>
      </c>
      <c r="X26" s="41"/>
      <c r="Y26" s="41">
        <v>-0.65</v>
      </c>
      <c r="Z26" s="41"/>
      <c r="AA26" s="41">
        <v>-0.11</v>
      </c>
      <c r="AB26" s="41">
        <v>-0.1</v>
      </c>
      <c r="AC26" s="41">
        <v>-0.11</v>
      </c>
      <c r="AD26" s="41">
        <v>-0.14000000000000001</v>
      </c>
      <c r="AE26" s="41"/>
      <c r="AF26" s="41">
        <v>-0.47</v>
      </c>
      <c r="AG26" s="42"/>
      <c r="AH26" s="41">
        <v>-0.13</v>
      </c>
      <c r="AI26" s="42"/>
      <c r="AJ26" s="18"/>
    </row>
    <row r="27" spans="2:36" x14ac:dyDescent="0.15">
      <c r="B27" s="21" t="s">
        <v>21</v>
      </c>
      <c r="D27" s="41">
        <v>-4.2</v>
      </c>
      <c r="E27" s="141"/>
      <c r="F27" s="41">
        <v>-1.3</v>
      </c>
      <c r="G27" s="41">
        <v>-0.21</v>
      </c>
      <c r="H27" s="41">
        <v>0.02</v>
      </c>
      <c r="I27" s="41">
        <v>-0.56000000000000005</v>
      </c>
      <c r="J27" s="141"/>
      <c r="K27" s="41">
        <v>-1.9</v>
      </c>
      <c r="L27" s="141"/>
      <c r="M27" s="41">
        <v>-0.51</v>
      </c>
      <c r="N27" s="41">
        <v>-0.06</v>
      </c>
      <c r="O27" s="41">
        <v>-0.16</v>
      </c>
      <c r="P27" s="41">
        <v>-0.17</v>
      </c>
      <c r="Q27" s="41"/>
      <c r="R27" s="41">
        <v>-0.62</v>
      </c>
      <c r="S27" s="41"/>
      <c r="T27" s="41">
        <v>-0.19</v>
      </c>
      <c r="U27" s="41">
        <v>-0.15634971282705806</v>
      </c>
      <c r="V27" s="41">
        <v>-0.15</v>
      </c>
      <c r="W27" s="41">
        <v>-0.16</v>
      </c>
      <c r="X27" s="41"/>
      <c r="Y27" s="41">
        <v>-0.65</v>
      </c>
      <c r="Z27" s="41"/>
      <c r="AA27" s="41">
        <v>-0.11</v>
      </c>
      <c r="AB27" s="41">
        <v>-0.1</v>
      </c>
      <c r="AC27" s="41">
        <v>-0.11</v>
      </c>
      <c r="AD27" s="41">
        <v>-0.14000000000000001</v>
      </c>
      <c r="AE27" s="41"/>
      <c r="AF27" s="41">
        <v>-0.47</v>
      </c>
      <c r="AG27" s="42"/>
      <c r="AH27" s="41">
        <v>-0.13</v>
      </c>
      <c r="AI27" s="42"/>
      <c r="AJ27" s="18"/>
    </row>
    <row r="28" spans="2:36" x14ac:dyDescent="0.15">
      <c r="B28" s="21" t="s">
        <v>28</v>
      </c>
      <c r="D28" s="42">
        <v>18400000</v>
      </c>
      <c r="E28" s="141"/>
      <c r="F28" s="42">
        <v>21200000</v>
      </c>
      <c r="G28" s="42">
        <v>21400000</v>
      </c>
      <c r="H28" s="42">
        <v>21700000</v>
      </c>
      <c r="I28" s="42">
        <v>22100000</v>
      </c>
      <c r="J28" s="141"/>
      <c r="K28" s="42">
        <v>21600000</v>
      </c>
      <c r="L28" s="141"/>
      <c r="M28" s="42">
        <v>34300000</v>
      </c>
      <c r="N28" s="42">
        <v>154600000</v>
      </c>
      <c r="O28" s="42">
        <v>155000000</v>
      </c>
      <c r="P28" s="42">
        <v>155800000</v>
      </c>
      <c r="Q28" s="42"/>
      <c r="R28" s="42">
        <v>125300000</v>
      </c>
      <c r="S28" s="42"/>
      <c r="T28" s="42">
        <v>156100000</v>
      </c>
      <c r="U28" s="42">
        <v>156700000</v>
      </c>
      <c r="V28" s="42">
        <v>157300000</v>
      </c>
      <c r="W28" s="42">
        <v>157700000</v>
      </c>
      <c r="X28" s="42"/>
      <c r="Y28" s="42">
        <v>157000000</v>
      </c>
      <c r="Z28" s="42"/>
      <c r="AA28" s="42">
        <v>158700000</v>
      </c>
      <c r="AB28" s="42">
        <v>159500000</v>
      </c>
      <c r="AC28" s="42">
        <v>160400000</v>
      </c>
      <c r="AD28" s="42">
        <v>161200000</v>
      </c>
      <c r="AE28" s="42"/>
      <c r="AF28" s="42">
        <v>160000000</v>
      </c>
      <c r="AG28" s="42"/>
      <c r="AH28" s="42">
        <v>162889642</v>
      </c>
      <c r="AI28" s="42"/>
      <c r="AJ28" s="18"/>
    </row>
    <row r="29" spans="2:36" x14ac:dyDescent="0.15">
      <c r="B29" s="21" t="s">
        <v>29</v>
      </c>
      <c r="D29" s="42">
        <v>18400000</v>
      </c>
      <c r="E29" s="141"/>
      <c r="F29" s="42">
        <v>21200000</v>
      </c>
      <c r="G29" s="42">
        <v>21400000</v>
      </c>
      <c r="H29" s="42">
        <v>139200000</v>
      </c>
      <c r="I29" s="42">
        <v>22100000</v>
      </c>
      <c r="J29" s="141"/>
      <c r="K29" s="42">
        <v>21600000</v>
      </c>
      <c r="L29" s="141"/>
      <c r="M29" s="42">
        <v>34300000</v>
      </c>
      <c r="N29" s="42">
        <v>154600000</v>
      </c>
      <c r="O29" s="42">
        <v>155000000</v>
      </c>
      <c r="P29" s="42">
        <v>155800000</v>
      </c>
      <c r="Q29" s="42"/>
      <c r="R29" s="42">
        <v>125300000</v>
      </c>
      <c r="S29" s="42"/>
      <c r="T29" s="42">
        <v>156100000</v>
      </c>
      <c r="U29" s="42">
        <v>156700000</v>
      </c>
      <c r="V29" s="42">
        <v>157300000</v>
      </c>
      <c r="W29" s="42">
        <v>157700000</v>
      </c>
      <c r="X29" s="42"/>
      <c r="Y29" s="42">
        <v>157000000</v>
      </c>
      <c r="Z29" s="42"/>
      <c r="AA29" s="42">
        <v>158700000</v>
      </c>
      <c r="AB29" s="42">
        <v>159500000</v>
      </c>
      <c r="AC29" s="42">
        <v>160400000</v>
      </c>
      <c r="AD29" s="42">
        <v>161200000</v>
      </c>
      <c r="AE29" s="42"/>
      <c r="AF29" s="42">
        <v>160000000</v>
      </c>
      <c r="AG29" s="42"/>
      <c r="AH29" s="42">
        <v>162889642</v>
      </c>
      <c r="AI29" s="42"/>
      <c r="AJ29" s="18"/>
    </row>
    <row r="30" spans="2:36" x14ac:dyDescent="0.15">
      <c r="B30" s="21"/>
      <c r="D30" s="145"/>
      <c r="E30" s="141"/>
      <c r="F30" s="141"/>
      <c r="G30" s="141"/>
      <c r="H30" s="141"/>
      <c r="I30" s="141"/>
      <c r="J30" s="141"/>
      <c r="K30" s="141"/>
      <c r="L30" s="141"/>
      <c r="M30" s="141"/>
      <c r="AG30" s="42"/>
      <c r="AI30" s="42"/>
      <c r="AJ30" s="18"/>
    </row>
    <row r="31" spans="2:36" x14ac:dyDescent="0.15">
      <c r="D31" s="8">
        <v>2019</v>
      </c>
      <c r="E31" s="10"/>
      <c r="F31" s="10" t="s">
        <v>92</v>
      </c>
      <c r="G31" s="10" t="s">
        <v>93</v>
      </c>
      <c r="H31" s="10" t="s">
        <v>94</v>
      </c>
      <c r="I31" s="10" t="s">
        <v>87</v>
      </c>
      <c r="J31" s="10"/>
      <c r="K31" s="8">
        <v>2020</v>
      </c>
      <c r="L31" s="10"/>
      <c r="M31" s="10" t="s">
        <v>88</v>
      </c>
      <c r="N31" s="10" t="s">
        <v>89</v>
      </c>
      <c r="O31" s="10" t="s">
        <v>90</v>
      </c>
      <c r="P31" s="10" t="s">
        <v>91</v>
      </c>
      <c r="Q31" s="10"/>
      <c r="R31" s="8">
        <v>2021</v>
      </c>
      <c r="S31" s="10"/>
      <c r="T31" s="10" t="s">
        <v>95</v>
      </c>
      <c r="U31" s="10" t="s">
        <v>105</v>
      </c>
      <c r="V31" s="10" t="s">
        <v>107</v>
      </c>
      <c r="W31" s="10" t="s">
        <v>119</v>
      </c>
      <c r="X31" s="10"/>
      <c r="Y31" s="107">
        <v>2022</v>
      </c>
      <c r="Z31" s="10"/>
      <c r="AA31" s="10" t="s">
        <v>129</v>
      </c>
      <c r="AB31" s="10" t="s">
        <v>135</v>
      </c>
      <c r="AC31" s="10" t="s">
        <v>136</v>
      </c>
      <c r="AD31" s="10" t="s">
        <v>137</v>
      </c>
      <c r="AE31" s="11"/>
      <c r="AF31" s="107">
        <v>2023</v>
      </c>
      <c r="AG31" s="42"/>
      <c r="AH31" s="10" t="s">
        <v>135</v>
      </c>
      <c r="AI31" s="42"/>
      <c r="AJ31" s="18"/>
    </row>
    <row r="32" spans="2:36" x14ac:dyDescent="0.15">
      <c r="AG32" s="42"/>
      <c r="AI32" s="42"/>
      <c r="AJ32" s="18"/>
    </row>
    <row r="33" spans="2:36" ht="15" x14ac:dyDescent="0.15">
      <c r="B33" t="s">
        <v>70</v>
      </c>
      <c r="AG33" s="42"/>
      <c r="AI33" s="42"/>
      <c r="AJ33" s="18"/>
    </row>
    <row r="34" spans="2:36" ht="28" x14ac:dyDescent="0.15">
      <c r="B34" s="61" t="s">
        <v>67</v>
      </c>
      <c r="D34" s="42">
        <v>0</v>
      </c>
      <c r="E34" s="140"/>
      <c r="F34" s="42">
        <v>0</v>
      </c>
      <c r="G34" s="42">
        <v>0</v>
      </c>
      <c r="H34" s="42">
        <v>0</v>
      </c>
      <c r="I34" s="42">
        <v>0</v>
      </c>
      <c r="J34" s="140"/>
      <c r="K34" s="42">
        <v>100000</v>
      </c>
      <c r="L34" s="140"/>
      <c r="M34" s="42">
        <v>100000</v>
      </c>
      <c r="N34" s="42">
        <v>0</v>
      </c>
      <c r="O34" s="42">
        <v>100000</v>
      </c>
      <c r="P34" s="42">
        <v>100000</v>
      </c>
      <c r="Q34" s="42"/>
      <c r="R34" s="42">
        <v>300000</v>
      </c>
      <c r="S34" s="42"/>
      <c r="T34" s="42">
        <v>131174.14000000001</v>
      </c>
      <c r="U34" s="42">
        <v>100000</v>
      </c>
      <c r="V34" s="42">
        <v>200000</v>
      </c>
      <c r="W34" s="42">
        <v>200000</v>
      </c>
      <c r="X34" s="42"/>
      <c r="Y34" s="42">
        <v>637000</v>
      </c>
      <c r="Z34" s="42"/>
      <c r="AA34" s="42">
        <v>200000</v>
      </c>
      <c r="AB34" s="42">
        <v>200000</v>
      </c>
      <c r="AC34" s="42">
        <v>300000</v>
      </c>
      <c r="AD34" s="42">
        <v>300000</v>
      </c>
      <c r="AE34" s="42"/>
      <c r="AF34" s="42">
        <v>1000000</v>
      </c>
      <c r="AG34" s="42"/>
      <c r="AH34" s="42">
        <v>300000</v>
      </c>
      <c r="AI34" s="42"/>
      <c r="AJ34" s="18"/>
    </row>
    <row r="35" spans="2:36" x14ac:dyDescent="0.15">
      <c r="B35" s="3" t="s">
        <v>72</v>
      </c>
      <c r="D35" s="42">
        <v>200000</v>
      </c>
      <c r="E35" s="140"/>
      <c r="F35" s="42">
        <v>100000</v>
      </c>
      <c r="G35" s="42">
        <v>100000</v>
      </c>
      <c r="H35" s="42">
        <v>100000</v>
      </c>
      <c r="I35" s="42">
        <v>600000</v>
      </c>
      <c r="J35" s="140"/>
      <c r="K35" s="42">
        <v>900000</v>
      </c>
      <c r="L35" s="140"/>
      <c r="M35" s="42">
        <v>400000</v>
      </c>
      <c r="N35" s="42">
        <v>400000</v>
      </c>
      <c r="O35" s="42">
        <v>1400000</v>
      </c>
      <c r="P35" s="42">
        <v>1300000</v>
      </c>
      <c r="Q35" s="42"/>
      <c r="R35" s="42">
        <v>3500000</v>
      </c>
      <c r="S35" s="42"/>
      <c r="T35" s="42">
        <v>2055604.2746937044</v>
      </c>
      <c r="U35" s="42">
        <v>1800000</v>
      </c>
      <c r="V35" s="42">
        <v>2500000</v>
      </c>
      <c r="W35" s="42">
        <v>3000000</v>
      </c>
      <c r="X35" s="42"/>
      <c r="Y35" s="42">
        <v>940000</v>
      </c>
      <c r="Z35" s="42"/>
      <c r="AA35" s="42">
        <v>2400000</v>
      </c>
      <c r="AB35" s="42">
        <v>2300000</v>
      </c>
      <c r="AC35" s="42">
        <v>3000000</v>
      </c>
      <c r="AD35" s="42">
        <v>3200000</v>
      </c>
      <c r="AE35" s="42"/>
      <c r="AF35" s="42">
        <v>10900000</v>
      </c>
      <c r="AG35" s="42"/>
      <c r="AH35" s="42">
        <v>3400000</v>
      </c>
      <c r="AI35" s="42"/>
      <c r="AJ35" s="18"/>
    </row>
    <row r="36" spans="2:36" x14ac:dyDescent="0.15">
      <c r="B36" s="3" t="s">
        <v>73</v>
      </c>
      <c r="D36" s="42">
        <v>800000</v>
      </c>
      <c r="E36" s="140"/>
      <c r="F36" s="38">
        <v>2000000</v>
      </c>
      <c r="G36" s="38">
        <v>1000000</v>
      </c>
      <c r="H36" s="38">
        <v>300000</v>
      </c>
      <c r="I36" s="38">
        <v>1500000</v>
      </c>
      <c r="J36" s="140"/>
      <c r="K36" s="42">
        <v>4800000</v>
      </c>
      <c r="L36" s="140"/>
      <c r="M36" s="42">
        <v>2400000</v>
      </c>
      <c r="N36" s="42">
        <v>3300000</v>
      </c>
      <c r="O36" s="42">
        <v>8300000</v>
      </c>
      <c r="P36" s="42">
        <v>5400000</v>
      </c>
      <c r="Q36" s="42"/>
      <c r="R36" s="42">
        <v>19400000</v>
      </c>
      <c r="S36" s="42"/>
      <c r="T36" s="42">
        <v>5727110.9181743674</v>
      </c>
      <c r="U36" s="42">
        <v>6400000</v>
      </c>
      <c r="V36" s="42">
        <v>6900000</v>
      </c>
      <c r="W36" s="42">
        <v>10200000</v>
      </c>
      <c r="X36" s="42"/>
      <c r="Y36" s="42">
        <v>29300000</v>
      </c>
      <c r="Z36" s="42"/>
      <c r="AA36" s="42">
        <v>8900000</v>
      </c>
      <c r="AB36" s="42">
        <v>9400000</v>
      </c>
      <c r="AC36" s="42">
        <v>9500000</v>
      </c>
      <c r="AD36" s="42">
        <v>10000000</v>
      </c>
      <c r="AE36" s="42"/>
      <c r="AF36" s="42">
        <v>37800000</v>
      </c>
      <c r="AG36" s="42"/>
      <c r="AH36" s="42">
        <v>11100000</v>
      </c>
      <c r="AI36" s="42"/>
      <c r="AJ36" s="18"/>
    </row>
    <row r="37" spans="2:36" ht="14" thickBot="1" x14ac:dyDescent="0.2">
      <c r="B37" t="s">
        <v>71</v>
      </c>
      <c r="D37" s="39">
        <v>1000000</v>
      </c>
      <c r="E37" s="141"/>
      <c r="F37" s="39">
        <v>2100000</v>
      </c>
      <c r="G37" s="39">
        <v>1000000</v>
      </c>
      <c r="H37" s="39">
        <v>300000</v>
      </c>
      <c r="I37" s="39">
        <v>2200000</v>
      </c>
      <c r="J37" s="141"/>
      <c r="K37" s="39">
        <v>5700000</v>
      </c>
      <c r="L37" s="141"/>
      <c r="M37" s="39">
        <v>2900000</v>
      </c>
      <c r="N37" s="39">
        <v>3800000</v>
      </c>
      <c r="O37" s="39">
        <v>9800000</v>
      </c>
      <c r="P37" s="39">
        <v>6800000</v>
      </c>
      <c r="Q37" s="76"/>
      <c r="R37" s="39">
        <v>23200000</v>
      </c>
      <c r="S37" s="76"/>
      <c r="T37" s="39">
        <v>7913889.3328680713</v>
      </c>
      <c r="U37" s="39">
        <v>8300000</v>
      </c>
      <c r="V37" s="39">
        <v>9600000</v>
      </c>
      <c r="W37" s="39">
        <v>13400000</v>
      </c>
      <c r="X37" s="76"/>
      <c r="Y37" s="39">
        <v>39213889.332868069</v>
      </c>
      <c r="Z37" s="76"/>
      <c r="AA37" s="39">
        <v>11500000</v>
      </c>
      <c r="AB37" s="39">
        <v>11900000</v>
      </c>
      <c r="AC37" s="39">
        <v>12900000</v>
      </c>
      <c r="AD37" s="39">
        <v>13400000</v>
      </c>
      <c r="AE37" s="76"/>
      <c r="AF37" s="39">
        <v>49700000</v>
      </c>
      <c r="AG37" s="42"/>
      <c r="AH37" s="39">
        <v>14800000</v>
      </c>
      <c r="AI37" s="42"/>
      <c r="AJ37" s="18"/>
    </row>
    <row r="38" spans="2:36" ht="14" thickTop="1" x14ac:dyDescent="0.15">
      <c r="AG38" s="42"/>
      <c r="AI38" s="42"/>
      <c r="AJ38" s="18"/>
    </row>
    <row r="39" spans="2:36" ht="15" x14ac:dyDescent="0.15">
      <c r="B39" t="s">
        <v>75</v>
      </c>
      <c r="AG39" s="42"/>
      <c r="AI39" s="42"/>
      <c r="AJ39" s="18"/>
    </row>
    <row r="40" spans="2:36" x14ac:dyDescent="0.15">
      <c r="B40" s="3" t="s">
        <v>73</v>
      </c>
      <c r="D40" s="42">
        <v>0</v>
      </c>
      <c r="E40" s="140"/>
      <c r="F40" s="42">
        <v>0</v>
      </c>
      <c r="G40" s="42">
        <v>0</v>
      </c>
      <c r="H40" s="42">
        <v>-2600000</v>
      </c>
      <c r="I40" s="42">
        <v>-500000</v>
      </c>
      <c r="J40" s="140"/>
      <c r="K40" s="42">
        <v>-3100000</v>
      </c>
      <c r="L40" s="140"/>
      <c r="M40" s="42">
        <v>0</v>
      </c>
      <c r="N40" s="42">
        <v>0</v>
      </c>
      <c r="O40" s="42">
        <v>0</v>
      </c>
      <c r="P40" s="42">
        <v>0</v>
      </c>
      <c r="Q40" s="42"/>
      <c r="R40" s="42">
        <v>0</v>
      </c>
      <c r="S40" s="42"/>
      <c r="T40" s="42">
        <v>200000</v>
      </c>
      <c r="U40" s="42">
        <v>0</v>
      </c>
      <c r="V40" s="42">
        <v>0</v>
      </c>
      <c r="W40" s="42">
        <v>-1800000</v>
      </c>
      <c r="X40" s="42"/>
      <c r="Y40" s="42">
        <v>-1600000</v>
      </c>
      <c r="Z40" s="42"/>
      <c r="AA40" s="42">
        <v>0</v>
      </c>
      <c r="AB40" s="42">
        <v>0</v>
      </c>
      <c r="AC40" s="42">
        <v>0</v>
      </c>
      <c r="AD40" s="42">
        <v>0</v>
      </c>
      <c r="AE40" s="42"/>
      <c r="AF40" s="42">
        <v>0</v>
      </c>
      <c r="AG40" s="42"/>
      <c r="AH40" s="42">
        <v>0</v>
      </c>
      <c r="AI40" s="42"/>
      <c r="AJ40" s="18"/>
    </row>
    <row r="41" spans="2:36" x14ac:dyDescent="0.15">
      <c r="AG41" s="42"/>
      <c r="AI41" s="42"/>
      <c r="AJ41" s="18"/>
    </row>
    <row r="42" spans="2:36" ht="15" x14ac:dyDescent="0.15">
      <c r="B42" t="s">
        <v>76</v>
      </c>
      <c r="AG42" s="42"/>
      <c r="AI42" s="42"/>
      <c r="AJ42" s="18"/>
    </row>
    <row r="43" spans="2:36" x14ac:dyDescent="0.15">
      <c r="B43" s="3" t="s">
        <v>74</v>
      </c>
      <c r="D43" s="42">
        <v>100000</v>
      </c>
      <c r="E43" s="140"/>
      <c r="F43" s="42">
        <v>600000</v>
      </c>
      <c r="G43" s="42">
        <v>800000</v>
      </c>
      <c r="H43" s="42">
        <v>800000</v>
      </c>
      <c r="I43" s="42">
        <v>800000</v>
      </c>
      <c r="J43" s="140"/>
      <c r="K43" s="42">
        <v>3000000</v>
      </c>
      <c r="L43" s="140"/>
      <c r="M43" s="42">
        <v>800000</v>
      </c>
      <c r="N43" s="42">
        <v>800000</v>
      </c>
      <c r="O43" s="42">
        <v>1200000</v>
      </c>
      <c r="P43" s="42">
        <v>1200000</v>
      </c>
      <c r="Q43" s="42"/>
      <c r="R43" s="42">
        <v>4000000</v>
      </c>
      <c r="S43" s="42"/>
      <c r="T43" s="42">
        <v>1228244.0100000002</v>
      </c>
      <c r="U43" s="42">
        <v>1300000</v>
      </c>
      <c r="V43" s="42">
        <v>1200000</v>
      </c>
      <c r="W43" s="42">
        <v>1200000</v>
      </c>
      <c r="X43" s="42"/>
      <c r="Y43" s="42">
        <v>4900000</v>
      </c>
      <c r="Z43" s="42"/>
      <c r="AA43" s="42">
        <v>1200000</v>
      </c>
      <c r="AB43" s="42">
        <v>1300000</v>
      </c>
      <c r="AC43" s="42">
        <v>1300000</v>
      </c>
      <c r="AD43" s="42">
        <v>1700000</v>
      </c>
      <c r="AE43" s="42"/>
      <c r="AF43" s="42">
        <v>5500000</v>
      </c>
      <c r="AG43" s="42"/>
      <c r="AH43" s="42">
        <v>2200000</v>
      </c>
      <c r="AI43" s="42"/>
      <c r="AJ43" s="18"/>
    </row>
    <row r="44" spans="2:36" x14ac:dyDescent="0.15">
      <c r="B44" s="3"/>
      <c r="D44" s="42"/>
      <c r="E44" s="140"/>
      <c r="F44" s="42"/>
      <c r="G44" s="42"/>
      <c r="H44" s="42"/>
      <c r="I44" s="42"/>
      <c r="J44" s="140"/>
      <c r="K44" s="42"/>
      <c r="L44" s="140"/>
      <c r="M44" s="42"/>
      <c r="N44" s="42"/>
      <c r="O44" s="42"/>
      <c r="P44" s="42"/>
      <c r="Q44" s="42"/>
      <c r="R44" s="42"/>
      <c r="S44" s="42"/>
      <c r="T44" s="42"/>
      <c r="U44" s="42"/>
      <c r="V44" s="42"/>
      <c r="W44" s="42"/>
      <c r="X44" s="42"/>
      <c r="Y44" s="42"/>
      <c r="Z44" s="42"/>
      <c r="AA44" s="42"/>
      <c r="AB44" s="42"/>
      <c r="AC44" s="42"/>
      <c r="AD44" s="42"/>
      <c r="AE44" s="42"/>
      <c r="AF44" s="42"/>
      <c r="AG44" s="42"/>
      <c r="AH44" s="42"/>
      <c r="AI44" s="42"/>
      <c r="AJ44" s="18"/>
    </row>
    <row r="45" spans="2:36" ht="15" x14ac:dyDescent="0.15">
      <c r="B45" t="s">
        <v>114</v>
      </c>
      <c r="D45" s="42"/>
      <c r="E45" s="140"/>
      <c r="F45" s="42"/>
      <c r="G45" s="42"/>
      <c r="H45" s="42"/>
      <c r="I45" s="42"/>
      <c r="J45" s="140"/>
      <c r="K45" s="42"/>
      <c r="L45" s="140"/>
      <c r="M45" s="42"/>
      <c r="N45" s="42"/>
      <c r="O45" s="42"/>
      <c r="P45" s="42"/>
      <c r="Q45" s="42"/>
      <c r="R45" s="42"/>
      <c r="S45" s="42"/>
      <c r="T45" s="42"/>
      <c r="U45" s="42"/>
      <c r="V45" s="42"/>
      <c r="W45" s="42"/>
      <c r="X45" s="42"/>
      <c r="Y45" s="42"/>
      <c r="Z45" s="42"/>
      <c r="AA45" s="42"/>
      <c r="AB45" s="42"/>
      <c r="AC45" s="42"/>
      <c r="AD45" s="42"/>
      <c r="AE45" s="42"/>
      <c r="AF45" s="42"/>
      <c r="AG45" s="42"/>
      <c r="AH45" s="42"/>
      <c r="AI45" s="42"/>
      <c r="AJ45" s="18"/>
    </row>
    <row r="46" spans="2:36" x14ac:dyDescent="0.15">
      <c r="B46" s="3" t="s">
        <v>74</v>
      </c>
      <c r="D46" s="32">
        <v>0</v>
      </c>
      <c r="E46" s="32">
        <v>0</v>
      </c>
      <c r="F46" s="32">
        <v>0</v>
      </c>
      <c r="G46" s="32">
        <v>0</v>
      </c>
      <c r="H46" s="32">
        <v>0</v>
      </c>
      <c r="I46" s="32">
        <v>0</v>
      </c>
      <c r="J46" s="32">
        <v>0</v>
      </c>
      <c r="K46" s="32">
        <v>0</v>
      </c>
      <c r="L46" s="32">
        <v>0</v>
      </c>
      <c r="M46" s="32">
        <v>0</v>
      </c>
      <c r="N46" s="32">
        <v>0</v>
      </c>
      <c r="O46" s="32">
        <v>0</v>
      </c>
      <c r="P46" s="32">
        <v>0</v>
      </c>
      <c r="Q46" s="32">
        <v>0</v>
      </c>
      <c r="R46" s="32">
        <v>0</v>
      </c>
      <c r="S46" s="32"/>
      <c r="T46" s="32">
        <v>0</v>
      </c>
      <c r="U46" s="32">
        <v>200000</v>
      </c>
      <c r="V46" s="32">
        <v>100000</v>
      </c>
      <c r="W46" s="32">
        <v>200000</v>
      </c>
      <c r="X46" s="32"/>
      <c r="Y46" s="32">
        <v>500000</v>
      </c>
      <c r="Z46" s="32"/>
      <c r="AA46" s="32">
        <v>300000</v>
      </c>
      <c r="AB46" s="42">
        <v>200000</v>
      </c>
      <c r="AC46" s="42">
        <v>500000</v>
      </c>
      <c r="AD46" s="42">
        <v>800000</v>
      </c>
      <c r="AE46" s="42"/>
      <c r="AF46" s="42">
        <v>1800000</v>
      </c>
      <c r="AG46" s="42"/>
      <c r="AH46" s="42">
        <v>900000</v>
      </c>
      <c r="AI46" s="42"/>
      <c r="AJ46" s="18"/>
    </row>
    <row r="47" spans="2:36" x14ac:dyDescent="0.15">
      <c r="B47" s="3"/>
      <c r="D47" s="32"/>
      <c r="E47" s="32"/>
      <c r="F47" s="32"/>
      <c r="G47" s="32"/>
      <c r="H47" s="32"/>
      <c r="I47" s="32"/>
      <c r="J47" s="32"/>
      <c r="K47" s="32"/>
      <c r="L47" s="32"/>
      <c r="M47" s="32"/>
      <c r="N47" s="32"/>
      <c r="O47" s="32"/>
      <c r="P47" s="32"/>
      <c r="Q47" s="32"/>
      <c r="R47" s="32"/>
      <c r="S47" s="32"/>
      <c r="T47" s="32"/>
      <c r="U47" s="32"/>
      <c r="V47" s="32"/>
      <c r="W47" s="32"/>
      <c r="X47" s="32"/>
      <c r="Y47" s="32"/>
      <c r="Z47" s="32"/>
      <c r="AA47" s="32"/>
      <c r="AB47" s="42"/>
      <c r="AC47" s="42"/>
      <c r="AD47" s="42"/>
      <c r="AE47" s="42"/>
      <c r="AF47" s="42"/>
      <c r="AG47" s="42"/>
      <c r="AH47" s="42"/>
      <c r="AI47" s="42"/>
      <c r="AJ47" s="18"/>
    </row>
    <row r="48" spans="2:36" ht="15" x14ac:dyDescent="0.15">
      <c r="B48" t="s">
        <v>143</v>
      </c>
      <c r="D48" s="42"/>
      <c r="E48" s="140"/>
      <c r="F48" s="42"/>
      <c r="G48" s="42"/>
      <c r="H48" s="42"/>
      <c r="I48" s="42"/>
      <c r="J48" s="140"/>
      <c r="K48" s="42"/>
      <c r="L48" s="140"/>
      <c r="M48" s="42"/>
      <c r="N48" s="42"/>
      <c r="O48" s="42"/>
      <c r="P48" s="42"/>
      <c r="Q48" s="42"/>
      <c r="R48" s="42"/>
      <c r="S48" s="42"/>
      <c r="T48" s="42"/>
      <c r="U48" s="42"/>
      <c r="V48" s="42"/>
      <c r="W48" s="42"/>
      <c r="X48" s="42"/>
      <c r="Y48" s="42"/>
      <c r="Z48" s="42"/>
      <c r="AA48" s="42"/>
      <c r="AB48" s="42"/>
      <c r="AC48" s="42"/>
      <c r="AD48" s="42"/>
      <c r="AE48" s="42"/>
      <c r="AF48" s="42"/>
      <c r="AG48" s="42"/>
      <c r="AH48" s="42"/>
      <c r="AI48" s="42"/>
      <c r="AJ48" s="18"/>
    </row>
    <row r="49" spans="1:36" x14ac:dyDescent="0.15">
      <c r="B49" s="3" t="s">
        <v>73</v>
      </c>
      <c r="D49" s="32">
        <v>0</v>
      </c>
      <c r="E49" s="32">
        <v>0</v>
      </c>
      <c r="F49" s="32">
        <v>0</v>
      </c>
      <c r="G49" s="32">
        <v>0</v>
      </c>
      <c r="H49" s="32">
        <v>0</v>
      </c>
      <c r="I49" s="32">
        <v>0</v>
      </c>
      <c r="J49" s="32">
        <v>0</v>
      </c>
      <c r="K49" s="32">
        <v>0</v>
      </c>
      <c r="L49" s="32">
        <v>0</v>
      </c>
      <c r="M49" s="32">
        <v>0</v>
      </c>
      <c r="N49" s="32">
        <v>0</v>
      </c>
      <c r="O49" s="32">
        <v>0</v>
      </c>
      <c r="P49" s="32">
        <v>0</v>
      </c>
      <c r="Q49" s="32">
        <v>0</v>
      </c>
      <c r="R49" s="32">
        <v>0</v>
      </c>
      <c r="S49" s="32"/>
      <c r="T49" s="32">
        <v>0</v>
      </c>
      <c r="U49" s="32">
        <v>0</v>
      </c>
      <c r="V49" s="32">
        <v>0</v>
      </c>
      <c r="W49" s="32">
        <v>0</v>
      </c>
      <c r="X49" s="32"/>
      <c r="Y49" s="32">
        <v>0</v>
      </c>
      <c r="Z49" s="32"/>
      <c r="AA49" s="32">
        <v>200000</v>
      </c>
      <c r="AB49" s="42">
        <v>300000</v>
      </c>
      <c r="AC49" s="42">
        <v>100000</v>
      </c>
      <c r="AD49" s="42">
        <v>600000</v>
      </c>
      <c r="AE49" s="42"/>
      <c r="AF49" s="42">
        <v>1200000</v>
      </c>
      <c r="AG49" s="42"/>
      <c r="AH49" s="42">
        <v>2100000</v>
      </c>
      <c r="AI49" s="42"/>
      <c r="AJ49" s="18"/>
    </row>
    <row r="50" spans="1:36" x14ac:dyDescent="0.15">
      <c r="B50" s="3"/>
      <c r="D50" s="32"/>
      <c r="E50" s="32"/>
      <c r="F50" s="32"/>
      <c r="G50" s="32"/>
      <c r="H50" s="32"/>
      <c r="I50" s="32"/>
      <c r="J50" s="32"/>
      <c r="K50" s="32"/>
      <c r="L50" s="32"/>
      <c r="M50" s="32"/>
      <c r="N50" s="32"/>
      <c r="O50" s="32"/>
      <c r="P50" s="32"/>
      <c r="Q50" s="32"/>
      <c r="R50" s="32"/>
      <c r="S50" s="32"/>
      <c r="T50" s="32"/>
      <c r="U50" s="32"/>
      <c r="V50" s="32"/>
      <c r="W50" s="32"/>
      <c r="X50" s="32"/>
      <c r="Y50" s="32"/>
      <c r="Z50" s="32"/>
      <c r="AA50" s="32"/>
      <c r="AB50" s="42"/>
      <c r="AC50" s="42"/>
      <c r="AD50" s="42"/>
      <c r="AE50" s="42"/>
      <c r="AF50" s="42"/>
      <c r="AG50" s="42"/>
      <c r="AH50" s="42"/>
      <c r="AI50" s="42"/>
      <c r="AJ50" s="18"/>
    </row>
    <row r="51" spans="1:36" ht="15" x14ac:dyDescent="0.15">
      <c r="B51" t="s">
        <v>144</v>
      </c>
      <c r="D51" s="42"/>
      <c r="E51" s="140"/>
      <c r="F51" s="42"/>
      <c r="G51" s="42"/>
      <c r="H51" s="42"/>
      <c r="I51" s="42"/>
      <c r="J51" s="140"/>
      <c r="K51" s="42"/>
      <c r="L51" s="140"/>
      <c r="M51" s="42"/>
      <c r="N51" s="42"/>
      <c r="O51" s="42"/>
      <c r="P51" s="42"/>
      <c r="Q51" s="42"/>
      <c r="R51" s="42"/>
      <c r="S51" s="42"/>
      <c r="T51" s="42"/>
      <c r="U51" s="42"/>
      <c r="V51" s="42"/>
      <c r="W51" s="42"/>
      <c r="X51" s="42"/>
      <c r="Y51" s="42"/>
      <c r="Z51" s="42"/>
      <c r="AA51" s="42"/>
      <c r="AB51" s="42"/>
      <c r="AC51" s="42"/>
      <c r="AD51" s="42"/>
      <c r="AE51" s="42"/>
      <c r="AF51" s="42"/>
      <c r="AG51" s="42"/>
      <c r="AH51" s="42"/>
      <c r="AI51" s="42"/>
      <c r="AJ51" s="18"/>
    </row>
    <row r="52" spans="1:36" x14ac:dyDescent="0.15">
      <c r="B52" s="3" t="s">
        <v>141</v>
      </c>
      <c r="D52" s="32">
        <v>0</v>
      </c>
      <c r="E52" s="32">
        <v>0</v>
      </c>
      <c r="F52" s="32">
        <v>0</v>
      </c>
      <c r="G52" s="32">
        <v>0</v>
      </c>
      <c r="H52" s="32">
        <v>0</v>
      </c>
      <c r="I52" s="32">
        <v>0</v>
      </c>
      <c r="J52" s="32">
        <v>0</v>
      </c>
      <c r="K52" s="32">
        <v>0</v>
      </c>
      <c r="L52" s="32">
        <v>0</v>
      </c>
      <c r="M52" s="32">
        <v>0</v>
      </c>
      <c r="N52" s="32">
        <v>0</v>
      </c>
      <c r="O52" s="32">
        <v>0</v>
      </c>
      <c r="P52" s="32">
        <v>0</v>
      </c>
      <c r="Q52" s="32">
        <v>0</v>
      </c>
      <c r="R52" s="32">
        <v>0</v>
      </c>
      <c r="S52" s="32"/>
      <c r="T52" s="32">
        <v>0</v>
      </c>
      <c r="U52" s="32">
        <v>0</v>
      </c>
      <c r="V52" s="32">
        <v>0</v>
      </c>
      <c r="W52" s="32">
        <v>0</v>
      </c>
      <c r="X52" s="32"/>
      <c r="Y52" s="32">
        <v>0</v>
      </c>
      <c r="Z52" s="32"/>
      <c r="AA52" s="32">
        <v>0</v>
      </c>
      <c r="AB52" s="42">
        <v>0</v>
      </c>
      <c r="AC52" s="42">
        <v>0</v>
      </c>
      <c r="AD52" s="42">
        <v>100000</v>
      </c>
      <c r="AE52" s="42"/>
      <c r="AF52" s="42">
        <v>100000</v>
      </c>
      <c r="AG52" s="42"/>
      <c r="AH52" s="42">
        <v>0</v>
      </c>
      <c r="AI52" s="42"/>
      <c r="AJ52" s="18"/>
    </row>
    <row r="53" spans="1:36" x14ac:dyDescent="0.15">
      <c r="B53" s="3" t="s">
        <v>72</v>
      </c>
      <c r="D53" s="32">
        <v>0</v>
      </c>
      <c r="E53" s="32">
        <v>0</v>
      </c>
      <c r="F53" s="32">
        <v>0</v>
      </c>
      <c r="G53" s="32">
        <v>0</v>
      </c>
      <c r="H53" s="32">
        <v>0</v>
      </c>
      <c r="I53" s="32">
        <v>0</v>
      </c>
      <c r="J53" s="32">
        <v>0</v>
      </c>
      <c r="K53" s="32">
        <v>0</v>
      </c>
      <c r="L53" s="32">
        <v>0</v>
      </c>
      <c r="M53" s="32">
        <v>0</v>
      </c>
      <c r="N53" s="32">
        <v>0</v>
      </c>
      <c r="O53" s="32">
        <v>0</v>
      </c>
      <c r="P53" s="32">
        <v>0</v>
      </c>
      <c r="Q53" s="32">
        <v>0</v>
      </c>
      <c r="R53" s="32">
        <v>0</v>
      </c>
      <c r="S53" s="32"/>
      <c r="T53" s="32">
        <v>0</v>
      </c>
      <c r="U53" s="32">
        <v>0</v>
      </c>
      <c r="V53" s="32">
        <v>200000</v>
      </c>
      <c r="W53" s="32">
        <v>0</v>
      </c>
      <c r="X53" s="32"/>
      <c r="Y53" s="32">
        <v>200000</v>
      </c>
      <c r="Z53" s="32"/>
      <c r="AA53" s="32">
        <v>0</v>
      </c>
      <c r="AB53" s="42">
        <v>0</v>
      </c>
      <c r="AC53" s="42">
        <v>0</v>
      </c>
      <c r="AD53" s="42">
        <v>0</v>
      </c>
      <c r="AE53" s="42"/>
      <c r="AF53" s="42">
        <v>0</v>
      </c>
      <c r="AG53" s="42"/>
      <c r="AH53" s="42">
        <v>0</v>
      </c>
      <c r="AI53" s="42"/>
      <c r="AJ53" s="18"/>
    </row>
    <row r="54" spans="1:36" x14ac:dyDescent="0.15">
      <c r="B54" s="3" t="s">
        <v>73</v>
      </c>
      <c r="D54" s="32">
        <v>0</v>
      </c>
      <c r="E54" s="32">
        <v>0</v>
      </c>
      <c r="F54" s="32">
        <v>0</v>
      </c>
      <c r="G54" s="32">
        <v>0</v>
      </c>
      <c r="H54" s="32">
        <v>0</v>
      </c>
      <c r="I54" s="32">
        <v>0</v>
      </c>
      <c r="J54" s="32">
        <v>0</v>
      </c>
      <c r="K54" s="32">
        <v>0</v>
      </c>
      <c r="L54" s="32">
        <v>0</v>
      </c>
      <c r="M54" s="32">
        <v>0</v>
      </c>
      <c r="N54" s="32">
        <v>0</v>
      </c>
      <c r="O54" s="32">
        <v>0</v>
      </c>
      <c r="P54" s="32">
        <v>0</v>
      </c>
      <c r="Q54" s="32">
        <v>0</v>
      </c>
      <c r="R54" s="32">
        <v>0</v>
      </c>
      <c r="S54" s="32"/>
      <c r="T54" s="32">
        <v>0</v>
      </c>
      <c r="U54" s="32">
        <v>0</v>
      </c>
      <c r="V54" s="32">
        <v>200000</v>
      </c>
      <c r="W54" s="32">
        <v>0</v>
      </c>
      <c r="X54" s="32"/>
      <c r="Y54" s="32">
        <v>200000</v>
      </c>
      <c r="Z54" s="32"/>
      <c r="AA54" s="32">
        <v>0</v>
      </c>
      <c r="AB54" s="42">
        <v>0</v>
      </c>
      <c r="AC54" s="42">
        <v>400000</v>
      </c>
      <c r="AD54" s="42">
        <v>500000</v>
      </c>
      <c r="AE54" s="42"/>
      <c r="AF54" s="42">
        <v>900000</v>
      </c>
      <c r="AG54" s="42"/>
      <c r="AH54" s="42">
        <v>0</v>
      </c>
      <c r="AI54" s="42"/>
      <c r="AJ54" s="18"/>
    </row>
    <row r="55" spans="1:36" x14ac:dyDescent="0.15">
      <c r="B55" s="3"/>
      <c r="D55" s="32"/>
      <c r="E55" s="32"/>
      <c r="F55" s="32"/>
      <c r="G55" s="32"/>
      <c r="H55" s="32"/>
      <c r="I55" s="32"/>
      <c r="J55" s="32"/>
      <c r="K55" s="32"/>
      <c r="L55" s="32"/>
      <c r="M55" s="32"/>
      <c r="N55" s="32"/>
      <c r="O55" s="32"/>
      <c r="P55" s="32"/>
      <c r="Q55" s="32"/>
      <c r="R55" s="32"/>
      <c r="S55" s="32"/>
      <c r="T55" s="32"/>
      <c r="U55" s="32"/>
      <c r="V55" s="32"/>
      <c r="W55" s="32"/>
      <c r="X55" s="32"/>
      <c r="Y55" s="32"/>
      <c r="Z55" s="32"/>
      <c r="AA55" s="32"/>
      <c r="AB55" s="42"/>
      <c r="AC55" s="42"/>
      <c r="AD55" s="42"/>
      <c r="AE55" s="42"/>
      <c r="AF55" s="42"/>
      <c r="AG55" s="42"/>
      <c r="AH55" s="42"/>
      <c r="AI55" s="42"/>
      <c r="AJ55" s="18"/>
    </row>
    <row r="56" spans="1:36" ht="15" x14ac:dyDescent="0.15">
      <c r="B56" t="s">
        <v>149</v>
      </c>
      <c r="AI56" s="42"/>
      <c r="AJ56" s="18"/>
    </row>
    <row r="57" spans="1:36" x14ac:dyDescent="0.15">
      <c r="B57" s="3" t="s">
        <v>73</v>
      </c>
      <c r="D57" s="32">
        <v>0</v>
      </c>
      <c r="E57" s="32"/>
      <c r="F57" s="32"/>
      <c r="G57" s="32"/>
      <c r="H57" s="32"/>
      <c r="I57" s="32"/>
      <c r="J57" s="32"/>
      <c r="K57" s="32">
        <v>0</v>
      </c>
      <c r="L57" s="32"/>
      <c r="M57" s="32"/>
      <c r="N57" s="32"/>
      <c r="O57" s="32"/>
      <c r="P57" s="32"/>
      <c r="Q57" s="32"/>
      <c r="R57" s="32">
        <v>0</v>
      </c>
      <c r="S57" s="32"/>
      <c r="T57" s="32">
        <v>0</v>
      </c>
      <c r="U57" s="32">
        <v>0</v>
      </c>
      <c r="V57" s="32">
        <v>0</v>
      </c>
      <c r="W57" s="32">
        <v>0</v>
      </c>
      <c r="X57" s="32"/>
      <c r="Y57" s="32">
        <v>0</v>
      </c>
      <c r="Z57" s="32"/>
      <c r="AA57" s="32">
        <v>0</v>
      </c>
      <c r="AB57" s="42">
        <v>0</v>
      </c>
      <c r="AC57" s="42">
        <v>0</v>
      </c>
      <c r="AD57" s="42">
        <v>0</v>
      </c>
      <c r="AE57" s="42"/>
      <c r="AF57" s="42">
        <v>0</v>
      </c>
      <c r="AG57" s="42"/>
      <c r="AH57" s="42">
        <v>1600000</v>
      </c>
      <c r="AI57" s="42"/>
      <c r="AJ57" s="18"/>
    </row>
    <row r="58" spans="1:36" ht="45.75" customHeight="1" x14ac:dyDescent="0.15">
      <c r="A58" s="106" t="s">
        <v>117</v>
      </c>
      <c r="B58" s="3"/>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J58" s="18"/>
    </row>
    <row r="59" spans="1:36" ht="15.75" customHeight="1" x14ac:dyDescent="0.1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69A6D-D0DB-401E-87B9-CA83799E6054}">
  <dimension ref="A1:AJ32"/>
  <sheetViews>
    <sheetView showGridLines="0" zoomScaleNormal="100" workbookViewId="0">
      <selection activeCell="R42" sqref="R42"/>
    </sheetView>
  </sheetViews>
  <sheetFormatPr baseColWidth="10" defaultColWidth="9.5" defaultRowHeight="13" x14ac:dyDescent="0.15"/>
  <cols>
    <col min="1" max="1" width="4.5" customWidth="1"/>
    <col min="2" max="2" width="63.5" customWidth="1"/>
    <col min="3" max="3" width="0.5" customWidth="1"/>
    <col min="4" max="4" width="10.5" hidden="1" customWidth="1"/>
    <col min="5" max="5" width="0.5" hidden="1" customWidth="1"/>
    <col min="6" max="9" width="10.5" hidden="1" customWidth="1"/>
    <col min="10" max="10" width="0.5" hidden="1" customWidth="1"/>
    <col min="11" max="11" width="10.5" hidden="1" customWidth="1"/>
    <col min="12" max="12" width="0.5" hidden="1" customWidth="1"/>
    <col min="13" max="16" width="10.5" hidden="1" customWidth="1"/>
    <col min="17" max="17" width="0.5" customWidth="1"/>
    <col min="18" max="18" width="10.5" customWidth="1"/>
    <col min="19" max="19" width="0.5" customWidth="1"/>
    <col min="20" max="23" width="10.5" hidden="1" customWidth="1"/>
    <col min="24" max="24" width="0.5" customWidth="1"/>
    <col min="25" max="25" width="10.5" customWidth="1"/>
    <col min="26" max="26" width="0.6640625" customWidth="1"/>
    <col min="27" max="29" width="10.5" customWidth="1"/>
    <col min="30" max="30" width="12.33203125" customWidth="1"/>
    <col min="31" max="31" width="1.5" customWidth="1"/>
    <col min="32" max="32" width="12.83203125" customWidth="1"/>
    <col min="33" max="33" width="1.5" customWidth="1"/>
    <col min="34" max="34" width="12.6640625" customWidth="1"/>
    <col min="35" max="35" width="2.6640625" customWidth="1"/>
    <col min="36" max="36" width="1" customWidth="1"/>
    <col min="37" max="37" width="0.5" customWidth="1"/>
  </cols>
  <sheetData>
    <row r="1" spans="2:36" x14ac:dyDescent="0.15">
      <c r="AJ1" s="18"/>
    </row>
    <row r="2" spans="2:36" ht="38" customHeight="1" x14ac:dyDescent="0.15">
      <c r="AJ2" s="18"/>
    </row>
    <row r="3" spans="2:36" x14ac:dyDescent="0.15">
      <c r="AJ3" s="18"/>
    </row>
    <row r="4" spans="2:36" x14ac:dyDescent="0.15">
      <c r="D4" s="145"/>
      <c r="Y4" s="145"/>
      <c r="AJ4" s="18"/>
    </row>
    <row r="5" spans="2:36" x14ac:dyDescent="0.15">
      <c r="B5" s="6" t="s">
        <v>30</v>
      </c>
      <c r="D5" s="8">
        <v>2019</v>
      </c>
      <c r="E5" s="9"/>
      <c r="F5" s="10" t="s">
        <v>92</v>
      </c>
      <c r="G5" s="10" t="s">
        <v>93</v>
      </c>
      <c r="H5" s="10" t="s">
        <v>94</v>
      </c>
      <c r="I5" s="10" t="s">
        <v>87</v>
      </c>
      <c r="J5" s="13"/>
      <c r="K5" s="8">
        <v>2020</v>
      </c>
      <c r="L5" s="13"/>
      <c r="M5" s="10" t="s">
        <v>88</v>
      </c>
      <c r="N5" s="10" t="s">
        <v>89</v>
      </c>
      <c r="O5" s="10" t="s">
        <v>90</v>
      </c>
      <c r="P5" s="10" t="s">
        <v>91</v>
      </c>
      <c r="Q5" s="11"/>
      <c r="R5" s="8">
        <v>2021</v>
      </c>
      <c r="S5" s="9"/>
      <c r="T5" s="10" t="s">
        <v>95</v>
      </c>
      <c r="U5" s="10" t="s">
        <v>105</v>
      </c>
      <c r="V5" s="10" t="s">
        <v>107</v>
      </c>
      <c r="W5" s="10" t="s">
        <v>119</v>
      </c>
      <c r="X5" s="11"/>
      <c r="Y5" s="107">
        <v>2022</v>
      </c>
      <c r="Z5" s="11"/>
      <c r="AA5" s="10" t="s">
        <v>129</v>
      </c>
      <c r="AB5" s="10" t="s">
        <v>135</v>
      </c>
      <c r="AC5" s="10" t="s">
        <v>136</v>
      </c>
      <c r="AD5" s="10" t="s">
        <v>137</v>
      </c>
      <c r="AE5" s="11"/>
      <c r="AF5" s="107">
        <v>2023</v>
      </c>
      <c r="AH5" s="10" t="s">
        <v>147</v>
      </c>
      <c r="AJ5" s="18"/>
    </row>
    <row r="6" spans="2:36" ht="10.25" customHeight="1" x14ac:dyDescent="0.15">
      <c r="D6" s="17"/>
      <c r="E6" s="17"/>
      <c r="F6" s="17"/>
      <c r="G6" s="17"/>
      <c r="H6" s="17"/>
      <c r="I6" s="17"/>
      <c r="J6" s="17"/>
      <c r="K6" s="17"/>
      <c r="L6" s="17"/>
      <c r="AJ6" s="18"/>
    </row>
    <row r="7" spans="2:36" ht="13" customHeight="1" x14ac:dyDescent="0.15">
      <c r="B7" s="25" t="s">
        <v>11</v>
      </c>
      <c r="D7" s="47">
        <v>-77200000</v>
      </c>
      <c r="E7" s="140"/>
      <c r="F7" s="47">
        <v>-27500000</v>
      </c>
      <c r="G7" s="47">
        <v>-4400000</v>
      </c>
      <c r="H7" s="47">
        <v>3200000</v>
      </c>
      <c r="I7" s="47">
        <v>-12300000</v>
      </c>
      <c r="J7" s="140"/>
      <c r="K7" s="47">
        <v>-41000000</v>
      </c>
      <c r="M7" s="47">
        <v>-17400000</v>
      </c>
      <c r="N7" s="47">
        <v>-9700000</v>
      </c>
      <c r="O7" s="47">
        <v>-24800000</v>
      </c>
      <c r="P7" s="47">
        <v>-26300000</v>
      </c>
      <c r="Q7" s="47"/>
      <c r="R7" s="47">
        <v>-78200000</v>
      </c>
      <c r="S7" s="47"/>
      <c r="T7" s="47">
        <v>-29500000</v>
      </c>
      <c r="U7" s="47">
        <v>-24500000</v>
      </c>
      <c r="V7" s="47">
        <v>-23700000</v>
      </c>
      <c r="W7" s="47">
        <v>-24500000</v>
      </c>
      <c r="X7" s="47"/>
      <c r="Y7" s="47">
        <v>-102200000</v>
      </c>
      <c r="Z7" s="47"/>
      <c r="AA7" s="47">
        <v>-18200000</v>
      </c>
      <c r="AB7" s="47">
        <v>-15600000</v>
      </c>
      <c r="AC7" s="47">
        <v>-18200000</v>
      </c>
      <c r="AD7" s="47">
        <v>-23200000</v>
      </c>
      <c r="AE7" s="47"/>
      <c r="AF7" s="47">
        <v>-75200000</v>
      </c>
      <c r="AH7" s="47">
        <v>-20500000</v>
      </c>
      <c r="AJ7" s="29"/>
    </row>
    <row r="8" spans="2:36" x14ac:dyDescent="0.15">
      <c r="B8" t="s">
        <v>12</v>
      </c>
      <c r="D8" s="20"/>
      <c r="E8" s="140"/>
      <c r="F8" s="140"/>
      <c r="G8" s="140"/>
      <c r="H8" s="140"/>
      <c r="I8" s="140"/>
      <c r="J8" s="140"/>
      <c r="K8" s="17"/>
      <c r="M8" s="17"/>
      <c r="AJ8" s="29"/>
    </row>
    <row r="9" spans="2:36" x14ac:dyDescent="0.15">
      <c r="B9" s="3" t="s">
        <v>13</v>
      </c>
      <c r="D9" s="48">
        <v>0</v>
      </c>
      <c r="E9" s="144"/>
      <c r="F9" s="48">
        <v>0</v>
      </c>
      <c r="G9" s="48">
        <v>0</v>
      </c>
      <c r="H9" s="48">
        <v>2600000</v>
      </c>
      <c r="I9" s="48">
        <v>500000</v>
      </c>
      <c r="J9" s="17"/>
      <c r="K9" s="48">
        <v>3100000</v>
      </c>
      <c r="M9" s="48">
        <v>0</v>
      </c>
      <c r="N9" s="48">
        <v>0</v>
      </c>
      <c r="O9" s="48">
        <v>0</v>
      </c>
      <c r="P9" s="48">
        <v>0</v>
      </c>
      <c r="Q9" s="48"/>
      <c r="R9" s="48">
        <v>0</v>
      </c>
      <c r="S9" s="48"/>
      <c r="T9" s="48">
        <v>200000</v>
      </c>
      <c r="U9" s="48">
        <v>0</v>
      </c>
      <c r="V9" s="48">
        <v>0</v>
      </c>
      <c r="W9" s="48">
        <v>-1800000</v>
      </c>
      <c r="X9" s="48"/>
      <c r="Y9" s="47">
        <v>-1600000</v>
      </c>
      <c r="Z9" s="48"/>
      <c r="AA9" s="48">
        <v>0</v>
      </c>
      <c r="AB9" s="48">
        <v>0</v>
      </c>
      <c r="AC9" s="48">
        <v>0</v>
      </c>
      <c r="AD9" s="48">
        <v>0</v>
      </c>
      <c r="AE9" s="48"/>
      <c r="AF9" s="48">
        <v>0</v>
      </c>
      <c r="AH9" s="48">
        <v>0</v>
      </c>
      <c r="AJ9" s="29"/>
    </row>
    <row r="10" spans="2:36" x14ac:dyDescent="0.15">
      <c r="B10" s="3" t="s">
        <v>14</v>
      </c>
      <c r="D10" s="48">
        <v>-1000000</v>
      </c>
      <c r="E10" s="144"/>
      <c r="F10" s="48">
        <v>-2100000</v>
      </c>
      <c r="G10" s="48">
        <v>-1000000</v>
      </c>
      <c r="H10" s="48">
        <v>-300000</v>
      </c>
      <c r="I10" s="48">
        <v>-2200000</v>
      </c>
      <c r="J10" s="17"/>
      <c r="K10" s="48">
        <v>-5700000</v>
      </c>
      <c r="M10" s="48">
        <v>2900000</v>
      </c>
      <c r="N10" s="48">
        <v>3800000</v>
      </c>
      <c r="O10" s="48">
        <v>9800000</v>
      </c>
      <c r="P10" s="48">
        <v>7300000</v>
      </c>
      <c r="Q10" s="48"/>
      <c r="R10" s="48">
        <v>23700000</v>
      </c>
      <c r="S10" s="48"/>
      <c r="T10" s="48">
        <v>7900000</v>
      </c>
      <c r="U10" s="48">
        <v>8400000</v>
      </c>
      <c r="V10" s="48">
        <v>9600000</v>
      </c>
      <c r="W10" s="48">
        <v>13400000</v>
      </c>
      <c r="X10" s="48"/>
      <c r="Y10" s="48">
        <v>39300000</v>
      </c>
      <c r="Z10" s="48"/>
      <c r="AA10" s="48">
        <v>11500000</v>
      </c>
      <c r="AB10" s="48">
        <v>11900000</v>
      </c>
      <c r="AC10" s="48">
        <v>12900000</v>
      </c>
      <c r="AD10" s="48">
        <v>13300000</v>
      </c>
      <c r="AE10" s="48"/>
      <c r="AF10" s="48">
        <v>49600000</v>
      </c>
      <c r="AH10" s="48">
        <v>14800000</v>
      </c>
      <c r="AJ10" s="29"/>
    </row>
    <row r="11" spans="2:36" x14ac:dyDescent="0.15">
      <c r="B11" s="3" t="s">
        <v>15</v>
      </c>
      <c r="D11" s="48">
        <v>-100000</v>
      </c>
      <c r="E11" s="144"/>
      <c r="F11" s="48">
        <v>-600000</v>
      </c>
      <c r="G11" s="48">
        <v>-800000</v>
      </c>
      <c r="H11" s="48">
        <v>-800000</v>
      </c>
      <c r="I11" s="48">
        <v>-800000</v>
      </c>
      <c r="J11" s="17"/>
      <c r="K11" s="48">
        <v>-3000000</v>
      </c>
      <c r="M11" s="48">
        <v>800000</v>
      </c>
      <c r="N11" s="48">
        <v>800000</v>
      </c>
      <c r="O11" s="48">
        <v>1200000</v>
      </c>
      <c r="P11" s="48">
        <v>1200000</v>
      </c>
      <c r="Q11" s="48"/>
      <c r="R11" s="48">
        <v>4000000</v>
      </c>
      <c r="S11" s="48"/>
      <c r="T11" s="48">
        <v>1200000</v>
      </c>
      <c r="U11" s="48">
        <v>1300000</v>
      </c>
      <c r="V11" s="48">
        <v>1200000</v>
      </c>
      <c r="W11" s="48">
        <v>1200000</v>
      </c>
      <c r="X11" s="48"/>
      <c r="Y11" s="48">
        <v>4900000</v>
      </c>
      <c r="Z11" s="48"/>
      <c r="AA11" s="48">
        <v>1200000</v>
      </c>
      <c r="AB11" s="48">
        <v>1300000</v>
      </c>
      <c r="AC11" s="48">
        <v>1300000</v>
      </c>
      <c r="AD11" s="48">
        <v>1700000</v>
      </c>
      <c r="AE11" s="48"/>
      <c r="AF11" s="48">
        <v>5500000</v>
      </c>
      <c r="AH11" s="48">
        <v>2200000</v>
      </c>
      <c r="AJ11" s="29"/>
    </row>
    <row r="12" spans="2:36" x14ac:dyDescent="0.15">
      <c r="B12" s="3" t="s">
        <v>106</v>
      </c>
      <c r="D12" s="48">
        <v>0</v>
      </c>
      <c r="E12" s="144"/>
      <c r="F12" s="48"/>
      <c r="G12" s="48"/>
      <c r="H12" s="48"/>
      <c r="I12" s="48"/>
      <c r="J12" s="17"/>
      <c r="K12" s="48">
        <v>0</v>
      </c>
      <c r="M12" s="48"/>
      <c r="N12" s="48"/>
      <c r="O12" s="48"/>
      <c r="P12" s="48"/>
      <c r="Q12" s="48"/>
      <c r="R12" s="48">
        <v>0</v>
      </c>
      <c r="S12" s="48">
        <v>0</v>
      </c>
      <c r="T12" s="48">
        <v>0</v>
      </c>
      <c r="U12" s="48">
        <v>200000</v>
      </c>
      <c r="V12" s="48">
        <v>100000</v>
      </c>
      <c r="W12" s="48">
        <v>200000</v>
      </c>
      <c r="X12" s="48"/>
      <c r="Y12" s="48">
        <v>600000</v>
      </c>
      <c r="Z12" s="48"/>
      <c r="AA12" s="48">
        <v>300000</v>
      </c>
      <c r="AB12" s="48">
        <v>200000</v>
      </c>
      <c r="AC12" s="48">
        <v>500000</v>
      </c>
      <c r="AD12" s="48">
        <v>800000</v>
      </c>
      <c r="AE12" s="48"/>
      <c r="AF12" s="48">
        <v>1800000</v>
      </c>
      <c r="AH12" s="48">
        <v>900000</v>
      </c>
      <c r="AJ12" s="29"/>
    </row>
    <row r="13" spans="2:36" x14ac:dyDescent="0.15">
      <c r="B13" s="3" t="s">
        <v>134</v>
      </c>
      <c r="D13" s="48">
        <v>0</v>
      </c>
      <c r="E13" s="144"/>
      <c r="F13" s="48"/>
      <c r="G13" s="48"/>
      <c r="H13" s="48"/>
      <c r="I13" s="48"/>
      <c r="J13" s="17"/>
      <c r="K13" s="48">
        <v>0</v>
      </c>
      <c r="M13" s="48"/>
      <c r="N13" s="48"/>
      <c r="O13" s="48"/>
      <c r="P13" s="48"/>
      <c r="Q13" s="48"/>
      <c r="R13" s="48">
        <v>0</v>
      </c>
      <c r="S13" s="48">
        <v>0</v>
      </c>
      <c r="T13" s="48">
        <v>0</v>
      </c>
      <c r="U13" s="48">
        <v>0</v>
      </c>
      <c r="V13" s="48">
        <v>0</v>
      </c>
      <c r="W13" s="48">
        <v>0</v>
      </c>
      <c r="X13" s="48">
        <v>0</v>
      </c>
      <c r="Y13" s="48">
        <v>0</v>
      </c>
      <c r="Z13" s="48"/>
      <c r="AA13" s="48">
        <v>200000</v>
      </c>
      <c r="AB13" s="48">
        <v>300000</v>
      </c>
      <c r="AC13" s="48">
        <v>100000</v>
      </c>
      <c r="AD13" s="48">
        <v>626454.47</v>
      </c>
      <c r="AE13" s="48"/>
      <c r="AF13" s="48">
        <v>1226454.47</v>
      </c>
      <c r="AH13" s="48">
        <v>2100000</v>
      </c>
      <c r="AJ13" s="29"/>
    </row>
    <row r="14" spans="2:36" x14ac:dyDescent="0.15">
      <c r="B14" s="3" t="s">
        <v>148</v>
      </c>
      <c r="D14" s="48">
        <v>0</v>
      </c>
      <c r="E14" s="144"/>
      <c r="F14" s="48"/>
      <c r="G14" s="48"/>
      <c r="H14" s="48"/>
      <c r="I14" s="48"/>
      <c r="J14" s="17"/>
      <c r="K14" s="48">
        <v>0</v>
      </c>
      <c r="M14" s="48"/>
      <c r="N14" s="48"/>
      <c r="O14" s="48"/>
      <c r="P14" s="48"/>
      <c r="Q14" s="48"/>
      <c r="R14" s="48">
        <v>0</v>
      </c>
      <c r="S14" s="48">
        <v>0</v>
      </c>
      <c r="T14" s="48">
        <v>0</v>
      </c>
      <c r="U14" s="48">
        <v>0</v>
      </c>
      <c r="V14" s="48">
        <v>0</v>
      </c>
      <c r="W14" s="48">
        <v>0</v>
      </c>
      <c r="X14" s="48">
        <v>0</v>
      </c>
      <c r="Y14" s="48">
        <v>0</v>
      </c>
      <c r="Z14" s="48"/>
      <c r="AA14" s="48">
        <v>0</v>
      </c>
      <c r="AB14" s="48">
        <v>0</v>
      </c>
      <c r="AC14" s="48">
        <v>0</v>
      </c>
      <c r="AD14" s="48">
        <v>0</v>
      </c>
      <c r="AE14" s="48"/>
      <c r="AF14" s="48">
        <v>0</v>
      </c>
      <c r="AH14" s="48">
        <v>1600000</v>
      </c>
      <c r="AJ14" s="29"/>
    </row>
    <row r="15" spans="2:36" x14ac:dyDescent="0.15">
      <c r="B15" s="3" t="s">
        <v>116</v>
      </c>
      <c r="D15" s="48">
        <v>0</v>
      </c>
      <c r="E15" s="144">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500000</v>
      </c>
      <c r="W15" s="48">
        <v>0</v>
      </c>
      <c r="X15" s="48"/>
      <c r="Y15" s="48">
        <v>500000</v>
      </c>
      <c r="Z15" s="48"/>
      <c r="AA15" s="48">
        <v>0</v>
      </c>
      <c r="AB15" s="48">
        <v>0</v>
      </c>
      <c r="AC15" s="48">
        <v>400000</v>
      </c>
      <c r="AD15" s="48">
        <v>700000</v>
      </c>
      <c r="AE15" s="48"/>
      <c r="AF15" s="48">
        <v>1100000</v>
      </c>
      <c r="AH15" s="48">
        <v>0</v>
      </c>
      <c r="AJ15" s="29"/>
    </row>
    <row r="16" spans="2:36" x14ac:dyDescent="0.15">
      <c r="B16" s="26" t="s">
        <v>78</v>
      </c>
      <c r="C16" s="4"/>
      <c r="D16" s="47">
        <v>-76100000</v>
      </c>
      <c r="E16" s="144"/>
      <c r="F16" s="47">
        <v>-24900000</v>
      </c>
      <c r="G16" s="47">
        <v>-2600000</v>
      </c>
      <c r="H16" s="47">
        <v>1700000</v>
      </c>
      <c r="I16" s="47">
        <v>-9700000</v>
      </c>
      <c r="J16" s="140"/>
      <c r="K16" s="47">
        <v>-35400000</v>
      </c>
      <c r="M16" s="47">
        <v>-13700000</v>
      </c>
      <c r="N16" s="47">
        <v>-5200000</v>
      </c>
      <c r="O16" s="47">
        <v>-13800000</v>
      </c>
      <c r="P16" s="47">
        <v>-17800000</v>
      </c>
      <c r="Q16" s="47"/>
      <c r="R16" s="47">
        <v>-50500000</v>
      </c>
      <c r="S16" s="47"/>
      <c r="T16" s="47">
        <v>-20100000</v>
      </c>
      <c r="U16" s="47">
        <v>-14700000</v>
      </c>
      <c r="V16" s="47">
        <v>-12300000</v>
      </c>
      <c r="W16" s="47">
        <v>-11400000</v>
      </c>
      <c r="X16" s="47"/>
      <c r="Y16" s="47">
        <v>-58500000</v>
      </c>
      <c r="Z16" s="47"/>
      <c r="AA16" s="47">
        <v>-5000000</v>
      </c>
      <c r="AB16" s="47">
        <v>-1800000</v>
      </c>
      <c r="AC16" s="47">
        <v>-3100000</v>
      </c>
      <c r="AD16" s="47">
        <v>-6000000</v>
      </c>
      <c r="AE16" s="47"/>
      <c r="AF16" s="47">
        <v>-16000000</v>
      </c>
      <c r="AH16" s="47">
        <v>1200000</v>
      </c>
      <c r="AJ16" s="29"/>
    </row>
    <row r="17" spans="1:36" x14ac:dyDescent="0.15">
      <c r="D17" s="146"/>
      <c r="E17" s="146"/>
      <c r="F17" s="146"/>
      <c r="G17" s="146"/>
      <c r="H17" s="146"/>
      <c r="I17" s="146"/>
      <c r="J17" s="146"/>
      <c r="K17" s="146"/>
      <c r="L17" s="146"/>
      <c r="AJ17" s="18"/>
    </row>
    <row r="18" spans="1:36" x14ac:dyDescent="0.15">
      <c r="B18" s="6" t="s">
        <v>16</v>
      </c>
      <c r="D18" s="8">
        <v>2019</v>
      </c>
      <c r="E18" s="9"/>
      <c r="F18" s="10" t="s">
        <v>92</v>
      </c>
      <c r="G18" s="10" t="s">
        <v>93</v>
      </c>
      <c r="H18" s="10" t="s">
        <v>94</v>
      </c>
      <c r="I18" s="10" t="s">
        <v>87</v>
      </c>
      <c r="J18" s="13"/>
      <c r="K18" s="8">
        <v>2020</v>
      </c>
      <c r="L18" s="13"/>
      <c r="M18" s="10" t="s">
        <v>88</v>
      </c>
      <c r="N18" s="10" t="s">
        <v>89</v>
      </c>
      <c r="O18" s="10" t="s">
        <v>90</v>
      </c>
      <c r="P18" s="10" t="s">
        <v>91</v>
      </c>
      <c r="Q18" s="11"/>
      <c r="R18" s="8">
        <v>2021</v>
      </c>
      <c r="S18" s="11"/>
      <c r="T18" s="10" t="s">
        <v>95</v>
      </c>
      <c r="U18" s="10" t="s">
        <v>105</v>
      </c>
      <c r="V18" s="10" t="s">
        <v>107</v>
      </c>
      <c r="W18" s="10" t="s">
        <v>119</v>
      </c>
      <c r="X18" s="11"/>
      <c r="Y18" s="107">
        <v>2022</v>
      </c>
      <c r="Z18" s="11"/>
      <c r="AA18" s="10" t="s">
        <v>129</v>
      </c>
      <c r="AB18" s="10" t="s">
        <v>135</v>
      </c>
      <c r="AC18" s="10" t="s">
        <v>136</v>
      </c>
      <c r="AD18" s="10" t="s">
        <v>137</v>
      </c>
      <c r="AE18" s="11"/>
      <c r="AF18" s="107">
        <v>2023</v>
      </c>
      <c r="AH18" s="10" t="s">
        <v>147</v>
      </c>
      <c r="AJ18" s="18"/>
    </row>
    <row r="19" spans="1:36" ht="10.25" customHeight="1" x14ac:dyDescent="0.15">
      <c r="AJ19" s="18"/>
    </row>
    <row r="20" spans="1:36" x14ac:dyDescent="0.15">
      <c r="B20" s="3" t="s">
        <v>78</v>
      </c>
      <c r="D20" s="47">
        <v>-76100000</v>
      </c>
      <c r="E20" s="140"/>
      <c r="F20" s="47">
        <v>-24900000</v>
      </c>
      <c r="G20" s="47">
        <v>-2600000</v>
      </c>
      <c r="H20" s="47">
        <v>1700000</v>
      </c>
      <c r="I20" s="47">
        <v>-9700000</v>
      </c>
      <c r="J20" s="140"/>
      <c r="K20" s="47">
        <v>-35400000</v>
      </c>
      <c r="L20" s="17"/>
      <c r="M20" s="47">
        <v>-13700000</v>
      </c>
      <c r="N20" s="47">
        <v>-5200000</v>
      </c>
      <c r="O20" s="47">
        <v>-13800000</v>
      </c>
      <c r="P20" s="47">
        <v>-17800000</v>
      </c>
      <c r="Q20" s="47"/>
      <c r="R20" s="47">
        <v>-50500000</v>
      </c>
      <c r="S20" s="79"/>
      <c r="T20" s="47">
        <v>-20100000</v>
      </c>
      <c r="U20" s="47">
        <v>-14700000</v>
      </c>
      <c r="V20" s="47">
        <v>-12300000</v>
      </c>
      <c r="W20" s="47">
        <v>-11400000</v>
      </c>
      <c r="X20" s="47"/>
      <c r="Y20" s="47">
        <v>-58500000</v>
      </c>
      <c r="Z20" s="47"/>
      <c r="AA20" s="47">
        <v>-5000000</v>
      </c>
      <c r="AB20" s="47">
        <v>-1800000</v>
      </c>
      <c r="AC20" s="47">
        <v>-3100000</v>
      </c>
      <c r="AD20" s="47">
        <v>-6000000</v>
      </c>
      <c r="AE20" s="47"/>
      <c r="AF20" s="47">
        <v>-16000000</v>
      </c>
      <c r="AH20" s="47">
        <v>1200000</v>
      </c>
      <c r="AJ20" s="18"/>
    </row>
    <row r="21" spans="1:36" x14ac:dyDescent="0.15">
      <c r="B21" t="s">
        <v>17</v>
      </c>
      <c r="M21" s="47"/>
      <c r="AJ21" s="18"/>
    </row>
    <row r="22" spans="1:36" x14ac:dyDescent="0.15">
      <c r="B22" s="3" t="s">
        <v>3</v>
      </c>
      <c r="D22" s="48">
        <v>1700000</v>
      </c>
      <c r="E22" s="140"/>
      <c r="F22" s="48">
        <v>900000</v>
      </c>
      <c r="G22" s="48">
        <v>1000000</v>
      </c>
      <c r="H22" s="48">
        <v>1200000</v>
      </c>
      <c r="I22" s="48">
        <v>1200000</v>
      </c>
      <c r="J22" s="147"/>
      <c r="K22" s="48">
        <v>4300000</v>
      </c>
      <c r="M22" s="48">
        <v>1073131.0859995012</v>
      </c>
      <c r="N22" s="48">
        <v>1062815.984652203</v>
      </c>
      <c r="O22" s="48">
        <v>1269803.7784601618</v>
      </c>
      <c r="P22" s="48">
        <v>1335114.8747216573</v>
      </c>
      <c r="Q22" s="48"/>
      <c r="R22" s="48">
        <v>4740865.7238335228</v>
      </c>
      <c r="S22" s="48"/>
      <c r="T22" s="48">
        <v>1300000</v>
      </c>
      <c r="U22" s="48">
        <v>1100000</v>
      </c>
      <c r="V22" s="48">
        <v>1800000</v>
      </c>
      <c r="W22" s="48">
        <v>1800000</v>
      </c>
      <c r="X22" s="48"/>
      <c r="Y22" s="47">
        <v>6000000</v>
      </c>
      <c r="Z22" s="48"/>
      <c r="AA22" s="48">
        <v>1900000</v>
      </c>
      <c r="AB22" s="48">
        <v>2400000</v>
      </c>
      <c r="AC22" s="48">
        <v>3300000</v>
      </c>
      <c r="AD22" s="48">
        <v>4300000</v>
      </c>
      <c r="AE22" s="48"/>
      <c r="AF22" s="48">
        <v>11900000</v>
      </c>
      <c r="AH22" s="48">
        <v>4700000</v>
      </c>
      <c r="AJ22" s="18"/>
    </row>
    <row r="23" spans="1:36" x14ac:dyDescent="0.15">
      <c r="B23" s="3" t="s">
        <v>4</v>
      </c>
      <c r="D23" s="48">
        <v>0</v>
      </c>
      <c r="E23" s="140"/>
      <c r="F23" s="48">
        <v>100000</v>
      </c>
      <c r="G23" s="48">
        <v>200000</v>
      </c>
      <c r="H23" s="48">
        <v>200000</v>
      </c>
      <c r="I23" s="48">
        <v>200000</v>
      </c>
      <c r="J23" s="147"/>
      <c r="K23" s="48">
        <v>600000</v>
      </c>
      <c r="M23" s="48">
        <v>209589.46</v>
      </c>
      <c r="N23" s="48">
        <v>251223.76</v>
      </c>
      <c r="O23" s="48">
        <v>120976.75</v>
      </c>
      <c r="P23" s="48">
        <v>200454.93</v>
      </c>
      <c r="Q23" s="48"/>
      <c r="R23" s="48">
        <v>782244.9</v>
      </c>
      <c r="S23" s="48"/>
      <c r="T23" s="48">
        <v>200000</v>
      </c>
      <c r="U23" s="48">
        <v>200000</v>
      </c>
      <c r="V23" s="48">
        <v>200000</v>
      </c>
      <c r="W23" s="48">
        <v>300000</v>
      </c>
      <c r="X23" s="48"/>
      <c r="Y23" s="47">
        <v>900000</v>
      </c>
      <c r="Z23" s="48"/>
      <c r="AA23" s="48">
        <v>300000</v>
      </c>
      <c r="AB23" s="48">
        <v>500000</v>
      </c>
      <c r="AC23" s="48">
        <v>400000</v>
      </c>
      <c r="AD23" s="48">
        <v>400000</v>
      </c>
      <c r="AE23" s="48"/>
      <c r="AF23" s="48">
        <v>1600000</v>
      </c>
      <c r="AH23" s="48">
        <v>500000</v>
      </c>
      <c r="AJ23" s="18"/>
    </row>
    <row r="24" spans="1:36" x14ac:dyDescent="0.15">
      <c r="B24" s="3" t="s">
        <v>10</v>
      </c>
      <c r="D24" s="48">
        <v>-2100000</v>
      </c>
      <c r="E24" s="140"/>
      <c r="F24" s="48">
        <v>-500000</v>
      </c>
      <c r="G24" s="48">
        <v>-100000</v>
      </c>
      <c r="H24" s="48">
        <v>-100000</v>
      </c>
      <c r="I24" s="48">
        <v>0</v>
      </c>
      <c r="J24" s="147"/>
      <c r="K24" s="48">
        <v>-700000</v>
      </c>
      <c r="M24" s="48">
        <v>-26200.9</v>
      </c>
      <c r="N24" s="48">
        <v>-44839.58</v>
      </c>
      <c r="O24" s="48">
        <v>-28646.159999999996</v>
      </c>
      <c r="P24" s="48">
        <v>-29555.304380182999</v>
      </c>
      <c r="Q24" s="48"/>
      <c r="R24" s="48">
        <v>-129241.94438018301</v>
      </c>
      <c r="S24" s="48"/>
      <c r="T24" s="48">
        <v>0</v>
      </c>
      <c r="U24" s="48">
        <v>-600000</v>
      </c>
      <c r="V24" s="48">
        <v>-1900000</v>
      </c>
      <c r="W24" s="48">
        <v>-2500000</v>
      </c>
      <c r="X24" s="48"/>
      <c r="Y24" s="47">
        <v>-5000000</v>
      </c>
      <c r="Z24" s="48"/>
      <c r="AA24" s="48">
        <v>-3300000</v>
      </c>
      <c r="AB24" s="48">
        <v>-4700000</v>
      </c>
      <c r="AC24" s="48">
        <v>-4500000</v>
      </c>
      <c r="AD24" s="48">
        <v>-4000000</v>
      </c>
      <c r="AE24" s="48"/>
      <c r="AF24" s="48">
        <v>-16500000</v>
      </c>
      <c r="AH24" s="48">
        <v>-3000000</v>
      </c>
      <c r="AJ24" s="18"/>
    </row>
    <row r="25" spans="1:36" x14ac:dyDescent="0.15">
      <c r="B25" s="3" t="s">
        <v>18</v>
      </c>
      <c r="D25" s="48">
        <v>0</v>
      </c>
      <c r="E25" s="140"/>
      <c r="F25" s="48">
        <v>0</v>
      </c>
      <c r="G25" s="48">
        <v>0</v>
      </c>
      <c r="H25" s="48">
        <v>0</v>
      </c>
      <c r="I25" s="48">
        <v>0</v>
      </c>
      <c r="J25" s="147"/>
      <c r="K25" s="48">
        <v>0</v>
      </c>
      <c r="M25" s="48">
        <v>15002.5977241949</v>
      </c>
      <c r="N25" s="48">
        <v>43096.181075778193</v>
      </c>
      <c r="O25" s="48">
        <v>-10530.326074783899</v>
      </c>
      <c r="P25" s="48">
        <v>169223.29272860254</v>
      </c>
      <c r="Q25" s="48"/>
      <c r="R25" s="48">
        <v>216791.74545379169</v>
      </c>
      <c r="S25" s="48"/>
      <c r="T25" s="48">
        <v>400000</v>
      </c>
      <c r="U25" s="48">
        <v>-300000</v>
      </c>
      <c r="V25" s="48">
        <v>0</v>
      </c>
      <c r="W25" s="48">
        <v>-100000</v>
      </c>
      <c r="X25" s="48"/>
      <c r="Y25" s="47">
        <v>100000</v>
      </c>
      <c r="Z25" s="48"/>
      <c r="AA25" s="48">
        <v>100000</v>
      </c>
      <c r="AB25" s="48">
        <v>100000</v>
      </c>
      <c r="AC25" s="48">
        <v>200000</v>
      </c>
      <c r="AD25" s="48">
        <v>-200000</v>
      </c>
      <c r="AE25" s="48"/>
      <c r="AF25" s="48">
        <v>200000</v>
      </c>
      <c r="AH25" s="48">
        <v>400000</v>
      </c>
      <c r="AJ25" s="18"/>
    </row>
    <row r="26" spans="1:36" x14ac:dyDescent="0.15">
      <c r="B26" s="3" t="s">
        <v>19</v>
      </c>
      <c r="D26" s="48">
        <v>0</v>
      </c>
      <c r="E26" s="140"/>
      <c r="F26" s="48">
        <v>0</v>
      </c>
      <c r="G26" s="48">
        <v>0</v>
      </c>
      <c r="H26" s="48">
        <v>300000</v>
      </c>
      <c r="I26" s="48">
        <v>100000</v>
      </c>
      <c r="J26" s="147"/>
      <c r="K26" s="48">
        <v>500000</v>
      </c>
      <c r="M26" s="48">
        <v>58139.29270953589</v>
      </c>
      <c r="N26" s="48">
        <v>155900.20061352017</v>
      </c>
      <c r="O26" s="48">
        <v>60749.964486318509</v>
      </c>
      <c r="P26" s="48">
        <v>449138.87679588713</v>
      </c>
      <c r="Q26" s="48"/>
      <c r="R26" s="48">
        <v>723928.33460526168</v>
      </c>
      <c r="S26" s="48"/>
      <c r="T26" s="48">
        <v>200000</v>
      </c>
      <c r="U26" s="48">
        <v>200000</v>
      </c>
      <c r="V26" s="48">
        <v>300000</v>
      </c>
      <c r="W26" s="48">
        <v>-600000</v>
      </c>
      <c r="X26" s="48"/>
      <c r="Y26" s="47">
        <v>100000</v>
      </c>
      <c r="Z26" s="48"/>
      <c r="AA26" s="48">
        <v>300000</v>
      </c>
      <c r="AB26" s="48">
        <v>100000</v>
      </c>
      <c r="AC26" s="48">
        <v>0</v>
      </c>
      <c r="AD26" s="48">
        <v>100000</v>
      </c>
      <c r="AE26" s="48"/>
      <c r="AF26" s="48">
        <v>500000</v>
      </c>
      <c r="AH26" s="48">
        <v>400000</v>
      </c>
      <c r="AJ26" s="18"/>
    </row>
    <row r="27" spans="1:36" x14ac:dyDescent="0.15">
      <c r="B27" s="4" t="s">
        <v>6</v>
      </c>
      <c r="C27" s="4"/>
      <c r="D27" s="47">
        <v>-76400000</v>
      </c>
      <c r="E27" s="140"/>
      <c r="F27" s="47">
        <v>-24400000</v>
      </c>
      <c r="G27" s="47">
        <v>-1500000</v>
      </c>
      <c r="H27" s="47">
        <v>3300000</v>
      </c>
      <c r="I27" s="47">
        <v>-8200000</v>
      </c>
      <c r="J27" s="140"/>
      <c r="K27" s="47">
        <v>-30800000</v>
      </c>
      <c r="M27" s="47">
        <v>-12400000</v>
      </c>
      <c r="N27" s="47">
        <v>-3700000</v>
      </c>
      <c r="O27" s="47">
        <v>-12400000</v>
      </c>
      <c r="P27" s="47">
        <v>-15700000</v>
      </c>
      <c r="Q27" s="47"/>
      <c r="R27" s="47">
        <v>-44100000</v>
      </c>
      <c r="S27" s="47"/>
      <c r="T27" s="47">
        <v>-18000000</v>
      </c>
      <c r="U27" s="47">
        <v>-14100000</v>
      </c>
      <c r="V27" s="47">
        <v>-11800000</v>
      </c>
      <c r="W27" s="47">
        <v>-12500000</v>
      </c>
      <c r="X27" s="47"/>
      <c r="Y27" s="47">
        <v>-56400000</v>
      </c>
      <c r="Z27" s="47"/>
      <c r="AA27" s="47">
        <v>-5600000</v>
      </c>
      <c r="AB27" s="47">
        <v>-3500000</v>
      </c>
      <c r="AC27" s="47">
        <v>-3700000</v>
      </c>
      <c r="AD27" s="47">
        <v>-5400000</v>
      </c>
      <c r="AE27" s="47"/>
      <c r="AF27" s="47">
        <v>-18200000</v>
      </c>
      <c r="AH27" s="47">
        <v>4300000</v>
      </c>
      <c r="AJ27" s="18"/>
    </row>
    <row r="28" spans="1:36" x14ac:dyDescent="0.15">
      <c r="B28" s="4"/>
      <c r="C28" s="4"/>
      <c r="D28" s="17"/>
      <c r="E28" s="140"/>
      <c r="F28" s="17"/>
      <c r="G28" s="17"/>
      <c r="H28" s="17"/>
      <c r="I28" s="17"/>
      <c r="J28" s="17"/>
      <c r="K28" s="17"/>
      <c r="M28" s="47"/>
      <c r="N28" s="65"/>
      <c r="O28" s="65"/>
      <c r="P28" s="65"/>
      <c r="Q28" s="65"/>
      <c r="R28" s="65"/>
      <c r="S28" s="65"/>
      <c r="T28" s="65"/>
      <c r="U28" s="65"/>
      <c r="V28" s="65"/>
      <c r="W28" s="65"/>
      <c r="X28" s="65"/>
      <c r="Y28" s="65"/>
      <c r="Z28" s="65"/>
      <c r="AA28" s="65"/>
      <c r="AB28" s="65"/>
      <c r="AC28" s="65"/>
      <c r="AD28" s="65"/>
      <c r="AE28" s="65"/>
      <c r="AF28" s="65"/>
      <c r="AH28" s="65"/>
      <c r="AJ28" s="18"/>
    </row>
    <row r="29" spans="1:36" ht="14" thickBot="1" x14ac:dyDescent="0.2">
      <c r="B29" s="3" t="s">
        <v>63</v>
      </c>
      <c r="D29" s="47">
        <v>106800000</v>
      </c>
      <c r="E29" s="140"/>
      <c r="F29" s="47">
        <v>42200000</v>
      </c>
      <c r="G29" s="47">
        <v>44900000</v>
      </c>
      <c r="H29" s="47">
        <v>67500000</v>
      </c>
      <c r="I29" s="47">
        <v>53800000</v>
      </c>
      <c r="J29" s="140"/>
      <c r="K29" s="47">
        <v>208400000</v>
      </c>
      <c r="M29" s="47">
        <v>69100000</v>
      </c>
      <c r="N29" s="47">
        <v>97400000</v>
      </c>
      <c r="O29" s="47">
        <v>91800000</v>
      </c>
      <c r="P29" s="47">
        <v>100200000</v>
      </c>
      <c r="Q29" s="47"/>
      <c r="R29" s="47">
        <v>358400000</v>
      </c>
      <c r="S29" s="47"/>
      <c r="T29" s="90">
        <v>103100000</v>
      </c>
      <c r="U29" s="90">
        <v>115100000</v>
      </c>
      <c r="V29" s="90">
        <v>105400000</v>
      </c>
      <c r="W29" s="90">
        <v>98000000</v>
      </c>
      <c r="X29" s="108"/>
      <c r="Y29" s="90">
        <f>421500000</f>
        <v>421500000</v>
      </c>
      <c r="Z29" s="108"/>
      <c r="AA29" s="90">
        <v>119600000</v>
      </c>
      <c r="AB29" s="90">
        <v>124200000</v>
      </c>
      <c r="AC29" s="90">
        <v>119000000</v>
      </c>
      <c r="AD29" s="90">
        <v>118400000</v>
      </c>
      <c r="AE29" s="108"/>
      <c r="AF29" s="90">
        <v>481200000</v>
      </c>
      <c r="AH29" s="90">
        <v>145700000</v>
      </c>
      <c r="AJ29" s="18"/>
    </row>
    <row r="30" spans="1:36" ht="14" thickTop="1" x14ac:dyDescent="0.15">
      <c r="B30" s="3" t="s">
        <v>103</v>
      </c>
      <c r="D30" s="148">
        <v>-0.72</v>
      </c>
      <c r="E30" s="148"/>
      <c r="F30" s="148">
        <v>-0.57999999999999996</v>
      </c>
      <c r="G30" s="148">
        <v>-0.03</v>
      </c>
      <c r="H30" s="148">
        <v>0.05</v>
      </c>
      <c r="I30" s="148">
        <v>-0.15</v>
      </c>
      <c r="J30" s="148"/>
      <c r="K30" s="148">
        <v>-0.15</v>
      </c>
      <c r="L30" s="148"/>
      <c r="M30" s="148">
        <v>-0.18</v>
      </c>
      <c r="N30" s="148">
        <v>-0.04</v>
      </c>
      <c r="O30" s="148">
        <v>-0.14000000000000001</v>
      </c>
      <c r="P30" s="148">
        <v>-0.16</v>
      </c>
      <c r="Q30" s="75"/>
      <c r="R30" s="148">
        <v>-0.12</v>
      </c>
      <c r="S30" s="75"/>
      <c r="T30" s="75">
        <v>-0.17</v>
      </c>
      <c r="U30" s="75">
        <v>-0.12</v>
      </c>
      <c r="V30" s="75">
        <v>-0.11</v>
      </c>
      <c r="W30" s="75">
        <v>-0.13</v>
      </c>
      <c r="X30" s="75"/>
      <c r="Y30" s="75">
        <v>-0.13</v>
      </c>
      <c r="Z30" s="75"/>
      <c r="AA30" s="75">
        <v>-0.05</v>
      </c>
      <c r="AB30" s="75">
        <v>-0.03</v>
      </c>
      <c r="AC30" s="75">
        <v>-0.03</v>
      </c>
      <c r="AD30" s="75">
        <v>-0.05</v>
      </c>
      <c r="AE30" s="75"/>
      <c r="AF30" s="75">
        <v>-3.7822111388196175E-2</v>
      </c>
      <c r="AH30" s="75">
        <v>0.03</v>
      </c>
      <c r="AJ30" s="18"/>
    </row>
    <row r="31" spans="1:36" x14ac:dyDescent="0.15">
      <c r="B31" s="106" t="s">
        <v>117</v>
      </c>
      <c r="D31" s="15"/>
      <c r="E31" s="27"/>
      <c r="F31" s="15"/>
      <c r="G31" s="15"/>
      <c r="H31" s="16"/>
      <c r="I31" s="27"/>
      <c r="J31" s="16"/>
      <c r="K31" s="28"/>
      <c r="M31" s="15"/>
      <c r="W31" s="62"/>
      <c r="Y31" s="62"/>
      <c r="AG31" s="98"/>
      <c r="AH31" s="98"/>
      <c r="AI31" s="98"/>
      <c r="AJ31" s="18"/>
    </row>
    <row r="32" spans="1:36" ht="6"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248A-6F8A-5744-8D5F-EB3623C9D02D}">
  <dimension ref="A1:AF20"/>
  <sheetViews>
    <sheetView showGridLines="0" zoomScaleNormal="100" workbookViewId="0">
      <selection activeCell="T24" sqref="T24"/>
    </sheetView>
  </sheetViews>
  <sheetFormatPr baseColWidth="10" defaultColWidth="9.5" defaultRowHeight="13" x14ac:dyDescent="0.15"/>
  <cols>
    <col min="1" max="1" width="4.5" style="5" customWidth="1"/>
    <col min="2" max="2" width="40.1640625" style="5" customWidth="1"/>
    <col min="3" max="3" width="2.5" style="5" customWidth="1"/>
    <col min="4" max="4" width="12" style="5" hidden="1" customWidth="1"/>
    <col min="5" max="5" width="0.5" style="5" hidden="1" customWidth="1"/>
    <col min="6" max="6" width="12" style="5" hidden="1" customWidth="1"/>
    <col min="7" max="7" width="0.5" style="5" hidden="1" customWidth="1"/>
    <col min="8" max="11" width="12" style="5" hidden="1" customWidth="1"/>
    <col min="12" max="12" width="0.5" style="5" hidden="1" customWidth="1"/>
    <col min="13" max="13" width="12" style="5" customWidth="1"/>
    <col min="14" max="14" width="0.5" customWidth="1"/>
    <col min="15" max="18" width="12" style="5" hidden="1" customWidth="1"/>
    <col min="19" max="19" width="0.5" style="5" customWidth="1"/>
    <col min="20" max="20" width="13.6640625" style="5" customWidth="1"/>
    <col min="21" max="21" width="1.33203125" style="5" customWidth="1"/>
    <col min="22" max="25" width="13.6640625" style="5" customWidth="1"/>
    <col min="26" max="26" width="1.6640625" style="5" customWidth="1"/>
    <col min="27" max="27" width="13.6640625" style="5" customWidth="1"/>
    <col min="28" max="28" width="3" style="5" customWidth="1"/>
    <col min="29" max="29" width="12.6640625" style="5" customWidth="1"/>
    <col min="30" max="30" width="3" style="5" customWidth="1"/>
    <col min="31" max="31" width="1" style="5" customWidth="1"/>
    <col min="32" max="32" width="14.1640625" style="5" bestFit="1" customWidth="1"/>
    <col min="33" max="16384" width="9.5" style="5"/>
  </cols>
  <sheetData>
    <row r="1" spans="2:32" x14ac:dyDescent="0.15">
      <c r="AE1" s="18"/>
    </row>
    <row r="2" spans="2:32" x14ac:dyDescent="0.15">
      <c r="AE2" s="18"/>
    </row>
    <row r="3" spans="2:32" x14ac:dyDescent="0.15">
      <c r="AE3" s="18"/>
    </row>
    <row r="4" spans="2:32" x14ac:dyDescent="0.15">
      <c r="D4"/>
      <c r="E4"/>
      <c r="F4"/>
      <c r="G4"/>
      <c r="H4"/>
      <c r="I4"/>
      <c r="J4"/>
      <c r="K4"/>
      <c r="L4"/>
      <c r="M4"/>
      <c r="O4"/>
      <c r="P4"/>
      <c r="Q4"/>
      <c r="R4"/>
      <c r="S4"/>
      <c r="T4"/>
      <c r="U4"/>
      <c r="V4"/>
      <c r="W4"/>
      <c r="X4"/>
      <c r="AE4" s="18"/>
    </row>
    <row r="5" spans="2:32" x14ac:dyDescent="0.15">
      <c r="C5"/>
      <c r="D5" s="145"/>
      <c r="E5"/>
      <c r="F5"/>
      <c r="G5"/>
      <c r="H5"/>
      <c r="I5"/>
      <c r="J5"/>
      <c r="K5"/>
      <c r="L5"/>
      <c r="M5"/>
      <c r="O5"/>
      <c r="P5"/>
      <c r="Q5"/>
      <c r="R5"/>
      <c r="S5"/>
      <c r="T5" s="145"/>
      <c r="U5"/>
      <c r="V5" s="145"/>
      <c r="W5" s="145"/>
      <c r="X5" s="145"/>
      <c r="Y5" s="145"/>
      <c r="Z5" s="145"/>
      <c r="AA5" s="145"/>
      <c r="AE5" s="18"/>
    </row>
    <row r="6" spans="2:32" x14ac:dyDescent="0.15">
      <c r="B6" s="6" t="s">
        <v>62</v>
      </c>
      <c r="C6" s="8"/>
      <c r="D6" s="8">
        <v>2019</v>
      </c>
      <c r="E6" s="9"/>
      <c r="F6" s="8">
        <v>2020</v>
      </c>
      <c r="G6" s="9"/>
      <c r="H6" s="8" t="s">
        <v>88</v>
      </c>
      <c r="I6" s="8" t="s">
        <v>89</v>
      </c>
      <c r="J6" s="8" t="s">
        <v>90</v>
      </c>
      <c r="K6" s="10" t="s">
        <v>91</v>
      </c>
      <c r="L6" s="11"/>
      <c r="M6" s="8">
        <v>2021</v>
      </c>
      <c r="N6" s="9"/>
      <c r="O6" s="8" t="s">
        <v>95</v>
      </c>
      <c r="P6" s="8" t="s">
        <v>105</v>
      </c>
      <c r="Q6" s="8" t="s">
        <v>107</v>
      </c>
      <c r="R6" s="10" t="s">
        <v>119</v>
      </c>
      <c r="S6" s="11"/>
      <c r="T6" s="107">
        <v>2022</v>
      </c>
      <c r="U6" s="11"/>
      <c r="V6" s="8" t="s">
        <v>129</v>
      </c>
      <c r="W6" s="8" t="s">
        <v>135</v>
      </c>
      <c r="X6" s="8" t="s">
        <v>136</v>
      </c>
      <c r="Y6" s="8" t="s">
        <v>137</v>
      </c>
      <c r="Z6" s="9"/>
      <c r="AA6" s="107">
        <v>2023</v>
      </c>
      <c r="AB6" s="11"/>
      <c r="AC6" s="8" t="s">
        <v>147</v>
      </c>
      <c r="AD6" s="11"/>
      <c r="AE6" s="18"/>
    </row>
    <row r="7" spans="2:32" x14ac:dyDescent="0.15">
      <c r="B7" s="30"/>
      <c r="D7" s="31"/>
      <c r="E7" s="31"/>
      <c r="F7" s="31"/>
      <c r="G7" s="67"/>
      <c r="H7" s="31"/>
      <c r="S7"/>
      <c r="U7"/>
      <c r="Z7"/>
      <c r="AA7"/>
      <c r="AC7"/>
      <c r="AE7" s="18"/>
    </row>
    <row r="8" spans="2:32" ht="18" customHeight="1" x14ac:dyDescent="0.15">
      <c r="B8" s="68" t="s">
        <v>111</v>
      </c>
      <c r="D8" s="70">
        <v>-72500000</v>
      </c>
      <c r="E8" s="70"/>
      <c r="F8" s="70">
        <v>10400000</v>
      </c>
      <c r="G8" s="69"/>
      <c r="H8" s="70">
        <v>45900000</v>
      </c>
      <c r="I8" s="70">
        <v>26900000</v>
      </c>
      <c r="J8" s="70">
        <v>15600000</v>
      </c>
      <c r="K8" s="70">
        <v>-3100000</v>
      </c>
      <c r="L8" s="70"/>
      <c r="M8" s="70">
        <v>85300000</v>
      </c>
      <c r="N8" s="70"/>
      <c r="O8" s="70">
        <v>-31500000</v>
      </c>
      <c r="P8" s="70">
        <v>-41100000</v>
      </c>
      <c r="Q8" s="70">
        <v>-2800000</v>
      </c>
      <c r="R8" s="70">
        <v>1200000</v>
      </c>
      <c r="S8" s="70"/>
      <c r="T8" s="70">
        <v>-74200000</v>
      </c>
      <c r="U8" s="70"/>
      <c r="V8" s="70">
        <v>43000000</v>
      </c>
      <c r="W8" s="70">
        <v>-19600000</v>
      </c>
      <c r="X8" s="71">
        <f>-14800000</f>
        <v>-14800000</v>
      </c>
      <c r="Y8" s="70">
        <v>-26500000</v>
      </c>
      <c r="Z8" s="70"/>
      <c r="AA8" s="70">
        <v>-17900000</v>
      </c>
      <c r="AB8" s="70"/>
      <c r="AC8" s="70">
        <v>43000000</v>
      </c>
      <c r="AD8" s="70"/>
      <c r="AE8" s="18"/>
      <c r="AF8" s="133"/>
    </row>
    <row r="9" spans="2:32" ht="16" customHeight="1" x14ac:dyDescent="0.15">
      <c r="B9" s="68" t="s">
        <v>34</v>
      </c>
      <c r="D9" s="71">
        <v>-24700000</v>
      </c>
      <c r="E9" s="71"/>
      <c r="F9" s="71">
        <v>-19700000</v>
      </c>
      <c r="G9" s="71"/>
      <c r="H9" s="71">
        <v>-10600000</v>
      </c>
      <c r="I9" s="71">
        <v>-13800000</v>
      </c>
      <c r="J9" s="71">
        <v>-73200000</v>
      </c>
      <c r="K9" s="71">
        <v>-31600000</v>
      </c>
      <c r="L9" s="71"/>
      <c r="M9" s="71">
        <v>-129300000</v>
      </c>
      <c r="N9" s="71"/>
      <c r="O9" s="71">
        <v>-50400000</v>
      </c>
      <c r="P9" s="71">
        <v>-208200000</v>
      </c>
      <c r="Q9" s="71">
        <v>-5700000</v>
      </c>
      <c r="R9" s="71">
        <v>-19600000</v>
      </c>
      <c r="S9" s="71"/>
      <c r="T9" s="71">
        <f>-283900000</f>
        <v>-283900000</v>
      </c>
      <c r="U9" s="71"/>
      <c r="V9" s="71">
        <v>-23900000</v>
      </c>
      <c r="W9" s="71">
        <v>-35300000</v>
      </c>
      <c r="X9" s="71">
        <v>-27000000</v>
      </c>
      <c r="Y9" s="71">
        <v>-24800000</v>
      </c>
      <c r="Z9" s="71"/>
      <c r="AA9" s="71">
        <v>-111000000</v>
      </c>
      <c r="AB9" s="71"/>
      <c r="AC9" s="71">
        <v>-21000000</v>
      </c>
      <c r="AD9" s="71"/>
      <c r="AE9" s="18"/>
      <c r="AF9" s="133"/>
    </row>
    <row r="10" spans="2:32" ht="16" customHeight="1" x14ac:dyDescent="0.15">
      <c r="B10" s="68" t="s">
        <v>35</v>
      </c>
      <c r="D10" s="72">
        <v>161500000</v>
      </c>
      <c r="E10" s="71"/>
      <c r="F10" s="72">
        <v>60800000</v>
      </c>
      <c r="G10" s="71"/>
      <c r="H10" s="72">
        <v>390700000</v>
      </c>
      <c r="I10" s="72">
        <v>-8500000</v>
      </c>
      <c r="J10" s="72">
        <v>-5000000</v>
      </c>
      <c r="K10" s="72">
        <v>-1000000</v>
      </c>
      <c r="L10" s="71"/>
      <c r="M10" s="72">
        <v>376200000</v>
      </c>
      <c r="N10" s="71"/>
      <c r="O10" s="72">
        <v>59100000</v>
      </c>
      <c r="P10" s="72">
        <v>10000000</v>
      </c>
      <c r="Q10" s="72">
        <v>-700000</v>
      </c>
      <c r="R10" s="72">
        <v>4500000</v>
      </c>
      <c r="S10" s="71"/>
      <c r="T10" s="72">
        <v>72900000</v>
      </c>
      <c r="U10" s="71"/>
      <c r="V10" s="72">
        <v>17300000</v>
      </c>
      <c r="W10" s="72">
        <v>9700000</v>
      </c>
      <c r="X10" s="72">
        <f>-3900000</f>
        <v>-3900000</v>
      </c>
      <c r="Y10" s="72">
        <v>7600000</v>
      </c>
      <c r="Z10" s="71"/>
      <c r="AA10" s="72">
        <v>30600000</v>
      </c>
      <c r="AB10" s="71"/>
      <c r="AC10" s="72">
        <v>5288000</v>
      </c>
      <c r="AD10" s="71"/>
      <c r="AE10" s="18">
        <v>-2700000</v>
      </c>
      <c r="AF10" s="133"/>
    </row>
    <row r="11" spans="2:32" ht="16" customHeight="1" x14ac:dyDescent="0.15">
      <c r="B11" s="68" t="s">
        <v>80</v>
      </c>
      <c r="D11" s="70">
        <v>64400000</v>
      </c>
      <c r="E11" s="69"/>
      <c r="F11" s="70">
        <v>51500000</v>
      </c>
      <c r="G11" s="69"/>
      <c r="H11" s="70">
        <v>426000000</v>
      </c>
      <c r="I11" s="70">
        <v>4600000</v>
      </c>
      <c r="J11" s="70">
        <v>-62600000</v>
      </c>
      <c r="K11" s="70">
        <v>-35700000</v>
      </c>
      <c r="L11" s="70"/>
      <c r="M11" s="70">
        <v>332300000</v>
      </c>
      <c r="N11" s="70"/>
      <c r="O11" s="70">
        <v>-22800000</v>
      </c>
      <c r="P11" s="70">
        <v>-239300000</v>
      </c>
      <c r="Q11" s="70">
        <v>-9200000</v>
      </c>
      <c r="R11" s="70">
        <v>-13900000</v>
      </c>
      <c r="S11" s="70"/>
      <c r="T11" s="70">
        <f>-285200000</f>
        <v>-285200000</v>
      </c>
      <c r="U11" s="70"/>
      <c r="V11" s="70">
        <v>36400000</v>
      </c>
      <c r="W11" s="70">
        <v>-45200000</v>
      </c>
      <c r="X11" s="70">
        <f>-45700000</f>
        <v>-45700000</v>
      </c>
      <c r="Y11" s="70">
        <v>-43700000</v>
      </c>
      <c r="Z11" s="70"/>
      <c r="AA11" s="70">
        <v>-98200000</v>
      </c>
      <c r="AB11" s="70"/>
      <c r="AC11" s="70">
        <f>SUM(AC8:AC10)</f>
        <v>27288000</v>
      </c>
      <c r="AD11" s="70"/>
      <c r="AE11" s="18"/>
      <c r="AF11" s="133"/>
    </row>
    <row r="12" spans="2:32" ht="16" customHeight="1" x14ac:dyDescent="0.15">
      <c r="B12" s="68" t="s">
        <v>64</v>
      </c>
      <c r="D12" s="71">
        <v>117900000</v>
      </c>
      <c r="E12" s="71"/>
      <c r="F12" s="71">
        <v>182300000</v>
      </c>
      <c r="G12" s="71"/>
      <c r="H12" s="71">
        <v>233700000</v>
      </c>
      <c r="I12" s="71">
        <v>659700000</v>
      </c>
      <c r="J12" s="71">
        <v>664300000</v>
      </c>
      <c r="K12" s="71">
        <v>601700000</v>
      </c>
      <c r="L12" s="71"/>
      <c r="M12" s="71">
        <v>233700000</v>
      </c>
      <c r="N12" s="71"/>
      <c r="O12" s="71">
        <v>566000000</v>
      </c>
      <c r="P12" s="71">
        <v>543200000</v>
      </c>
      <c r="Q12" s="71">
        <v>303900000</v>
      </c>
      <c r="R12" s="71">
        <v>294800000</v>
      </c>
      <c r="S12" s="71"/>
      <c r="T12" s="71">
        <v>566000000</v>
      </c>
      <c r="U12" s="71"/>
      <c r="V12" s="71">
        <v>280800000</v>
      </c>
      <c r="W12" s="71">
        <v>317100000</v>
      </c>
      <c r="X12" s="71">
        <v>271900000</v>
      </c>
      <c r="Y12" s="71">
        <v>226200000</v>
      </c>
      <c r="Z12" s="71"/>
      <c r="AA12" s="71">
        <v>280800000</v>
      </c>
      <c r="AB12" s="71"/>
      <c r="AC12" s="71">
        <v>182571000</v>
      </c>
      <c r="AD12" s="71"/>
      <c r="AE12" s="18"/>
    </row>
    <row r="13" spans="2:32" ht="16" customHeight="1" thickBot="1" x14ac:dyDescent="0.2">
      <c r="B13" s="68" t="s">
        <v>65</v>
      </c>
      <c r="C13"/>
      <c r="D13" s="73">
        <v>182300000</v>
      </c>
      <c r="E13" s="69"/>
      <c r="F13" s="73">
        <v>233700000</v>
      </c>
      <c r="G13" s="69"/>
      <c r="H13" s="73">
        <v>659700000</v>
      </c>
      <c r="I13" s="73">
        <v>664300000</v>
      </c>
      <c r="J13" s="73">
        <v>601700000</v>
      </c>
      <c r="K13" s="73">
        <v>566000000</v>
      </c>
      <c r="L13" s="69"/>
      <c r="M13" s="73">
        <v>566000000</v>
      </c>
      <c r="N13" s="69"/>
      <c r="O13" s="73">
        <v>543200000</v>
      </c>
      <c r="P13" s="73">
        <v>303900000</v>
      </c>
      <c r="Q13" s="73">
        <v>294800000</v>
      </c>
      <c r="R13" s="73">
        <v>280800000</v>
      </c>
      <c r="S13" s="69"/>
      <c r="T13" s="73">
        <v>280800000</v>
      </c>
      <c r="U13" s="69"/>
      <c r="V13" s="73">
        <v>317100000</v>
      </c>
      <c r="W13" s="73">
        <v>271900000</v>
      </c>
      <c r="X13" s="73">
        <v>226236000</v>
      </c>
      <c r="Y13" s="73">
        <v>182500000</v>
      </c>
      <c r="Z13" s="69"/>
      <c r="AA13" s="73">
        <v>182600000</v>
      </c>
      <c r="AB13" s="69"/>
      <c r="AC13" s="73">
        <f>SUM(AC11:AC12)</f>
        <v>209859000</v>
      </c>
      <c r="AD13" s="69"/>
      <c r="AE13" s="18"/>
    </row>
    <row r="14" spans="2:32" ht="14" thickTop="1" x14ac:dyDescent="0.15">
      <c r="B14"/>
      <c r="C14"/>
      <c r="D14"/>
      <c r="E14"/>
      <c r="F14"/>
      <c r="G14"/>
      <c r="H14"/>
      <c r="I14"/>
      <c r="J14"/>
      <c r="K14"/>
      <c r="L14"/>
      <c r="M14"/>
      <c r="O14"/>
      <c r="P14"/>
      <c r="Q14"/>
      <c r="R14"/>
      <c r="S14"/>
      <c r="T14"/>
      <c r="U14"/>
      <c r="V14"/>
      <c r="W14"/>
      <c r="X14"/>
      <c r="Y14"/>
      <c r="Z14"/>
      <c r="AA14"/>
      <c r="AB14"/>
      <c r="AD14"/>
      <c r="AE14" s="18"/>
    </row>
    <row r="15" spans="2:32" x14ac:dyDescent="0.15">
      <c r="B15"/>
      <c r="C15"/>
      <c r="D15"/>
      <c r="E15"/>
      <c r="F15"/>
      <c r="G15"/>
      <c r="H15"/>
      <c r="I15"/>
      <c r="J15"/>
      <c r="K15"/>
      <c r="L15"/>
      <c r="M15"/>
      <c r="O15"/>
      <c r="P15"/>
      <c r="Q15"/>
      <c r="R15"/>
      <c r="S15"/>
      <c r="T15"/>
      <c r="U15"/>
      <c r="V15"/>
      <c r="W15"/>
      <c r="X15"/>
      <c r="Y15"/>
      <c r="Z15"/>
      <c r="AA15"/>
      <c r="AB15"/>
      <c r="AC15"/>
      <c r="AD15"/>
      <c r="AE15" s="18"/>
    </row>
    <row r="16" spans="2:32" ht="28" x14ac:dyDescent="0.15">
      <c r="B16" s="139" t="s">
        <v>112</v>
      </c>
      <c r="C16"/>
      <c r="D16" s="63">
        <v>-4600000</v>
      </c>
      <c r="E16"/>
      <c r="F16" s="63">
        <v>42700000</v>
      </c>
      <c r="G16"/>
      <c r="H16" s="63">
        <v>53300000</v>
      </c>
      <c r="I16" s="63">
        <v>26000000</v>
      </c>
      <c r="J16" s="63">
        <v>28400000</v>
      </c>
      <c r="K16" s="63">
        <v>11500000</v>
      </c>
      <c r="L16"/>
      <c r="M16" s="63">
        <v>119200000</v>
      </c>
      <c r="O16" s="63">
        <v>-12400000</v>
      </c>
      <c r="P16" s="63">
        <v>-27200000</v>
      </c>
      <c r="Q16" s="63">
        <v>13300000</v>
      </c>
      <c r="R16" s="63">
        <v>7300000</v>
      </c>
      <c r="S16" s="63"/>
      <c r="T16" s="63">
        <v>-19000000</v>
      </c>
      <c r="U16" s="63"/>
      <c r="V16" s="63">
        <v>43400000</v>
      </c>
      <c r="W16" s="63">
        <v>-20400000</v>
      </c>
      <c r="X16" s="63">
        <v>-6700000</v>
      </c>
      <c r="Y16" s="63">
        <v>-27200000</v>
      </c>
      <c r="Z16" s="63"/>
      <c r="AA16" s="63">
        <v>-10700000</v>
      </c>
      <c r="AB16"/>
      <c r="AC16" s="63">
        <v>37800000</v>
      </c>
      <c r="AD16"/>
      <c r="AE16" s="18"/>
    </row>
    <row r="17" spans="1:31" x14ac:dyDescent="0.15">
      <c r="C17"/>
      <c r="D17"/>
      <c r="E17"/>
      <c r="F17"/>
      <c r="G17"/>
      <c r="H17"/>
      <c r="I17"/>
      <c r="AE17" s="18"/>
    </row>
    <row r="18" spans="1:31" ht="14" customHeight="1" x14ac:dyDescent="0.15">
      <c r="A18" s="106" t="s">
        <v>117</v>
      </c>
      <c r="B18"/>
      <c r="C18"/>
      <c r="D18"/>
      <c r="E18"/>
      <c r="F18"/>
      <c r="G18"/>
      <c r="H18"/>
      <c r="I18"/>
      <c r="AE18" s="18"/>
    </row>
    <row r="19" spans="1:31" ht="6" customHeight="1" x14ac:dyDescent="0.1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31" customFormat="1" x14ac:dyDescent="0.15"/>
  </sheetData>
  <conditionalFormatting sqref="D8:E8 B8:B13 D9:G10">
    <cfRule type="expression" dxfId="4" priority="68" stopIfTrue="1">
      <formula>IF(COUNTA(#REF!)=0,0,MOD(SUBTOTAL(103,#REF!),2)=1)</formula>
    </cfRule>
  </conditionalFormatting>
  <conditionalFormatting sqref="D11:H13">
    <cfRule type="expression" dxfId="3" priority="60" stopIfTrue="1">
      <formula>IF(COUNTA(#REF!)=0,0,MOD(SUBTOTAL(103,#REF!),2)=1)</formula>
    </cfRule>
  </conditionalFormatting>
  <conditionalFormatting sqref="F8:H8">
    <cfRule type="expression" dxfId="2" priority="66" stopIfTrue="1">
      <formula>IF(COUNTA(#REF!)=0,0,MOD(SUBTOTAL(103,#REF!),2)=1)</formula>
    </cfRule>
  </conditionalFormatting>
  <conditionalFormatting sqref="H9:H10">
    <cfRule type="expression" dxfId="1" priority="67" stopIfTrue="1">
      <formula>IF(COUNTA(#REF!)=0,0,MOD(SUBTOTAL(103,#REF!),2)=1)</formula>
    </cfRule>
  </conditionalFormatting>
  <conditionalFormatting sqref="I8:AD13">
    <cfRule type="expression" dxfId="0" priority="6" stopIfTrue="1">
      <formula>IF(COUNTA(#REF!)=0,0,MOD(SUBTOTAL(103,#REF!),2)=1)</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4E14-335D-194B-8CAE-3B44DD34DD0B}">
  <dimension ref="A1:AJ19"/>
  <sheetViews>
    <sheetView showGridLines="0" zoomScaleNormal="100" workbookViewId="0">
      <selection activeCell="AC49" sqref="AC49"/>
    </sheetView>
  </sheetViews>
  <sheetFormatPr baseColWidth="10" defaultColWidth="9.5" defaultRowHeight="13" x14ac:dyDescent="0.15"/>
  <cols>
    <col min="1" max="1" width="4.1640625" customWidth="1"/>
    <col min="2" max="2" width="26.6640625" customWidth="1"/>
    <col min="3" max="3" width="0.5" customWidth="1"/>
    <col min="4" max="4" width="9.5" hidden="1" customWidth="1"/>
    <col min="5" max="5" width="0.5" hidden="1" customWidth="1"/>
    <col min="6" max="9" width="9.5" hidden="1" customWidth="1"/>
    <col min="10" max="10" width="0.5" hidden="1" customWidth="1"/>
    <col min="11" max="11" width="9.5" hidden="1" customWidth="1"/>
    <col min="12" max="12" width="0.5" customWidth="1"/>
    <col min="13" max="16" width="9.5" hidden="1" customWidth="1"/>
    <col min="17" max="17" width="0.5" customWidth="1"/>
    <col min="18" max="18" width="9.5" customWidth="1"/>
    <col min="19" max="19" width="0.5" customWidth="1"/>
    <col min="20" max="20" width="8.6640625" bestFit="1" customWidth="1"/>
    <col min="21" max="23" width="9.5" customWidth="1"/>
    <col min="24" max="24" width="0.5" customWidth="1"/>
    <col min="25" max="25" width="9.5" customWidth="1"/>
    <col min="26" max="26" width="0.6640625" customWidth="1"/>
    <col min="27" max="30" width="8.6640625" customWidth="1"/>
    <col min="31" max="31" width="1.6640625" customWidth="1"/>
    <col min="32" max="32" width="9.5" customWidth="1"/>
    <col min="33" max="33" width="2.5" customWidth="1"/>
    <col min="34" max="34" width="10.33203125" customWidth="1"/>
    <col min="35" max="35" width="2.5" customWidth="1"/>
    <col min="36" max="36" width="1" customWidth="1"/>
    <col min="37" max="37" width="0.5" customWidth="1"/>
  </cols>
  <sheetData>
    <row r="1" spans="2:36" x14ac:dyDescent="0.15">
      <c r="AJ1" s="18"/>
    </row>
    <row r="2" spans="2:36" x14ac:dyDescent="0.15">
      <c r="B2" s="3"/>
      <c r="AJ2" s="18"/>
    </row>
    <row r="3" spans="2:36" x14ac:dyDescent="0.15">
      <c r="B3" s="3"/>
      <c r="AJ3" s="18"/>
    </row>
    <row r="4" spans="2:36" x14ac:dyDescent="0.15">
      <c r="B4" s="3"/>
      <c r="D4" s="145"/>
      <c r="W4" s="145"/>
      <c r="Y4" s="145"/>
      <c r="AJ4" s="18"/>
    </row>
    <row r="5" spans="2:36" x14ac:dyDescent="0.15">
      <c r="B5" s="6" t="s">
        <v>22</v>
      </c>
      <c r="C5" s="7"/>
      <c r="D5" s="8">
        <v>2019</v>
      </c>
      <c r="E5" s="9"/>
      <c r="F5" s="10" t="s">
        <v>92</v>
      </c>
      <c r="G5" s="10" t="s">
        <v>93</v>
      </c>
      <c r="H5" s="10" t="s">
        <v>94</v>
      </c>
      <c r="I5" s="10" t="s">
        <v>87</v>
      </c>
      <c r="J5" s="44"/>
      <c r="K5" s="8">
        <v>2020</v>
      </c>
      <c r="L5" s="11"/>
      <c r="M5" s="10" t="s">
        <v>88</v>
      </c>
      <c r="N5" s="10" t="s">
        <v>89</v>
      </c>
      <c r="O5" s="10" t="s">
        <v>90</v>
      </c>
      <c r="P5" s="10" t="s">
        <v>91</v>
      </c>
      <c r="Q5" s="11"/>
      <c r="R5" s="8">
        <v>2021</v>
      </c>
      <c r="S5" s="9"/>
      <c r="T5" s="10" t="s">
        <v>95</v>
      </c>
      <c r="U5" s="10" t="s">
        <v>105</v>
      </c>
      <c r="V5" s="10" t="s">
        <v>107</v>
      </c>
      <c r="W5" s="10" t="s">
        <v>119</v>
      </c>
      <c r="X5" s="11"/>
      <c r="Y5" s="107">
        <v>2022</v>
      </c>
      <c r="Z5" s="9"/>
      <c r="AA5" s="10" t="s">
        <v>129</v>
      </c>
      <c r="AB5" s="10" t="s">
        <v>135</v>
      </c>
      <c r="AC5" s="10" t="s">
        <v>136</v>
      </c>
      <c r="AD5" s="10" t="s">
        <v>137</v>
      </c>
      <c r="AE5" s="11"/>
      <c r="AF5" s="107">
        <v>2023</v>
      </c>
      <c r="AH5" s="10" t="s">
        <v>147</v>
      </c>
      <c r="AJ5" s="18"/>
    </row>
    <row r="6" spans="2:36" ht="10.25" customHeight="1" x14ac:dyDescent="0.15">
      <c r="B6" s="7"/>
      <c r="C6" s="7"/>
      <c r="D6" s="13"/>
      <c r="E6" s="13"/>
      <c r="F6" s="13"/>
      <c r="G6" s="13"/>
      <c r="H6" s="13"/>
      <c r="I6" s="13"/>
      <c r="J6" s="13"/>
      <c r="L6" s="13"/>
      <c r="M6" s="13"/>
      <c r="N6" s="13"/>
      <c r="O6" s="13"/>
      <c r="P6" s="13"/>
      <c r="Q6" s="13"/>
      <c r="R6" s="13"/>
      <c r="S6" s="13"/>
      <c r="T6" s="13"/>
      <c r="U6" s="13"/>
      <c r="V6" s="13"/>
      <c r="W6" s="13"/>
      <c r="X6" s="13"/>
      <c r="Y6" s="13"/>
      <c r="Z6" s="13"/>
      <c r="AA6" s="13"/>
      <c r="AB6" s="13"/>
      <c r="AC6" s="13"/>
      <c r="AJ6" s="18"/>
    </row>
    <row r="7" spans="2:36" x14ac:dyDescent="0.15">
      <c r="B7" s="78" t="s">
        <v>23</v>
      </c>
      <c r="D7" s="49">
        <v>241477</v>
      </c>
      <c r="E7" s="150"/>
      <c r="F7" s="59">
        <v>82588</v>
      </c>
      <c r="G7" s="59">
        <v>87888</v>
      </c>
      <c r="H7" s="59">
        <v>118373</v>
      </c>
      <c r="I7" s="49">
        <v>102616.99999999999</v>
      </c>
      <c r="J7" s="49"/>
      <c r="K7" s="50">
        <f>SUM(F7:I7)</f>
        <v>391466</v>
      </c>
      <c r="L7" s="150"/>
      <c r="M7" s="49">
        <v>128386</v>
      </c>
      <c r="N7" s="49">
        <v>153274</v>
      </c>
      <c r="O7" s="49">
        <v>140734</v>
      </c>
      <c r="P7" s="49">
        <v>138565</v>
      </c>
      <c r="Q7" s="49"/>
      <c r="R7" s="49">
        <v>560959</v>
      </c>
      <c r="S7" s="49"/>
      <c r="T7" s="49">
        <v>140125</v>
      </c>
      <c r="U7" s="49">
        <v>148047</v>
      </c>
      <c r="V7" s="50">
        <v>133165</v>
      </c>
      <c r="W7" s="50">
        <v>124751</v>
      </c>
      <c r="X7" s="50"/>
      <c r="Y7" s="50">
        <v>546088</v>
      </c>
      <c r="Z7" s="49"/>
      <c r="AA7" s="49">
        <v>151563</v>
      </c>
      <c r="AB7" s="49">
        <v>153148</v>
      </c>
      <c r="AC7" s="49">
        <v>150057</v>
      </c>
      <c r="AD7" s="50">
        <v>143999</v>
      </c>
      <c r="AE7" s="50"/>
      <c r="AF7" s="50">
        <v>598767</v>
      </c>
      <c r="AG7" s="162"/>
      <c r="AH7" s="50">
        <v>174631</v>
      </c>
      <c r="AI7" s="162"/>
      <c r="AJ7" s="51"/>
    </row>
    <row r="8" spans="2:36" x14ac:dyDescent="0.15">
      <c r="B8" t="s">
        <v>27</v>
      </c>
      <c r="D8" s="17">
        <v>1.8</v>
      </c>
      <c r="E8" s="151"/>
      <c r="F8" s="17">
        <v>0.6</v>
      </c>
      <c r="G8" s="17">
        <v>0.6</v>
      </c>
      <c r="H8" s="17">
        <v>1.1000000000000001</v>
      </c>
      <c r="I8" s="17">
        <v>0.9</v>
      </c>
      <c r="J8" s="17"/>
      <c r="K8" s="17">
        <v>3.3</v>
      </c>
      <c r="L8" s="17"/>
      <c r="M8" s="17">
        <v>1.3</v>
      </c>
      <c r="N8" s="17">
        <v>2.1</v>
      </c>
      <c r="O8" s="17">
        <v>2</v>
      </c>
      <c r="P8" s="152">
        <v>2500000000</v>
      </c>
      <c r="Q8" s="17"/>
      <c r="R8" s="152">
        <v>7900000000</v>
      </c>
      <c r="S8" s="17"/>
      <c r="T8" s="152">
        <v>2400000000</v>
      </c>
      <c r="U8" s="152">
        <v>2700000000</v>
      </c>
      <c r="V8" s="152">
        <v>2100000000</v>
      </c>
      <c r="W8" s="152">
        <v>1800000000</v>
      </c>
      <c r="X8" s="152"/>
      <c r="Y8" s="152">
        <v>9000000000</v>
      </c>
      <c r="Z8" s="17"/>
      <c r="AA8" s="152">
        <v>2400000000</v>
      </c>
      <c r="AB8" s="152">
        <v>2500000000</v>
      </c>
      <c r="AC8" s="152">
        <v>2100000000</v>
      </c>
      <c r="AD8" s="152">
        <v>1800000000</v>
      </c>
      <c r="AE8" s="152"/>
      <c r="AF8" s="152">
        <v>8800000000</v>
      </c>
      <c r="AG8" s="162"/>
      <c r="AH8" s="152">
        <v>2300000000</v>
      </c>
      <c r="AI8" s="162"/>
      <c r="AJ8" s="51"/>
    </row>
    <row r="9" spans="2:36" x14ac:dyDescent="0.15">
      <c r="B9" s="25" t="s">
        <v>25</v>
      </c>
      <c r="D9" s="54">
        <v>7346</v>
      </c>
      <c r="E9" s="153"/>
      <c r="F9" s="54">
        <v>7645</v>
      </c>
      <c r="G9" s="54">
        <v>7270</v>
      </c>
      <c r="H9" s="54">
        <v>9405</v>
      </c>
      <c r="I9" s="54">
        <v>8964</v>
      </c>
      <c r="J9" s="54"/>
      <c r="K9" s="54">
        <v>8438</v>
      </c>
      <c r="L9" s="153"/>
      <c r="M9" s="54">
        <v>10185</v>
      </c>
      <c r="N9" s="54">
        <v>13929</v>
      </c>
      <c r="O9" s="54">
        <v>14155</v>
      </c>
      <c r="P9" s="54">
        <v>17885</v>
      </c>
      <c r="Q9" s="54"/>
      <c r="R9" s="54">
        <v>14106</v>
      </c>
      <c r="S9" s="54"/>
      <c r="T9" s="54">
        <v>17078</v>
      </c>
      <c r="U9" s="54">
        <v>18363</v>
      </c>
      <c r="V9" s="154">
        <v>15872</v>
      </c>
      <c r="W9" s="154">
        <v>14041</v>
      </c>
      <c r="X9" s="154"/>
      <c r="Y9" s="154">
        <v>16439</v>
      </c>
      <c r="Z9" s="54"/>
      <c r="AA9" s="54">
        <v>15682</v>
      </c>
      <c r="AB9" s="54">
        <v>16062</v>
      </c>
      <c r="AC9" s="54">
        <v>14299</v>
      </c>
      <c r="AD9" s="154">
        <v>12843</v>
      </c>
      <c r="AE9" s="154"/>
      <c r="AF9" s="154">
        <v>14750</v>
      </c>
      <c r="AH9" s="154">
        <v>13129</v>
      </c>
      <c r="AJ9" s="51"/>
    </row>
    <row r="10" spans="2:36" x14ac:dyDescent="0.15">
      <c r="B10" s="25" t="s">
        <v>123</v>
      </c>
      <c r="D10" s="53">
        <v>283</v>
      </c>
      <c r="E10" s="153"/>
      <c r="F10" s="53">
        <v>309</v>
      </c>
      <c r="G10" s="53">
        <v>343</v>
      </c>
      <c r="H10" s="53">
        <v>371</v>
      </c>
      <c r="I10" s="53">
        <v>341</v>
      </c>
      <c r="J10" s="46"/>
      <c r="K10" s="53">
        <v>343</v>
      </c>
      <c r="L10" s="46"/>
      <c r="M10" s="53">
        <v>350</v>
      </c>
      <c r="N10" s="53">
        <v>392</v>
      </c>
      <c r="O10" s="53">
        <v>373</v>
      </c>
      <c r="P10" s="53">
        <v>410</v>
      </c>
      <c r="Q10" s="53"/>
      <c r="R10" s="53">
        <v>382</v>
      </c>
      <c r="S10" s="53"/>
      <c r="T10" s="53">
        <v>419</v>
      </c>
      <c r="U10" s="53">
        <v>442</v>
      </c>
      <c r="V10" s="154">
        <v>423</v>
      </c>
      <c r="W10" s="154">
        <v>443</v>
      </c>
      <c r="X10" s="154"/>
      <c r="Y10" s="154">
        <v>432</v>
      </c>
      <c r="Z10" s="53"/>
      <c r="AA10" s="53">
        <v>454</v>
      </c>
      <c r="AB10" s="53">
        <v>453</v>
      </c>
      <c r="AC10" s="53">
        <v>439</v>
      </c>
      <c r="AD10" s="154">
        <v>456</v>
      </c>
      <c r="AE10" s="154"/>
      <c r="AF10" s="154">
        <v>450</v>
      </c>
      <c r="AH10" s="154">
        <v>476</v>
      </c>
      <c r="AJ10" s="51"/>
    </row>
    <row r="11" spans="2:36" ht="5" customHeight="1" x14ac:dyDescent="0.15">
      <c r="AD11" s="154"/>
      <c r="AE11" s="154"/>
      <c r="AF11" s="154"/>
      <c r="AH11" s="154"/>
      <c r="AJ11" s="51"/>
    </row>
    <row r="12" spans="2:36" x14ac:dyDescent="0.15">
      <c r="B12" s="4" t="s">
        <v>26</v>
      </c>
      <c r="M12" s="55"/>
      <c r="N12" s="55"/>
      <c r="O12" s="55"/>
      <c r="P12" s="55"/>
      <c r="Q12" s="55"/>
      <c r="R12" s="55"/>
      <c r="S12" s="55"/>
      <c r="T12" s="55"/>
      <c r="U12" s="55"/>
      <c r="Z12" s="55"/>
      <c r="AA12" s="55"/>
      <c r="AB12" s="55"/>
      <c r="AC12" s="55"/>
      <c r="AJ12" s="51"/>
    </row>
    <row r="13" spans="2:36" x14ac:dyDescent="0.15">
      <c r="B13" s="60" t="s">
        <v>23</v>
      </c>
      <c r="F13" s="56">
        <v>1.06</v>
      </c>
      <c r="G13" s="56">
        <v>0.56999999999999995</v>
      </c>
      <c r="H13" s="56">
        <v>0.69</v>
      </c>
      <c r="I13" s="56">
        <v>0.37</v>
      </c>
      <c r="J13" s="56"/>
      <c r="K13" s="56">
        <v>0.62</v>
      </c>
      <c r="M13" s="55">
        <v>0.55000000000000004</v>
      </c>
      <c r="N13" s="55">
        <v>0.74</v>
      </c>
      <c r="O13" s="55">
        <v>0.19</v>
      </c>
      <c r="P13" s="55">
        <v>0.35</v>
      </c>
      <c r="Q13" s="55"/>
      <c r="R13" s="55">
        <v>0.43</v>
      </c>
      <c r="S13" s="55"/>
      <c r="T13" s="55">
        <v>0.09</v>
      </c>
      <c r="U13" s="55">
        <v>-0.03</v>
      </c>
      <c r="V13" s="64">
        <v>-0.05</v>
      </c>
      <c r="W13" s="64">
        <v>-0.1</v>
      </c>
      <c r="X13" s="64"/>
      <c r="Y13" s="64">
        <v>-2.6509958838346503E-2</v>
      </c>
      <c r="Z13" s="55"/>
      <c r="AA13" s="56">
        <v>0.08</v>
      </c>
      <c r="AB13" s="56">
        <v>0.03</v>
      </c>
      <c r="AC13" s="56">
        <v>0.13</v>
      </c>
      <c r="AD13" s="64">
        <v>0.15</v>
      </c>
      <c r="AE13" s="64"/>
      <c r="AF13" s="64">
        <v>9.6466137325852186E-2</v>
      </c>
      <c r="AH13" s="64">
        <v>0.15</v>
      </c>
      <c r="AJ13" s="51"/>
    </row>
    <row r="14" spans="2:36" x14ac:dyDescent="0.15">
      <c r="B14" s="3" t="s">
        <v>24</v>
      </c>
      <c r="F14" s="56">
        <v>1.21</v>
      </c>
      <c r="G14" s="56">
        <v>0.51</v>
      </c>
      <c r="H14" s="56">
        <v>1.1000000000000001</v>
      </c>
      <c r="I14" s="56">
        <v>0.71</v>
      </c>
      <c r="J14" s="56"/>
      <c r="K14" s="56">
        <v>0.86</v>
      </c>
      <c r="L14" s="56"/>
      <c r="M14" s="56">
        <v>1.07</v>
      </c>
      <c r="N14" s="56">
        <v>2.34</v>
      </c>
      <c r="O14" s="56">
        <v>0.79</v>
      </c>
      <c r="P14" s="56">
        <v>1.69</v>
      </c>
      <c r="Q14" s="56"/>
      <c r="R14" s="56">
        <v>1.4</v>
      </c>
      <c r="S14" s="56"/>
      <c r="T14" s="56">
        <v>0.83</v>
      </c>
      <c r="U14" s="56">
        <v>0.27</v>
      </c>
      <c r="V14" s="64">
        <v>0.06</v>
      </c>
      <c r="W14" s="64">
        <v>-0.28999999999999998</v>
      </c>
      <c r="X14" s="64"/>
      <c r="Y14" s="64">
        <v>0.139240506329114</v>
      </c>
      <c r="Z14" s="56"/>
      <c r="AA14" s="56">
        <v>-0.01</v>
      </c>
      <c r="AB14" s="56">
        <v>-0.1</v>
      </c>
      <c r="AC14" s="56">
        <v>0.02</v>
      </c>
      <c r="AD14" s="64">
        <v>0.06</v>
      </c>
      <c r="AE14" s="64"/>
      <c r="AF14" s="64">
        <v>-2.2222222222222254E-2</v>
      </c>
      <c r="AH14" s="64">
        <v>-0.04</v>
      </c>
      <c r="AJ14" s="51"/>
    </row>
    <row r="15" spans="2:36" x14ac:dyDescent="0.15">
      <c r="B15" s="3" t="s">
        <v>25</v>
      </c>
      <c r="F15" s="56">
        <v>1.1200000000000001</v>
      </c>
      <c r="G15" s="56">
        <v>0.91</v>
      </c>
      <c r="H15" s="56">
        <v>1.3</v>
      </c>
      <c r="I15" s="56">
        <v>0.64</v>
      </c>
      <c r="J15" s="56"/>
      <c r="K15" s="56">
        <v>0.97</v>
      </c>
      <c r="L15" s="56"/>
      <c r="M15" s="56">
        <v>0.76</v>
      </c>
      <c r="N15" s="56">
        <v>0.99</v>
      </c>
      <c r="O15" s="56">
        <v>0.2</v>
      </c>
      <c r="P15" s="56">
        <v>0.62</v>
      </c>
      <c r="Q15" s="56"/>
      <c r="R15" s="56">
        <v>0.59</v>
      </c>
      <c r="S15" s="56"/>
      <c r="T15" s="56">
        <v>0.31</v>
      </c>
      <c r="U15" s="56">
        <v>0.09</v>
      </c>
      <c r="V15" s="64">
        <v>7.0000000000000007E-2</v>
      </c>
      <c r="W15" s="64">
        <v>-0.03</v>
      </c>
      <c r="X15" s="64"/>
      <c r="Y15" s="64">
        <v>9.9860009332711108E-2</v>
      </c>
      <c r="Z15" s="56"/>
      <c r="AA15" s="56">
        <v>-8.17425928094625E-2</v>
      </c>
      <c r="AB15" s="56">
        <v>-0.13</v>
      </c>
      <c r="AC15" s="56">
        <v>-0.1</v>
      </c>
      <c r="AD15" s="64">
        <v>-0.09</v>
      </c>
      <c r="AE15" s="64"/>
      <c r="AF15" s="64">
        <v>-0.10274347588052801</v>
      </c>
      <c r="AH15" s="64">
        <v>-0.16</v>
      </c>
      <c r="AJ15" s="18"/>
    </row>
    <row r="16" spans="2:36" x14ac:dyDescent="0.15">
      <c r="B16" s="3" t="s">
        <v>123</v>
      </c>
      <c r="F16" s="56">
        <v>3.1292636303191568E-2</v>
      </c>
      <c r="G16" s="56">
        <v>0.21616393442622939</v>
      </c>
      <c r="H16" s="56">
        <v>0.36640945995495278</v>
      </c>
      <c r="I16" s="56">
        <v>0.19650493198073948</v>
      </c>
      <c r="J16" s="56"/>
      <c r="K16" s="56">
        <f>K10/D10-1</f>
        <v>0.21201413427561833</v>
      </c>
      <c r="L16" s="56"/>
      <c r="M16" s="56">
        <f>M10/F10-1</f>
        <v>0.13268608414239491</v>
      </c>
      <c r="N16" s="56">
        <f>N10/G10-1</f>
        <v>0.14285714285714279</v>
      </c>
      <c r="O16" s="56">
        <f>O10/H10-1</f>
        <v>5.3908355795149188E-3</v>
      </c>
      <c r="P16" s="56">
        <f>P10/I10-1</f>
        <v>0.20234604105571852</v>
      </c>
      <c r="Q16" s="56"/>
      <c r="R16" s="56">
        <f>R10/K10-1</f>
        <v>0.1137026239067056</v>
      </c>
      <c r="S16" s="56"/>
      <c r="T16" s="56">
        <f t="shared" ref="T16:AA16" si="0">T10/M10-1</f>
        <v>0.19714285714285706</v>
      </c>
      <c r="U16" s="56">
        <f t="shared" si="0"/>
        <v>0.12755102040816335</v>
      </c>
      <c r="V16" s="56">
        <f t="shared" si="0"/>
        <v>0.13404825737265424</v>
      </c>
      <c r="W16" s="56">
        <f t="shared" si="0"/>
        <v>8.0487804878048852E-2</v>
      </c>
      <c r="X16" s="56" t="e">
        <f t="shared" si="0"/>
        <v>#DIV/0!</v>
      </c>
      <c r="Y16" s="64">
        <f t="shared" si="0"/>
        <v>0.13089005235602102</v>
      </c>
      <c r="Z16" s="56"/>
      <c r="AA16" s="64">
        <f t="shared" si="0"/>
        <v>8.3532219570405797E-2</v>
      </c>
      <c r="AB16" s="64">
        <v>0.03</v>
      </c>
      <c r="AC16" s="64">
        <v>0.04</v>
      </c>
      <c r="AD16" s="64">
        <v>0.03</v>
      </c>
      <c r="AE16" s="64"/>
      <c r="AF16" s="64">
        <v>5.555555555555558E-2</v>
      </c>
      <c r="AH16" s="64">
        <v>0.05</v>
      </c>
      <c r="AJ16" s="18"/>
    </row>
    <row r="17" spans="1:36" x14ac:dyDescent="0.15">
      <c r="D17" s="57"/>
      <c r="M17" s="58"/>
      <c r="AJ17" s="18"/>
    </row>
    <row r="18" spans="1:36" ht="6"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row>
    <row r="19" spans="1:36" x14ac:dyDescent="0.15">
      <c r="I19" s="20"/>
      <c r="J19" s="20"/>
    </row>
  </sheetData>
  <pageMargins left="0.7" right="0.7" top="0.75" bottom="0.75" header="0.3" footer="0.3"/>
  <pageSetup paperSize="5"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93C2-A641-4C74-8A23-01029F53A859}">
  <dimension ref="A1:AA29"/>
  <sheetViews>
    <sheetView showGridLines="0" zoomScaleNormal="100" workbookViewId="0">
      <selection activeCell="S51" sqref="S51"/>
    </sheetView>
  </sheetViews>
  <sheetFormatPr baseColWidth="10" defaultColWidth="9.5" defaultRowHeight="13" x14ac:dyDescent="0.15"/>
  <cols>
    <col min="1" max="1" width="5.1640625" customWidth="1"/>
    <col min="2" max="2" width="30.33203125" customWidth="1"/>
    <col min="3" max="3" width="0.5" customWidth="1"/>
    <col min="4" max="4" width="9.5" hidden="1" customWidth="1"/>
    <col min="5" max="5" width="0.5" hidden="1" customWidth="1"/>
    <col min="6" max="6" width="9.5" hidden="1" customWidth="1"/>
    <col min="7" max="7" width="0.5" customWidth="1"/>
    <col min="8" max="8" width="9.5" customWidth="1"/>
    <col min="9" max="9" width="0.5" customWidth="1"/>
    <col min="10" max="10" width="9.5" customWidth="1"/>
    <col min="11" max="11" width="10.6640625" customWidth="1"/>
    <col min="12" max="13" width="9.5" customWidth="1"/>
    <col min="14" max="14" width="0.5" customWidth="1"/>
    <col min="15" max="15" width="9.5" customWidth="1"/>
    <col min="16" max="16" width="0.5" customWidth="1"/>
    <col min="17" max="20" width="9.5" customWidth="1"/>
    <col min="21" max="21" width="1.6640625" customWidth="1"/>
    <col min="22" max="22" width="8.5" customWidth="1"/>
    <col min="23" max="23" width="2" customWidth="1"/>
    <col min="24" max="24" width="10.5" customWidth="1"/>
    <col min="25" max="25" width="2" customWidth="1"/>
    <col min="26" max="26" width="1" customWidth="1"/>
  </cols>
  <sheetData>
    <row r="1" spans="2:27" x14ac:dyDescent="0.15">
      <c r="Z1" s="18"/>
    </row>
    <row r="2" spans="2:27" x14ac:dyDescent="0.15">
      <c r="B2" s="3"/>
      <c r="L2" s="4"/>
      <c r="M2" s="4"/>
      <c r="N2" s="4"/>
      <c r="O2" s="4"/>
      <c r="P2" s="4"/>
      <c r="W2" s="4"/>
      <c r="X2" s="4"/>
      <c r="Y2" s="4"/>
      <c r="Z2" s="92"/>
    </row>
    <row r="3" spans="2:27" x14ac:dyDescent="0.15">
      <c r="B3" s="3"/>
      <c r="L3" s="4"/>
      <c r="M3" s="4"/>
      <c r="N3" s="4"/>
      <c r="O3" s="4"/>
      <c r="P3" s="4"/>
      <c r="W3" s="4"/>
      <c r="X3" s="4"/>
      <c r="Y3" s="4"/>
      <c r="Z3" s="92"/>
    </row>
    <row r="4" spans="2:27" x14ac:dyDescent="0.15">
      <c r="B4" s="3"/>
      <c r="D4" s="145"/>
      <c r="L4" s="4"/>
      <c r="M4" s="145"/>
      <c r="N4" s="4"/>
      <c r="O4" s="145"/>
      <c r="P4" s="4"/>
      <c r="W4" s="4"/>
      <c r="X4" s="4"/>
      <c r="Y4" s="4"/>
      <c r="Z4" s="92"/>
    </row>
    <row r="5" spans="2:27" x14ac:dyDescent="0.15">
      <c r="B5" s="6" t="s">
        <v>82</v>
      </c>
      <c r="C5" s="7"/>
      <c r="D5" s="8">
        <v>2019</v>
      </c>
      <c r="E5" s="9"/>
      <c r="F5" s="8">
        <v>2020</v>
      </c>
      <c r="G5" s="11"/>
      <c r="H5" s="8">
        <v>2021</v>
      </c>
      <c r="I5" s="9"/>
      <c r="J5" s="10" t="s">
        <v>95</v>
      </c>
      <c r="K5" s="10" t="s">
        <v>105</v>
      </c>
      <c r="L5" s="10" t="s">
        <v>107</v>
      </c>
      <c r="M5" s="10" t="s">
        <v>119</v>
      </c>
      <c r="N5" s="11"/>
      <c r="O5" s="107">
        <v>2022</v>
      </c>
      <c r="P5" s="11"/>
      <c r="Q5" s="10" t="s">
        <v>129</v>
      </c>
      <c r="R5" s="10" t="s">
        <v>135</v>
      </c>
      <c r="S5" s="10" t="s">
        <v>136</v>
      </c>
      <c r="T5" s="10" t="s">
        <v>137</v>
      </c>
      <c r="U5" s="11"/>
      <c r="V5" s="107">
        <v>2023</v>
      </c>
      <c r="W5" s="11"/>
      <c r="X5" s="10" t="s">
        <v>147</v>
      </c>
      <c r="Y5" s="11"/>
      <c r="Z5" s="93"/>
    </row>
    <row r="6" spans="2:27" ht="10.25" customHeight="1" x14ac:dyDescent="0.15">
      <c r="B6" s="7"/>
      <c r="C6" s="7"/>
      <c r="D6" s="13"/>
      <c r="E6" s="13"/>
      <c r="G6" s="13"/>
      <c r="H6" s="13"/>
      <c r="I6" s="13"/>
      <c r="L6" s="13"/>
      <c r="M6" s="13"/>
      <c r="N6" s="13"/>
      <c r="O6" s="13"/>
      <c r="P6" s="13"/>
      <c r="S6" s="13"/>
      <c r="T6" s="13"/>
      <c r="U6" s="13"/>
      <c r="V6" s="13"/>
      <c r="W6" s="13"/>
      <c r="X6" s="13"/>
      <c r="Y6" s="13"/>
      <c r="Z6" s="24"/>
    </row>
    <row r="7" spans="2:27" ht="13.25" customHeight="1" x14ac:dyDescent="0.15">
      <c r="B7" s="4" t="s">
        <v>96</v>
      </c>
      <c r="C7" s="7"/>
      <c r="D7" s="13"/>
      <c r="E7" s="13"/>
      <c r="G7" s="13"/>
      <c r="H7" s="13"/>
      <c r="I7" s="13"/>
      <c r="L7" s="13"/>
      <c r="M7" s="13"/>
      <c r="N7" s="13"/>
      <c r="O7" s="13"/>
      <c r="P7" s="13"/>
      <c r="S7" s="13"/>
      <c r="T7" s="13"/>
      <c r="U7" s="13"/>
      <c r="V7" s="13"/>
      <c r="W7" s="13"/>
      <c r="X7" s="13"/>
      <c r="Y7" s="13"/>
      <c r="Z7" s="24"/>
    </row>
    <row r="8" spans="2:27" ht="13.25" customHeight="1" x14ac:dyDescent="0.15">
      <c r="B8" s="3" t="s">
        <v>108</v>
      </c>
      <c r="D8" s="81">
        <v>68.3</v>
      </c>
      <c r="E8" s="150"/>
      <c r="F8" s="81">
        <v>134.4</v>
      </c>
      <c r="G8" s="150"/>
      <c r="H8" s="81">
        <v>214.3</v>
      </c>
      <c r="I8" s="49"/>
      <c r="J8" s="87">
        <v>58700000</v>
      </c>
      <c r="K8" s="87">
        <v>65400000</v>
      </c>
      <c r="L8" s="87">
        <v>56300000</v>
      </c>
      <c r="M8" s="87">
        <v>55300000</v>
      </c>
      <c r="N8" s="87"/>
      <c r="O8" s="87">
        <v>235700000</v>
      </c>
      <c r="P8" s="87"/>
      <c r="Q8" s="87">
        <v>68800000</v>
      </c>
      <c r="R8" s="87">
        <v>69400000</v>
      </c>
      <c r="S8" s="87">
        <v>65900000</v>
      </c>
      <c r="T8" s="87">
        <v>65600000</v>
      </c>
      <c r="U8" s="87"/>
      <c r="V8" s="87">
        <v>269700000</v>
      </c>
      <c r="W8" s="87"/>
      <c r="X8" s="87">
        <v>83200000</v>
      </c>
      <c r="Y8" s="87"/>
      <c r="Z8" s="94"/>
      <c r="AA8" s="160"/>
    </row>
    <row r="9" spans="2:27" ht="15" x14ac:dyDescent="0.15">
      <c r="B9" s="3" t="s">
        <v>109</v>
      </c>
      <c r="D9" s="81">
        <v>38.200000000000003</v>
      </c>
      <c r="E9" s="151"/>
      <c r="F9" s="81">
        <v>59.9</v>
      </c>
      <c r="G9" s="17"/>
      <c r="H9" s="81">
        <v>121</v>
      </c>
      <c r="I9" s="17"/>
      <c r="J9" s="87">
        <v>36300000</v>
      </c>
      <c r="K9" s="87">
        <v>41500000</v>
      </c>
      <c r="L9" s="87">
        <v>40500000</v>
      </c>
      <c r="M9" s="87">
        <v>34700000</v>
      </c>
      <c r="N9" s="87"/>
      <c r="O9" s="87">
        <v>153000000</v>
      </c>
      <c r="P9" s="87"/>
      <c r="Q9" s="87">
        <v>42700000</v>
      </c>
      <c r="R9" s="87">
        <v>46500000</v>
      </c>
      <c r="S9" s="87">
        <v>45000000</v>
      </c>
      <c r="T9" s="87">
        <v>44800000</v>
      </c>
      <c r="U9" s="87"/>
      <c r="V9" s="87">
        <v>179000000</v>
      </c>
      <c r="W9" s="87"/>
      <c r="X9" s="87">
        <v>54600000</v>
      </c>
      <c r="Y9" s="87"/>
      <c r="Z9" s="94"/>
      <c r="AA9" s="160"/>
    </row>
    <row r="10" spans="2:27" ht="15" x14ac:dyDescent="0.15">
      <c r="B10" s="3" t="s">
        <v>110</v>
      </c>
      <c r="D10" s="81">
        <v>0.3</v>
      </c>
      <c r="F10" s="81">
        <v>14</v>
      </c>
      <c r="G10" s="45"/>
      <c r="H10" s="81">
        <v>23.1</v>
      </c>
      <c r="I10" s="52"/>
      <c r="J10" s="87">
        <v>8000000</v>
      </c>
      <c r="K10" s="87">
        <v>8200000</v>
      </c>
      <c r="L10" s="87">
        <v>8600000</v>
      </c>
      <c r="M10" s="87">
        <v>8000000</v>
      </c>
      <c r="N10" s="87"/>
      <c r="O10" s="87">
        <f>32900000</f>
        <v>32900000</v>
      </c>
      <c r="P10" s="87"/>
      <c r="Q10" s="87">
        <v>8200000</v>
      </c>
      <c r="R10" s="87">
        <v>8300000</v>
      </c>
      <c r="S10" s="87">
        <v>8100000</v>
      </c>
      <c r="T10" s="87">
        <v>8000000</v>
      </c>
      <c r="U10" s="87"/>
      <c r="V10" s="87">
        <v>32600000</v>
      </c>
      <c r="W10" s="87"/>
      <c r="X10" s="87">
        <v>7900000</v>
      </c>
      <c r="Y10" s="87"/>
      <c r="Z10" s="94"/>
      <c r="AA10" s="160"/>
    </row>
    <row r="11" spans="2:27" ht="14" thickBot="1" x14ac:dyDescent="0.2">
      <c r="B11" s="80" t="s">
        <v>2</v>
      </c>
      <c r="D11" s="82">
        <f>D8+D9+D10</f>
        <v>106.8</v>
      </c>
      <c r="E11" s="20"/>
      <c r="F11" s="82">
        <f>F8+F9+F10</f>
        <v>208.3</v>
      </c>
      <c r="G11" s="20"/>
      <c r="H11" s="82">
        <f>H8+H9+H10</f>
        <v>358.40000000000003</v>
      </c>
      <c r="I11" s="52"/>
      <c r="J11" s="88">
        <v>103100000</v>
      </c>
      <c r="K11" s="88">
        <v>115100000</v>
      </c>
      <c r="L11" s="88">
        <v>105400000</v>
      </c>
      <c r="M11" s="88">
        <f>98000000</f>
        <v>98000000</v>
      </c>
      <c r="N11" s="89"/>
      <c r="O11" s="88">
        <f>421500000</f>
        <v>421500000</v>
      </c>
      <c r="P11" s="89"/>
      <c r="Q11" s="88">
        <v>119600000</v>
      </c>
      <c r="R11" s="88">
        <v>124200000</v>
      </c>
      <c r="S11" s="88">
        <v>119000000</v>
      </c>
      <c r="T11" s="88">
        <v>118400000</v>
      </c>
      <c r="U11" s="89"/>
      <c r="V11" s="88">
        <v>481200000</v>
      </c>
      <c r="W11" s="89"/>
      <c r="X11" s="88">
        <v>145700000</v>
      </c>
      <c r="Y11" s="89"/>
      <c r="Z11" s="95"/>
      <c r="AA11" s="156"/>
    </row>
    <row r="12" spans="2:27" ht="14.5" customHeight="1" thickTop="1" x14ac:dyDescent="0.15">
      <c r="F12" s="150"/>
      <c r="G12" s="150"/>
      <c r="H12" s="150"/>
      <c r="I12" s="150"/>
      <c r="Z12" s="18"/>
      <c r="AA12" s="150"/>
    </row>
    <row r="13" spans="2:27" ht="15" customHeight="1" x14ac:dyDescent="0.15">
      <c r="B13" s="4" t="s">
        <v>97</v>
      </c>
      <c r="F13" s="150"/>
      <c r="G13" s="150"/>
      <c r="H13" s="150"/>
      <c r="I13" s="150"/>
      <c r="Z13" s="18"/>
      <c r="AA13" s="150"/>
    </row>
    <row r="14" spans="2:27" x14ac:dyDescent="0.15">
      <c r="B14" s="60" t="s">
        <v>83</v>
      </c>
      <c r="D14" s="62">
        <f>D8/D11</f>
        <v>0.63951310861423216</v>
      </c>
      <c r="E14" s="62"/>
      <c r="F14" s="62">
        <f>F8/F11</f>
        <v>0.64522323571771478</v>
      </c>
      <c r="G14" s="62"/>
      <c r="H14" s="62">
        <f>H8/H11</f>
        <v>0.59793526785714279</v>
      </c>
      <c r="I14" s="62"/>
      <c r="J14" s="62">
        <v>0.56999999999999995</v>
      </c>
      <c r="K14" s="62">
        <v>0.56999999999999995</v>
      </c>
      <c r="L14" s="62">
        <v>0.53</v>
      </c>
      <c r="M14" s="62">
        <v>0.56000000000000005</v>
      </c>
      <c r="N14" s="62"/>
      <c r="O14" s="62">
        <v>0.56000000000000005</v>
      </c>
      <c r="P14" s="62"/>
      <c r="Q14" s="62">
        <v>0.56999999999999995</v>
      </c>
      <c r="R14" s="62">
        <v>0.56000000000000005</v>
      </c>
      <c r="S14" s="62">
        <v>0.55000000000000004</v>
      </c>
      <c r="T14" s="62">
        <v>0.55000000000000004</v>
      </c>
      <c r="U14" s="62"/>
      <c r="V14" s="62">
        <v>0.56000000000000005</v>
      </c>
      <c r="W14" s="62"/>
      <c r="X14" s="62">
        <v>0.56999999999999995</v>
      </c>
      <c r="Y14" s="62"/>
      <c r="Z14" s="96"/>
      <c r="AA14" s="83"/>
    </row>
    <row r="15" spans="2:27" x14ac:dyDescent="0.15">
      <c r="B15" s="3" t="s">
        <v>84</v>
      </c>
      <c r="D15" s="83">
        <f>D9/D11</f>
        <v>0.35767790262172289</v>
      </c>
      <c r="E15" s="62"/>
      <c r="F15" s="83">
        <f>F9/F11</f>
        <v>0.28756601056168984</v>
      </c>
      <c r="G15" s="155"/>
      <c r="H15" s="83">
        <f>H9/H11</f>
        <v>0.3376116071428571</v>
      </c>
      <c r="I15" s="83"/>
      <c r="J15" s="83">
        <v>0.35</v>
      </c>
      <c r="K15" s="83">
        <v>0.36</v>
      </c>
      <c r="L15" s="83">
        <v>0.38</v>
      </c>
      <c r="M15" s="83">
        <v>0.35</v>
      </c>
      <c r="N15" s="83"/>
      <c r="O15" s="83">
        <v>0.36</v>
      </c>
      <c r="P15" s="83"/>
      <c r="Q15" s="83">
        <v>0.36</v>
      </c>
      <c r="R15" s="83">
        <v>0.37</v>
      </c>
      <c r="S15" s="83">
        <v>0.38</v>
      </c>
      <c r="T15" s="83">
        <v>0.38</v>
      </c>
      <c r="U15" s="83"/>
      <c r="V15" s="83">
        <v>0.37</v>
      </c>
      <c r="W15" s="83"/>
      <c r="X15" s="83">
        <v>0.37</v>
      </c>
      <c r="Y15" s="83"/>
      <c r="Z15" s="97"/>
      <c r="AA15" s="83"/>
    </row>
    <row r="16" spans="2:27" ht="13.25" customHeight="1" x14ac:dyDescent="0.15">
      <c r="B16" s="3" t="s">
        <v>85</v>
      </c>
      <c r="D16" s="84">
        <f>D10/D11</f>
        <v>2.8089887640449437E-3</v>
      </c>
      <c r="E16" s="62"/>
      <c r="F16" s="83">
        <f>F10/F11</f>
        <v>6.721075372059529E-2</v>
      </c>
      <c r="G16" s="62"/>
      <c r="H16" s="83">
        <f>H10/H11</f>
        <v>6.4453125E-2</v>
      </c>
      <c r="I16" s="83"/>
      <c r="J16" s="83">
        <v>0.08</v>
      </c>
      <c r="K16" s="83">
        <v>7.0000000000000007E-2</v>
      </c>
      <c r="L16" s="83">
        <v>0.08</v>
      </c>
      <c r="M16" s="83">
        <v>0.08</v>
      </c>
      <c r="N16" s="83"/>
      <c r="O16" s="83">
        <v>0.08</v>
      </c>
      <c r="P16" s="83"/>
      <c r="Q16" s="83">
        <v>7.0000000000000007E-2</v>
      </c>
      <c r="R16" s="83">
        <v>7.0000000000000007E-2</v>
      </c>
      <c r="S16" s="83">
        <v>7.0000000000000007E-2</v>
      </c>
      <c r="T16" s="83">
        <v>7.0000000000000007E-2</v>
      </c>
      <c r="U16" s="83"/>
      <c r="V16" s="83">
        <v>7.0000000000000007E-2</v>
      </c>
      <c r="W16" s="83"/>
      <c r="X16" s="83">
        <v>0.05</v>
      </c>
      <c r="Y16" s="83"/>
      <c r="Z16" s="97"/>
      <c r="AA16" s="83"/>
    </row>
    <row r="17" spans="1:27" ht="13.25" customHeight="1" thickBot="1" x14ac:dyDescent="0.2">
      <c r="B17" s="80" t="s">
        <v>2</v>
      </c>
      <c r="D17" s="122">
        <f>SUM(D14:D16)</f>
        <v>0.99999999999999989</v>
      </c>
      <c r="E17" s="62"/>
      <c r="F17" s="122">
        <f>SUM(F14:F16)</f>
        <v>0.99999999999999989</v>
      </c>
      <c r="G17" s="62"/>
      <c r="H17" s="122">
        <f>SUM(H14:H16)</f>
        <v>0.99999999999999989</v>
      </c>
      <c r="I17" s="62"/>
      <c r="J17" s="122">
        <v>1</v>
      </c>
      <c r="K17" s="122">
        <v>1</v>
      </c>
      <c r="L17" s="122">
        <v>1</v>
      </c>
      <c r="M17" s="122">
        <v>1</v>
      </c>
      <c r="N17" s="83"/>
      <c r="O17" s="122">
        <v>1</v>
      </c>
      <c r="P17" s="83"/>
      <c r="Q17" s="122">
        <v>1</v>
      </c>
      <c r="R17" s="122">
        <v>1</v>
      </c>
      <c r="S17" s="122">
        <v>1</v>
      </c>
      <c r="T17" s="122">
        <v>1</v>
      </c>
      <c r="U17" s="83"/>
      <c r="V17" s="122">
        <v>1</v>
      </c>
      <c r="W17" s="83"/>
      <c r="X17" s="122">
        <v>1</v>
      </c>
      <c r="Y17" s="83"/>
      <c r="Z17" s="97"/>
      <c r="AA17" s="91"/>
    </row>
    <row r="18" spans="1:27" ht="5" customHeight="1" thickTop="1" x14ac:dyDescent="0.15">
      <c r="Z18" s="18"/>
    </row>
    <row r="19" spans="1:27" x14ac:dyDescent="0.15">
      <c r="B19" s="4" t="s">
        <v>26</v>
      </c>
      <c r="H19" s="55"/>
      <c r="I19" s="55"/>
      <c r="Z19" s="18"/>
      <c r="AA19" s="55"/>
    </row>
    <row r="20" spans="1:27" x14ac:dyDescent="0.15">
      <c r="B20" s="60" t="s">
        <v>83</v>
      </c>
      <c r="F20" s="56">
        <f>F8/D8-1</f>
        <v>0.96778916544655935</v>
      </c>
      <c r="H20" s="55">
        <f>H8/F8-1</f>
        <v>0.59449404761904767</v>
      </c>
      <c r="I20" s="55"/>
      <c r="J20" s="62">
        <v>0.31</v>
      </c>
      <c r="K20" s="62">
        <v>0.09</v>
      </c>
      <c r="L20" s="62">
        <v>7.0000000000000007E-2</v>
      </c>
      <c r="M20" s="62">
        <v>-0.03</v>
      </c>
      <c r="N20" s="62"/>
      <c r="O20" s="62">
        <v>0.1</v>
      </c>
      <c r="P20" s="62"/>
      <c r="Q20" s="62">
        <v>0.17</v>
      </c>
      <c r="R20" s="62">
        <v>0.06</v>
      </c>
      <c r="S20" s="62">
        <v>0.17</v>
      </c>
      <c r="T20" s="62">
        <v>0.19</v>
      </c>
      <c r="U20" s="62"/>
      <c r="V20" s="62">
        <v>0.14425116673737803</v>
      </c>
      <c r="W20" s="62"/>
      <c r="X20" s="62">
        <v>0.21</v>
      </c>
      <c r="Y20" s="62"/>
      <c r="Z20" s="96"/>
      <c r="AA20" s="55"/>
    </row>
    <row r="21" spans="1:27" x14ac:dyDescent="0.15">
      <c r="B21" s="3" t="s">
        <v>84</v>
      </c>
      <c r="F21" s="56">
        <f>F9/D9-1</f>
        <v>0.56806282722513068</v>
      </c>
      <c r="G21" s="56"/>
      <c r="H21" s="56">
        <f>H9/F9-1</f>
        <v>1.020033388981636</v>
      </c>
      <c r="I21" s="56"/>
      <c r="J21" s="62">
        <v>0.87</v>
      </c>
      <c r="K21" s="62">
        <v>0.23</v>
      </c>
      <c r="L21" s="62">
        <v>0.26</v>
      </c>
      <c r="M21" s="62">
        <v>-0.03</v>
      </c>
      <c r="N21" s="62"/>
      <c r="O21" s="62">
        <v>0.26</v>
      </c>
      <c r="P21" s="62"/>
      <c r="Q21" s="62">
        <v>0.17</v>
      </c>
      <c r="R21" s="62">
        <v>0.12</v>
      </c>
      <c r="S21" s="62">
        <v>0.11</v>
      </c>
      <c r="T21" s="62">
        <v>0.28999999999999998</v>
      </c>
      <c r="U21" s="62"/>
      <c r="V21" s="62">
        <v>0.16993464052287588</v>
      </c>
      <c r="W21" s="62"/>
      <c r="X21" s="62">
        <v>0.28000000000000003</v>
      </c>
      <c r="Y21" s="62"/>
      <c r="Z21" s="96"/>
      <c r="AA21" s="55"/>
    </row>
    <row r="22" spans="1:27" x14ac:dyDescent="0.15">
      <c r="B22" s="3" t="s">
        <v>85</v>
      </c>
      <c r="F22" s="85" t="s">
        <v>98</v>
      </c>
      <c r="G22" s="56"/>
      <c r="H22" s="56">
        <f>H10/F10-1</f>
        <v>0.65000000000000013</v>
      </c>
      <c r="I22" s="56"/>
      <c r="J22" s="62">
        <v>0.72</v>
      </c>
      <c r="K22" s="62">
        <v>1.27</v>
      </c>
      <c r="L22" s="62">
        <v>0.2</v>
      </c>
      <c r="M22" s="62">
        <v>0.05</v>
      </c>
      <c r="N22" s="62"/>
      <c r="O22" s="62">
        <v>0.42</v>
      </c>
      <c r="P22" s="62"/>
      <c r="Q22" s="62">
        <v>0.02</v>
      </c>
      <c r="R22" s="62">
        <v>0.01</v>
      </c>
      <c r="S22" s="62">
        <v>-0.06</v>
      </c>
      <c r="T22" s="62">
        <v>0</v>
      </c>
      <c r="U22" s="62"/>
      <c r="V22" s="62">
        <v>-9.1185410334346795E-3</v>
      </c>
      <c r="W22" s="62"/>
      <c r="X22" s="62">
        <v>-0.03</v>
      </c>
      <c r="Y22" s="62"/>
      <c r="Z22" s="96"/>
      <c r="AA22" s="55"/>
    </row>
    <row r="23" spans="1:27" ht="14" thickBot="1" x14ac:dyDescent="0.2">
      <c r="B23" s="80" t="s">
        <v>2</v>
      </c>
      <c r="F23" s="86">
        <f>F11/D11-1</f>
        <v>0.95037453183520615</v>
      </c>
      <c r="G23" s="56"/>
      <c r="H23" s="86">
        <f>H11/F11-1</f>
        <v>0.72059529524723964</v>
      </c>
      <c r="I23" s="56"/>
      <c r="J23" s="122">
        <v>0.49</v>
      </c>
      <c r="K23" s="122">
        <v>0.18</v>
      </c>
      <c r="L23" s="122">
        <v>0.15</v>
      </c>
      <c r="M23" s="122">
        <v>-0.02</v>
      </c>
      <c r="N23" s="83"/>
      <c r="O23" s="122">
        <v>0.18</v>
      </c>
      <c r="P23" s="83"/>
      <c r="Q23" s="122">
        <v>0.16</v>
      </c>
      <c r="R23" s="122">
        <v>0.08</v>
      </c>
      <c r="S23" s="122">
        <v>0.13</v>
      </c>
      <c r="T23" s="122">
        <v>0.21</v>
      </c>
      <c r="U23" s="83"/>
      <c r="V23" s="122">
        <v>0.14163701067615664</v>
      </c>
      <c r="W23" s="83"/>
      <c r="X23" s="122">
        <v>0.22</v>
      </c>
      <c r="Y23" s="83"/>
      <c r="Z23" s="97"/>
      <c r="AA23" s="55"/>
    </row>
    <row r="24" spans="1:27" ht="14" thickTop="1" x14ac:dyDescent="0.15">
      <c r="B24" s="3"/>
      <c r="F24" s="56"/>
      <c r="G24" s="56"/>
      <c r="H24" s="56"/>
      <c r="I24" s="56"/>
      <c r="Z24" s="18"/>
    </row>
    <row r="25" spans="1:27" ht="15" x14ac:dyDescent="0.15">
      <c r="B25" s="3" t="s">
        <v>100</v>
      </c>
      <c r="F25" s="56"/>
      <c r="G25" s="56"/>
      <c r="H25" s="56"/>
      <c r="I25" s="56"/>
      <c r="Z25" s="18"/>
    </row>
    <row r="26" spans="1:27" ht="15" x14ac:dyDescent="0.15">
      <c r="B26" s="3" t="s">
        <v>99</v>
      </c>
      <c r="F26" s="56"/>
      <c r="G26" s="56"/>
      <c r="H26" s="56"/>
      <c r="I26" s="56"/>
      <c r="Z26" s="18"/>
    </row>
    <row r="27" spans="1:27" ht="15" x14ac:dyDescent="0.15">
      <c r="B27" s="3" t="s">
        <v>118</v>
      </c>
      <c r="F27" s="56"/>
      <c r="G27" s="56"/>
      <c r="H27" s="56"/>
      <c r="I27" s="56"/>
      <c r="Z27" s="18"/>
    </row>
    <row r="28" spans="1:27" ht="14" customHeight="1" x14ac:dyDescent="0.15">
      <c r="A28" s="106" t="s">
        <v>117</v>
      </c>
      <c r="D28" s="57"/>
      <c r="Z28" s="18"/>
    </row>
    <row r="29" spans="1:27" ht="6"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7896531-b8b4-45fa-9f16-9171dd77c26f" xsi:nil="true"/>
    <lcf76f155ced4ddcb4097134ff3c332f xmlns="a02d3638-cea0-45ef-a248-56a506b6976d">
      <Terms xmlns="http://schemas.microsoft.com/office/infopath/2007/PartnerControls"/>
    </lcf76f155ced4ddcb4097134ff3c332f>
  </documentManagement>
</p:properties>
</file>

<file path=customXml/item10.xml><?xml version="1.0" encoding="utf-8"?>
<document Id="f276ed80-fcf6-4ea1-8f40-104d77d57d02">
  <version>1</version>
  <createdBy>MMohr</createdBy>
  <modifiedBy>Michael Mohr</modifiedBy>
  <createdDate>2024-04-26T18:42:16.2296086Z</createdDate>
  <modifiedDate>2024-04-26T19:25:33.7168219Z</modifiedDate>
  <sheets>
    <sheet Id="acb97da5-7cb9-4472-be6d-775570c85080" Name="7. Product Line Revenue"/>
    <sheet Id="524d03e4-ee7b-4f77-b01d-805e7a0e21e2" Name="4. GAAP to NonGAAP Recon"/>
    <sheet Id="fece9a37-3ecb-4867-a7df-8e43574f4b6c" Name="3. Income Statement"/>
  </sheets>
  <documentDefinitions>
    <reportDocumentDefinition>
      <properties version="26" revision="0" isCriteriaEnabled="false" suppressions="10"/>
      <reportDate>2022-05-05T00:00:00</reportDate>
      <lastRefreshTime>2022-11-02T21:38:58.9394311Z</lastRefreshTime>
      <options areDatesRelativeByDefault="false" autoFitColumnsOnRefresh="true" rounding="0" displayZeroForBlank="true" clearDataOnSave="false" refreshOnExpand="true" updateExpandedElementsOnRefresh="true" updateReportGroupsOnRefresh="true" enableUnknownFilters="false"/>
      <areLocationsHidden>false</areLocationsHidden>
      <adapterReportOptions>
        <option adapterId="2">
          <reportSettings UseLevelCurrency="true"/>
        </option>
      </adapterReportOptions>
      <instance adapterId="2">
        <instance code="ACVAUCTIONS1"/>
      </instance>
    </reportDocumentDefinition>
  </documentDefinitions>
</document>
</file>

<file path=customXml/item11.xml><?xml version="1.0" encoding="utf-8"?>
<AdaptiveCompressedXml>H4sIAAAAAAAEAO2aS2/jNhCA7wX6HwTdJyaH74WSRZAWRYAiXWzSHnobkcPGqGMHltrt/vvSXsebh9P4osNKvdgyZzgcUp/JmQGb9//cLaq/ed3NV8vTWp6I+v3Z998117fMfXWZTmuDOgnFGphdCzo7B62QCbww7EgwSsa6uqI7Pq31SfXT+fmHql9VV6vl9vEjx9WyLiarquk2Rn/gPF/O+zJct20t7Wu+X63766fSnbCI72ndd/ufe/0PpXnroXCMSUcH5DEWD9lCm5KHrFCFRITK+/pR/2Lh51WkJ4Ps2uep6j/fl5nYupo9F0ZeLM5TWnPXVevVp9Pa1VVcLf66KwsnDuj/yZ/PVDPbfD0ZfHZw9Cau5z2v5/TcDC/4jpf9dXkflOi+6GwmjfUzvY33y66nZeQXkkey4nEq8zu/+O3814uby1+uruVL1zdOvmrswaHu0DA7WTUvLkr0Trx0c6u3WeWqKM77zzfbBT/oxcaPncUDHr7ix15QVuzZwh9Y4mb2lab/YIyzdMRGgdcqgG41gW+DgRiMMTkQ5WwHYSy8zZieOGNyJIxFFa1vPUJuWwcaNQNRTGAkGdWaEIRRgzAmxduQmSlDphBHs5F5LR2nBBgSlsPSRqCQFTg03gqWShoxDGTybcjslCFDb/1IIHMBy4GpE0iBCbSwHlpddjIdo406oGgDDwOZeRsyN2XIpEQzFsg2mUfyDEaVTUzHIKD8gxCMZuRAJW+Rw4T98oiYzP8P2SggYxdFJkEQCUvcn4yBIIQFQxKDcaLsZmEQyPCI4zJMGTL0JowFspBK4JVacMkZ0JIk+Ggi2DboKI0qzTQMZPg2ZFJMmzI7lsg/amU8Sg3Jal8oK7yFFAhaFcjaFL3kYdJLVEdQJidO2ViKGJwdOlvYEirSJvTX0BqUUM5LFhkDk5TDUKaPoAwnTpkaCWU6R51sShC9aUGbbMAr8qC8sI4oa5EG2suOSDDlxIv+9oCbW71vjbISjQnXBoYcyYK20pbg35WnKJwzVBIDpYehzB5B2aTL/lKOJi7jbNmTVSBTUCXFjAw+pLKX2ayE91577YahzB9B2aTr/lIEPRLKjEJliTMk4pJjlhcBvvWFNzQtC4Mu0jB1fzyiWianXfgPdiyUMSIbERNIw1zY8gxtalNJNDl4JXOwbqCa7DGVjClX/lGi/DbrZc3s6QWg5pa6i1ta/sHdWaZFx83sUctea95d7Ab4cUntgtOD8kvBvs+Cuv4j54LV7c38js9QIIKUIPAG5Tvl3xlzYiyiFfr3ZvZce2+mu119ulgt+zLty/K57jh+ue+08+BV+RcLD6tw6ELUpvOLS1TNbKt69i9k2EokzSUAAA==</AdaptiveCompressedXml>
</file>

<file path=customXml/item2.xml><?xml version="1.0" encoding="utf-8"?>
<AdaptiveCompressedXml>H4sIAAAAAAAEAOWaS2/jNhCA7wX6HwTdJ+b7sVCyCNIeAhTbokl76I2PYWPUj8BSu91/37HXcRPHqXWoDpEuccwZkSP6w7zI5uPfy0X1F27a+Xp1WfMLVn+8+vab5u4Bsatu82VdMKEP0oLEFEE5YyHYXMChktqqoqJJdfUpLPGylhfV7Sqtl1jddaHDJa66mmarqqbdzvcdlvlq3tFK7W6Uxjf4uN50dy+leyGJH8Omaw9fD/o/0fDOOJtFRB0jCJYkKCEV+Fw8WDTGYEnFe18/e55m+GGdwotF9uPzXHVfHuklTF3NjoUJF4vrnDfYttVm/fmydnWV1os/l7Rn7IT+H/jlSjaz7ceLxWcnV2/SZt7hZh6Op8HFbg/v6KcIOTySzvalRX2kt7V+1XZhlfCV5JmMLM70ftc3v17/cnN/++OnO/7a9K2Rb072ZFB7apm9rJqTiVxy416budPb7nJFivPuy/1uw09asbVjP+MJC9+w4yCgHTva+BNb3Mz+pek/GNNO+8RUgciUBhW0gShNAcUYc1JGRK8GYcyfZ0xNnDE/EsZsUVrxTK6V6wzKM/rPMAE5SCm9YCEkMQhjnJ2HTE8cMjsSyFgphmPSwHhi5L6sJ8iiB9TKyMSIM+TDQCbPQ2amDZllI4EscVWMlhmkVAkUUm7mtOWQvC3BcxNNkcNAps5DZicOGR8JZNt6xBVPGX+yDlQsDAIGwk1TGaBNDoh6GMj0ecjcxCE7YeZO771BRoHfWaUEBUljQNmoIepsgN7QF6azjAaHgcych8xPHDI5EsgML4aqyQhZMwWKpwzBxwQWkw0hZ22EGwYyex4yziZOmRoJZSnpnJlECKoQZbpQeSlLgWKN1zamjG6g8rJHn4zzaVNmzEgos56FwLIGWQyCEjxD9I5Q05YZkTVHmQahTPRoYnAxbcqsHgllMousomDAKe+ntMx4iDFIQEMZGuM2cTZMxBS8B2UTb/rbsfTKXA5CJ5nBGwqbyqGmiBkFeFakMy66eOy2/y/KRA/KJt72t2M5WhKCaxOSBy+QfJkUHKIqEZzzCq2ltC0Mk5eJHh1ZPvG+vx3L4ZKOwRZbqKgs5NBUZgV8KYIiphROlBIxDdMtEz1asnzijX83lsY/SjROqQxMcLU9wkRw3CsIHKPzMskUhjkmV32y/4l3/v1YOv9cIFpfJFgRyJehZhAFT+TVhKN0DaVIw5xhqj4Rc+Kt/+N7MAe990aZ55JlKiYhFB1BBcPAR27BBhkwW24NDlNjyj4Rc+K9/+NW5UHvvVGG1gnMiUFmyVHETAKcEAKiVkXr6IsVw+Rlsscppph479+NpV/Gs1XJMg3eZoqYMgZwMSAULgtGFXnJZRjKehxjion3/v379GXN7OXF7OYhtDcPYfU7tlclLFpsZs9GDlrz9ma/wPerEBeYn5RfCw7PLELb/YyFsHq4ny+R/BJ5SM6pyrgX/IN0H7S+0EYIw9RvzexY+zBN+7D+fLNedfTat/R302L6eg99b8Gb8q8zPO3CqYvq24dfXW5vZjvVq38A+hVYmmAvAAA=</AdaptiveCompressedXml>
</file>

<file path=customXml/item3.xml><?xml version="1.0" encoding="utf-8"?>
<AdaptiveCompressedXml>H4sIAAAAAAAEAOVWXY+TQBR9N/E/EN5ZZobyZSibtW5Mo+mabdXEFzPMXCyRQsPMutt/7wWRpRTMvlhNNiGQ3nM/zlzuoTe6fNjlxg+oVFYWc5NeEPMyfvkiWm8BtLGUczPxXMdjzLNYwmfWzHGJFQCTFvgBh5SEXuoT01jxHcxNdmG85jkvBBhNgq+fb27fLVdvTUxpGJGqbW8gzYpMYznVWNFewb6s9PoYbUGE97zSqvvZ+X9Ac8MwYE4IvkctEoYpMkyIxX0eWnJGSZASSYXrmL14zPC+FPyoSGvPpKEPezyJZxr2EBSQ51dSVqCUUZX3cxPPLcr8blc3zh0J+A6HmEZ2/Tiqbo+Wj0SVaagyPkwDOeyg0Gt8IVzyPfrUp2bmwK+mXyhdd/8E6WFIWeIBrxafrj4uNsub1ZqeUq9JTib7TUiNlWkxI0OKnueckmy86iYb6Jbpw6bpdzjGoWbR5hvDBM+hkLy67pUMZoSMdObIfyljSgiJ7J7haSyDKZYDKiPdnOhZB+DbHQzJyDhE9uPo/0EQrnT9BDVrER9Qsj4RVsBDZnmUuqhdcGZnEMRYQK0E9swEMTqlwX85pWeU73kFkXrUEYKjAhpBuNSzwhT/KwT3RBgw5idS/BVBhI+CIBN6cJ6ZHvoTRpnDwqfO2CiLfzVjkX28lURbrhZbXnwDFevqDiK7Z+icMrVo818XPMlBxinPFTqfAl1MzpW+hRRnarvJdhDjNwE3nfraEPcVIXh9ieyhVxeutuX9oiw0nnaJ90qB+LV7tZUn8XY3s6eXszr4ZKGL7MY1/gnjRluQWQoAAA==</AdaptiveCompressedXml>
</file>

<file path=customXml/item4.xml><?xml version="1.0" encoding="utf-8"?>
<AdaptiveCompressedXml>H4sIAAAAAAAEAOWXTW/TQBCG70j8B8v3rffb3spJVQWQKqFSkcCB23p3llg4duQ1lP571qkbmi9yyoHkEivzzs68O3mkePKb34sq+gWtL5t6FJMrHN+M377Jp3OALrqzo9gAk4QIjYh1DHGLMcp0qhAzjkggwgQ1ju71AkaxuIom2s+jD1XzGIcyUZT7vtA7cGVddqGFX0VDvIVl03bTTXUQg7zUbefXX9f5DyG8cmULB5kFQIZZi7hIASkiUsRpKrHkBWeYxq/OhwofG6M3mgzx0kbd0zK4l3GUbIsGqurW2ha8j9rmcRRncWSa6uciDAvvyf8BT2OWJ/1jo3myt3tu2rKDttTbZaCCBdTdNPwG2uplyOkvvXWjZ/e173RtYEd5pQXHNtzvdvL19stkdvfpfkp2rfcmDxZ7MeT3tRm0qAwWCWVM7Npc5fVTjkJi2T3NVgPf66L3MVTc4/CAj7UQJrY1+D0jzpO/NP2DMcoptUoBolaLZ/I1USliWkvlCrBKFCdhTB1njF84Y/JMGHNKpdpyirRTFHEsOFIFD4xJlhWa6NRZeRLGCD4OmbhwyNIzgYwLTBihBJmUasSd06gQNkWpMNYazSnI9DSQkeOQyQuHjJ8JZDotmCOchf9IkQXIrEOZtBSJLLMivK4RBeI0kNHjkKUXDll2JpBlVGTYKIcoL8JrP1cEaY4JwoUFgpWh0sJpIGPHIcsuHDL1X0KWJ5u7Zj7XfjLX9XfwY6crD3nyKrLOKv1kaPC+1kUF9iV5V1ifqbTvPoMLVM1n5QLGFFOKSKCXzii5Ztm1EFdCUiox/5Yn29nrMn7ePE6augvXvgufrQfzvFoPDg7qw+qdHN69+8M7+3qerFLHfwC2VEQvLBAAAA==</AdaptiveCompressedXml>
</file>

<file path=customXml/item5.xml><?xml version="1.0" encoding="utf-8"?>
<AdaptiveCompressedXml>H4sIAAAAAAAEAOVWTY+bMBC9V+p/sLh7sfk0FWGVpj1EqrarJu2hN8ceN6gEIsx2m3/fgVKaD9KccuhGQoDnPc88D09i0vufm4L8gNrmVTlx+B1z7rPXr9LFGqAhcz1xPMa5MbFHNZeaBpIHVCRSUmCCrVZxFEZSOORBbgC5d+StLGSpgHQJHExFSGrb93dg8jJvsIztohivYVvVzeIQ7UGEt7Ju7LAc+I8Y7pRpHoDwIKKh8VEZFxEVEcNlFBvNRSxYkjh7+zHDh0rJgyJ9PNek2W3xBJFD3GNQQVFMta7BWlJXzxMncYiqiqcNNoyN8L/DLuOp2z4Oiruj1VNV5w3UuTxOAwVsoGwW+B2kllvkdJ/DOeK16kvbtE0/QfYwVKzxfNPZl+nn2XL+8WHBT6W3Is8m+yPIjpXpMZKjRO75XnIqs+O1XSZIzJvdsmv4qIpWR59xROEZHQOAHTtq/EiLU/evm/7hMZ9HIvCMoEyE6DHGJBWcS8rCWPnMM9KH4Coe495lk3m3bTKfvxCTqUQqFoSMKhkDDVaeoiudBNQ3EPKYh5ES/nVMxi+bzL9xk7EXYjIwUaACk9A4VmgyboAKH/+bmkVGsFCEIubXMZl/2WTBjZvM/y9NlrqHI1q6lna2luU3sFlTP0Hq7gUGUm5nff73pVwVoDMjC4vkU2DYU0jbfAKDplov8w1kjDFOu2vJwjeM4fU1dY9Zw3a7rp5nVdngaed4ry2o34NoX/ks3g+q7vlJtd18Mt2mbkfNfgFCESyWXgsAAA==</AdaptiveCompressedXml>
</file>

<file path=customXml/item6.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8" ma:contentTypeDescription="Create a new document." ma:contentTypeScope="" ma:versionID="74a8f2f055680882f05575619cfa8ad8">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010fcffadccee90ba9e35e3ddba2326b"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AdaptiveCompressedXml>H4sIAAAAAAAEAOWZS2/bOBDH7wvsdxB0n5jvR6G4CLJ7CFB0iya7h73xMayFteVAUtrNt1/KdbyJ7dS56FDrYsuc4fDP8Q/kiKze/7taFl+x7ep1c1nSC1K+n//6S3W7QOyLm3hZuuCtjk6Czg8ghGbgUUXQWkpNgpHEkLL46FZ4WeqL4lO7jg+hLz7UDRaf8Ss2D1jmiEVRdUPM3zDVTd3n0bpNa25v8X7d9rcvrVtjNt+7tu92P3f+n3LzRmBUlLrIEjDUCIKwAA6ThyBpMCRyL4kon/XPET6sg3sxyLa9jkX/eJ8nospitm8MuFxexdhi1xXt+ttlacoirJcPq5w3csT/H3yc02o2fL0YfHZ09Cq0dY9t7fbD4BJX2PS3+e9w0d1nn2HSrNzzG9Q3Xe+agAeWZ7asOOb5XV3/dfXn9d3NHx9v6aH0QeSrwZ4EdceG2dqKOkukxlB6KHPjN2S5yI51/3i3SfhRFYOObcQjCl/RsTPkjO0l/kiKq9n/NP2AMbQqKm0loGMUhDcKrA0cLEmMaeO0HYkxe5oxNnHGjsjc+P10jGkWDQoJ3lAPQhIOnuV1zHtmqUFmM4OjMEbJacj4xCHjZwJZZERpRTloghkyyy3YzB14F7X0nHKi0jiQ0dOQiYlDRs4EMusSyXVhrhFpiCCcV2CUJ8BjCNxzlrilo0DG+GnI5IQhY4RRcyaQ0RDQE6fBy7xJCoUG8vqVnxIPPkUbjePjrGTiNGRm4pCdS92vmAxeCw2Cm7ySGUHAmVz3JxTMemW5s2ocyORpyOzEITuXwj9ESxxxCULClLfLoMEpG0DbvFobLgy3ZBzI1BtOMMjEKTuXyp8Jk2QMCSIqA0IIlit/SsCjDCi0DRjtOEXZG14v6ZQPygbKxJlQRpz3IVkFwRqaazFLwOTXAfCeG6sRucSRSv83vF/SKR+VDZSpM6EsGa4EpQKCCBaERgFGUg0mBoWEovNxnB2TsTdQNuWzsoEy/VNSVs1eXjRVC9ddL1zzBbt5cssOq9mzlp1X3V1vB/i9cX6J8cn50LDrs3Rd/xlTxmpxV69wnpPGgFIg7I7Rd9y8k/JCKsYUEX9Xs33vXZhusf52vW76PO2b/Nl2GL7fq20VvGr/HuEpC8cu3obOB5d11WzjOv8Piu4ikzQcAAA=</AdaptiveCompressedXml>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8"?>
<AdaptiveCompressedXml>H4sIAAAAAAAEAOWYS2/TQBDH70h8B8v3bXb2vcgNqgKHiqdo4cAF7WOWWDhJZZtHvz3rkAaapIRLDiSXOJkZz/x3/FNmvdXTH7Om+IZtVy/m5yWc0fLp+PGj6mqK2BeX8byMTjBreSBoqCMCmCCGaUY408oG7a0TWBav3QzPS3VWvMDb4hX2bR26T2+aWOZkRVF1Q7pnmOp53edC3dKa7S3eLNr+6r535czuG9f23frnOv5tNi+1UWGCdc4QTmMkIgZGHOf5m7QKICmd/ErBOsPLRXD3iqzsdSz625thDWUx2nQGbJqLGFvsuqJdfD8vdVmERfN1lltGd8R/wdsxq0bD5V7x0c7qVWjrHtvababBBmc476/yk3DR3eSYYdGs3Igb1M+73s0Dbnn+8GXFMa/vYvLh4v3k+vLN6yvYlj6IfDDZnaBuV5mVr6izRAAQelvmMm7ocpED6/72etnwnSoGHauMOxQ+oGPtyB3baPyOFlej3zT9hTEDHKyLgkRNPRHaWOKNBsLQcxpQJBvDQRgz+xnjp8wYM5IfCWMuSSsYVUR65JmxpIm3HInkCIkZ653mB2HM7mdMnDJjxgAcCWOgtXZgMJPl8oRkyhOnLQ60RZ80suDFQRgDuh8yecqQAbXqSCAzCqjIyyFIqSbCYyQWhSYxStTcR65AHgYyvh8ydcqQ5WkpjgSyxLn3KhmSBE1ECBGIUSmQwEBb8MaCUYeBTOyHTJ8yZJyBPRLIdBCaAwtEKiWIcGx4tZSMUMaU9dFbqtJhIJP7ITOnDBmz5lj2ZEEbzixzBILJ+36whriUOLHUs5A0UzLAYSD7h5dLe9qQqWPZk0XPbAhoiTb5/0t4kMTJqEjwynFPUzbTg0DGYD9kQE+bMiv/S8qq0f2j2WrqusnUzT9jN06u6bAa/WFZR9XdZFXg+dz5BuNd8LZjfU/juv4dpozV9Lqe4ZjlCUwA8iC+ZvCEmydSnkmVpzIVH6vRZvQ6TTddfJ8s5n1e9mX+bDsMv06iVwoe9P/KcNeFXUfVw81bx9vVaBk6/glcCuyMYRcAAA==</AdaptiveCompressedXml>
</file>

<file path=customXml/itemProps1.xml><?xml version="1.0" encoding="utf-8"?>
<ds:datastoreItem xmlns:ds="http://schemas.openxmlformats.org/officeDocument/2006/customXml" ds:itemID="{BAD611FC-E826-43B4-B61D-C93A6DEAA219}">
  <ds:schemaRefs>
    <ds:schemaRef ds:uri="http://schemas.microsoft.com/office/2006/metadata/properties"/>
    <ds:schemaRef ds:uri="http://schemas.microsoft.com/office/infopath/2007/PartnerControls"/>
    <ds:schemaRef ds:uri="d7896531-b8b4-45fa-9f16-9171dd77c26f"/>
    <ds:schemaRef ds:uri="a02d3638-cea0-45ef-a248-56a506b6976d"/>
  </ds:schemaRefs>
</ds:datastoreItem>
</file>

<file path=customXml/itemProps10.xml><?xml version="1.0" encoding="utf-8"?>
<ds:datastoreItem xmlns:ds="http://schemas.openxmlformats.org/officeDocument/2006/customXml" ds:itemID="{09B24E69-F5D0-470F-A49D-95558274108C}">
  <ds:schemaRefs/>
</ds:datastoreItem>
</file>

<file path=customXml/itemProps11.xml><?xml version="1.0" encoding="utf-8"?>
<ds:datastoreItem xmlns:ds="http://schemas.openxmlformats.org/officeDocument/2006/customXml" ds:itemID="{E5C04C8E-7F37-493F-978D-741AB3D6286A}">
  <ds:schemaRefs/>
</ds:datastoreItem>
</file>

<file path=customXml/itemProps2.xml><?xml version="1.0" encoding="utf-8"?>
<ds:datastoreItem xmlns:ds="http://schemas.openxmlformats.org/officeDocument/2006/customXml" ds:itemID="{2E719650-C608-4A50-8655-CBEBC6A33D25}">
  <ds:schemaRefs/>
</ds:datastoreItem>
</file>

<file path=customXml/itemProps3.xml><?xml version="1.0" encoding="utf-8"?>
<ds:datastoreItem xmlns:ds="http://schemas.openxmlformats.org/officeDocument/2006/customXml" ds:itemID="{562F4806-3824-4D2F-B769-0828E75FA8E1}">
  <ds:schemaRefs/>
</ds:datastoreItem>
</file>

<file path=customXml/itemProps4.xml><?xml version="1.0" encoding="utf-8"?>
<ds:datastoreItem xmlns:ds="http://schemas.openxmlformats.org/officeDocument/2006/customXml" ds:itemID="{2689B71E-51B3-4B32-A033-97B9DF361B79}">
  <ds:schemaRefs/>
</ds:datastoreItem>
</file>

<file path=customXml/itemProps5.xml><?xml version="1.0" encoding="utf-8"?>
<ds:datastoreItem xmlns:ds="http://schemas.openxmlformats.org/officeDocument/2006/customXml" ds:itemID="{75F7EE73-E2C5-406E-B925-F4E5A863E6CE}">
  <ds:schemaRefs/>
</ds:datastoreItem>
</file>

<file path=customXml/itemProps6.xml><?xml version="1.0" encoding="utf-8"?>
<ds:datastoreItem xmlns:ds="http://schemas.openxmlformats.org/officeDocument/2006/customXml" ds:itemID="{279571F6-2188-43ED-88EB-A7FC94F94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4FD34C4B-03D5-475C-872D-7F52CE79E375}">
  <ds:schemaRefs/>
</ds:datastoreItem>
</file>

<file path=customXml/itemProps8.xml><?xml version="1.0" encoding="utf-8"?>
<ds:datastoreItem xmlns:ds="http://schemas.openxmlformats.org/officeDocument/2006/customXml" ds:itemID="{0B1A9EC4-CBDD-4CE7-8AF6-6CF2EE017C8F}">
  <ds:schemaRefs>
    <ds:schemaRef ds:uri="http://schemas.microsoft.com/sharepoint/v3/contenttype/forms"/>
  </ds:schemaRefs>
</ds:datastoreItem>
</file>

<file path=customXml/itemProps9.xml><?xml version="1.0" encoding="utf-8"?>
<ds:datastoreItem xmlns:ds="http://schemas.openxmlformats.org/officeDocument/2006/customXml" ds:itemID="{88732BD0-CEE3-4BDE-AE4A-EE858D29A00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 Disclosures</vt:lpstr>
      <vt:lpstr>2. Balance Sheet</vt:lpstr>
      <vt:lpstr>3. Income Statement</vt:lpstr>
      <vt:lpstr>4. GAAP to NonGAAP Recon</vt:lpstr>
      <vt:lpstr>5. Cash Flow</vt:lpstr>
      <vt:lpstr>6. Key Metrics</vt:lpstr>
      <vt:lpstr>7. Product Line Revenue</vt:lpstr>
      <vt:lpstr>8. Product Line Cost of Revenue</vt:lpstr>
      <vt:lpstr>'3. Income Statement'!Print_Area</vt:lpstr>
      <vt:lpstr>'4. GAAP to NonGAAP Recon'!Print_Area</vt:lpstr>
      <vt:lpstr>'6. Key Metrics'!Print_Area</vt:lpstr>
      <vt:lpstr>'7. Product Line Revenue'!Print_Area</vt:lpstr>
      <vt:lpstr>'8. Product Line Cost of 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Tim Fox</cp:lastModifiedBy>
  <dcterms:created xsi:type="dcterms:W3CDTF">2021-03-05T22:57:18Z</dcterms:created>
  <dcterms:modified xsi:type="dcterms:W3CDTF">2024-05-07T17:53:16Z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DocumentId">
    <vt:lpwstr>f276ed80-fcf6-4ea1-8f40-104d77d57d02</vt:lpwstr>
  </property>
  <property fmtid="{D5CDD505-2E9C-101B-9397-08002B2CF9AE}" pid="6" name="AdaptiveReportingVersion">
    <vt:lpwstr>5</vt:lpwstr>
  </property>
  <property fmtid="{D5CDD505-2E9C-101B-9397-08002B2CF9AE}" pid="7" name="AdaptiveReportingRevision">
    <vt:lpwstr>0</vt:lpwstr>
  </property>
  <property fmtid="{D5CDD505-2E9C-101B-9397-08002B2CF9AE}" pid="8" name="AdaptiveCustomXmlPartId">
    <vt:lpwstr>09b24e69-f5d0-470f-a49d-95558274108c</vt:lpwstr>
  </property>
  <property fmtid="{D5CDD505-2E9C-101B-9397-08002B2CF9AE}" pid="9" name="MediaServiceImageTags">
    <vt:lpwstr/>
  </property>
</Properties>
</file>