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timfox/Library/CloudStorage/GoogleDrive-tfox@acvauctions.com/My Drive/3 - Earnings/Q3-23/1 - External Docs/For distribution/"/>
    </mc:Choice>
  </mc:AlternateContent>
  <xr:revisionPtr revIDLastSave="0" documentId="13_ncr:1_{0F21E802-3CB2-C442-8C9C-55A029B3F895}" xr6:coauthVersionLast="47" xr6:coauthVersionMax="47" xr10:uidLastSave="{00000000-0000-0000-0000-000000000000}"/>
  <bookViews>
    <workbookView xWindow="2620" yWindow="1060" windowWidth="31160" windowHeight="21140" tabRatio="889" activeTab="3" xr2:uid="{00000000-000D-0000-FFFF-FFFF00000000}"/>
  </bookViews>
  <sheets>
    <sheet name="1. Disclosures" sheetId="2" r:id="rId1"/>
    <sheet name="CrossfireHiddenWorksheet" sheetId="17" state="veryHidden" r:id="rId2"/>
    <sheet name="OfficeConnectCellHighlights" sheetId="18" state="veryHidden" r:id="rId3"/>
    <sheet name="2. Balance Sheet" sheetId="23" r:id="rId4"/>
    <sheet name="3. Income Statement" sheetId="22" r:id="rId5"/>
    <sheet name="4. GAAP to NonGAAP Recon" sheetId="20" r:id="rId6"/>
    <sheet name="5. Cash Flow" sheetId="24" r:id="rId7"/>
    <sheet name="6. Key Metrics" sheetId="25" r:id="rId8"/>
    <sheet name="7. Product Line Revenue" sheetId="16" r:id="rId9"/>
    <sheet name="8. Product Line Cost of Revenue" sheetId="2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___V2" localSheetId="3" hidden="1">{"'1-TheatreBkgs'!$A$1:$L$102"}</definedName>
    <definedName name="____________________V2" localSheetId="6" hidden="1">{"'1-TheatreBkgs'!$A$1:$L$102"}</definedName>
    <definedName name="____________________V2" localSheetId="7" hidden="1">{"'1-TheatreBkgs'!$A$1:$L$102"}</definedName>
    <definedName name="____________________V2" localSheetId="8" hidden="1">{"'1-TheatreBkgs'!$A$1:$L$102"}</definedName>
    <definedName name="____________________V2" localSheetId="9" hidden="1">{"'1-TheatreBkgs'!$A$1:$L$102"}</definedName>
    <definedName name="____________________V2" hidden="1">{"'1-TheatreBkgs'!$A$1:$L$102"}</definedName>
    <definedName name="___________________a1" localSheetId="3" hidden="1">{"'1-TheatreBkgs'!$A$1:$L$102"}</definedName>
    <definedName name="___________________a1" localSheetId="6" hidden="1">{"'1-TheatreBkgs'!$A$1:$L$102"}</definedName>
    <definedName name="___________________a1" localSheetId="7" hidden="1">{"'1-TheatreBkgs'!$A$1:$L$102"}</definedName>
    <definedName name="___________________a1" localSheetId="8" hidden="1">{"'1-TheatreBkgs'!$A$1:$L$102"}</definedName>
    <definedName name="___________________a1" localSheetId="9" hidden="1">{"'1-TheatreBkgs'!$A$1:$L$102"}</definedName>
    <definedName name="___________________a1" hidden="1">{"'1-TheatreBkgs'!$A$1:$L$102"}</definedName>
    <definedName name="___________________a2" localSheetId="3" hidden="1">{"'1-TheatreBkgs'!$A$1:$L$102"}</definedName>
    <definedName name="___________________a2" localSheetId="6" hidden="1">{"'1-TheatreBkgs'!$A$1:$L$102"}</definedName>
    <definedName name="___________________a2" localSheetId="7" hidden="1">{"'1-TheatreBkgs'!$A$1:$L$102"}</definedName>
    <definedName name="___________________a2" localSheetId="8" hidden="1">{"'1-TheatreBkgs'!$A$1:$L$102"}</definedName>
    <definedName name="___________________a2" localSheetId="9" hidden="1">{"'1-TheatreBkgs'!$A$1:$L$102"}</definedName>
    <definedName name="___________________a2" hidden="1">{"'1-TheatreBkgs'!$A$1:$L$102"}</definedName>
    <definedName name="___________________a3" localSheetId="3" hidden="1">{"'1-TheatreBkgs'!$A$1:$L$102"}</definedName>
    <definedName name="___________________a3" localSheetId="6" hidden="1">{"'1-TheatreBkgs'!$A$1:$L$102"}</definedName>
    <definedName name="___________________a3" localSheetId="7" hidden="1">{"'1-TheatreBkgs'!$A$1:$L$102"}</definedName>
    <definedName name="___________________a3" localSheetId="8" hidden="1">{"'1-TheatreBkgs'!$A$1:$L$102"}</definedName>
    <definedName name="___________________a3" localSheetId="9" hidden="1">{"'1-TheatreBkgs'!$A$1:$L$102"}</definedName>
    <definedName name="___________________a3" hidden="1">{"'1-TheatreBkgs'!$A$1:$L$102"}</definedName>
    <definedName name="___________________b1" localSheetId="3" hidden="1">{"'1-TheatreBkgs'!$A$1:$L$102"}</definedName>
    <definedName name="___________________b1" localSheetId="6" hidden="1">{"'1-TheatreBkgs'!$A$1:$L$102"}</definedName>
    <definedName name="___________________b1" localSheetId="7" hidden="1">{"'1-TheatreBkgs'!$A$1:$L$102"}</definedName>
    <definedName name="___________________b1" localSheetId="8" hidden="1">{"'1-TheatreBkgs'!$A$1:$L$102"}</definedName>
    <definedName name="___________________b1" localSheetId="9" hidden="1">{"'1-TheatreBkgs'!$A$1:$L$102"}</definedName>
    <definedName name="___________________b1" hidden="1">{"'1-TheatreBkgs'!$A$1:$L$102"}</definedName>
    <definedName name="___________________Q1" localSheetId="3" hidden="1">{"'Standalone List Price Trends'!$A$1:$X$56"}</definedName>
    <definedName name="___________________Q1" localSheetId="6" hidden="1">{"'Standalone List Price Trends'!$A$1:$X$56"}</definedName>
    <definedName name="___________________Q1" localSheetId="7" hidden="1">{"'Standalone List Price Trends'!$A$1:$X$56"}</definedName>
    <definedName name="___________________Q1" localSheetId="8" hidden="1">{"'Standalone List Price Trends'!$A$1:$X$56"}</definedName>
    <definedName name="___________________Q1" localSheetId="9" hidden="1">{"'Standalone List Price Trends'!$A$1:$X$56"}</definedName>
    <definedName name="___________________Q1" hidden="1">{"'Standalone List Price Trends'!$A$1:$X$56"}</definedName>
    <definedName name="___________________Q2" localSheetId="3" hidden="1">{"'Standalone List Price Trends'!$A$1:$X$56"}</definedName>
    <definedName name="___________________Q2" localSheetId="6" hidden="1">{"'Standalone List Price Trends'!$A$1:$X$56"}</definedName>
    <definedName name="___________________Q2" localSheetId="7" hidden="1">{"'Standalone List Price Trends'!$A$1:$X$56"}</definedName>
    <definedName name="___________________Q2" localSheetId="8" hidden="1">{"'Standalone List Price Trends'!$A$1:$X$56"}</definedName>
    <definedName name="___________________Q2" localSheetId="9" hidden="1">{"'Standalone List Price Trends'!$A$1:$X$56"}</definedName>
    <definedName name="___________________Q2" hidden="1">{"'Standalone List Price Trends'!$A$1:$X$56"}</definedName>
    <definedName name="___________________Q3" localSheetId="3" hidden="1">{"'Standalone List Price Trends'!$A$1:$X$56"}</definedName>
    <definedName name="___________________Q3" localSheetId="6" hidden="1">{"'Standalone List Price Trends'!$A$1:$X$56"}</definedName>
    <definedName name="___________________Q3" localSheetId="7" hidden="1">{"'Standalone List Price Trends'!$A$1:$X$56"}</definedName>
    <definedName name="___________________Q3" localSheetId="8" hidden="1">{"'Standalone List Price Trends'!$A$1:$X$56"}</definedName>
    <definedName name="___________________Q3" localSheetId="9" hidden="1">{"'Standalone List Price Trends'!$A$1:$X$56"}</definedName>
    <definedName name="___________________Q3" hidden="1">{"'Standalone List Price Trends'!$A$1:$X$56"}</definedName>
    <definedName name="___________________Q4" localSheetId="3" hidden="1">{"'Standalone List Price Trends'!$A$1:$X$56"}</definedName>
    <definedName name="___________________Q4" localSheetId="6" hidden="1">{"'Standalone List Price Trends'!$A$1:$X$56"}</definedName>
    <definedName name="___________________Q4" localSheetId="7" hidden="1">{"'Standalone List Price Trends'!$A$1:$X$56"}</definedName>
    <definedName name="___________________Q4" localSheetId="8" hidden="1">{"'Standalone List Price Trends'!$A$1:$X$56"}</definedName>
    <definedName name="___________________Q4" localSheetId="9" hidden="1">{"'Standalone List Price Trends'!$A$1:$X$56"}</definedName>
    <definedName name="___________________Q4" hidden="1">{"'Standalone List Price Trends'!$A$1:$X$56"}</definedName>
    <definedName name="___________________Q5" localSheetId="3" hidden="1">{"'Standalone List Price Trends'!$A$1:$X$56"}</definedName>
    <definedName name="___________________Q5" localSheetId="6" hidden="1">{"'Standalone List Price Trends'!$A$1:$X$56"}</definedName>
    <definedName name="___________________Q5" localSheetId="7" hidden="1">{"'Standalone List Price Trends'!$A$1:$X$56"}</definedName>
    <definedName name="___________________Q5" localSheetId="8" hidden="1">{"'Standalone List Price Trends'!$A$1:$X$56"}</definedName>
    <definedName name="___________________Q5" localSheetId="9" hidden="1">{"'Standalone List Price Trends'!$A$1:$X$56"}</definedName>
    <definedName name="___________________Q5" hidden="1">{"'Standalone List Price Trends'!$A$1:$X$56"}</definedName>
    <definedName name="___________________Q9" localSheetId="3" hidden="1">{"'Standalone List Price Trends'!$A$1:$X$56"}</definedName>
    <definedName name="___________________Q9" localSheetId="6" hidden="1">{"'Standalone List Price Trends'!$A$1:$X$56"}</definedName>
    <definedName name="___________________Q9" localSheetId="7" hidden="1">{"'Standalone List Price Trends'!$A$1:$X$56"}</definedName>
    <definedName name="___________________Q9" localSheetId="8" hidden="1">{"'Standalone List Price Trends'!$A$1:$X$56"}</definedName>
    <definedName name="___________________Q9" localSheetId="9" hidden="1">{"'Standalone List Price Trends'!$A$1:$X$56"}</definedName>
    <definedName name="___________________Q9" hidden="1">{"'Standalone List Price Trends'!$A$1:$X$56"}</definedName>
    <definedName name="___________________rw1" localSheetId="3" hidden="1">{"'Standalone List Price Trends'!$A$1:$X$56"}</definedName>
    <definedName name="___________________rw1" localSheetId="6" hidden="1">{"'Standalone List Price Trends'!$A$1:$X$56"}</definedName>
    <definedName name="___________________rw1" localSheetId="7" hidden="1">{"'Standalone List Price Trends'!$A$1:$X$56"}</definedName>
    <definedName name="___________________rw1" localSheetId="8" hidden="1">{"'Standalone List Price Trends'!$A$1:$X$56"}</definedName>
    <definedName name="___________________rw1" localSheetId="9" hidden="1">{"'Standalone List Price Trends'!$A$1:$X$56"}</definedName>
    <definedName name="___________________rw1" hidden="1">{"'Standalone List Price Trends'!$A$1:$X$56"}</definedName>
    <definedName name="___________________rw2" localSheetId="3" hidden="1">{"'Standalone List Price Trends'!$A$1:$X$56"}</definedName>
    <definedName name="___________________rw2" localSheetId="6" hidden="1">{"'Standalone List Price Trends'!$A$1:$X$56"}</definedName>
    <definedName name="___________________rw2" localSheetId="7" hidden="1">{"'Standalone List Price Trends'!$A$1:$X$56"}</definedName>
    <definedName name="___________________rw2" localSheetId="8" hidden="1">{"'Standalone List Price Trends'!$A$1:$X$56"}</definedName>
    <definedName name="___________________rw2" localSheetId="9" hidden="1">{"'Standalone List Price Trends'!$A$1:$X$56"}</definedName>
    <definedName name="___________________rw2" hidden="1">{"'Standalone List Price Trends'!$A$1:$X$56"}</definedName>
    <definedName name="___________________rw3" localSheetId="3" hidden="1">{"'Standalone List Price Trends'!$A$1:$X$56"}</definedName>
    <definedName name="___________________rw3" localSheetId="6" hidden="1">{"'Standalone List Price Trends'!$A$1:$X$56"}</definedName>
    <definedName name="___________________rw3" localSheetId="7" hidden="1">{"'Standalone List Price Trends'!$A$1:$X$56"}</definedName>
    <definedName name="___________________rw3" localSheetId="8" hidden="1">{"'Standalone List Price Trends'!$A$1:$X$56"}</definedName>
    <definedName name="___________________rw3" localSheetId="9" hidden="1">{"'Standalone List Price Trends'!$A$1:$X$56"}</definedName>
    <definedName name="___________________rw3" hidden="1">{"'Standalone List Price Trends'!$A$1:$X$56"}</definedName>
    <definedName name="___________________rw4" localSheetId="3" hidden="1">{"'Standalone List Price Trends'!$A$1:$X$56"}</definedName>
    <definedName name="___________________rw4" localSheetId="6" hidden="1">{"'Standalone List Price Trends'!$A$1:$X$56"}</definedName>
    <definedName name="___________________rw4" localSheetId="7" hidden="1">{"'Standalone List Price Trends'!$A$1:$X$56"}</definedName>
    <definedName name="___________________rw4" localSheetId="8" hidden="1">{"'Standalone List Price Trends'!$A$1:$X$56"}</definedName>
    <definedName name="___________________rw4" localSheetId="9" hidden="1">{"'Standalone List Price Trends'!$A$1:$X$56"}</definedName>
    <definedName name="___________________rw4" hidden="1">{"'Standalone List Price Trends'!$A$1:$X$56"}</definedName>
    <definedName name="___________________v1" localSheetId="3" hidden="1">{"'1-TheatreBkgs'!$A$1:$L$102"}</definedName>
    <definedName name="___________________v1" localSheetId="6" hidden="1">{"'1-TheatreBkgs'!$A$1:$L$102"}</definedName>
    <definedName name="___________________v1" localSheetId="7" hidden="1">{"'1-TheatreBkgs'!$A$1:$L$102"}</definedName>
    <definedName name="___________________v1" localSheetId="8" hidden="1">{"'1-TheatreBkgs'!$A$1:$L$102"}</definedName>
    <definedName name="___________________v1" localSheetId="9" hidden="1">{"'1-TheatreBkgs'!$A$1:$L$102"}</definedName>
    <definedName name="___________________v1" hidden="1">{"'1-TheatreBkgs'!$A$1:$L$102"}</definedName>
    <definedName name="___________________v3" localSheetId="3" hidden="1">{"'1-TheatreBkgs'!$A$1:$L$102"}</definedName>
    <definedName name="___________________v3" localSheetId="6" hidden="1">{"'1-TheatreBkgs'!$A$1:$L$102"}</definedName>
    <definedName name="___________________v3" localSheetId="7" hidden="1">{"'1-TheatreBkgs'!$A$1:$L$102"}</definedName>
    <definedName name="___________________v3" localSheetId="8" hidden="1">{"'1-TheatreBkgs'!$A$1:$L$102"}</definedName>
    <definedName name="___________________v3" localSheetId="9" hidden="1">{"'1-TheatreBkgs'!$A$1:$L$102"}</definedName>
    <definedName name="___________________v3" hidden="1">{"'1-TheatreBkgs'!$A$1:$L$102"}</definedName>
    <definedName name="__________________V2" localSheetId="3" hidden="1">{"'1-TheatreBkgs'!$A$1:$L$102"}</definedName>
    <definedName name="__________________V2" localSheetId="6" hidden="1">{"'1-TheatreBkgs'!$A$1:$L$102"}</definedName>
    <definedName name="__________________V2" localSheetId="7" hidden="1">{"'1-TheatreBkgs'!$A$1:$L$102"}</definedName>
    <definedName name="__________________V2" localSheetId="8" hidden="1">{"'1-TheatreBkgs'!$A$1:$L$102"}</definedName>
    <definedName name="__________________V2" localSheetId="9" hidden="1">{"'1-TheatreBkgs'!$A$1:$L$102"}</definedName>
    <definedName name="__________________V2" hidden="1">{"'1-TheatreBkgs'!$A$1:$L$102"}</definedName>
    <definedName name="_________________a1" localSheetId="3" hidden="1">{"'1-TheatreBkgs'!$A$1:$L$102"}</definedName>
    <definedName name="_________________a1" localSheetId="6" hidden="1">{"'1-TheatreBkgs'!$A$1:$L$102"}</definedName>
    <definedName name="_________________a1" localSheetId="7" hidden="1">{"'1-TheatreBkgs'!$A$1:$L$102"}</definedName>
    <definedName name="_________________a1" localSheetId="8" hidden="1">{"'1-TheatreBkgs'!$A$1:$L$102"}</definedName>
    <definedName name="_________________a1" localSheetId="9" hidden="1">{"'1-TheatreBkgs'!$A$1:$L$102"}</definedName>
    <definedName name="_________________a1" hidden="1">{"'1-TheatreBkgs'!$A$1:$L$102"}</definedName>
    <definedName name="_________________a2" localSheetId="3" hidden="1">{"'1-TheatreBkgs'!$A$1:$L$102"}</definedName>
    <definedName name="_________________a2" localSheetId="6" hidden="1">{"'1-TheatreBkgs'!$A$1:$L$102"}</definedName>
    <definedName name="_________________a2" localSheetId="7" hidden="1">{"'1-TheatreBkgs'!$A$1:$L$102"}</definedName>
    <definedName name="_________________a2" localSheetId="8" hidden="1">{"'1-TheatreBkgs'!$A$1:$L$102"}</definedName>
    <definedName name="_________________a2" localSheetId="9" hidden="1">{"'1-TheatreBkgs'!$A$1:$L$102"}</definedName>
    <definedName name="_________________a2" hidden="1">{"'1-TheatreBkgs'!$A$1:$L$102"}</definedName>
    <definedName name="_________________a3" localSheetId="3" hidden="1">{"'1-TheatreBkgs'!$A$1:$L$102"}</definedName>
    <definedName name="_________________a3" localSheetId="6" hidden="1">{"'1-TheatreBkgs'!$A$1:$L$102"}</definedName>
    <definedName name="_________________a3" localSheetId="7" hidden="1">{"'1-TheatreBkgs'!$A$1:$L$102"}</definedName>
    <definedName name="_________________a3" localSheetId="8" hidden="1">{"'1-TheatreBkgs'!$A$1:$L$102"}</definedName>
    <definedName name="_________________a3" localSheetId="9" hidden="1">{"'1-TheatreBkgs'!$A$1:$L$102"}</definedName>
    <definedName name="_________________a3" hidden="1">{"'1-TheatreBkgs'!$A$1:$L$102"}</definedName>
    <definedName name="_________________b1" localSheetId="3" hidden="1">{"'1-TheatreBkgs'!$A$1:$L$102"}</definedName>
    <definedName name="_________________b1" localSheetId="6" hidden="1">{"'1-TheatreBkgs'!$A$1:$L$102"}</definedName>
    <definedName name="_________________b1" localSheetId="7" hidden="1">{"'1-TheatreBkgs'!$A$1:$L$102"}</definedName>
    <definedName name="_________________b1" localSheetId="8" hidden="1">{"'1-TheatreBkgs'!$A$1:$L$102"}</definedName>
    <definedName name="_________________b1" localSheetId="9" hidden="1">{"'1-TheatreBkgs'!$A$1:$L$102"}</definedName>
    <definedName name="_________________b1" hidden="1">{"'1-TheatreBkgs'!$A$1:$L$102"}</definedName>
    <definedName name="_________________Q1" localSheetId="3" hidden="1">{"'Standalone List Price Trends'!$A$1:$X$56"}</definedName>
    <definedName name="_________________Q1" localSheetId="6" hidden="1">{"'Standalone List Price Trends'!$A$1:$X$56"}</definedName>
    <definedName name="_________________Q1" localSheetId="7" hidden="1">{"'Standalone List Price Trends'!$A$1:$X$56"}</definedName>
    <definedName name="_________________Q1" localSheetId="8" hidden="1">{"'Standalone List Price Trends'!$A$1:$X$56"}</definedName>
    <definedName name="_________________Q1" localSheetId="9" hidden="1">{"'Standalone List Price Trends'!$A$1:$X$56"}</definedName>
    <definedName name="_________________Q1" hidden="1">{"'Standalone List Price Trends'!$A$1:$X$56"}</definedName>
    <definedName name="_________________Q2" localSheetId="3" hidden="1">{"'Standalone List Price Trends'!$A$1:$X$56"}</definedName>
    <definedName name="_________________Q2" localSheetId="6" hidden="1">{"'Standalone List Price Trends'!$A$1:$X$56"}</definedName>
    <definedName name="_________________Q2" localSheetId="7" hidden="1">{"'Standalone List Price Trends'!$A$1:$X$56"}</definedName>
    <definedName name="_________________Q2" localSheetId="8" hidden="1">{"'Standalone List Price Trends'!$A$1:$X$56"}</definedName>
    <definedName name="_________________Q2" localSheetId="9" hidden="1">{"'Standalone List Price Trends'!$A$1:$X$56"}</definedName>
    <definedName name="_________________Q2" hidden="1">{"'Standalone List Price Trends'!$A$1:$X$56"}</definedName>
    <definedName name="_________________Q3" localSheetId="3" hidden="1">{"'Standalone List Price Trends'!$A$1:$X$56"}</definedName>
    <definedName name="_________________Q3" localSheetId="6" hidden="1">{"'Standalone List Price Trends'!$A$1:$X$56"}</definedName>
    <definedName name="_________________Q3" localSheetId="7" hidden="1">{"'Standalone List Price Trends'!$A$1:$X$56"}</definedName>
    <definedName name="_________________Q3" localSheetId="8" hidden="1">{"'Standalone List Price Trends'!$A$1:$X$56"}</definedName>
    <definedName name="_________________Q3" localSheetId="9" hidden="1">{"'Standalone List Price Trends'!$A$1:$X$56"}</definedName>
    <definedName name="_________________Q3" hidden="1">{"'Standalone List Price Trends'!$A$1:$X$56"}</definedName>
    <definedName name="_________________Q4" localSheetId="3" hidden="1">{"'Standalone List Price Trends'!$A$1:$X$56"}</definedName>
    <definedName name="_________________Q4" localSheetId="6" hidden="1">{"'Standalone List Price Trends'!$A$1:$X$56"}</definedName>
    <definedName name="_________________Q4" localSheetId="7" hidden="1">{"'Standalone List Price Trends'!$A$1:$X$56"}</definedName>
    <definedName name="_________________Q4" localSheetId="8" hidden="1">{"'Standalone List Price Trends'!$A$1:$X$56"}</definedName>
    <definedName name="_________________Q4" localSheetId="9" hidden="1">{"'Standalone List Price Trends'!$A$1:$X$56"}</definedName>
    <definedName name="_________________Q4" hidden="1">{"'Standalone List Price Trends'!$A$1:$X$56"}</definedName>
    <definedName name="_________________Q5" localSheetId="3" hidden="1">{"'Standalone List Price Trends'!$A$1:$X$56"}</definedName>
    <definedName name="_________________Q5" localSheetId="6" hidden="1">{"'Standalone List Price Trends'!$A$1:$X$56"}</definedName>
    <definedName name="_________________Q5" localSheetId="7" hidden="1">{"'Standalone List Price Trends'!$A$1:$X$56"}</definedName>
    <definedName name="_________________Q5" localSheetId="8" hidden="1">{"'Standalone List Price Trends'!$A$1:$X$56"}</definedName>
    <definedName name="_________________Q5" localSheetId="9" hidden="1">{"'Standalone List Price Trends'!$A$1:$X$56"}</definedName>
    <definedName name="_________________Q5" hidden="1">{"'Standalone List Price Trends'!$A$1:$X$56"}</definedName>
    <definedName name="_________________Q9" localSheetId="3" hidden="1">{"'Standalone List Price Trends'!$A$1:$X$56"}</definedName>
    <definedName name="_________________Q9" localSheetId="6" hidden="1">{"'Standalone List Price Trends'!$A$1:$X$56"}</definedName>
    <definedName name="_________________Q9" localSheetId="7" hidden="1">{"'Standalone List Price Trends'!$A$1:$X$56"}</definedName>
    <definedName name="_________________Q9" localSheetId="8" hidden="1">{"'Standalone List Price Trends'!$A$1:$X$56"}</definedName>
    <definedName name="_________________Q9" localSheetId="9" hidden="1">{"'Standalone List Price Trends'!$A$1:$X$56"}</definedName>
    <definedName name="_________________Q9" hidden="1">{"'Standalone List Price Trends'!$A$1:$X$56"}</definedName>
    <definedName name="_________________rw1" localSheetId="3" hidden="1">{"'Standalone List Price Trends'!$A$1:$X$56"}</definedName>
    <definedName name="_________________rw1" localSheetId="6" hidden="1">{"'Standalone List Price Trends'!$A$1:$X$56"}</definedName>
    <definedName name="_________________rw1" localSheetId="7" hidden="1">{"'Standalone List Price Trends'!$A$1:$X$56"}</definedName>
    <definedName name="_________________rw1" localSheetId="8" hidden="1">{"'Standalone List Price Trends'!$A$1:$X$56"}</definedName>
    <definedName name="_________________rw1" localSheetId="9" hidden="1">{"'Standalone List Price Trends'!$A$1:$X$56"}</definedName>
    <definedName name="_________________rw1" hidden="1">{"'Standalone List Price Trends'!$A$1:$X$56"}</definedName>
    <definedName name="_________________rw2" localSheetId="3" hidden="1">{"'Standalone List Price Trends'!$A$1:$X$56"}</definedName>
    <definedName name="_________________rw2" localSheetId="6" hidden="1">{"'Standalone List Price Trends'!$A$1:$X$56"}</definedName>
    <definedName name="_________________rw2" localSheetId="7" hidden="1">{"'Standalone List Price Trends'!$A$1:$X$56"}</definedName>
    <definedName name="_________________rw2" localSheetId="8" hidden="1">{"'Standalone List Price Trends'!$A$1:$X$56"}</definedName>
    <definedName name="_________________rw2" localSheetId="9" hidden="1">{"'Standalone List Price Trends'!$A$1:$X$56"}</definedName>
    <definedName name="_________________rw2" hidden="1">{"'Standalone List Price Trends'!$A$1:$X$56"}</definedName>
    <definedName name="_________________rw3" localSheetId="3" hidden="1">{"'Standalone List Price Trends'!$A$1:$X$56"}</definedName>
    <definedName name="_________________rw3" localSheetId="6" hidden="1">{"'Standalone List Price Trends'!$A$1:$X$56"}</definedName>
    <definedName name="_________________rw3" localSheetId="7" hidden="1">{"'Standalone List Price Trends'!$A$1:$X$56"}</definedName>
    <definedName name="_________________rw3" localSheetId="8" hidden="1">{"'Standalone List Price Trends'!$A$1:$X$56"}</definedName>
    <definedName name="_________________rw3" localSheetId="9" hidden="1">{"'Standalone List Price Trends'!$A$1:$X$56"}</definedName>
    <definedName name="_________________rw3" hidden="1">{"'Standalone List Price Trends'!$A$1:$X$56"}</definedName>
    <definedName name="_________________rw4" localSheetId="3" hidden="1">{"'Standalone List Price Trends'!$A$1:$X$56"}</definedName>
    <definedName name="_________________rw4" localSheetId="6" hidden="1">{"'Standalone List Price Trends'!$A$1:$X$56"}</definedName>
    <definedName name="_________________rw4" localSheetId="7" hidden="1">{"'Standalone List Price Trends'!$A$1:$X$56"}</definedName>
    <definedName name="_________________rw4" localSheetId="8" hidden="1">{"'Standalone List Price Trends'!$A$1:$X$56"}</definedName>
    <definedName name="_________________rw4" localSheetId="9" hidden="1">{"'Standalone List Price Trends'!$A$1:$X$56"}</definedName>
    <definedName name="_________________rw4" hidden="1">{"'Standalone List Price Trends'!$A$1:$X$56"}</definedName>
    <definedName name="_________________v1" localSheetId="3" hidden="1">{"'1-TheatreBkgs'!$A$1:$L$102"}</definedName>
    <definedName name="_________________v1" localSheetId="6" hidden="1">{"'1-TheatreBkgs'!$A$1:$L$102"}</definedName>
    <definedName name="_________________v1" localSheetId="7" hidden="1">{"'1-TheatreBkgs'!$A$1:$L$102"}</definedName>
    <definedName name="_________________v1" localSheetId="8" hidden="1">{"'1-TheatreBkgs'!$A$1:$L$102"}</definedName>
    <definedName name="_________________v1" localSheetId="9" hidden="1">{"'1-TheatreBkgs'!$A$1:$L$102"}</definedName>
    <definedName name="_________________v1" hidden="1">{"'1-TheatreBkgs'!$A$1:$L$102"}</definedName>
    <definedName name="_________________v3" localSheetId="3" hidden="1">{"'1-TheatreBkgs'!$A$1:$L$102"}</definedName>
    <definedName name="_________________v3" localSheetId="6" hidden="1">{"'1-TheatreBkgs'!$A$1:$L$102"}</definedName>
    <definedName name="_________________v3" localSheetId="7" hidden="1">{"'1-TheatreBkgs'!$A$1:$L$102"}</definedName>
    <definedName name="_________________v3" localSheetId="8" hidden="1">{"'1-TheatreBkgs'!$A$1:$L$102"}</definedName>
    <definedName name="_________________v3" localSheetId="9" hidden="1">{"'1-TheatreBkgs'!$A$1:$L$102"}</definedName>
    <definedName name="_________________v3" hidden="1">{"'1-TheatreBkgs'!$A$1:$L$102"}</definedName>
    <definedName name="________________V2" localSheetId="3" hidden="1">{"'1-TheatreBkgs'!$A$1:$L$102"}</definedName>
    <definedName name="________________V2" localSheetId="6" hidden="1">{"'1-TheatreBkgs'!$A$1:$L$102"}</definedName>
    <definedName name="________________V2" localSheetId="7" hidden="1">{"'1-TheatreBkgs'!$A$1:$L$102"}</definedName>
    <definedName name="________________V2" localSheetId="8" hidden="1">{"'1-TheatreBkgs'!$A$1:$L$102"}</definedName>
    <definedName name="________________V2" localSheetId="9" hidden="1">{"'1-TheatreBkgs'!$A$1:$L$102"}</definedName>
    <definedName name="________________V2" hidden="1">{"'1-TheatreBkgs'!$A$1:$L$102"}</definedName>
    <definedName name="_______________a1" localSheetId="3" hidden="1">{"'1-TheatreBkgs'!$A$1:$L$102"}</definedName>
    <definedName name="_______________a1" localSheetId="6" hidden="1">{"'1-TheatreBkgs'!$A$1:$L$102"}</definedName>
    <definedName name="_______________a1" localSheetId="7" hidden="1">{"'1-TheatreBkgs'!$A$1:$L$102"}</definedName>
    <definedName name="_______________a1" localSheetId="8" hidden="1">{"'1-TheatreBkgs'!$A$1:$L$102"}</definedName>
    <definedName name="_______________a1" localSheetId="9" hidden="1">{"'1-TheatreBkgs'!$A$1:$L$102"}</definedName>
    <definedName name="_______________a1" hidden="1">{"'1-TheatreBkgs'!$A$1:$L$102"}</definedName>
    <definedName name="_______________a2" localSheetId="3" hidden="1">{"'1-TheatreBkgs'!$A$1:$L$102"}</definedName>
    <definedName name="_______________a2" localSheetId="6" hidden="1">{"'1-TheatreBkgs'!$A$1:$L$102"}</definedName>
    <definedName name="_______________a2" localSheetId="7" hidden="1">{"'1-TheatreBkgs'!$A$1:$L$102"}</definedName>
    <definedName name="_______________a2" localSheetId="8" hidden="1">{"'1-TheatreBkgs'!$A$1:$L$102"}</definedName>
    <definedName name="_______________a2" localSheetId="9" hidden="1">{"'1-TheatreBkgs'!$A$1:$L$102"}</definedName>
    <definedName name="_______________a2" hidden="1">{"'1-TheatreBkgs'!$A$1:$L$102"}</definedName>
    <definedName name="_______________a3" localSheetId="3" hidden="1">{"'1-TheatreBkgs'!$A$1:$L$102"}</definedName>
    <definedName name="_______________a3" localSheetId="6" hidden="1">{"'1-TheatreBkgs'!$A$1:$L$102"}</definedName>
    <definedName name="_______________a3" localSheetId="7" hidden="1">{"'1-TheatreBkgs'!$A$1:$L$102"}</definedName>
    <definedName name="_______________a3" localSheetId="8" hidden="1">{"'1-TheatreBkgs'!$A$1:$L$102"}</definedName>
    <definedName name="_______________a3" localSheetId="9" hidden="1">{"'1-TheatreBkgs'!$A$1:$L$102"}</definedName>
    <definedName name="_______________a3" hidden="1">{"'1-TheatreBkgs'!$A$1:$L$102"}</definedName>
    <definedName name="_______________b1" localSheetId="3" hidden="1">{"'1-TheatreBkgs'!$A$1:$L$102"}</definedName>
    <definedName name="_______________b1" localSheetId="6" hidden="1">{"'1-TheatreBkgs'!$A$1:$L$102"}</definedName>
    <definedName name="_______________b1" localSheetId="7" hidden="1">{"'1-TheatreBkgs'!$A$1:$L$102"}</definedName>
    <definedName name="_______________b1" localSheetId="8" hidden="1">{"'1-TheatreBkgs'!$A$1:$L$102"}</definedName>
    <definedName name="_______________b1" localSheetId="9" hidden="1">{"'1-TheatreBkgs'!$A$1:$L$102"}</definedName>
    <definedName name="_______________b1" hidden="1">{"'1-TheatreBkgs'!$A$1:$L$102"}</definedName>
    <definedName name="_______________Q1" localSheetId="3" hidden="1">{"'Standalone List Price Trends'!$A$1:$X$56"}</definedName>
    <definedName name="_______________Q1" localSheetId="6" hidden="1">{"'Standalone List Price Trends'!$A$1:$X$56"}</definedName>
    <definedName name="_______________Q1" localSheetId="7" hidden="1">{"'Standalone List Price Trends'!$A$1:$X$56"}</definedName>
    <definedName name="_______________Q1" localSheetId="8" hidden="1">{"'Standalone List Price Trends'!$A$1:$X$56"}</definedName>
    <definedName name="_______________Q1" localSheetId="9" hidden="1">{"'Standalone List Price Trends'!$A$1:$X$56"}</definedName>
    <definedName name="_______________Q1" hidden="1">{"'Standalone List Price Trends'!$A$1:$X$56"}</definedName>
    <definedName name="_______________Q2" localSheetId="3" hidden="1">{"'Standalone List Price Trends'!$A$1:$X$56"}</definedName>
    <definedName name="_______________Q2" localSheetId="6" hidden="1">{"'Standalone List Price Trends'!$A$1:$X$56"}</definedName>
    <definedName name="_______________Q2" localSheetId="7" hidden="1">{"'Standalone List Price Trends'!$A$1:$X$56"}</definedName>
    <definedName name="_______________Q2" localSheetId="8" hidden="1">{"'Standalone List Price Trends'!$A$1:$X$56"}</definedName>
    <definedName name="_______________Q2" localSheetId="9" hidden="1">{"'Standalone List Price Trends'!$A$1:$X$56"}</definedName>
    <definedName name="_______________Q2" hidden="1">{"'Standalone List Price Trends'!$A$1:$X$56"}</definedName>
    <definedName name="_______________Q3" localSheetId="3" hidden="1">{"'Standalone List Price Trends'!$A$1:$X$56"}</definedName>
    <definedName name="_______________Q3" localSheetId="6" hidden="1">{"'Standalone List Price Trends'!$A$1:$X$56"}</definedName>
    <definedName name="_______________Q3" localSheetId="7" hidden="1">{"'Standalone List Price Trends'!$A$1:$X$56"}</definedName>
    <definedName name="_______________Q3" localSheetId="8" hidden="1">{"'Standalone List Price Trends'!$A$1:$X$56"}</definedName>
    <definedName name="_______________Q3" localSheetId="9" hidden="1">{"'Standalone List Price Trends'!$A$1:$X$56"}</definedName>
    <definedName name="_______________Q3" hidden="1">{"'Standalone List Price Trends'!$A$1:$X$56"}</definedName>
    <definedName name="_______________Q4" localSheetId="3" hidden="1">{"'Standalone List Price Trends'!$A$1:$X$56"}</definedName>
    <definedName name="_______________Q4" localSheetId="6" hidden="1">{"'Standalone List Price Trends'!$A$1:$X$56"}</definedName>
    <definedName name="_______________Q4" localSheetId="7" hidden="1">{"'Standalone List Price Trends'!$A$1:$X$56"}</definedName>
    <definedName name="_______________Q4" localSheetId="8" hidden="1">{"'Standalone List Price Trends'!$A$1:$X$56"}</definedName>
    <definedName name="_______________Q4" localSheetId="9" hidden="1">{"'Standalone List Price Trends'!$A$1:$X$56"}</definedName>
    <definedName name="_______________Q4" hidden="1">{"'Standalone List Price Trends'!$A$1:$X$56"}</definedName>
    <definedName name="_______________Q5" localSheetId="3" hidden="1">{"'Standalone List Price Trends'!$A$1:$X$56"}</definedName>
    <definedName name="_______________Q5" localSheetId="6" hidden="1">{"'Standalone List Price Trends'!$A$1:$X$56"}</definedName>
    <definedName name="_______________Q5" localSheetId="7" hidden="1">{"'Standalone List Price Trends'!$A$1:$X$56"}</definedName>
    <definedName name="_______________Q5" localSheetId="8" hidden="1">{"'Standalone List Price Trends'!$A$1:$X$56"}</definedName>
    <definedName name="_______________Q5" localSheetId="9" hidden="1">{"'Standalone List Price Trends'!$A$1:$X$56"}</definedName>
    <definedName name="_______________Q5" hidden="1">{"'Standalone List Price Trends'!$A$1:$X$56"}</definedName>
    <definedName name="_______________Q9" localSheetId="3" hidden="1">{"'Standalone List Price Trends'!$A$1:$X$56"}</definedName>
    <definedName name="_______________Q9" localSheetId="6" hidden="1">{"'Standalone List Price Trends'!$A$1:$X$56"}</definedName>
    <definedName name="_______________Q9" localSheetId="7" hidden="1">{"'Standalone List Price Trends'!$A$1:$X$56"}</definedName>
    <definedName name="_______________Q9" localSheetId="8" hidden="1">{"'Standalone List Price Trends'!$A$1:$X$56"}</definedName>
    <definedName name="_______________Q9" localSheetId="9" hidden="1">{"'Standalone List Price Trends'!$A$1:$X$56"}</definedName>
    <definedName name="_______________Q9" hidden="1">{"'Standalone List Price Trends'!$A$1:$X$56"}</definedName>
    <definedName name="_______________rw1" localSheetId="3" hidden="1">{"'Standalone List Price Trends'!$A$1:$X$56"}</definedName>
    <definedName name="_______________rw1" localSheetId="6" hidden="1">{"'Standalone List Price Trends'!$A$1:$X$56"}</definedName>
    <definedName name="_______________rw1" localSheetId="7" hidden="1">{"'Standalone List Price Trends'!$A$1:$X$56"}</definedName>
    <definedName name="_______________rw1" localSheetId="8" hidden="1">{"'Standalone List Price Trends'!$A$1:$X$56"}</definedName>
    <definedName name="_______________rw1" localSheetId="9" hidden="1">{"'Standalone List Price Trends'!$A$1:$X$56"}</definedName>
    <definedName name="_______________rw1" hidden="1">{"'Standalone List Price Trends'!$A$1:$X$56"}</definedName>
    <definedName name="_______________rw2" localSheetId="3" hidden="1">{"'Standalone List Price Trends'!$A$1:$X$56"}</definedName>
    <definedName name="_______________rw2" localSheetId="6" hidden="1">{"'Standalone List Price Trends'!$A$1:$X$56"}</definedName>
    <definedName name="_______________rw2" localSheetId="7" hidden="1">{"'Standalone List Price Trends'!$A$1:$X$56"}</definedName>
    <definedName name="_______________rw2" localSheetId="8" hidden="1">{"'Standalone List Price Trends'!$A$1:$X$56"}</definedName>
    <definedName name="_______________rw2" localSheetId="9" hidden="1">{"'Standalone List Price Trends'!$A$1:$X$56"}</definedName>
    <definedName name="_______________rw2" hidden="1">{"'Standalone List Price Trends'!$A$1:$X$56"}</definedName>
    <definedName name="_______________rw3" localSheetId="3" hidden="1">{"'Standalone List Price Trends'!$A$1:$X$56"}</definedName>
    <definedName name="_______________rw3" localSheetId="6" hidden="1">{"'Standalone List Price Trends'!$A$1:$X$56"}</definedName>
    <definedName name="_______________rw3" localSheetId="7" hidden="1">{"'Standalone List Price Trends'!$A$1:$X$56"}</definedName>
    <definedName name="_______________rw3" localSheetId="8" hidden="1">{"'Standalone List Price Trends'!$A$1:$X$56"}</definedName>
    <definedName name="_______________rw3" localSheetId="9" hidden="1">{"'Standalone List Price Trends'!$A$1:$X$56"}</definedName>
    <definedName name="_______________rw3" hidden="1">{"'Standalone List Price Trends'!$A$1:$X$56"}</definedName>
    <definedName name="_______________rw4" localSheetId="3" hidden="1">{"'Standalone List Price Trends'!$A$1:$X$56"}</definedName>
    <definedName name="_______________rw4" localSheetId="6" hidden="1">{"'Standalone List Price Trends'!$A$1:$X$56"}</definedName>
    <definedName name="_______________rw4" localSheetId="7" hidden="1">{"'Standalone List Price Trends'!$A$1:$X$56"}</definedName>
    <definedName name="_______________rw4" localSheetId="8" hidden="1">{"'Standalone List Price Trends'!$A$1:$X$56"}</definedName>
    <definedName name="_______________rw4" localSheetId="9" hidden="1">{"'Standalone List Price Trends'!$A$1:$X$56"}</definedName>
    <definedName name="_______________rw4" hidden="1">{"'Standalone List Price Trends'!$A$1:$X$56"}</definedName>
    <definedName name="_______________v1" localSheetId="3" hidden="1">{"'1-TheatreBkgs'!$A$1:$L$102"}</definedName>
    <definedName name="_______________v1" localSheetId="6" hidden="1">{"'1-TheatreBkgs'!$A$1:$L$102"}</definedName>
    <definedName name="_______________v1" localSheetId="7" hidden="1">{"'1-TheatreBkgs'!$A$1:$L$102"}</definedName>
    <definedName name="_______________v1" localSheetId="8" hidden="1">{"'1-TheatreBkgs'!$A$1:$L$102"}</definedName>
    <definedName name="_______________v1" localSheetId="9" hidden="1">{"'1-TheatreBkgs'!$A$1:$L$102"}</definedName>
    <definedName name="_______________v1" hidden="1">{"'1-TheatreBkgs'!$A$1:$L$102"}</definedName>
    <definedName name="_______________v3" localSheetId="3" hidden="1">{"'1-TheatreBkgs'!$A$1:$L$102"}</definedName>
    <definedName name="_______________v3" localSheetId="6" hidden="1">{"'1-TheatreBkgs'!$A$1:$L$102"}</definedName>
    <definedName name="_______________v3" localSheetId="7" hidden="1">{"'1-TheatreBkgs'!$A$1:$L$102"}</definedName>
    <definedName name="_______________v3" localSheetId="8" hidden="1">{"'1-TheatreBkgs'!$A$1:$L$102"}</definedName>
    <definedName name="_______________v3" localSheetId="9" hidden="1">{"'1-TheatreBkgs'!$A$1:$L$102"}</definedName>
    <definedName name="_______________v3" hidden="1">{"'1-TheatreBkgs'!$A$1:$L$102"}</definedName>
    <definedName name="______________V2" localSheetId="3" hidden="1">{"'1-TheatreBkgs'!$A$1:$L$102"}</definedName>
    <definedName name="______________V2" localSheetId="6" hidden="1">{"'1-TheatreBkgs'!$A$1:$L$102"}</definedName>
    <definedName name="______________V2" localSheetId="7" hidden="1">{"'1-TheatreBkgs'!$A$1:$L$102"}</definedName>
    <definedName name="______________V2" localSheetId="8" hidden="1">{"'1-TheatreBkgs'!$A$1:$L$102"}</definedName>
    <definedName name="______________V2" localSheetId="9" hidden="1">{"'1-TheatreBkgs'!$A$1:$L$102"}</definedName>
    <definedName name="______________V2" hidden="1">{"'1-TheatreBkgs'!$A$1:$L$102"}</definedName>
    <definedName name="_____________a1" localSheetId="3" hidden="1">{"'1-TheatreBkgs'!$A$1:$L$102"}</definedName>
    <definedName name="_____________a1" localSheetId="6" hidden="1">{"'1-TheatreBkgs'!$A$1:$L$102"}</definedName>
    <definedName name="_____________a1" localSheetId="7" hidden="1">{"'1-TheatreBkgs'!$A$1:$L$102"}</definedName>
    <definedName name="_____________a1" localSheetId="8" hidden="1">{"'1-TheatreBkgs'!$A$1:$L$102"}</definedName>
    <definedName name="_____________a1" localSheetId="9" hidden="1">{"'1-TheatreBkgs'!$A$1:$L$102"}</definedName>
    <definedName name="_____________a1" hidden="1">{"'1-TheatreBkgs'!$A$1:$L$102"}</definedName>
    <definedName name="_____________a2" localSheetId="3" hidden="1">{"'1-TheatreBkgs'!$A$1:$L$102"}</definedName>
    <definedName name="_____________a2" localSheetId="6" hidden="1">{"'1-TheatreBkgs'!$A$1:$L$102"}</definedName>
    <definedName name="_____________a2" localSheetId="7" hidden="1">{"'1-TheatreBkgs'!$A$1:$L$102"}</definedName>
    <definedName name="_____________a2" localSheetId="8" hidden="1">{"'1-TheatreBkgs'!$A$1:$L$102"}</definedName>
    <definedName name="_____________a2" localSheetId="9" hidden="1">{"'1-TheatreBkgs'!$A$1:$L$102"}</definedName>
    <definedName name="_____________a2" hidden="1">{"'1-TheatreBkgs'!$A$1:$L$102"}</definedName>
    <definedName name="_____________a3" localSheetId="3" hidden="1">{"'1-TheatreBkgs'!$A$1:$L$102"}</definedName>
    <definedName name="_____________a3" localSheetId="6" hidden="1">{"'1-TheatreBkgs'!$A$1:$L$102"}</definedName>
    <definedName name="_____________a3" localSheetId="7" hidden="1">{"'1-TheatreBkgs'!$A$1:$L$102"}</definedName>
    <definedName name="_____________a3" localSheetId="8" hidden="1">{"'1-TheatreBkgs'!$A$1:$L$102"}</definedName>
    <definedName name="_____________a3" localSheetId="9" hidden="1">{"'1-TheatreBkgs'!$A$1:$L$102"}</definedName>
    <definedName name="_____________a3" hidden="1">{"'1-TheatreBkgs'!$A$1:$L$102"}</definedName>
    <definedName name="_____________b1" localSheetId="3" hidden="1">{"'1-TheatreBkgs'!$A$1:$L$102"}</definedName>
    <definedName name="_____________b1" localSheetId="6" hidden="1">{"'1-TheatreBkgs'!$A$1:$L$102"}</definedName>
    <definedName name="_____________b1" localSheetId="7" hidden="1">{"'1-TheatreBkgs'!$A$1:$L$102"}</definedName>
    <definedName name="_____________b1" localSheetId="8" hidden="1">{"'1-TheatreBkgs'!$A$1:$L$102"}</definedName>
    <definedName name="_____________b1" localSheetId="9" hidden="1">{"'1-TheatreBkgs'!$A$1:$L$102"}</definedName>
    <definedName name="_____________b1" hidden="1">{"'1-TheatreBkgs'!$A$1:$L$102"}</definedName>
    <definedName name="_____________Q1" localSheetId="3" hidden="1">{"'Standalone List Price Trends'!$A$1:$X$56"}</definedName>
    <definedName name="_____________Q1" localSheetId="6" hidden="1">{"'Standalone List Price Trends'!$A$1:$X$56"}</definedName>
    <definedName name="_____________Q1" localSheetId="7" hidden="1">{"'Standalone List Price Trends'!$A$1:$X$56"}</definedName>
    <definedName name="_____________Q1" localSheetId="8" hidden="1">{"'Standalone List Price Trends'!$A$1:$X$56"}</definedName>
    <definedName name="_____________Q1" localSheetId="9" hidden="1">{"'Standalone List Price Trends'!$A$1:$X$56"}</definedName>
    <definedName name="_____________Q1" hidden="1">{"'Standalone List Price Trends'!$A$1:$X$56"}</definedName>
    <definedName name="_____________Q2" localSheetId="3" hidden="1">{"'Standalone List Price Trends'!$A$1:$X$56"}</definedName>
    <definedName name="_____________Q2" localSheetId="6" hidden="1">{"'Standalone List Price Trends'!$A$1:$X$56"}</definedName>
    <definedName name="_____________Q2" localSheetId="7" hidden="1">{"'Standalone List Price Trends'!$A$1:$X$56"}</definedName>
    <definedName name="_____________Q2" localSheetId="8" hidden="1">{"'Standalone List Price Trends'!$A$1:$X$56"}</definedName>
    <definedName name="_____________Q2" localSheetId="9" hidden="1">{"'Standalone List Price Trends'!$A$1:$X$56"}</definedName>
    <definedName name="_____________Q2" hidden="1">{"'Standalone List Price Trends'!$A$1:$X$56"}</definedName>
    <definedName name="_____________Q3" localSheetId="3" hidden="1">{"'Standalone List Price Trends'!$A$1:$X$56"}</definedName>
    <definedName name="_____________Q3" localSheetId="6" hidden="1">{"'Standalone List Price Trends'!$A$1:$X$56"}</definedName>
    <definedName name="_____________Q3" localSheetId="7" hidden="1">{"'Standalone List Price Trends'!$A$1:$X$56"}</definedName>
    <definedName name="_____________Q3" localSheetId="8" hidden="1">{"'Standalone List Price Trends'!$A$1:$X$56"}</definedName>
    <definedName name="_____________Q3" localSheetId="9" hidden="1">{"'Standalone List Price Trends'!$A$1:$X$56"}</definedName>
    <definedName name="_____________Q3" hidden="1">{"'Standalone List Price Trends'!$A$1:$X$56"}</definedName>
    <definedName name="_____________Q4" localSheetId="3" hidden="1">{"'Standalone List Price Trends'!$A$1:$X$56"}</definedName>
    <definedName name="_____________Q4" localSheetId="6" hidden="1">{"'Standalone List Price Trends'!$A$1:$X$56"}</definedName>
    <definedName name="_____________Q4" localSheetId="7" hidden="1">{"'Standalone List Price Trends'!$A$1:$X$56"}</definedName>
    <definedName name="_____________Q4" localSheetId="8" hidden="1">{"'Standalone List Price Trends'!$A$1:$X$56"}</definedName>
    <definedName name="_____________Q4" localSheetId="9" hidden="1">{"'Standalone List Price Trends'!$A$1:$X$56"}</definedName>
    <definedName name="_____________Q4" hidden="1">{"'Standalone List Price Trends'!$A$1:$X$56"}</definedName>
    <definedName name="_____________Q5" localSheetId="3" hidden="1">{"'Standalone List Price Trends'!$A$1:$X$56"}</definedName>
    <definedName name="_____________Q5" localSheetId="6" hidden="1">{"'Standalone List Price Trends'!$A$1:$X$56"}</definedName>
    <definedName name="_____________Q5" localSheetId="7" hidden="1">{"'Standalone List Price Trends'!$A$1:$X$56"}</definedName>
    <definedName name="_____________Q5" localSheetId="8" hidden="1">{"'Standalone List Price Trends'!$A$1:$X$56"}</definedName>
    <definedName name="_____________Q5" localSheetId="9" hidden="1">{"'Standalone List Price Trends'!$A$1:$X$56"}</definedName>
    <definedName name="_____________Q5" hidden="1">{"'Standalone List Price Trends'!$A$1:$X$56"}</definedName>
    <definedName name="_____________Q9" localSheetId="3" hidden="1">{"'Standalone List Price Trends'!$A$1:$X$56"}</definedName>
    <definedName name="_____________Q9" localSheetId="6" hidden="1">{"'Standalone List Price Trends'!$A$1:$X$56"}</definedName>
    <definedName name="_____________Q9" localSheetId="7" hidden="1">{"'Standalone List Price Trends'!$A$1:$X$56"}</definedName>
    <definedName name="_____________Q9" localSheetId="8" hidden="1">{"'Standalone List Price Trends'!$A$1:$X$56"}</definedName>
    <definedName name="_____________Q9" localSheetId="9" hidden="1">{"'Standalone List Price Trends'!$A$1:$X$56"}</definedName>
    <definedName name="_____________Q9" hidden="1">{"'Standalone List Price Trends'!$A$1:$X$56"}</definedName>
    <definedName name="_____________rw1" localSheetId="3" hidden="1">{"'Standalone List Price Trends'!$A$1:$X$56"}</definedName>
    <definedName name="_____________rw1" localSheetId="6" hidden="1">{"'Standalone List Price Trends'!$A$1:$X$56"}</definedName>
    <definedName name="_____________rw1" localSheetId="7" hidden="1">{"'Standalone List Price Trends'!$A$1:$X$56"}</definedName>
    <definedName name="_____________rw1" localSheetId="8" hidden="1">{"'Standalone List Price Trends'!$A$1:$X$56"}</definedName>
    <definedName name="_____________rw1" localSheetId="9" hidden="1">{"'Standalone List Price Trends'!$A$1:$X$56"}</definedName>
    <definedName name="_____________rw1" hidden="1">{"'Standalone List Price Trends'!$A$1:$X$56"}</definedName>
    <definedName name="_____________rw2" localSheetId="3" hidden="1">{"'Standalone List Price Trends'!$A$1:$X$56"}</definedName>
    <definedName name="_____________rw2" localSheetId="6" hidden="1">{"'Standalone List Price Trends'!$A$1:$X$56"}</definedName>
    <definedName name="_____________rw2" localSheetId="7" hidden="1">{"'Standalone List Price Trends'!$A$1:$X$56"}</definedName>
    <definedName name="_____________rw2" localSheetId="8" hidden="1">{"'Standalone List Price Trends'!$A$1:$X$56"}</definedName>
    <definedName name="_____________rw2" localSheetId="9" hidden="1">{"'Standalone List Price Trends'!$A$1:$X$56"}</definedName>
    <definedName name="_____________rw2" hidden="1">{"'Standalone List Price Trends'!$A$1:$X$56"}</definedName>
    <definedName name="_____________rw3" localSheetId="3" hidden="1">{"'Standalone List Price Trends'!$A$1:$X$56"}</definedName>
    <definedName name="_____________rw3" localSheetId="6" hidden="1">{"'Standalone List Price Trends'!$A$1:$X$56"}</definedName>
    <definedName name="_____________rw3" localSheetId="7" hidden="1">{"'Standalone List Price Trends'!$A$1:$X$56"}</definedName>
    <definedName name="_____________rw3" localSheetId="8" hidden="1">{"'Standalone List Price Trends'!$A$1:$X$56"}</definedName>
    <definedName name="_____________rw3" localSheetId="9" hidden="1">{"'Standalone List Price Trends'!$A$1:$X$56"}</definedName>
    <definedName name="_____________rw3" hidden="1">{"'Standalone List Price Trends'!$A$1:$X$56"}</definedName>
    <definedName name="_____________rw4" localSheetId="3" hidden="1">{"'Standalone List Price Trends'!$A$1:$X$56"}</definedName>
    <definedName name="_____________rw4" localSheetId="6" hidden="1">{"'Standalone List Price Trends'!$A$1:$X$56"}</definedName>
    <definedName name="_____________rw4" localSheetId="7" hidden="1">{"'Standalone List Price Trends'!$A$1:$X$56"}</definedName>
    <definedName name="_____________rw4" localSheetId="8" hidden="1">{"'Standalone List Price Trends'!$A$1:$X$56"}</definedName>
    <definedName name="_____________rw4" localSheetId="9" hidden="1">{"'Standalone List Price Trends'!$A$1:$X$56"}</definedName>
    <definedName name="_____________rw4" hidden="1">{"'Standalone List Price Trends'!$A$1:$X$56"}</definedName>
    <definedName name="_____________v1" localSheetId="3" hidden="1">{"'1-TheatreBkgs'!$A$1:$L$102"}</definedName>
    <definedName name="_____________v1" localSheetId="6" hidden="1">{"'1-TheatreBkgs'!$A$1:$L$102"}</definedName>
    <definedName name="_____________v1" localSheetId="7" hidden="1">{"'1-TheatreBkgs'!$A$1:$L$102"}</definedName>
    <definedName name="_____________v1" localSheetId="8" hidden="1">{"'1-TheatreBkgs'!$A$1:$L$102"}</definedName>
    <definedName name="_____________v1" localSheetId="9" hidden="1">{"'1-TheatreBkgs'!$A$1:$L$102"}</definedName>
    <definedName name="_____________v1" hidden="1">{"'1-TheatreBkgs'!$A$1:$L$102"}</definedName>
    <definedName name="_____________V2" localSheetId="3" hidden="1">{"'1-TheatreBkgs'!$A$1:$L$102"}</definedName>
    <definedName name="_____________V2" localSheetId="6" hidden="1">{"'1-TheatreBkgs'!$A$1:$L$102"}</definedName>
    <definedName name="_____________V2" localSheetId="7" hidden="1">{"'1-TheatreBkgs'!$A$1:$L$102"}</definedName>
    <definedName name="_____________V2" localSheetId="8" hidden="1">{"'1-TheatreBkgs'!$A$1:$L$102"}</definedName>
    <definedName name="_____________V2" localSheetId="9" hidden="1">{"'1-TheatreBkgs'!$A$1:$L$102"}</definedName>
    <definedName name="_____________V2" hidden="1">{"'1-TheatreBkgs'!$A$1:$L$102"}</definedName>
    <definedName name="_____________v3" localSheetId="3" hidden="1">{"'1-TheatreBkgs'!$A$1:$L$102"}</definedName>
    <definedName name="_____________v3" localSheetId="6" hidden="1">{"'1-TheatreBkgs'!$A$1:$L$102"}</definedName>
    <definedName name="_____________v3" localSheetId="7" hidden="1">{"'1-TheatreBkgs'!$A$1:$L$102"}</definedName>
    <definedName name="_____________v3" localSheetId="8" hidden="1">{"'1-TheatreBkgs'!$A$1:$L$102"}</definedName>
    <definedName name="_____________v3" localSheetId="9" hidden="1">{"'1-TheatreBkgs'!$A$1:$L$102"}</definedName>
    <definedName name="_____________v3" hidden="1">{"'1-TheatreBkgs'!$A$1:$L$102"}</definedName>
    <definedName name="____________a1" localSheetId="3" hidden="1">{"'1-TheatreBkgs'!$A$1:$L$102"}</definedName>
    <definedName name="____________a1" localSheetId="6" hidden="1">{"'1-TheatreBkgs'!$A$1:$L$102"}</definedName>
    <definedName name="____________a1" localSheetId="7" hidden="1">{"'1-TheatreBkgs'!$A$1:$L$102"}</definedName>
    <definedName name="____________a1" localSheetId="8" hidden="1">{"'1-TheatreBkgs'!$A$1:$L$102"}</definedName>
    <definedName name="____________a1" localSheetId="9" hidden="1">{"'1-TheatreBkgs'!$A$1:$L$102"}</definedName>
    <definedName name="____________a1" hidden="1">{"'1-TheatreBkgs'!$A$1:$L$102"}</definedName>
    <definedName name="____________a2" localSheetId="3" hidden="1">{"'1-TheatreBkgs'!$A$1:$L$102"}</definedName>
    <definedName name="____________a2" localSheetId="6" hidden="1">{"'1-TheatreBkgs'!$A$1:$L$102"}</definedName>
    <definedName name="____________a2" localSheetId="7" hidden="1">{"'1-TheatreBkgs'!$A$1:$L$102"}</definedName>
    <definedName name="____________a2" localSheetId="8" hidden="1">{"'1-TheatreBkgs'!$A$1:$L$102"}</definedName>
    <definedName name="____________a2" localSheetId="9" hidden="1">{"'1-TheatreBkgs'!$A$1:$L$102"}</definedName>
    <definedName name="____________a2" hidden="1">{"'1-TheatreBkgs'!$A$1:$L$102"}</definedName>
    <definedName name="____________a3" localSheetId="3" hidden="1">{"'1-TheatreBkgs'!$A$1:$L$102"}</definedName>
    <definedName name="____________a3" localSheetId="6" hidden="1">{"'1-TheatreBkgs'!$A$1:$L$102"}</definedName>
    <definedName name="____________a3" localSheetId="7" hidden="1">{"'1-TheatreBkgs'!$A$1:$L$102"}</definedName>
    <definedName name="____________a3" localSheetId="8" hidden="1">{"'1-TheatreBkgs'!$A$1:$L$102"}</definedName>
    <definedName name="____________a3" localSheetId="9" hidden="1">{"'1-TheatreBkgs'!$A$1:$L$102"}</definedName>
    <definedName name="____________a3" hidden="1">{"'1-TheatreBkgs'!$A$1:$L$102"}</definedName>
    <definedName name="____________b1" localSheetId="3" hidden="1">{"'1-TheatreBkgs'!$A$1:$L$102"}</definedName>
    <definedName name="____________b1" localSheetId="6" hidden="1">{"'1-TheatreBkgs'!$A$1:$L$102"}</definedName>
    <definedName name="____________b1" localSheetId="7" hidden="1">{"'1-TheatreBkgs'!$A$1:$L$102"}</definedName>
    <definedName name="____________b1" localSheetId="8" hidden="1">{"'1-TheatreBkgs'!$A$1:$L$102"}</definedName>
    <definedName name="____________b1" localSheetId="9" hidden="1">{"'1-TheatreBkgs'!$A$1:$L$102"}</definedName>
    <definedName name="____________b1" hidden="1">{"'1-TheatreBkgs'!$A$1:$L$102"}</definedName>
    <definedName name="____________Q1" localSheetId="3" hidden="1">{"'Standalone List Price Trends'!$A$1:$X$56"}</definedName>
    <definedName name="____________Q1" localSheetId="6" hidden="1">{"'Standalone List Price Trends'!$A$1:$X$56"}</definedName>
    <definedName name="____________Q1" localSheetId="7" hidden="1">{"'Standalone List Price Trends'!$A$1:$X$56"}</definedName>
    <definedName name="____________Q1" localSheetId="8" hidden="1">{"'Standalone List Price Trends'!$A$1:$X$56"}</definedName>
    <definedName name="____________Q1" localSheetId="9" hidden="1">{"'Standalone List Price Trends'!$A$1:$X$56"}</definedName>
    <definedName name="____________Q1" hidden="1">{"'Standalone List Price Trends'!$A$1:$X$56"}</definedName>
    <definedName name="____________Q2" localSheetId="3" hidden="1">{"'Standalone List Price Trends'!$A$1:$X$56"}</definedName>
    <definedName name="____________Q2" localSheetId="6" hidden="1">{"'Standalone List Price Trends'!$A$1:$X$56"}</definedName>
    <definedName name="____________Q2" localSheetId="7" hidden="1">{"'Standalone List Price Trends'!$A$1:$X$56"}</definedName>
    <definedName name="____________Q2" localSheetId="8" hidden="1">{"'Standalone List Price Trends'!$A$1:$X$56"}</definedName>
    <definedName name="____________Q2" localSheetId="9" hidden="1">{"'Standalone List Price Trends'!$A$1:$X$56"}</definedName>
    <definedName name="____________Q2" hidden="1">{"'Standalone List Price Trends'!$A$1:$X$56"}</definedName>
    <definedName name="____________Q3" localSheetId="3" hidden="1">{"'Standalone List Price Trends'!$A$1:$X$56"}</definedName>
    <definedName name="____________Q3" localSheetId="6" hidden="1">{"'Standalone List Price Trends'!$A$1:$X$56"}</definedName>
    <definedName name="____________Q3" localSheetId="7" hidden="1">{"'Standalone List Price Trends'!$A$1:$X$56"}</definedName>
    <definedName name="____________Q3" localSheetId="8" hidden="1">{"'Standalone List Price Trends'!$A$1:$X$56"}</definedName>
    <definedName name="____________Q3" localSheetId="9" hidden="1">{"'Standalone List Price Trends'!$A$1:$X$56"}</definedName>
    <definedName name="____________Q3" hidden="1">{"'Standalone List Price Trends'!$A$1:$X$56"}</definedName>
    <definedName name="____________Q4" localSheetId="3" hidden="1">{"'Standalone List Price Trends'!$A$1:$X$56"}</definedName>
    <definedName name="____________Q4" localSheetId="6" hidden="1">{"'Standalone List Price Trends'!$A$1:$X$56"}</definedName>
    <definedName name="____________Q4" localSheetId="7" hidden="1">{"'Standalone List Price Trends'!$A$1:$X$56"}</definedName>
    <definedName name="____________Q4" localSheetId="8" hidden="1">{"'Standalone List Price Trends'!$A$1:$X$56"}</definedName>
    <definedName name="____________Q4" localSheetId="9" hidden="1">{"'Standalone List Price Trends'!$A$1:$X$56"}</definedName>
    <definedName name="____________Q4" hidden="1">{"'Standalone List Price Trends'!$A$1:$X$56"}</definedName>
    <definedName name="____________Q5" localSheetId="3" hidden="1">{"'Standalone List Price Trends'!$A$1:$X$56"}</definedName>
    <definedName name="____________Q5" localSheetId="6" hidden="1">{"'Standalone List Price Trends'!$A$1:$X$56"}</definedName>
    <definedName name="____________Q5" localSheetId="7" hidden="1">{"'Standalone List Price Trends'!$A$1:$X$56"}</definedName>
    <definedName name="____________Q5" localSheetId="8" hidden="1">{"'Standalone List Price Trends'!$A$1:$X$56"}</definedName>
    <definedName name="____________Q5" localSheetId="9" hidden="1">{"'Standalone List Price Trends'!$A$1:$X$56"}</definedName>
    <definedName name="____________Q5" hidden="1">{"'Standalone List Price Trends'!$A$1:$X$56"}</definedName>
    <definedName name="____________Q9" localSheetId="3" hidden="1">{"'Standalone List Price Trends'!$A$1:$X$56"}</definedName>
    <definedName name="____________Q9" localSheetId="6" hidden="1">{"'Standalone List Price Trends'!$A$1:$X$56"}</definedName>
    <definedName name="____________Q9" localSheetId="7" hidden="1">{"'Standalone List Price Trends'!$A$1:$X$56"}</definedName>
    <definedName name="____________Q9" localSheetId="8" hidden="1">{"'Standalone List Price Trends'!$A$1:$X$56"}</definedName>
    <definedName name="____________Q9" localSheetId="9" hidden="1">{"'Standalone List Price Trends'!$A$1:$X$56"}</definedName>
    <definedName name="____________Q9" hidden="1">{"'Standalone List Price Trends'!$A$1:$X$56"}</definedName>
    <definedName name="____________rw1" localSheetId="3" hidden="1">{"'Standalone List Price Trends'!$A$1:$X$56"}</definedName>
    <definedName name="____________rw1" localSheetId="6" hidden="1">{"'Standalone List Price Trends'!$A$1:$X$56"}</definedName>
    <definedName name="____________rw1" localSheetId="7" hidden="1">{"'Standalone List Price Trends'!$A$1:$X$56"}</definedName>
    <definedName name="____________rw1" localSheetId="8" hidden="1">{"'Standalone List Price Trends'!$A$1:$X$56"}</definedName>
    <definedName name="____________rw1" localSheetId="9" hidden="1">{"'Standalone List Price Trends'!$A$1:$X$56"}</definedName>
    <definedName name="____________rw1" hidden="1">{"'Standalone List Price Trends'!$A$1:$X$56"}</definedName>
    <definedName name="____________rw2" localSheetId="3" hidden="1">{"'Standalone List Price Trends'!$A$1:$X$56"}</definedName>
    <definedName name="____________rw2" localSheetId="6" hidden="1">{"'Standalone List Price Trends'!$A$1:$X$56"}</definedName>
    <definedName name="____________rw2" localSheetId="7" hidden="1">{"'Standalone List Price Trends'!$A$1:$X$56"}</definedName>
    <definedName name="____________rw2" localSheetId="8" hidden="1">{"'Standalone List Price Trends'!$A$1:$X$56"}</definedName>
    <definedName name="____________rw2" localSheetId="9" hidden="1">{"'Standalone List Price Trends'!$A$1:$X$56"}</definedName>
    <definedName name="____________rw2" hidden="1">{"'Standalone List Price Trends'!$A$1:$X$56"}</definedName>
    <definedName name="____________rw3" localSheetId="3" hidden="1">{"'Standalone List Price Trends'!$A$1:$X$56"}</definedName>
    <definedName name="____________rw3" localSheetId="6" hidden="1">{"'Standalone List Price Trends'!$A$1:$X$56"}</definedName>
    <definedName name="____________rw3" localSheetId="7" hidden="1">{"'Standalone List Price Trends'!$A$1:$X$56"}</definedName>
    <definedName name="____________rw3" localSheetId="8" hidden="1">{"'Standalone List Price Trends'!$A$1:$X$56"}</definedName>
    <definedName name="____________rw3" localSheetId="9" hidden="1">{"'Standalone List Price Trends'!$A$1:$X$56"}</definedName>
    <definedName name="____________rw3" hidden="1">{"'Standalone List Price Trends'!$A$1:$X$56"}</definedName>
    <definedName name="____________rw4" localSheetId="3" hidden="1">{"'Standalone List Price Trends'!$A$1:$X$56"}</definedName>
    <definedName name="____________rw4" localSheetId="6" hidden="1">{"'Standalone List Price Trends'!$A$1:$X$56"}</definedName>
    <definedName name="____________rw4" localSheetId="7" hidden="1">{"'Standalone List Price Trends'!$A$1:$X$56"}</definedName>
    <definedName name="____________rw4" localSheetId="8" hidden="1">{"'Standalone List Price Trends'!$A$1:$X$56"}</definedName>
    <definedName name="____________rw4" localSheetId="9" hidden="1">{"'Standalone List Price Trends'!$A$1:$X$56"}</definedName>
    <definedName name="____________rw4" hidden="1">{"'Standalone List Price Trends'!$A$1:$X$56"}</definedName>
    <definedName name="____________v1" localSheetId="3" hidden="1">{"'1-TheatreBkgs'!$A$1:$L$102"}</definedName>
    <definedName name="____________v1" localSheetId="6" hidden="1">{"'1-TheatreBkgs'!$A$1:$L$102"}</definedName>
    <definedName name="____________v1" localSheetId="7" hidden="1">{"'1-TheatreBkgs'!$A$1:$L$102"}</definedName>
    <definedName name="____________v1" localSheetId="8" hidden="1">{"'1-TheatreBkgs'!$A$1:$L$102"}</definedName>
    <definedName name="____________v1" localSheetId="9" hidden="1">{"'1-TheatreBkgs'!$A$1:$L$102"}</definedName>
    <definedName name="____________v1" hidden="1">{"'1-TheatreBkgs'!$A$1:$L$102"}</definedName>
    <definedName name="____________v3" localSheetId="3" hidden="1">{"'1-TheatreBkgs'!$A$1:$L$102"}</definedName>
    <definedName name="____________v3" localSheetId="6" hidden="1">{"'1-TheatreBkgs'!$A$1:$L$102"}</definedName>
    <definedName name="____________v3" localSheetId="7" hidden="1">{"'1-TheatreBkgs'!$A$1:$L$102"}</definedName>
    <definedName name="____________v3" localSheetId="8" hidden="1">{"'1-TheatreBkgs'!$A$1:$L$102"}</definedName>
    <definedName name="____________v3" localSheetId="9" hidden="1">{"'1-TheatreBkgs'!$A$1:$L$102"}</definedName>
    <definedName name="____________v3" hidden="1">{"'1-TheatreBkgs'!$A$1:$L$102"}</definedName>
    <definedName name="___________V2" localSheetId="3" hidden="1">{"'1-TheatreBkgs'!$A$1:$L$102"}</definedName>
    <definedName name="___________V2" localSheetId="6" hidden="1">{"'1-TheatreBkgs'!$A$1:$L$102"}</definedName>
    <definedName name="___________V2" localSheetId="7" hidden="1">{"'1-TheatreBkgs'!$A$1:$L$102"}</definedName>
    <definedName name="___________V2" localSheetId="8" hidden="1">{"'1-TheatreBkgs'!$A$1:$L$102"}</definedName>
    <definedName name="___________V2" localSheetId="9" hidden="1">{"'1-TheatreBkgs'!$A$1:$L$102"}</definedName>
    <definedName name="___________V2" hidden="1">{"'1-TheatreBkgs'!$A$1:$L$102"}</definedName>
    <definedName name="__________a1" localSheetId="3" hidden="1">{"'1-TheatreBkgs'!$A$1:$L$102"}</definedName>
    <definedName name="__________a1" localSheetId="6" hidden="1">{"'1-TheatreBkgs'!$A$1:$L$102"}</definedName>
    <definedName name="__________a1" localSheetId="7" hidden="1">{"'1-TheatreBkgs'!$A$1:$L$102"}</definedName>
    <definedName name="__________a1" localSheetId="8" hidden="1">{"'1-TheatreBkgs'!$A$1:$L$102"}</definedName>
    <definedName name="__________a1" localSheetId="9" hidden="1">{"'1-TheatreBkgs'!$A$1:$L$102"}</definedName>
    <definedName name="__________a1" hidden="1">{"'1-TheatreBkgs'!$A$1:$L$102"}</definedName>
    <definedName name="__________a2" localSheetId="3" hidden="1">{"'1-TheatreBkgs'!$A$1:$L$102"}</definedName>
    <definedName name="__________a2" localSheetId="6" hidden="1">{"'1-TheatreBkgs'!$A$1:$L$102"}</definedName>
    <definedName name="__________a2" localSheetId="7" hidden="1">{"'1-TheatreBkgs'!$A$1:$L$102"}</definedName>
    <definedName name="__________a2" localSheetId="8" hidden="1">{"'1-TheatreBkgs'!$A$1:$L$102"}</definedName>
    <definedName name="__________a2" localSheetId="9" hidden="1">{"'1-TheatreBkgs'!$A$1:$L$102"}</definedName>
    <definedName name="__________a2" hidden="1">{"'1-TheatreBkgs'!$A$1:$L$102"}</definedName>
    <definedName name="__________a3" localSheetId="3" hidden="1">{"'1-TheatreBkgs'!$A$1:$L$102"}</definedName>
    <definedName name="__________a3" localSheetId="6" hidden="1">{"'1-TheatreBkgs'!$A$1:$L$102"}</definedName>
    <definedName name="__________a3" localSheetId="7" hidden="1">{"'1-TheatreBkgs'!$A$1:$L$102"}</definedName>
    <definedName name="__________a3" localSheetId="8" hidden="1">{"'1-TheatreBkgs'!$A$1:$L$102"}</definedName>
    <definedName name="__________a3" localSheetId="9" hidden="1">{"'1-TheatreBkgs'!$A$1:$L$102"}</definedName>
    <definedName name="__________a3" hidden="1">{"'1-TheatreBkgs'!$A$1:$L$102"}</definedName>
    <definedName name="__________b1" localSheetId="3" hidden="1">{"'1-TheatreBkgs'!$A$1:$L$102"}</definedName>
    <definedName name="__________b1" localSheetId="6" hidden="1">{"'1-TheatreBkgs'!$A$1:$L$102"}</definedName>
    <definedName name="__________b1" localSheetId="7" hidden="1">{"'1-TheatreBkgs'!$A$1:$L$102"}</definedName>
    <definedName name="__________b1" localSheetId="8" hidden="1">{"'1-TheatreBkgs'!$A$1:$L$102"}</definedName>
    <definedName name="__________b1" localSheetId="9" hidden="1">{"'1-TheatreBkgs'!$A$1:$L$102"}</definedName>
    <definedName name="__________b1" hidden="1">{"'1-TheatreBkgs'!$A$1:$L$102"}</definedName>
    <definedName name="__________Q1" localSheetId="3" hidden="1">{"'Standalone List Price Trends'!$A$1:$X$56"}</definedName>
    <definedName name="__________Q1" localSheetId="6" hidden="1">{"'Standalone List Price Trends'!$A$1:$X$56"}</definedName>
    <definedName name="__________Q1" localSheetId="7" hidden="1">{"'Standalone List Price Trends'!$A$1:$X$56"}</definedName>
    <definedName name="__________Q1" localSheetId="8" hidden="1">{"'Standalone List Price Trends'!$A$1:$X$56"}</definedName>
    <definedName name="__________Q1" localSheetId="9" hidden="1">{"'Standalone List Price Trends'!$A$1:$X$56"}</definedName>
    <definedName name="__________Q1" hidden="1">{"'Standalone List Price Trends'!$A$1:$X$56"}</definedName>
    <definedName name="__________Q2" localSheetId="3" hidden="1">{"'Standalone List Price Trends'!$A$1:$X$56"}</definedName>
    <definedName name="__________Q2" localSheetId="6" hidden="1">{"'Standalone List Price Trends'!$A$1:$X$56"}</definedName>
    <definedName name="__________Q2" localSheetId="7" hidden="1">{"'Standalone List Price Trends'!$A$1:$X$56"}</definedName>
    <definedName name="__________Q2" localSheetId="8" hidden="1">{"'Standalone List Price Trends'!$A$1:$X$56"}</definedName>
    <definedName name="__________Q2" localSheetId="9" hidden="1">{"'Standalone List Price Trends'!$A$1:$X$56"}</definedName>
    <definedName name="__________Q2" hidden="1">{"'Standalone List Price Trends'!$A$1:$X$56"}</definedName>
    <definedName name="__________Q3" localSheetId="3" hidden="1">{"'Standalone List Price Trends'!$A$1:$X$56"}</definedName>
    <definedName name="__________Q3" localSheetId="6" hidden="1">{"'Standalone List Price Trends'!$A$1:$X$56"}</definedName>
    <definedName name="__________Q3" localSheetId="7" hidden="1">{"'Standalone List Price Trends'!$A$1:$X$56"}</definedName>
    <definedName name="__________Q3" localSheetId="8" hidden="1">{"'Standalone List Price Trends'!$A$1:$X$56"}</definedName>
    <definedName name="__________Q3" localSheetId="9" hidden="1">{"'Standalone List Price Trends'!$A$1:$X$56"}</definedName>
    <definedName name="__________Q3" hidden="1">{"'Standalone List Price Trends'!$A$1:$X$56"}</definedName>
    <definedName name="__________Q4" localSheetId="3" hidden="1">{"'Standalone List Price Trends'!$A$1:$X$56"}</definedName>
    <definedName name="__________Q4" localSheetId="6" hidden="1">{"'Standalone List Price Trends'!$A$1:$X$56"}</definedName>
    <definedName name="__________Q4" localSheetId="7" hidden="1">{"'Standalone List Price Trends'!$A$1:$X$56"}</definedName>
    <definedName name="__________Q4" localSheetId="8" hidden="1">{"'Standalone List Price Trends'!$A$1:$X$56"}</definedName>
    <definedName name="__________Q4" localSheetId="9" hidden="1">{"'Standalone List Price Trends'!$A$1:$X$56"}</definedName>
    <definedName name="__________Q4" hidden="1">{"'Standalone List Price Trends'!$A$1:$X$56"}</definedName>
    <definedName name="__________Q5" localSheetId="3" hidden="1">{"'Standalone List Price Trends'!$A$1:$X$56"}</definedName>
    <definedName name="__________Q5" localSheetId="6" hidden="1">{"'Standalone List Price Trends'!$A$1:$X$56"}</definedName>
    <definedName name="__________Q5" localSheetId="7" hidden="1">{"'Standalone List Price Trends'!$A$1:$X$56"}</definedName>
    <definedName name="__________Q5" localSheetId="8" hidden="1">{"'Standalone List Price Trends'!$A$1:$X$56"}</definedName>
    <definedName name="__________Q5" localSheetId="9" hidden="1">{"'Standalone List Price Trends'!$A$1:$X$56"}</definedName>
    <definedName name="__________Q5" hidden="1">{"'Standalone List Price Trends'!$A$1:$X$56"}</definedName>
    <definedName name="__________Q9" localSheetId="3" hidden="1">{"'Standalone List Price Trends'!$A$1:$X$56"}</definedName>
    <definedName name="__________Q9" localSheetId="6" hidden="1">{"'Standalone List Price Trends'!$A$1:$X$56"}</definedName>
    <definedName name="__________Q9" localSheetId="7" hidden="1">{"'Standalone List Price Trends'!$A$1:$X$56"}</definedName>
    <definedName name="__________Q9" localSheetId="8" hidden="1">{"'Standalone List Price Trends'!$A$1:$X$56"}</definedName>
    <definedName name="__________Q9" localSheetId="9" hidden="1">{"'Standalone List Price Trends'!$A$1:$X$56"}</definedName>
    <definedName name="__________Q9" hidden="1">{"'Standalone List Price Trends'!$A$1:$X$56"}</definedName>
    <definedName name="__________rw1" localSheetId="3" hidden="1">{"'Standalone List Price Trends'!$A$1:$X$56"}</definedName>
    <definedName name="__________rw1" localSheetId="6" hidden="1">{"'Standalone List Price Trends'!$A$1:$X$56"}</definedName>
    <definedName name="__________rw1" localSheetId="7" hidden="1">{"'Standalone List Price Trends'!$A$1:$X$56"}</definedName>
    <definedName name="__________rw1" localSheetId="8" hidden="1">{"'Standalone List Price Trends'!$A$1:$X$56"}</definedName>
    <definedName name="__________rw1" localSheetId="9" hidden="1">{"'Standalone List Price Trends'!$A$1:$X$56"}</definedName>
    <definedName name="__________rw1" hidden="1">{"'Standalone List Price Trends'!$A$1:$X$56"}</definedName>
    <definedName name="__________rw2" localSheetId="3" hidden="1">{"'Standalone List Price Trends'!$A$1:$X$56"}</definedName>
    <definedName name="__________rw2" localSheetId="6" hidden="1">{"'Standalone List Price Trends'!$A$1:$X$56"}</definedName>
    <definedName name="__________rw2" localSheetId="7" hidden="1">{"'Standalone List Price Trends'!$A$1:$X$56"}</definedName>
    <definedName name="__________rw2" localSheetId="8" hidden="1">{"'Standalone List Price Trends'!$A$1:$X$56"}</definedName>
    <definedName name="__________rw2" localSheetId="9" hidden="1">{"'Standalone List Price Trends'!$A$1:$X$56"}</definedName>
    <definedName name="__________rw2" hidden="1">{"'Standalone List Price Trends'!$A$1:$X$56"}</definedName>
    <definedName name="__________rw3" localSheetId="3" hidden="1">{"'Standalone List Price Trends'!$A$1:$X$56"}</definedName>
    <definedName name="__________rw3" localSheetId="6" hidden="1">{"'Standalone List Price Trends'!$A$1:$X$56"}</definedName>
    <definedName name="__________rw3" localSheetId="7" hidden="1">{"'Standalone List Price Trends'!$A$1:$X$56"}</definedName>
    <definedName name="__________rw3" localSheetId="8" hidden="1">{"'Standalone List Price Trends'!$A$1:$X$56"}</definedName>
    <definedName name="__________rw3" localSheetId="9" hidden="1">{"'Standalone List Price Trends'!$A$1:$X$56"}</definedName>
    <definedName name="__________rw3" hidden="1">{"'Standalone List Price Trends'!$A$1:$X$56"}</definedName>
    <definedName name="__________rw4" localSheetId="3" hidden="1">{"'Standalone List Price Trends'!$A$1:$X$56"}</definedName>
    <definedName name="__________rw4" localSheetId="6" hidden="1">{"'Standalone List Price Trends'!$A$1:$X$56"}</definedName>
    <definedName name="__________rw4" localSheetId="7" hidden="1">{"'Standalone List Price Trends'!$A$1:$X$56"}</definedName>
    <definedName name="__________rw4" localSheetId="8" hidden="1">{"'Standalone List Price Trends'!$A$1:$X$56"}</definedName>
    <definedName name="__________rw4" localSheetId="9" hidden="1">{"'Standalone List Price Trends'!$A$1:$X$56"}</definedName>
    <definedName name="__________rw4" hidden="1">{"'Standalone List Price Trends'!$A$1:$X$56"}</definedName>
    <definedName name="__________v1" localSheetId="3" hidden="1">{"'1-TheatreBkgs'!$A$1:$L$102"}</definedName>
    <definedName name="__________v1" localSheetId="6" hidden="1">{"'1-TheatreBkgs'!$A$1:$L$102"}</definedName>
    <definedName name="__________v1" localSheetId="7" hidden="1">{"'1-TheatreBkgs'!$A$1:$L$102"}</definedName>
    <definedName name="__________v1" localSheetId="8" hidden="1">{"'1-TheatreBkgs'!$A$1:$L$102"}</definedName>
    <definedName name="__________v1" localSheetId="9" hidden="1">{"'1-TheatreBkgs'!$A$1:$L$102"}</definedName>
    <definedName name="__________v1" hidden="1">{"'1-TheatreBkgs'!$A$1:$L$102"}</definedName>
    <definedName name="__________V2" localSheetId="3" hidden="1">{"'1-TheatreBkgs'!$A$1:$L$102"}</definedName>
    <definedName name="__________V2" localSheetId="6" hidden="1">{"'1-TheatreBkgs'!$A$1:$L$102"}</definedName>
    <definedName name="__________V2" localSheetId="7" hidden="1">{"'1-TheatreBkgs'!$A$1:$L$102"}</definedName>
    <definedName name="__________V2" localSheetId="8" hidden="1">{"'1-TheatreBkgs'!$A$1:$L$102"}</definedName>
    <definedName name="__________V2" localSheetId="9" hidden="1">{"'1-TheatreBkgs'!$A$1:$L$102"}</definedName>
    <definedName name="__________V2" hidden="1">{"'1-TheatreBkgs'!$A$1:$L$102"}</definedName>
    <definedName name="__________v3" localSheetId="3" hidden="1">{"'1-TheatreBkgs'!$A$1:$L$102"}</definedName>
    <definedName name="__________v3" localSheetId="6" hidden="1">{"'1-TheatreBkgs'!$A$1:$L$102"}</definedName>
    <definedName name="__________v3" localSheetId="7" hidden="1">{"'1-TheatreBkgs'!$A$1:$L$102"}</definedName>
    <definedName name="__________v3" localSheetId="8" hidden="1">{"'1-TheatreBkgs'!$A$1:$L$102"}</definedName>
    <definedName name="__________v3" localSheetId="9" hidden="1">{"'1-TheatreBkgs'!$A$1:$L$102"}</definedName>
    <definedName name="__________v3" hidden="1">{"'1-TheatreBkgs'!$A$1:$L$102"}</definedName>
    <definedName name="_________a1" localSheetId="3" hidden="1">{"'1-TheatreBkgs'!$A$1:$L$102"}</definedName>
    <definedName name="_________a1" localSheetId="6" hidden="1">{"'1-TheatreBkgs'!$A$1:$L$102"}</definedName>
    <definedName name="_________a1" localSheetId="7" hidden="1">{"'1-TheatreBkgs'!$A$1:$L$102"}</definedName>
    <definedName name="_________a1" localSheetId="8" hidden="1">{"'1-TheatreBkgs'!$A$1:$L$102"}</definedName>
    <definedName name="_________a1" localSheetId="9" hidden="1">{"'1-TheatreBkgs'!$A$1:$L$102"}</definedName>
    <definedName name="_________a1" hidden="1">{"'1-TheatreBkgs'!$A$1:$L$102"}</definedName>
    <definedName name="_________a2" localSheetId="3" hidden="1">{"'1-TheatreBkgs'!$A$1:$L$102"}</definedName>
    <definedName name="_________a2" localSheetId="6" hidden="1">{"'1-TheatreBkgs'!$A$1:$L$102"}</definedName>
    <definedName name="_________a2" localSheetId="7" hidden="1">{"'1-TheatreBkgs'!$A$1:$L$102"}</definedName>
    <definedName name="_________a2" localSheetId="8" hidden="1">{"'1-TheatreBkgs'!$A$1:$L$102"}</definedName>
    <definedName name="_________a2" localSheetId="9" hidden="1">{"'1-TheatreBkgs'!$A$1:$L$102"}</definedName>
    <definedName name="_________a2" hidden="1">{"'1-TheatreBkgs'!$A$1:$L$102"}</definedName>
    <definedName name="_________a3" localSheetId="3" hidden="1">{"'1-TheatreBkgs'!$A$1:$L$102"}</definedName>
    <definedName name="_________a3" localSheetId="6" hidden="1">{"'1-TheatreBkgs'!$A$1:$L$102"}</definedName>
    <definedName name="_________a3" localSheetId="7" hidden="1">{"'1-TheatreBkgs'!$A$1:$L$102"}</definedName>
    <definedName name="_________a3" localSheetId="8" hidden="1">{"'1-TheatreBkgs'!$A$1:$L$102"}</definedName>
    <definedName name="_________a3" localSheetId="9" hidden="1">{"'1-TheatreBkgs'!$A$1:$L$102"}</definedName>
    <definedName name="_________a3" hidden="1">{"'1-TheatreBkgs'!$A$1:$L$102"}</definedName>
    <definedName name="_________b1" localSheetId="3" hidden="1">{"'1-TheatreBkgs'!$A$1:$L$102"}</definedName>
    <definedName name="_________b1" localSheetId="6" hidden="1">{"'1-TheatreBkgs'!$A$1:$L$102"}</definedName>
    <definedName name="_________b1" localSheetId="7" hidden="1">{"'1-TheatreBkgs'!$A$1:$L$102"}</definedName>
    <definedName name="_________b1" localSheetId="8" hidden="1">{"'1-TheatreBkgs'!$A$1:$L$102"}</definedName>
    <definedName name="_________b1" localSheetId="9" hidden="1">{"'1-TheatreBkgs'!$A$1:$L$102"}</definedName>
    <definedName name="_________b1" hidden="1">{"'1-TheatreBkgs'!$A$1:$L$102"}</definedName>
    <definedName name="_________Q1" localSheetId="3" hidden="1">{"'Standalone List Price Trends'!$A$1:$X$56"}</definedName>
    <definedName name="_________Q1" localSheetId="6" hidden="1">{"'Standalone List Price Trends'!$A$1:$X$56"}</definedName>
    <definedName name="_________Q1" localSheetId="7" hidden="1">{"'Standalone List Price Trends'!$A$1:$X$56"}</definedName>
    <definedName name="_________Q1" localSheetId="8" hidden="1">{"'Standalone List Price Trends'!$A$1:$X$56"}</definedName>
    <definedName name="_________Q1" localSheetId="9" hidden="1">{"'Standalone List Price Trends'!$A$1:$X$56"}</definedName>
    <definedName name="_________Q1" hidden="1">{"'Standalone List Price Trends'!$A$1:$X$56"}</definedName>
    <definedName name="_________Q2" localSheetId="3" hidden="1">{"'Standalone List Price Trends'!$A$1:$X$56"}</definedName>
    <definedName name="_________Q2" localSheetId="6" hidden="1">{"'Standalone List Price Trends'!$A$1:$X$56"}</definedName>
    <definedName name="_________Q2" localSheetId="7" hidden="1">{"'Standalone List Price Trends'!$A$1:$X$56"}</definedName>
    <definedName name="_________Q2" localSheetId="8" hidden="1">{"'Standalone List Price Trends'!$A$1:$X$56"}</definedName>
    <definedName name="_________Q2" localSheetId="9" hidden="1">{"'Standalone List Price Trends'!$A$1:$X$56"}</definedName>
    <definedName name="_________Q2" hidden="1">{"'Standalone List Price Trends'!$A$1:$X$56"}</definedName>
    <definedName name="_________Q3" localSheetId="3" hidden="1">{"'Standalone List Price Trends'!$A$1:$X$56"}</definedName>
    <definedName name="_________Q3" localSheetId="6" hidden="1">{"'Standalone List Price Trends'!$A$1:$X$56"}</definedName>
    <definedName name="_________Q3" localSheetId="7" hidden="1">{"'Standalone List Price Trends'!$A$1:$X$56"}</definedName>
    <definedName name="_________Q3" localSheetId="8" hidden="1">{"'Standalone List Price Trends'!$A$1:$X$56"}</definedName>
    <definedName name="_________Q3" localSheetId="9" hidden="1">{"'Standalone List Price Trends'!$A$1:$X$56"}</definedName>
    <definedName name="_________Q3" hidden="1">{"'Standalone List Price Trends'!$A$1:$X$56"}</definedName>
    <definedName name="_________Q4" localSheetId="3" hidden="1">{"'Standalone List Price Trends'!$A$1:$X$56"}</definedName>
    <definedName name="_________Q4" localSheetId="6" hidden="1">{"'Standalone List Price Trends'!$A$1:$X$56"}</definedName>
    <definedName name="_________Q4" localSheetId="7" hidden="1">{"'Standalone List Price Trends'!$A$1:$X$56"}</definedName>
    <definedName name="_________Q4" localSheetId="8" hidden="1">{"'Standalone List Price Trends'!$A$1:$X$56"}</definedName>
    <definedName name="_________Q4" localSheetId="9" hidden="1">{"'Standalone List Price Trends'!$A$1:$X$56"}</definedName>
    <definedName name="_________Q4" hidden="1">{"'Standalone List Price Trends'!$A$1:$X$56"}</definedName>
    <definedName name="_________Q5" localSheetId="3" hidden="1">{"'Standalone List Price Trends'!$A$1:$X$56"}</definedName>
    <definedName name="_________Q5" localSheetId="6" hidden="1">{"'Standalone List Price Trends'!$A$1:$X$56"}</definedName>
    <definedName name="_________Q5" localSheetId="7" hidden="1">{"'Standalone List Price Trends'!$A$1:$X$56"}</definedName>
    <definedName name="_________Q5" localSheetId="8" hidden="1">{"'Standalone List Price Trends'!$A$1:$X$56"}</definedName>
    <definedName name="_________Q5" localSheetId="9" hidden="1">{"'Standalone List Price Trends'!$A$1:$X$56"}</definedName>
    <definedName name="_________Q5" hidden="1">{"'Standalone List Price Trends'!$A$1:$X$56"}</definedName>
    <definedName name="_________Q9" localSheetId="3" hidden="1">{"'Standalone List Price Trends'!$A$1:$X$56"}</definedName>
    <definedName name="_________Q9" localSheetId="6" hidden="1">{"'Standalone List Price Trends'!$A$1:$X$56"}</definedName>
    <definedName name="_________Q9" localSheetId="7" hidden="1">{"'Standalone List Price Trends'!$A$1:$X$56"}</definedName>
    <definedName name="_________Q9" localSheetId="8" hidden="1">{"'Standalone List Price Trends'!$A$1:$X$56"}</definedName>
    <definedName name="_________Q9" localSheetId="9" hidden="1">{"'Standalone List Price Trends'!$A$1:$X$56"}</definedName>
    <definedName name="_________Q9" hidden="1">{"'Standalone List Price Trends'!$A$1:$X$56"}</definedName>
    <definedName name="_________rw1" localSheetId="3" hidden="1">{"'Standalone List Price Trends'!$A$1:$X$56"}</definedName>
    <definedName name="_________rw1" localSheetId="6" hidden="1">{"'Standalone List Price Trends'!$A$1:$X$56"}</definedName>
    <definedName name="_________rw1" localSheetId="7" hidden="1">{"'Standalone List Price Trends'!$A$1:$X$56"}</definedName>
    <definedName name="_________rw1" localSheetId="8" hidden="1">{"'Standalone List Price Trends'!$A$1:$X$56"}</definedName>
    <definedName name="_________rw1" localSheetId="9" hidden="1">{"'Standalone List Price Trends'!$A$1:$X$56"}</definedName>
    <definedName name="_________rw1" hidden="1">{"'Standalone List Price Trends'!$A$1:$X$56"}</definedName>
    <definedName name="_________rw2" localSheetId="3" hidden="1">{"'Standalone List Price Trends'!$A$1:$X$56"}</definedName>
    <definedName name="_________rw2" localSheetId="6" hidden="1">{"'Standalone List Price Trends'!$A$1:$X$56"}</definedName>
    <definedName name="_________rw2" localSheetId="7" hidden="1">{"'Standalone List Price Trends'!$A$1:$X$56"}</definedName>
    <definedName name="_________rw2" localSheetId="8" hidden="1">{"'Standalone List Price Trends'!$A$1:$X$56"}</definedName>
    <definedName name="_________rw2" localSheetId="9" hidden="1">{"'Standalone List Price Trends'!$A$1:$X$56"}</definedName>
    <definedName name="_________rw2" hidden="1">{"'Standalone List Price Trends'!$A$1:$X$56"}</definedName>
    <definedName name="_________rw3" localSheetId="3" hidden="1">{"'Standalone List Price Trends'!$A$1:$X$56"}</definedName>
    <definedName name="_________rw3" localSheetId="6" hidden="1">{"'Standalone List Price Trends'!$A$1:$X$56"}</definedName>
    <definedName name="_________rw3" localSheetId="7" hidden="1">{"'Standalone List Price Trends'!$A$1:$X$56"}</definedName>
    <definedName name="_________rw3" localSheetId="8" hidden="1">{"'Standalone List Price Trends'!$A$1:$X$56"}</definedName>
    <definedName name="_________rw3" localSheetId="9" hidden="1">{"'Standalone List Price Trends'!$A$1:$X$56"}</definedName>
    <definedName name="_________rw3" hidden="1">{"'Standalone List Price Trends'!$A$1:$X$56"}</definedName>
    <definedName name="_________rw4" localSheetId="3" hidden="1">{"'Standalone List Price Trends'!$A$1:$X$56"}</definedName>
    <definedName name="_________rw4" localSheetId="6" hidden="1">{"'Standalone List Price Trends'!$A$1:$X$56"}</definedName>
    <definedName name="_________rw4" localSheetId="7" hidden="1">{"'Standalone List Price Trends'!$A$1:$X$56"}</definedName>
    <definedName name="_________rw4" localSheetId="8" hidden="1">{"'Standalone List Price Trends'!$A$1:$X$56"}</definedName>
    <definedName name="_________rw4" localSheetId="9" hidden="1">{"'Standalone List Price Trends'!$A$1:$X$56"}</definedName>
    <definedName name="_________rw4" hidden="1">{"'Standalone List Price Trends'!$A$1:$X$56"}</definedName>
    <definedName name="_________v1" localSheetId="3" hidden="1">{"'1-TheatreBkgs'!$A$1:$L$102"}</definedName>
    <definedName name="_________v1" localSheetId="6" hidden="1">{"'1-TheatreBkgs'!$A$1:$L$102"}</definedName>
    <definedName name="_________v1" localSheetId="7" hidden="1">{"'1-TheatreBkgs'!$A$1:$L$102"}</definedName>
    <definedName name="_________v1" localSheetId="8" hidden="1">{"'1-TheatreBkgs'!$A$1:$L$102"}</definedName>
    <definedName name="_________v1" localSheetId="9" hidden="1">{"'1-TheatreBkgs'!$A$1:$L$102"}</definedName>
    <definedName name="_________v1" hidden="1">{"'1-TheatreBkgs'!$A$1:$L$102"}</definedName>
    <definedName name="_________V2" localSheetId="3" hidden="1">{"'1-TheatreBkgs'!$A$1:$L$102"}</definedName>
    <definedName name="_________V2" localSheetId="6" hidden="1">{"'1-TheatreBkgs'!$A$1:$L$102"}</definedName>
    <definedName name="_________V2" localSheetId="7" hidden="1">{"'1-TheatreBkgs'!$A$1:$L$102"}</definedName>
    <definedName name="_________V2" localSheetId="8" hidden="1">{"'1-TheatreBkgs'!$A$1:$L$102"}</definedName>
    <definedName name="_________V2" localSheetId="9" hidden="1">{"'1-TheatreBkgs'!$A$1:$L$102"}</definedName>
    <definedName name="_________V2" hidden="1">{"'1-TheatreBkgs'!$A$1:$L$102"}</definedName>
    <definedName name="_________v3" localSheetId="3" hidden="1">{"'1-TheatreBkgs'!$A$1:$L$102"}</definedName>
    <definedName name="_________v3" localSheetId="6" hidden="1">{"'1-TheatreBkgs'!$A$1:$L$102"}</definedName>
    <definedName name="_________v3" localSheetId="7" hidden="1">{"'1-TheatreBkgs'!$A$1:$L$102"}</definedName>
    <definedName name="_________v3" localSheetId="8" hidden="1">{"'1-TheatreBkgs'!$A$1:$L$102"}</definedName>
    <definedName name="_________v3" localSheetId="9" hidden="1">{"'1-TheatreBkgs'!$A$1:$L$102"}</definedName>
    <definedName name="_________v3" hidden="1">{"'1-TheatreBkgs'!$A$1:$L$102"}</definedName>
    <definedName name="________a1" localSheetId="3" hidden="1">{"'1-TheatreBkgs'!$A$1:$L$102"}</definedName>
    <definedName name="________a1" localSheetId="6" hidden="1">{"'1-TheatreBkgs'!$A$1:$L$102"}</definedName>
    <definedName name="________a1" localSheetId="7" hidden="1">{"'1-TheatreBkgs'!$A$1:$L$102"}</definedName>
    <definedName name="________a1" localSheetId="8" hidden="1">{"'1-TheatreBkgs'!$A$1:$L$102"}</definedName>
    <definedName name="________a1" localSheetId="9" hidden="1">{"'1-TheatreBkgs'!$A$1:$L$102"}</definedName>
    <definedName name="________a1" hidden="1">{"'1-TheatreBkgs'!$A$1:$L$102"}</definedName>
    <definedName name="________a2" localSheetId="3" hidden="1">{"'1-TheatreBkgs'!$A$1:$L$102"}</definedName>
    <definedName name="________a2" localSheetId="6" hidden="1">{"'1-TheatreBkgs'!$A$1:$L$102"}</definedName>
    <definedName name="________a2" localSheetId="7" hidden="1">{"'1-TheatreBkgs'!$A$1:$L$102"}</definedName>
    <definedName name="________a2" localSheetId="8" hidden="1">{"'1-TheatreBkgs'!$A$1:$L$102"}</definedName>
    <definedName name="________a2" localSheetId="9" hidden="1">{"'1-TheatreBkgs'!$A$1:$L$102"}</definedName>
    <definedName name="________a2" hidden="1">{"'1-TheatreBkgs'!$A$1:$L$102"}</definedName>
    <definedName name="________a3" localSheetId="3" hidden="1">{"'1-TheatreBkgs'!$A$1:$L$102"}</definedName>
    <definedName name="________a3" localSheetId="6" hidden="1">{"'1-TheatreBkgs'!$A$1:$L$102"}</definedName>
    <definedName name="________a3" localSheetId="7" hidden="1">{"'1-TheatreBkgs'!$A$1:$L$102"}</definedName>
    <definedName name="________a3" localSheetId="8" hidden="1">{"'1-TheatreBkgs'!$A$1:$L$102"}</definedName>
    <definedName name="________a3" localSheetId="9" hidden="1">{"'1-TheatreBkgs'!$A$1:$L$102"}</definedName>
    <definedName name="________a3" hidden="1">{"'1-TheatreBkgs'!$A$1:$L$102"}</definedName>
    <definedName name="________b1" localSheetId="3" hidden="1">{"'1-TheatreBkgs'!$A$1:$L$102"}</definedName>
    <definedName name="________b1" localSheetId="6" hidden="1">{"'1-TheatreBkgs'!$A$1:$L$102"}</definedName>
    <definedName name="________b1" localSheetId="7" hidden="1">{"'1-TheatreBkgs'!$A$1:$L$102"}</definedName>
    <definedName name="________b1" localSheetId="8" hidden="1">{"'1-TheatreBkgs'!$A$1:$L$102"}</definedName>
    <definedName name="________b1" localSheetId="9" hidden="1">{"'1-TheatreBkgs'!$A$1:$L$102"}</definedName>
    <definedName name="________b1" hidden="1">{"'1-TheatreBkgs'!$A$1:$L$102"}</definedName>
    <definedName name="________Q1" localSheetId="3" hidden="1">{"'Standalone List Price Trends'!$A$1:$X$56"}</definedName>
    <definedName name="________Q1" localSheetId="6" hidden="1">{"'Standalone List Price Trends'!$A$1:$X$56"}</definedName>
    <definedName name="________Q1" localSheetId="7" hidden="1">{"'Standalone List Price Trends'!$A$1:$X$56"}</definedName>
    <definedName name="________Q1" localSheetId="8" hidden="1">{"'Standalone List Price Trends'!$A$1:$X$56"}</definedName>
    <definedName name="________Q1" localSheetId="9" hidden="1">{"'Standalone List Price Trends'!$A$1:$X$56"}</definedName>
    <definedName name="________Q1" hidden="1">{"'Standalone List Price Trends'!$A$1:$X$56"}</definedName>
    <definedName name="________Q2" localSheetId="3" hidden="1">{"'Standalone List Price Trends'!$A$1:$X$56"}</definedName>
    <definedName name="________Q2" localSheetId="6" hidden="1">{"'Standalone List Price Trends'!$A$1:$X$56"}</definedName>
    <definedName name="________Q2" localSheetId="7" hidden="1">{"'Standalone List Price Trends'!$A$1:$X$56"}</definedName>
    <definedName name="________Q2" localSheetId="8" hidden="1">{"'Standalone List Price Trends'!$A$1:$X$56"}</definedName>
    <definedName name="________Q2" localSheetId="9" hidden="1">{"'Standalone List Price Trends'!$A$1:$X$56"}</definedName>
    <definedName name="________Q2" hidden="1">{"'Standalone List Price Trends'!$A$1:$X$56"}</definedName>
    <definedName name="________Q3" localSheetId="3" hidden="1">{"'Standalone List Price Trends'!$A$1:$X$56"}</definedName>
    <definedName name="________Q3" localSheetId="6" hidden="1">{"'Standalone List Price Trends'!$A$1:$X$56"}</definedName>
    <definedName name="________Q3" localSheetId="7" hidden="1">{"'Standalone List Price Trends'!$A$1:$X$56"}</definedName>
    <definedName name="________Q3" localSheetId="8" hidden="1">{"'Standalone List Price Trends'!$A$1:$X$56"}</definedName>
    <definedName name="________Q3" localSheetId="9" hidden="1">{"'Standalone List Price Trends'!$A$1:$X$56"}</definedName>
    <definedName name="________Q3" hidden="1">{"'Standalone List Price Trends'!$A$1:$X$56"}</definedName>
    <definedName name="________Q4" localSheetId="3" hidden="1">{"'Standalone List Price Trends'!$A$1:$X$56"}</definedName>
    <definedName name="________Q4" localSheetId="6" hidden="1">{"'Standalone List Price Trends'!$A$1:$X$56"}</definedName>
    <definedName name="________Q4" localSheetId="7" hidden="1">{"'Standalone List Price Trends'!$A$1:$X$56"}</definedName>
    <definedName name="________Q4" localSheetId="8" hidden="1">{"'Standalone List Price Trends'!$A$1:$X$56"}</definedName>
    <definedName name="________Q4" localSheetId="9" hidden="1">{"'Standalone List Price Trends'!$A$1:$X$56"}</definedName>
    <definedName name="________Q4" hidden="1">{"'Standalone List Price Trends'!$A$1:$X$56"}</definedName>
    <definedName name="________Q5" localSheetId="3" hidden="1">{"'Standalone List Price Trends'!$A$1:$X$56"}</definedName>
    <definedName name="________Q5" localSheetId="6" hidden="1">{"'Standalone List Price Trends'!$A$1:$X$56"}</definedName>
    <definedName name="________Q5" localSheetId="7" hidden="1">{"'Standalone List Price Trends'!$A$1:$X$56"}</definedName>
    <definedName name="________Q5" localSheetId="8" hidden="1">{"'Standalone List Price Trends'!$A$1:$X$56"}</definedName>
    <definedName name="________Q5" localSheetId="9" hidden="1">{"'Standalone List Price Trends'!$A$1:$X$56"}</definedName>
    <definedName name="________Q5" hidden="1">{"'Standalone List Price Trends'!$A$1:$X$56"}</definedName>
    <definedName name="________Q9" localSheetId="3" hidden="1">{"'Standalone List Price Trends'!$A$1:$X$56"}</definedName>
    <definedName name="________Q9" localSheetId="6" hidden="1">{"'Standalone List Price Trends'!$A$1:$X$56"}</definedName>
    <definedName name="________Q9" localSheetId="7" hidden="1">{"'Standalone List Price Trends'!$A$1:$X$56"}</definedName>
    <definedName name="________Q9" localSheetId="8" hidden="1">{"'Standalone List Price Trends'!$A$1:$X$56"}</definedName>
    <definedName name="________Q9" localSheetId="9" hidden="1">{"'Standalone List Price Trends'!$A$1:$X$56"}</definedName>
    <definedName name="________Q9" hidden="1">{"'Standalone List Price Trends'!$A$1:$X$56"}</definedName>
    <definedName name="________rw1" localSheetId="3" hidden="1">{"'Standalone List Price Trends'!$A$1:$X$56"}</definedName>
    <definedName name="________rw1" localSheetId="6" hidden="1">{"'Standalone List Price Trends'!$A$1:$X$56"}</definedName>
    <definedName name="________rw1" localSheetId="7" hidden="1">{"'Standalone List Price Trends'!$A$1:$X$56"}</definedName>
    <definedName name="________rw1" localSheetId="8" hidden="1">{"'Standalone List Price Trends'!$A$1:$X$56"}</definedName>
    <definedName name="________rw1" localSheetId="9" hidden="1">{"'Standalone List Price Trends'!$A$1:$X$56"}</definedName>
    <definedName name="________rw1" hidden="1">{"'Standalone List Price Trends'!$A$1:$X$56"}</definedName>
    <definedName name="________rw2" localSheetId="3" hidden="1">{"'Standalone List Price Trends'!$A$1:$X$56"}</definedName>
    <definedName name="________rw2" localSheetId="6" hidden="1">{"'Standalone List Price Trends'!$A$1:$X$56"}</definedName>
    <definedName name="________rw2" localSheetId="7" hidden="1">{"'Standalone List Price Trends'!$A$1:$X$56"}</definedName>
    <definedName name="________rw2" localSheetId="8" hidden="1">{"'Standalone List Price Trends'!$A$1:$X$56"}</definedName>
    <definedName name="________rw2" localSheetId="9" hidden="1">{"'Standalone List Price Trends'!$A$1:$X$56"}</definedName>
    <definedName name="________rw2" hidden="1">{"'Standalone List Price Trends'!$A$1:$X$56"}</definedName>
    <definedName name="________rw3" localSheetId="3" hidden="1">{"'Standalone List Price Trends'!$A$1:$X$56"}</definedName>
    <definedName name="________rw3" localSheetId="6" hidden="1">{"'Standalone List Price Trends'!$A$1:$X$56"}</definedName>
    <definedName name="________rw3" localSheetId="7" hidden="1">{"'Standalone List Price Trends'!$A$1:$X$56"}</definedName>
    <definedName name="________rw3" localSheetId="8" hidden="1">{"'Standalone List Price Trends'!$A$1:$X$56"}</definedName>
    <definedName name="________rw3" localSheetId="9" hidden="1">{"'Standalone List Price Trends'!$A$1:$X$56"}</definedName>
    <definedName name="________rw3" hidden="1">{"'Standalone List Price Trends'!$A$1:$X$56"}</definedName>
    <definedName name="________rw4" localSheetId="3" hidden="1">{"'Standalone List Price Trends'!$A$1:$X$56"}</definedName>
    <definedName name="________rw4" localSheetId="6" hidden="1">{"'Standalone List Price Trends'!$A$1:$X$56"}</definedName>
    <definedName name="________rw4" localSheetId="7" hidden="1">{"'Standalone List Price Trends'!$A$1:$X$56"}</definedName>
    <definedName name="________rw4" localSheetId="8" hidden="1">{"'Standalone List Price Trends'!$A$1:$X$56"}</definedName>
    <definedName name="________rw4" localSheetId="9" hidden="1">{"'Standalone List Price Trends'!$A$1:$X$56"}</definedName>
    <definedName name="________rw4" hidden="1">{"'Standalone List Price Trends'!$A$1:$X$56"}</definedName>
    <definedName name="________v1" localSheetId="3" hidden="1">{"'1-TheatreBkgs'!$A$1:$L$102"}</definedName>
    <definedName name="________v1" localSheetId="6" hidden="1">{"'1-TheatreBkgs'!$A$1:$L$102"}</definedName>
    <definedName name="________v1" localSheetId="7" hidden="1">{"'1-TheatreBkgs'!$A$1:$L$102"}</definedName>
    <definedName name="________v1" localSheetId="8" hidden="1">{"'1-TheatreBkgs'!$A$1:$L$102"}</definedName>
    <definedName name="________v1" localSheetId="9" hidden="1">{"'1-TheatreBkgs'!$A$1:$L$102"}</definedName>
    <definedName name="________v1" hidden="1">{"'1-TheatreBkgs'!$A$1:$L$102"}</definedName>
    <definedName name="________V2" localSheetId="3" hidden="1">{"'1-TheatreBkgs'!$A$1:$L$102"}</definedName>
    <definedName name="________V2" localSheetId="6" hidden="1">{"'1-TheatreBkgs'!$A$1:$L$102"}</definedName>
    <definedName name="________V2" localSheetId="7" hidden="1">{"'1-TheatreBkgs'!$A$1:$L$102"}</definedName>
    <definedName name="________V2" localSheetId="8" hidden="1">{"'1-TheatreBkgs'!$A$1:$L$102"}</definedName>
    <definedName name="________V2" localSheetId="9" hidden="1">{"'1-TheatreBkgs'!$A$1:$L$102"}</definedName>
    <definedName name="________V2" hidden="1">{"'1-TheatreBkgs'!$A$1:$L$102"}</definedName>
    <definedName name="________v3" localSheetId="3" hidden="1">{"'1-TheatreBkgs'!$A$1:$L$102"}</definedName>
    <definedName name="________v3" localSheetId="6" hidden="1">{"'1-TheatreBkgs'!$A$1:$L$102"}</definedName>
    <definedName name="________v3" localSheetId="7" hidden="1">{"'1-TheatreBkgs'!$A$1:$L$102"}</definedName>
    <definedName name="________v3" localSheetId="8" hidden="1">{"'1-TheatreBkgs'!$A$1:$L$102"}</definedName>
    <definedName name="________v3" localSheetId="9" hidden="1">{"'1-TheatreBkgs'!$A$1:$L$102"}</definedName>
    <definedName name="________v3" hidden="1">{"'1-TheatreBkgs'!$A$1:$L$102"}</definedName>
    <definedName name="_______a1" localSheetId="3" hidden="1">{"'1-TheatreBkgs'!$A$1:$L$102"}</definedName>
    <definedName name="_______a1" localSheetId="6" hidden="1">{"'1-TheatreBkgs'!$A$1:$L$102"}</definedName>
    <definedName name="_______a1" localSheetId="7" hidden="1">{"'1-TheatreBkgs'!$A$1:$L$102"}</definedName>
    <definedName name="_______a1" localSheetId="8" hidden="1">{"'1-TheatreBkgs'!$A$1:$L$102"}</definedName>
    <definedName name="_______a1" localSheetId="9" hidden="1">{"'1-TheatreBkgs'!$A$1:$L$102"}</definedName>
    <definedName name="_______a1" hidden="1">{"'1-TheatreBkgs'!$A$1:$L$102"}</definedName>
    <definedName name="_______a2" localSheetId="3" hidden="1">{"'1-TheatreBkgs'!$A$1:$L$102"}</definedName>
    <definedName name="_______a2" localSheetId="6" hidden="1">{"'1-TheatreBkgs'!$A$1:$L$102"}</definedName>
    <definedName name="_______a2" localSheetId="7" hidden="1">{"'1-TheatreBkgs'!$A$1:$L$102"}</definedName>
    <definedName name="_______a2" localSheetId="8" hidden="1">{"'1-TheatreBkgs'!$A$1:$L$102"}</definedName>
    <definedName name="_______a2" localSheetId="9" hidden="1">{"'1-TheatreBkgs'!$A$1:$L$102"}</definedName>
    <definedName name="_______a2" hidden="1">{"'1-TheatreBkgs'!$A$1:$L$102"}</definedName>
    <definedName name="_______a3" localSheetId="3" hidden="1">{"'1-TheatreBkgs'!$A$1:$L$102"}</definedName>
    <definedName name="_______a3" localSheetId="6" hidden="1">{"'1-TheatreBkgs'!$A$1:$L$102"}</definedName>
    <definedName name="_______a3" localSheetId="7" hidden="1">{"'1-TheatreBkgs'!$A$1:$L$102"}</definedName>
    <definedName name="_______a3" localSheetId="8" hidden="1">{"'1-TheatreBkgs'!$A$1:$L$102"}</definedName>
    <definedName name="_______a3" localSheetId="9" hidden="1">{"'1-TheatreBkgs'!$A$1:$L$102"}</definedName>
    <definedName name="_______a3" hidden="1">{"'1-TheatreBkgs'!$A$1:$L$102"}</definedName>
    <definedName name="_______b1" localSheetId="3" hidden="1">{"'1-TheatreBkgs'!$A$1:$L$102"}</definedName>
    <definedName name="_______b1" localSheetId="6" hidden="1">{"'1-TheatreBkgs'!$A$1:$L$102"}</definedName>
    <definedName name="_______b1" localSheetId="7" hidden="1">{"'1-TheatreBkgs'!$A$1:$L$102"}</definedName>
    <definedName name="_______b1" localSheetId="8" hidden="1">{"'1-TheatreBkgs'!$A$1:$L$102"}</definedName>
    <definedName name="_______b1" localSheetId="9" hidden="1">{"'1-TheatreBkgs'!$A$1:$L$102"}</definedName>
    <definedName name="_______b1" hidden="1">{"'1-TheatreBkgs'!$A$1:$L$102"}</definedName>
    <definedName name="_______Q1" localSheetId="3" hidden="1">{"'Standalone List Price Trends'!$A$1:$X$56"}</definedName>
    <definedName name="_______Q1" localSheetId="6" hidden="1">{"'Standalone List Price Trends'!$A$1:$X$56"}</definedName>
    <definedName name="_______Q1" localSheetId="7" hidden="1">{"'Standalone List Price Trends'!$A$1:$X$56"}</definedName>
    <definedName name="_______Q1" localSheetId="8" hidden="1">{"'Standalone List Price Trends'!$A$1:$X$56"}</definedName>
    <definedName name="_______Q1" localSheetId="9" hidden="1">{"'Standalone List Price Trends'!$A$1:$X$56"}</definedName>
    <definedName name="_______Q1" hidden="1">{"'Standalone List Price Trends'!$A$1:$X$56"}</definedName>
    <definedName name="_______Q2" localSheetId="3" hidden="1">{"'Standalone List Price Trends'!$A$1:$X$56"}</definedName>
    <definedName name="_______Q2" localSheetId="6" hidden="1">{"'Standalone List Price Trends'!$A$1:$X$56"}</definedName>
    <definedName name="_______Q2" localSheetId="7" hidden="1">{"'Standalone List Price Trends'!$A$1:$X$56"}</definedName>
    <definedName name="_______Q2" localSheetId="8" hidden="1">{"'Standalone List Price Trends'!$A$1:$X$56"}</definedName>
    <definedName name="_______Q2" localSheetId="9" hidden="1">{"'Standalone List Price Trends'!$A$1:$X$56"}</definedName>
    <definedName name="_______Q2" hidden="1">{"'Standalone List Price Trends'!$A$1:$X$56"}</definedName>
    <definedName name="_______Q3" localSheetId="3" hidden="1">{"'Standalone List Price Trends'!$A$1:$X$56"}</definedName>
    <definedName name="_______Q3" localSheetId="6" hidden="1">{"'Standalone List Price Trends'!$A$1:$X$56"}</definedName>
    <definedName name="_______Q3" localSheetId="7" hidden="1">{"'Standalone List Price Trends'!$A$1:$X$56"}</definedName>
    <definedName name="_______Q3" localSheetId="8" hidden="1">{"'Standalone List Price Trends'!$A$1:$X$56"}</definedName>
    <definedName name="_______Q3" localSheetId="9" hidden="1">{"'Standalone List Price Trends'!$A$1:$X$56"}</definedName>
    <definedName name="_______Q3" hidden="1">{"'Standalone List Price Trends'!$A$1:$X$56"}</definedName>
    <definedName name="_______Q4" localSheetId="3" hidden="1">{"'Standalone List Price Trends'!$A$1:$X$56"}</definedName>
    <definedName name="_______Q4" localSheetId="6" hidden="1">{"'Standalone List Price Trends'!$A$1:$X$56"}</definedName>
    <definedName name="_______Q4" localSheetId="7" hidden="1">{"'Standalone List Price Trends'!$A$1:$X$56"}</definedName>
    <definedName name="_______Q4" localSheetId="8" hidden="1">{"'Standalone List Price Trends'!$A$1:$X$56"}</definedName>
    <definedName name="_______Q4" localSheetId="9" hidden="1">{"'Standalone List Price Trends'!$A$1:$X$56"}</definedName>
    <definedName name="_______Q4" hidden="1">{"'Standalone List Price Trends'!$A$1:$X$56"}</definedName>
    <definedName name="_______Q5" localSheetId="3" hidden="1">{"'Standalone List Price Trends'!$A$1:$X$56"}</definedName>
    <definedName name="_______Q5" localSheetId="6" hidden="1">{"'Standalone List Price Trends'!$A$1:$X$56"}</definedName>
    <definedName name="_______Q5" localSheetId="7" hidden="1">{"'Standalone List Price Trends'!$A$1:$X$56"}</definedName>
    <definedName name="_______Q5" localSheetId="8" hidden="1">{"'Standalone List Price Trends'!$A$1:$X$56"}</definedName>
    <definedName name="_______Q5" localSheetId="9" hidden="1">{"'Standalone List Price Trends'!$A$1:$X$56"}</definedName>
    <definedName name="_______Q5" hidden="1">{"'Standalone List Price Trends'!$A$1:$X$56"}</definedName>
    <definedName name="_______Q9" localSheetId="3" hidden="1">{"'Standalone List Price Trends'!$A$1:$X$56"}</definedName>
    <definedName name="_______Q9" localSheetId="6" hidden="1">{"'Standalone List Price Trends'!$A$1:$X$56"}</definedName>
    <definedName name="_______Q9" localSheetId="7" hidden="1">{"'Standalone List Price Trends'!$A$1:$X$56"}</definedName>
    <definedName name="_______Q9" localSheetId="8" hidden="1">{"'Standalone List Price Trends'!$A$1:$X$56"}</definedName>
    <definedName name="_______Q9" localSheetId="9" hidden="1">{"'Standalone List Price Trends'!$A$1:$X$56"}</definedName>
    <definedName name="_______Q9" hidden="1">{"'Standalone List Price Trends'!$A$1:$X$56"}</definedName>
    <definedName name="_______rw1" localSheetId="3" hidden="1">{"'Standalone List Price Trends'!$A$1:$X$56"}</definedName>
    <definedName name="_______rw1" localSheetId="6" hidden="1">{"'Standalone List Price Trends'!$A$1:$X$56"}</definedName>
    <definedName name="_______rw1" localSheetId="7" hidden="1">{"'Standalone List Price Trends'!$A$1:$X$56"}</definedName>
    <definedName name="_______rw1" localSheetId="8" hidden="1">{"'Standalone List Price Trends'!$A$1:$X$56"}</definedName>
    <definedName name="_______rw1" localSheetId="9" hidden="1">{"'Standalone List Price Trends'!$A$1:$X$56"}</definedName>
    <definedName name="_______rw1" hidden="1">{"'Standalone List Price Trends'!$A$1:$X$56"}</definedName>
    <definedName name="_______rw2" localSheetId="3" hidden="1">{"'Standalone List Price Trends'!$A$1:$X$56"}</definedName>
    <definedName name="_______rw2" localSheetId="6" hidden="1">{"'Standalone List Price Trends'!$A$1:$X$56"}</definedName>
    <definedName name="_______rw2" localSheetId="7" hidden="1">{"'Standalone List Price Trends'!$A$1:$X$56"}</definedName>
    <definedName name="_______rw2" localSheetId="8" hidden="1">{"'Standalone List Price Trends'!$A$1:$X$56"}</definedName>
    <definedName name="_______rw2" localSheetId="9" hidden="1">{"'Standalone List Price Trends'!$A$1:$X$56"}</definedName>
    <definedName name="_______rw2" hidden="1">{"'Standalone List Price Trends'!$A$1:$X$56"}</definedName>
    <definedName name="_______rw3" localSheetId="3" hidden="1">{"'Standalone List Price Trends'!$A$1:$X$56"}</definedName>
    <definedName name="_______rw3" localSheetId="6" hidden="1">{"'Standalone List Price Trends'!$A$1:$X$56"}</definedName>
    <definedName name="_______rw3" localSheetId="7" hidden="1">{"'Standalone List Price Trends'!$A$1:$X$56"}</definedName>
    <definedName name="_______rw3" localSheetId="8" hidden="1">{"'Standalone List Price Trends'!$A$1:$X$56"}</definedName>
    <definedName name="_______rw3" localSheetId="9" hidden="1">{"'Standalone List Price Trends'!$A$1:$X$56"}</definedName>
    <definedName name="_______rw3" hidden="1">{"'Standalone List Price Trends'!$A$1:$X$56"}</definedName>
    <definedName name="_______rw4" localSheetId="3" hidden="1">{"'Standalone List Price Trends'!$A$1:$X$56"}</definedName>
    <definedName name="_______rw4" localSheetId="6" hidden="1">{"'Standalone List Price Trends'!$A$1:$X$56"}</definedName>
    <definedName name="_______rw4" localSheetId="7" hidden="1">{"'Standalone List Price Trends'!$A$1:$X$56"}</definedName>
    <definedName name="_______rw4" localSheetId="8" hidden="1">{"'Standalone List Price Trends'!$A$1:$X$56"}</definedName>
    <definedName name="_______rw4" localSheetId="9" hidden="1">{"'Standalone List Price Trends'!$A$1:$X$56"}</definedName>
    <definedName name="_______rw4" hidden="1">{"'Standalone List Price Trends'!$A$1:$X$56"}</definedName>
    <definedName name="_______v1" localSheetId="3" hidden="1">{"'1-TheatreBkgs'!$A$1:$L$102"}</definedName>
    <definedName name="_______v1" localSheetId="6" hidden="1">{"'1-TheatreBkgs'!$A$1:$L$102"}</definedName>
    <definedName name="_______v1" localSheetId="7" hidden="1">{"'1-TheatreBkgs'!$A$1:$L$102"}</definedName>
    <definedName name="_______v1" localSheetId="8" hidden="1">{"'1-TheatreBkgs'!$A$1:$L$102"}</definedName>
    <definedName name="_______v1" localSheetId="9" hidden="1">{"'1-TheatreBkgs'!$A$1:$L$102"}</definedName>
    <definedName name="_______v1" hidden="1">{"'1-TheatreBkgs'!$A$1:$L$102"}</definedName>
    <definedName name="_______v3" localSheetId="3" hidden="1">{"'1-TheatreBkgs'!$A$1:$L$102"}</definedName>
    <definedName name="_______v3" localSheetId="6" hidden="1">{"'1-TheatreBkgs'!$A$1:$L$102"}</definedName>
    <definedName name="_______v3" localSheetId="7" hidden="1">{"'1-TheatreBkgs'!$A$1:$L$102"}</definedName>
    <definedName name="_______v3" localSheetId="8" hidden="1">{"'1-TheatreBkgs'!$A$1:$L$102"}</definedName>
    <definedName name="_______v3" localSheetId="9" hidden="1">{"'1-TheatreBkgs'!$A$1:$L$102"}</definedName>
    <definedName name="_______v3" hidden="1">{"'1-TheatreBkgs'!$A$1:$L$102"}</definedName>
    <definedName name="______a1" localSheetId="3" hidden="1">{"'1-TheatreBkgs'!$A$1:$L$102"}</definedName>
    <definedName name="______a1" localSheetId="6" hidden="1">{"'1-TheatreBkgs'!$A$1:$L$102"}</definedName>
    <definedName name="______a1" localSheetId="7" hidden="1">{"'1-TheatreBkgs'!$A$1:$L$102"}</definedName>
    <definedName name="______a1" localSheetId="8" hidden="1">{"'1-TheatreBkgs'!$A$1:$L$102"}</definedName>
    <definedName name="______a1" localSheetId="9" hidden="1">{"'1-TheatreBkgs'!$A$1:$L$102"}</definedName>
    <definedName name="______a1" hidden="1">{"'1-TheatreBkgs'!$A$1:$L$102"}</definedName>
    <definedName name="______a2" localSheetId="3" hidden="1">{"'1-TheatreBkgs'!$A$1:$L$102"}</definedName>
    <definedName name="______a2" localSheetId="6" hidden="1">{"'1-TheatreBkgs'!$A$1:$L$102"}</definedName>
    <definedName name="______a2" localSheetId="7" hidden="1">{"'1-TheatreBkgs'!$A$1:$L$102"}</definedName>
    <definedName name="______a2" localSheetId="8" hidden="1">{"'1-TheatreBkgs'!$A$1:$L$102"}</definedName>
    <definedName name="______a2" localSheetId="9" hidden="1">{"'1-TheatreBkgs'!$A$1:$L$102"}</definedName>
    <definedName name="______a2" hidden="1">{"'1-TheatreBkgs'!$A$1:$L$102"}</definedName>
    <definedName name="______a3" localSheetId="3" hidden="1">{"'1-TheatreBkgs'!$A$1:$L$102"}</definedName>
    <definedName name="______a3" localSheetId="6" hidden="1">{"'1-TheatreBkgs'!$A$1:$L$102"}</definedName>
    <definedName name="______a3" localSheetId="7" hidden="1">{"'1-TheatreBkgs'!$A$1:$L$102"}</definedName>
    <definedName name="______a3" localSheetId="8" hidden="1">{"'1-TheatreBkgs'!$A$1:$L$102"}</definedName>
    <definedName name="______a3" localSheetId="9" hidden="1">{"'1-TheatreBkgs'!$A$1:$L$102"}</definedName>
    <definedName name="______a3" hidden="1">{"'1-TheatreBkgs'!$A$1:$L$102"}</definedName>
    <definedName name="______b1" localSheetId="3" hidden="1">{"'1-TheatreBkgs'!$A$1:$L$102"}</definedName>
    <definedName name="______b1" localSheetId="6" hidden="1">{"'1-TheatreBkgs'!$A$1:$L$102"}</definedName>
    <definedName name="______b1" localSheetId="7" hidden="1">{"'1-TheatreBkgs'!$A$1:$L$102"}</definedName>
    <definedName name="______b1" localSheetId="8" hidden="1">{"'1-TheatreBkgs'!$A$1:$L$102"}</definedName>
    <definedName name="______b1" localSheetId="9" hidden="1">{"'1-TheatreBkgs'!$A$1:$L$102"}</definedName>
    <definedName name="______b1" hidden="1">{"'1-TheatreBkgs'!$A$1:$L$102"}</definedName>
    <definedName name="______Q1" localSheetId="3" hidden="1">{"'Standalone List Price Trends'!$A$1:$X$56"}</definedName>
    <definedName name="______Q1" localSheetId="6" hidden="1">{"'Standalone List Price Trends'!$A$1:$X$56"}</definedName>
    <definedName name="______Q1" localSheetId="7" hidden="1">{"'Standalone List Price Trends'!$A$1:$X$56"}</definedName>
    <definedName name="______Q1" localSheetId="8" hidden="1">{"'Standalone List Price Trends'!$A$1:$X$56"}</definedName>
    <definedName name="______Q1" localSheetId="9" hidden="1">{"'Standalone List Price Trends'!$A$1:$X$56"}</definedName>
    <definedName name="______Q1" hidden="1">{"'Standalone List Price Trends'!$A$1:$X$56"}</definedName>
    <definedName name="______Q2" localSheetId="3" hidden="1">{"'Standalone List Price Trends'!$A$1:$X$56"}</definedName>
    <definedName name="______Q2" localSheetId="6" hidden="1">{"'Standalone List Price Trends'!$A$1:$X$56"}</definedName>
    <definedName name="______Q2" localSheetId="7" hidden="1">{"'Standalone List Price Trends'!$A$1:$X$56"}</definedName>
    <definedName name="______Q2" localSheetId="8" hidden="1">{"'Standalone List Price Trends'!$A$1:$X$56"}</definedName>
    <definedName name="______Q2" localSheetId="9" hidden="1">{"'Standalone List Price Trends'!$A$1:$X$56"}</definedName>
    <definedName name="______Q2" hidden="1">{"'Standalone List Price Trends'!$A$1:$X$56"}</definedName>
    <definedName name="______Q3" localSheetId="3" hidden="1">{"'Standalone List Price Trends'!$A$1:$X$56"}</definedName>
    <definedName name="______Q3" localSheetId="6" hidden="1">{"'Standalone List Price Trends'!$A$1:$X$56"}</definedName>
    <definedName name="______Q3" localSheetId="7" hidden="1">{"'Standalone List Price Trends'!$A$1:$X$56"}</definedName>
    <definedName name="______Q3" localSheetId="8" hidden="1">{"'Standalone List Price Trends'!$A$1:$X$56"}</definedName>
    <definedName name="______Q3" localSheetId="9" hidden="1">{"'Standalone List Price Trends'!$A$1:$X$56"}</definedName>
    <definedName name="______Q3" hidden="1">{"'Standalone List Price Trends'!$A$1:$X$56"}</definedName>
    <definedName name="______Q4" localSheetId="3" hidden="1">{"'Standalone List Price Trends'!$A$1:$X$56"}</definedName>
    <definedName name="______Q4" localSheetId="6" hidden="1">{"'Standalone List Price Trends'!$A$1:$X$56"}</definedName>
    <definedName name="______Q4" localSheetId="7" hidden="1">{"'Standalone List Price Trends'!$A$1:$X$56"}</definedName>
    <definedName name="______Q4" localSheetId="8" hidden="1">{"'Standalone List Price Trends'!$A$1:$X$56"}</definedName>
    <definedName name="______Q4" localSheetId="9" hidden="1">{"'Standalone List Price Trends'!$A$1:$X$56"}</definedName>
    <definedName name="______Q4" hidden="1">{"'Standalone List Price Trends'!$A$1:$X$56"}</definedName>
    <definedName name="______Q5" localSheetId="3" hidden="1">{"'Standalone List Price Trends'!$A$1:$X$56"}</definedName>
    <definedName name="______Q5" localSheetId="6" hidden="1">{"'Standalone List Price Trends'!$A$1:$X$56"}</definedName>
    <definedName name="______Q5" localSheetId="7" hidden="1">{"'Standalone List Price Trends'!$A$1:$X$56"}</definedName>
    <definedName name="______Q5" localSheetId="8" hidden="1">{"'Standalone List Price Trends'!$A$1:$X$56"}</definedName>
    <definedName name="______Q5" localSheetId="9" hidden="1">{"'Standalone List Price Trends'!$A$1:$X$56"}</definedName>
    <definedName name="______Q5" hidden="1">{"'Standalone List Price Trends'!$A$1:$X$56"}</definedName>
    <definedName name="______Q9" localSheetId="3" hidden="1">{"'Standalone List Price Trends'!$A$1:$X$56"}</definedName>
    <definedName name="______Q9" localSheetId="6" hidden="1">{"'Standalone List Price Trends'!$A$1:$X$56"}</definedName>
    <definedName name="______Q9" localSheetId="7" hidden="1">{"'Standalone List Price Trends'!$A$1:$X$56"}</definedName>
    <definedName name="______Q9" localSheetId="8" hidden="1">{"'Standalone List Price Trends'!$A$1:$X$56"}</definedName>
    <definedName name="______Q9" localSheetId="9" hidden="1">{"'Standalone List Price Trends'!$A$1:$X$56"}</definedName>
    <definedName name="______Q9" hidden="1">{"'Standalone List Price Trends'!$A$1:$X$56"}</definedName>
    <definedName name="______rw1" localSheetId="3" hidden="1">{"'Standalone List Price Trends'!$A$1:$X$56"}</definedName>
    <definedName name="______rw1" localSheetId="6" hidden="1">{"'Standalone List Price Trends'!$A$1:$X$56"}</definedName>
    <definedName name="______rw1" localSheetId="7" hidden="1">{"'Standalone List Price Trends'!$A$1:$X$56"}</definedName>
    <definedName name="______rw1" localSheetId="8" hidden="1">{"'Standalone List Price Trends'!$A$1:$X$56"}</definedName>
    <definedName name="______rw1" localSheetId="9" hidden="1">{"'Standalone List Price Trends'!$A$1:$X$56"}</definedName>
    <definedName name="______rw1" hidden="1">{"'Standalone List Price Trends'!$A$1:$X$56"}</definedName>
    <definedName name="______rw2" localSheetId="3" hidden="1">{"'Standalone List Price Trends'!$A$1:$X$56"}</definedName>
    <definedName name="______rw2" localSheetId="6" hidden="1">{"'Standalone List Price Trends'!$A$1:$X$56"}</definedName>
    <definedName name="______rw2" localSheetId="7" hidden="1">{"'Standalone List Price Trends'!$A$1:$X$56"}</definedName>
    <definedName name="______rw2" localSheetId="8" hidden="1">{"'Standalone List Price Trends'!$A$1:$X$56"}</definedName>
    <definedName name="______rw2" localSheetId="9" hidden="1">{"'Standalone List Price Trends'!$A$1:$X$56"}</definedName>
    <definedName name="______rw2" hidden="1">{"'Standalone List Price Trends'!$A$1:$X$56"}</definedName>
    <definedName name="______rw3" localSheetId="3" hidden="1">{"'Standalone List Price Trends'!$A$1:$X$56"}</definedName>
    <definedName name="______rw3" localSheetId="6" hidden="1">{"'Standalone List Price Trends'!$A$1:$X$56"}</definedName>
    <definedName name="______rw3" localSheetId="7" hidden="1">{"'Standalone List Price Trends'!$A$1:$X$56"}</definedName>
    <definedName name="______rw3" localSheetId="8" hidden="1">{"'Standalone List Price Trends'!$A$1:$X$56"}</definedName>
    <definedName name="______rw3" localSheetId="9" hidden="1">{"'Standalone List Price Trends'!$A$1:$X$56"}</definedName>
    <definedName name="______rw3" hidden="1">{"'Standalone List Price Trends'!$A$1:$X$56"}</definedName>
    <definedName name="______rw4" localSheetId="3" hidden="1">{"'Standalone List Price Trends'!$A$1:$X$56"}</definedName>
    <definedName name="______rw4" localSheetId="6" hidden="1">{"'Standalone List Price Trends'!$A$1:$X$56"}</definedName>
    <definedName name="______rw4" localSheetId="7" hidden="1">{"'Standalone List Price Trends'!$A$1:$X$56"}</definedName>
    <definedName name="______rw4" localSheetId="8" hidden="1">{"'Standalone List Price Trends'!$A$1:$X$56"}</definedName>
    <definedName name="______rw4" localSheetId="9" hidden="1">{"'Standalone List Price Trends'!$A$1:$X$56"}</definedName>
    <definedName name="______rw4" hidden="1">{"'Standalone List Price Trends'!$A$1:$X$56"}</definedName>
    <definedName name="______v1" localSheetId="3" hidden="1">{"'1-TheatreBkgs'!$A$1:$L$102"}</definedName>
    <definedName name="______v1" localSheetId="6" hidden="1">{"'1-TheatreBkgs'!$A$1:$L$102"}</definedName>
    <definedName name="______v1" localSheetId="7" hidden="1">{"'1-TheatreBkgs'!$A$1:$L$102"}</definedName>
    <definedName name="______v1" localSheetId="8" hidden="1">{"'1-TheatreBkgs'!$A$1:$L$102"}</definedName>
    <definedName name="______v1" localSheetId="9" hidden="1">{"'1-TheatreBkgs'!$A$1:$L$102"}</definedName>
    <definedName name="______v1" hidden="1">{"'1-TheatreBkgs'!$A$1:$L$102"}</definedName>
    <definedName name="______V2" localSheetId="3" hidden="1">{"'1-TheatreBkgs'!$A$1:$L$102"}</definedName>
    <definedName name="______V2" localSheetId="6" hidden="1">{"'1-TheatreBkgs'!$A$1:$L$102"}</definedName>
    <definedName name="______V2" localSheetId="7" hidden="1">{"'1-TheatreBkgs'!$A$1:$L$102"}</definedName>
    <definedName name="______V2" localSheetId="8" hidden="1">{"'1-TheatreBkgs'!$A$1:$L$102"}</definedName>
    <definedName name="______V2" localSheetId="9" hidden="1">{"'1-TheatreBkgs'!$A$1:$L$102"}</definedName>
    <definedName name="______V2" hidden="1">{"'1-TheatreBkgs'!$A$1:$L$102"}</definedName>
    <definedName name="______v3" localSheetId="3" hidden="1">{"'1-TheatreBkgs'!$A$1:$L$102"}</definedName>
    <definedName name="______v3" localSheetId="6" hidden="1">{"'1-TheatreBkgs'!$A$1:$L$102"}</definedName>
    <definedName name="______v3" localSheetId="7" hidden="1">{"'1-TheatreBkgs'!$A$1:$L$102"}</definedName>
    <definedName name="______v3" localSheetId="8" hidden="1">{"'1-TheatreBkgs'!$A$1:$L$102"}</definedName>
    <definedName name="______v3" localSheetId="9" hidden="1">{"'1-TheatreBkgs'!$A$1:$L$102"}</definedName>
    <definedName name="______v3" hidden="1">{"'1-TheatreBkgs'!$A$1:$L$102"}</definedName>
    <definedName name="_____a1" localSheetId="3" hidden="1">{"'1-TheatreBkgs'!$A$1:$L$102"}</definedName>
    <definedName name="_____a1" localSheetId="6" hidden="1">{"'1-TheatreBkgs'!$A$1:$L$102"}</definedName>
    <definedName name="_____a1" localSheetId="7" hidden="1">{"'1-TheatreBkgs'!$A$1:$L$102"}</definedName>
    <definedName name="_____a1" localSheetId="8" hidden="1">{"'1-TheatreBkgs'!$A$1:$L$102"}</definedName>
    <definedName name="_____a1" localSheetId="9" hidden="1">{"'1-TheatreBkgs'!$A$1:$L$102"}</definedName>
    <definedName name="_____a1" hidden="1">{"'1-TheatreBkgs'!$A$1:$L$102"}</definedName>
    <definedName name="_____a2" localSheetId="3" hidden="1">{"'1-TheatreBkgs'!$A$1:$L$102"}</definedName>
    <definedName name="_____a2" localSheetId="6" hidden="1">{"'1-TheatreBkgs'!$A$1:$L$102"}</definedName>
    <definedName name="_____a2" localSheetId="7" hidden="1">{"'1-TheatreBkgs'!$A$1:$L$102"}</definedName>
    <definedName name="_____a2" localSheetId="8" hidden="1">{"'1-TheatreBkgs'!$A$1:$L$102"}</definedName>
    <definedName name="_____a2" localSheetId="9" hidden="1">{"'1-TheatreBkgs'!$A$1:$L$102"}</definedName>
    <definedName name="_____a2" hidden="1">{"'1-TheatreBkgs'!$A$1:$L$102"}</definedName>
    <definedName name="_____a3" localSheetId="3" hidden="1">{"'1-TheatreBkgs'!$A$1:$L$102"}</definedName>
    <definedName name="_____a3" localSheetId="6" hidden="1">{"'1-TheatreBkgs'!$A$1:$L$102"}</definedName>
    <definedName name="_____a3" localSheetId="7" hidden="1">{"'1-TheatreBkgs'!$A$1:$L$102"}</definedName>
    <definedName name="_____a3" localSheetId="8" hidden="1">{"'1-TheatreBkgs'!$A$1:$L$102"}</definedName>
    <definedName name="_____a3" localSheetId="9" hidden="1">{"'1-TheatreBkgs'!$A$1:$L$102"}</definedName>
    <definedName name="_____a3" hidden="1">{"'1-TheatreBkgs'!$A$1:$L$102"}</definedName>
    <definedName name="_____b1" localSheetId="3" hidden="1">{"'1-TheatreBkgs'!$A$1:$L$102"}</definedName>
    <definedName name="_____b1" localSheetId="6" hidden="1">{"'1-TheatreBkgs'!$A$1:$L$102"}</definedName>
    <definedName name="_____b1" localSheetId="7" hidden="1">{"'1-TheatreBkgs'!$A$1:$L$102"}</definedName>
    <definedName name="_____b1" localSheetId="8" hidden="1">{"'1-TheatreBkgs'!$A$1:$L$102"}</definedName>
    <definedName name="_____b1" localSheetId="9" hidden="1">{"'1-TheatreBkgs'!$A$1:$L$102"}</definedName>
    <definedName name="_____b1" hidden="1">{"'1-TheatreBkgs'!$A$1:$L$102"}</definedName>
    <definedName name="_____Q1" localSheetId="3" hidden="1">{"'Standalone List Price Trends'!$A$1:$X$56"}</definedName>
    <definedName name="_____Q1" localSheetId="6" hidden="1">{"'Standalone List Price Trends'!$A$1:$X$56"}</definedName>
    <definedName name="_____Q1" localSheetId="7" hidden="1">{"'Standalone List Price Trends'!$A$1:$X$56"}</definedName>
    <definedName name="_____Q1" localSheetId="8" hidden="1">{"'Standalone List Price Trends'!$A$1:$X$56"}</definedName>
    <definedName name="_____Q1" localSheetId="9" hidden="1">{"'Standalone List Price Trends'!$A$1:$X$56"}</definedName>
    <definedName name="_____Q1" hidden="1">{"'Standalone List Price Trends'!$A$1:$X$56"}</definedName>
    <definedName name="_____Q2" localSheetId="3" hidden="1">{"'Standalone List Price Trends'!$A$1:$X$56"}</definedName>
    <definedName name="_____Q2" localSheetId="6" hidden="1">{"'Standalone List Price Trends'!$A$1:$X$56"}</definedName>
    <definedName name="_____Q2" localSheetId="7" hidden="1">{"'Standalone List Price Trends'!$A$1:$X$56"}</definedName>
    <definedName name="_____Q2" localSheetId="8" hidden="1">{"'Standalone List Price Trends'!$A$1:$X$56"}</definedName>
    <definedName name="_____Q2" localSheetId="9" hidden="1">{"'Standalone List Price Trends'!$A$1:$X$56"}</definedName>
    <definedName name="_____Q2" hidden="1">{"'Standalone List Price Trends'!$A$1:$X$56"}</definedName>
    <definedName name="_____Q3" localSheetId="3" hidden="1">{"'Standalone List Price Trends'!$A$1:$X$56"}</definedName>
    <definedName name="_____Q3" localSheetId="6" hidden="1">{"'Standalone List Price Trends'!$A$1:$X$56"}</definedName>
    <definedName name="_____Q3" localSheetId="7" hidden="1">{"'Standalone List Price Trends'!$A$1:$X$56"}</definedName>
    <definedName name="_____Q3" localSheetId="8" hidden="1">{"'Standalone List Price Trends'!$A$1:$X$56"}</definedName>
    <definedName name="_____Q3" localSheetId="9" hidden="1">{"'Standalone List Price Trends'!$A$1:$X$56"}</definedName>
    <definedName name="_____Q3" hidden="1">{"'Standalone List Price Trends'!$A$1:$X$56"}</definedName>
    <definedName name="_____Q4" localSheetId="3" hidden="1">{"'Standalone List Price Trends'!$A$1:$X$56"}</definedName>
    <definedName name="_____Q4" localSheetId="6" hidden="1">{"'Standalone List Price Trends'!$A$1:$X$56"}</definedName>
    <definedName name="_____Q4" localSheetId="7" hidden="1">{"'Standalone List Price Trends'!$A$1:$X$56"}</definedName>
    <definedName name="_____Q4" localSheetId="8" hidden="1">{"'Standalone List Price Trends'!$A$1:$X$56"}</definedName>
    <definedName name="_____Q4" localSheetId="9" hidden="1">{"'Standalone List Price Trends'!$A$1:$X$56"}</definedName>
    <definedName name="_____Q4" hidden="1">{"'Standalone List Price Trends'!$A$1:$X$56"}</definedName>
    <definedName name="_____Q5" localSheetId="3" hidden="1">{"'Standalone List Price Trends'!$A$1:$X$56"}</definedName>
    <definedName name="_____Q5" localSheetId="6" hidden="1">{"'Standalone List Price Trends'!$A$1:$X$56"}</definedName>
    <definedName name="_____Q5" localSheetId="7" hidden="1">{"'Standalone List Price Trends'!$A$1:$X$56"}</definedName>
    <definedName name="_____Q5" localSheetId="8" hidden="1">{"'Standalone List Price Trends'!$A$1:$X$56"}</definedName>
    <definedName name="_____Q5" localSheetId="9" hidden="1">{"'Standalone List Price Trends'!$A$1:$X$56"}</definedName>
    <definedName name="_____Q5" hidden="1">{"'Standalone List Price Trends'!$A$1:$X$56"}</definedName>
    <definedName name="_____Q9" localSheetId="3" hidden="1">{"'Standalone List Price Trends'!$A$1:$X$56"}</definedName>
    <definedName name="_____Q9" localSheetId="6" hidden="1">{"'Standalone List Price Trends'!$A$1:$X$56"}</definedName>
    <definedName name="_____Q9" localSheetId="7" hidden="1">{"'Standalone List Price Trends'!$A$1:$X$56"}</definedName>
    <definedName name="_____Q9" localSheetId="8" hidden="1">{"'Standalone List Price Trends'!$A$1:$X$56"}</definedName>
    <definedName name="_____Q9" localSheetId="9" hidden="1">{"'Standalone List Price Trends'!$A$1:$X$56"}</definedName>
    <definedName name="_____Q9" hidden="1">{"'Standalone List Price Trends'!$A$1:$X$56"}</definedName>
    <definedName name="_____rw1" localSheetId="3" hidden="1">{"'Standalone List Price Trends'!$A$1:$X$56"}</definedName>
    <definedName name="_____rw1" localSheetId="6" hidden="1">{"'Standalone List Price Trends'!$A$1:$X$56"}</definedName>
    <definedName name="_____rw1" localSheetId="7" hidden="1">{"'Standalone List Price Trends'!$A$1:$X$56"}</definedName>
    <definedName name="_____rw1" localSheetId="8" hidden="1">{"'Standalone List Price Trends'!$A$1:$X$56"}</definedName>
    <definedName name="_____rw1" localSheetId="9" hidden="1">{"'Standalone List Price Trends'!$A$1:$X$56"}</definedName>
    <definedName name="_____rw1" hidden="1">{"'Standalone List Price Trends'!$A$1:$X$56"}</definedName>
    <definedName name="_____rw2" localSheetId="3" hidden="1">{"'Standalone List Price Trends'!$A$1:$X$56"}</definedName>
    <definedName name="_____rw2" localSheetId="6" hidden="1">{"'Standalone List Price Trends'!$A$1:$X$56"}</definedName>
    <definedName name="_____rw2" localSheetId="7" hidden="1">{"'Standalone List Price Trends'!$A$1:$X$56"}</definedName>
    <definedName name="_____rw2" localSheetId="8" hidden="1">{"'Standalone List Price Trends'!$A$1:$X$56"}</definedName>
    <definedName name="_____rw2" localSheetId="9" hidden="1">{"'Standalone List Price Trends'!$A$1:$X$56"}</definedName>
    <definedName name="_____rw2" hidden="1">{"'Standalone List Price Trends'!$A$1:$X$56"}</definedName>
    <definedName name="_____rw3" localSheetId="3" hidden="1">{"'Standalone List Price Trends'!$A$1:$X$56"}</definedName>
    <definedName name="_____rw3" localSheetId="6" hidden="1">{"'Standalone List Price Trends'!$A$1:$X$56"}</definedName>
    <definedName name="_____rw3" localSheetId="7" hidden="1">{"'Standalone List Price Trends'!$A$1:$X$56"}</definedName>
    <definedName name="_____rw3" localSheetId="8" hidden="1">{"'Standalone List Price Trends'!$A$1:$X$56"}</definedName>
    <definedName name="_____rw3" localSheetId="9" hidden="1">{"'Standalone List Price Trends'!$A$1:$X$56"}</definedName>
    <definedName name="_____rw3" hidden="1">{"'Standalone List Price Trends'!$A$1:$X$56"}</definedName>
    <definedName name="_____rw4" localSheetId="3" hidden="1">{"'Standalone List Price Trends'!$A$1:$X$56"}</definedName>
    <definedName name="_____rw4" localSheetId="6" hidden="1">{"'Standalone List Price Trends'!$A$1:$X$56"}</definedName>
    <definedName name="_____rw4" localSheetId="7" hidden="1">{"'Standalone List Price Trends'!$A$1:$X$56"}</definedName>
    <definedName name="_____rw4" localSheetId="8" hidden="1">{"'Standalone List Price Trends'!$A$1:$X$56"}</definedName>
    <definedName name="_____rw4" localSheetId="9" hidden="1">{"'Standalone List Price Trends'!$A$1:$X$56"}</definedName>
    <definedName name="_____rw4" hidden="1">{"'Standalone List Price Trends'!$A$1:$X$56"}</definedName>
    <definedName name="_____v1" localSheetId="3" hidden="1">{"'1-TheatreBkgs'!$A$1:$L$102"}</definedName>
    <definedName name="_____v1" localSheetId="6" hidden="1">{"'1-TheatreBkgs'!$A$1:$L$102"}</definedName>
    <definedName name="_____v1" localSheetId="7" hidden="1">{"'1-TheatreBkgs'!$A$1:$L$102"}</definedName>
    <definedName name="_____v1" localSheetId="8" hidden="1">{"'1-TheatreBkgs'!$A$1:$L$102"}</definedName>
    <definedName name="_____v1" localSheetId="9" hidden="1">{"'1-TheatreBkgs'!$A$1:$L$102"}</definedName>
    <definedName name="_____v1" hidden="1">{"'1-TheatreBkgs'!$A$1:$L$102"}</definedName>
    <definedName name="_____V2" localSheetId="3" hidden="1">{"'1-TheatreBkgs'!$A$1:$L$102"}</definedName>
    <definedName name="_____V2" localSheetId="6" hidden="1">{"'1-TheatreBkgs'!$A$1:$L$102"}</definedName>
    <definedName name="_____V2" localSheetId="7" hidden="1">{"'1-TheatreBkgs'!$A$1:$L$102"}</definedName>
    <definedName name="_____V2" localSheetId="8" hidden="1">{"'1-TheatreBkgs'!$A$1:$L$102"}</definedName>
    <definedName name="_____V2" localSheetId="9" hidden="1">{"'1-TheatreBkgs'!$A$1:$L$102"}</definedName>
    <definedName name="_____V2" hidden="1">{"'1-TheatreBkgs'!$A$1:$L$102"}</definedName>
    <definedName name="_____v3" localSheetId="3" hidden="1">{"'1-TheatreBkgs'!$A$1:$L$102"}</definedName>
    <definedName name="_____v3" localSheetId="6" hidden="1">{"'1-TheatreBkgs'!$A$1:$L$102"}</definedName>
    <definedName name="_____v3" localSheetId="7" hidden="1">{"'1-TheatreBkgs'!$A$1:$L$102"}</definedName>
    <definedName name="_____v3" localSheetId="8" hidden="1">{"'1-TheatreBkgs'!$A$1:$L$102"}</definedName>
    <definedName name="_____v3" localSheetId="9" hidden="1">{"'1-TheatreBkgs'!$A$1:$L$102"}</definedName>
    <definedName name="_____v3" hidden="1">{"'1-TheatreBkgs'!$A$1:$L$102"}</definedName>
    <definedName name="____a1" localSheetId="3" hidden="1">{"'1-TheatreBkgs'!$A$1:$L$102"}</definedName>
    <definedName name="____a1" localSheetId="6" hidden="1">{"'1-TheatreBkgs'!$A$1:$L$102"}</definedName>
    <definedName name="____a1" localSheetId="7" hidden="1">{"'1-TheatreBkgs'!$A$1:$L$102"}</definedName>
    <definedName name="____a1" localSheetId="8" hidden="1">{"'1-TheatreBkgs'!$A$1:$L$102"}</definedName>
    <definedName name="____a1" localSheetId="9" hidden="1">{"'1-TheatreBkgs'!$A$1:$L$102"}</definedName>
    <definedName name="____a1" hidden="1">{"'1-TheatreBkgs'!$A$1:$L$102"}</definedName>
    <definedName name="____a2" localSheetId="3" hidden="1">{"'1-TheatreBkgs'!$A$1:$L$102"}</definedName>
    <definedName name="____a2" localSheetId="6" hidden="1">{"'1-TheatreBkgs'!$A$1:$L$102"}</definedName>
    <definedName name="____a2" localSheetId="7" hidden="1">{"'1-TheatreBkgs'!$A$1:$L$102"}</definedName>
    <definedName name="____a2" localSheetId="8" hidden="1">{"'1-TheatreBkgs'!$A$1:$L$102"}</definedName>
    <definedName name="____a2" localSheetId="9" hidden="1">{"'1-TheatreBkgs'!$A$1:$L$102"}</definedName>
    <definedName name="____a2" hidden="1">{"'1-TheatreBkgs'!$A$1:$L$102"}</definedName>
    <definedName name="____a3" localSheetId="3" hidden="1">{"'1-TheatreBkgs'!$A$1:$L$102"}</definedName>
    <definedName name="____a3" localSheetId="6" hidden="1">{"'1-TheatreBkgs'!$A$1:$L$102"}</definedName>
    <definedName name="____a3" localSheetId="7" hidden="1">{"'1-TheatreBkgs'!$A$1:$L$102"}</definedName>
    <definedName name="____a3" localSheetId="8" hidden="1">{"'1-TheatreBkgs'!$A$1:$L$102"}</definedName>
    <definedName name="____a3" localSheetId="9" hidden="1">{"'1-TheatreBkgs'!$A$1:$L$102"}</definedName>
    <definedName name="____a3" hidden="1">{"'1-TheatreBkgs'!$A$1:$L$102"}</definedName>
    <definedName name="____b1" localSheetId="3" hidden="1">{"'1-TheatreBkgs'!$A$1:$L$102"}</definedName>
    <definedName name="____b1" localSheetId="6" hidden="1">{"'1-TheatreBkgs'!$A$1:$L$102"}</definedName>
    <definedName name="____b1" localSheetId="7" hidden="1">{"'1-TheatreBkgs'!$A$1:$L$102"}</definedName>
    <definedName name="____b1" localSheetId="8" hidden="1">{"'1-TheatreBkgs'!$A$1:$L$102"}</definedName>
    <definedName name="____b1" localSheetId="9" hidden="1">{"'1-TheatreBkgs'!$A$1:$L$102"}</definedName>
    <definedName name="____b1" hidden="1">{"'1-TheatreBkgs'!$A$1:$L$102"}</definedName>
    <definedName name="____Q1" localSheetId="3" hidden="1">{"'Standalone List Price Trends'!$A$1:$X$56"}</definedName>
    <definedName name="____Q1" localSheetId="6" hidden="1">{"'Standalone List Price Trends'!$A$1:$X$56"}</definedName>
    <definedName name="____Q1" localSheetId="7" hidden="1">{"'Standalone List Price Trends'!$A$1:$X$56"}</definedName>
    <definedName name="____Q1" localSheetId="8" hidden="1">{"'Standalone List Price Trends'!$A$1:$X$56"}</definedName>
    <definedName name="____Q1" localSheetId="9" hidden="1">{"'Standalone List Price Trends'!$A$1:$X$56"}</definedName>
    <definedName name="____Q1" hidden="1">{"'Standalone List Price Trends'!$A$1:$X$56"}</definedName>
    <definedName name="____Q2" localSheetId="3" hidden="1">{"'Standalone List Price Trends'!$A$1:$X$56"}</definedName>
    <definedName name="____Q2" localSheetId="6" hidden="1">{"'Standalone List Price Trends'!$A$1:$X$56"}</definedName>
    <definedName name="____Q2" localSheetId="7" hidden="1">{"'Standalone List Price Trends'!$A$1:$X$56"}</definedName>
    <definedName name="____Q2" localSheetId="8" hidden="1">{"'Standalone List Price Trends'!$A$1:$X$56"}</definedName>
    <definedName name="____Q2" localSheetId="9" hidden="1">{"'Standalone List Price Trends'!$A$1:$X$56"}</definedName>
    <definedName name="____Q2" hidden="1">{"'Standalone List Price Trends'!$A$1:$X$56"}</definedName>
    <definedName name="____Q3" localSheetId="3" hidden="1">{"'Standalone List Price Trends'!$A$1:$X$56"}</definedName>
    <definedName name="____Q3" localSheetId="6" hidden="1">{"'Standalone List Price Trends'!$A$1:$X$56"}</definedName>
    <definedName name="____Q3" localSheetId="7" hidden="1">{"'Standalone List Price Trends'!$A$1:$X$56"}</definedName>
    <definedName name="____Q3" localSheetId="8" hidden="1">{"'Standalone List Price Trends'!$A$1:$X$56"}</definedName>
    <definedName name="____Q3" localSheetId="9" hidden="1">{"'Standalone List Price Trends'!$A$1:$X$56"}</definedName>
    <definedName name="____Q3" hidden="1">{"'Standalone List Price Trends'!$A$1:$X$56"}</definedName>
    <definedName name="____Q4" localSheetId="3" hidden="1">{"'Standalone List Price Trends'!$A$1:$X$56"}</definedName>
    <definedName name="____Q4" localSheetId="6" hidden="1">{"'Standalone List Price Trends'!$A$1:$X$56"}</definedName>
    <definedName name="____Q4" localSheetId="7" hidden="1">{"'Standalone List Price Trends'!$A$1:$X$56"}</definedName>
    <definedName name="____Q4" localSheetId="8" hidden="1">{"'Standalone List Price Trends'!$A$1:$X$56"}</definedName>
    <definedName name="____Q4" localSheetId="9" hidden="1">{"'Standalone List Price Trends'!$A$1:$X$56"}</definedName>
    <definedName name="____Q4" hidden="1">{"'Standalone List Price Trends'!$A$1:$X$56"}</definedName>
    <definedName name="____Q5" localSheetId="3" hidden="1">{"'Standalone List Price Trends'!$A$1:$X$56"}</definedName>
    <definedName name="____Q5" localSheetId="6" hidden="1">{"'Standalone List Price Trends'!$A$1:$X$56"}</definedName>
    <definedName name="____Q5" localSheetId="7" hidden="1">{"'Standalone List Price Trends'!$A$1:$X$56"}</definedName>
    <definedName name="____Q5" localSheetId="8" hidden="1">{"'Standalone List Price Trends'!$A$1:$X$56"}</definedName>
    <definedName name="____Q5" localSheetId="9" hidden="1">{"'Standalone List Price Trends'!$A$1:$X$56"}</definedName>
    <definedName name="____Q5" hidden="1">{"'Standalone List Price Trends'!$A$1:$X$56"}</definedName>
    <definedName name="____Q9" localSheetId="3" hidden="1">{"'Standalone List Price Trends'!$A$1:$X$56"}</definedName>
    <definedName name="____Q9" localSheetId="6" hidden="1">{"'Standalone List Price Trends'!$A$1:$X$56"}</definedName>
    <definedName name="____Q9" localSheetId="7" hidden="1">{"'Standalone List Price Trends'!$A$1:$X$56"}</definedName>
    <definedName name="____Q9" localSheetId="8" hidden="1">{"'Standalone List Price Trends'!$A$1:$X$56"}</definedName>
    <definedName name="____Q9" localSheetId="9" hidden="1">{"'Standalone List Price Trends'!$A$1:$X$56"}</definedName>
    <definedName name="____Q9" hidden="1">{"'Standalone List Price Trends'!$A$1:$X$56"}</definedName>
    <definedName name="____rw1" localSheetId="3" hidden="1">{"'Standalone List Price Trends'!$A$1:$X$56"}</definedName>
    <definedName name="____rw1" localSheetId="6" hidden="1">{"'Standalone List Price Trends'!$A$1:$X$56"}</definedName>
    <definedName name="____rw1" localSheetId="7" hidden="1">{"'Standalone List Price Trends'!$A$1:$X$56"}</definedName>
    <definedName name="____rw1" localSheetId="8" hidden="1">{"'Standalone List Price Trends'!$A$1:$X$56"}</definedName>
    <definedName name="____rw1" localSheetId="9" hidden="1">{"'Standalone List Price Trends'!$A$1:$X$56"}</definedName>
    <definedName name="____rw1" hidden="1">{"'Standalone List Price Trends'!$A$1:$X$56"}</definedName>
    <definedName name="____rw2" localSheetId="3" hidden="1">{"'Standalone List Price Trends'!$A$1:$X$56"}</definedName>
    <definedName name="____rw2" localSheetId="6" hidden="1">{"'Standalone List Price Trends'!$A$1:$X$56"}</definedName>
    <definedName name="____rw2" localSheetId="7" hidden="1">{"'Standalone List Price Trends'!$A$1:$X$56"}</definedName>
    <definedName name="____rw2" localSheetId="8" hidden="1">{"'Standalone List Price Trends'!$A$1:$X$56"}</definedName>
    <definedName name="____rw2" localSheetId="9" hidden="1">{"'Standalone List Price Trends'!$A$1:$X$56"}</definedName>
    <definedName name="____rw2" hidden="1">{"'Standalone List Price Trends'!$A$1:$X$56"}</definedName>
    <definedName name="____rw3" localSheetId="3" hidden="1">{"'Standalone List Price Trends'!$A$1:$X$56"}</definedName>
    <definedName name="____rw3" localSheetId="6" hidden="1">{"'Standalone List Price Trends'!$A$1:$X$56"}</definedName>
    <definedName name="____rw3" localSheetId="7" hidden="1">{"'Standalone List Price Trends'!$A$1:$X$56"}</definedName>
    <definedName name="____rw3" localSheetId="8" hidden="1">{"'Standalone List Price Trends'!$A$1:$X$56"}</definedName>
    <definedName name="____rw3" localSheetId="9" hidden="1">{"'Standalone List Price Trends'!$A$1:$X$56"}</definedName>
    <definedName name="____rw3" hidden="1">{"'Standalone List Price Trends'!$A$1:$X$56"}</definedName>
    <definedName name="____rw4" localSheetId="3" hidden="1">{"'Standalone List Price Trends'!$A$1:$X$56"}</definedName>
    <definedName name="____rw4" localSheetId="6" hidden="1">{"'Standalone List Price Trends'!$A$1:$X$56"}</definedName>
    <definedName name="____rw4" localSheetId="7" hidden="1">{"'Standalone List Price Trends'!$A$1:$X$56"}</definedName>
    <definedName name="____rw4" localSheetId="8" hidden="1">{"'Standalone List Price Trends'!$A$1:$X$56"}</definedName>
    <definedName name="____rw4" localSheetId="9" hidden="1">{"'Standalone List Price Trends'!$A$1:$X$56"}</definedName>
    <definedName name="____rw4" hidden="1">{"'Standalone List Price Trends'!$A$1:$X$56"}</definedName>
    <definedName name="____v1" localSheetId="3" hidden="1">{"'1-TheatreBkgs'!$A$1:$L$102"}</definedName>
    <definedName name="____v1" localSheetId="6" hidden="1">{"'1-TheatreBkgs'!$A$1:$L$102"}</definedName>
    <definedName name="____v1" localSheetId="7" hidden="1">{"'1-TheatreBkgs'!$A$1:$L$102"}</definedName>
    <definedName name="____v1" localSheetId="8" hidden="1">{"'1-TheatreBkgs'!$A$1:$L$102"}</definedName>
    <definedName name="____v1" localSheetId="9" hidden="1">{"'1-TheatreBkgs'!$A$1:$L$102"}</definedName>
    <definedName name="____v1" hidden="1">{"'1-TheatreBkgs'!$A$1:$L$102"}</definedName>
    <definedName name="____V2" localSheetId="3" hidden="1">{"'1-TheatreBkgs'!$A$1:$L$102"}</definedName>
    <definedName name="____V2" localSheetId="6" hidden="1">{"'1-TheatreBkgs'!$A$1:$L$102"}</definedName>
    <definedName name="____V2" localSheetId="7" hidden="1">{"'1-TheatreBkgs'!$A$1:$L$102"}</definedName>
    <definedName name="____V2" localSheetId="8" hidden="1">{"'1-TheatreBkgs'!$A$1:$L$102"}</definedName>
    <definedName name="____V2" localSheetId="9" hidden="1">{"'1-TheatreBkgs'!$A$1:$L$102"}</definedName>
    <definedName name="____V2" hidden="1">{"'1-TheatreBkgs'!$A$1:$L$102"}</definedName>
    <definedName name="____v3" localSheetId="3" hidden="1">{"'1-TheatreBkgs'!$A$1:$L$102"}</definedName>
    <definedName name="____v3" localSheetId="6" hidden="1">{"'1-TheatreBkgs'!$A$1:$L$102"}</definedName>
    <definedName name="____v3" localSheetId="7" hidden="1">{"'1-TheatreBkgs'!$A$1:$L$102"}</definedName>
    <definedName name="____v3" localSheetId="8" hidden="1">{"'1-TheatreBkgs'!$A$1:$L$102"}</definedName>
    <definedName name="____v3" localSheetId="9" hidden="1">{"'1-TheatreBkgs'!$A$1:$L$102"}</definedName>
    <definedName name="____v3" hidden="1">{"'1-TheatreBkgs'!$A$1:$L$102"}</definedName>
    <definedName name="___a1" localSheetId="3" hidden="1">{"'1-TheatreBkgs'!$A$1:$L$102"}</definedName>
    <definedName name="___a1" localSheetId="6" hidden="1">{"'1-TheatreBkgs'!$A$1:$L$102"}</definedName>
    <definedName name="___a1" localSheetId="7" hidden="1">{"'1-TheatreBkgs'!$A$1:$L$102"}</definedName>
    <definedName name="___a1" localSheetId="8" hidden="1">{"'1-TheatreBkgs'!$A$1:$L$102"}</definedName>
    <definedName name="___a1" localSheetId="9" hidden="1">{"'1-TheatreBkgs'!$A$1:$L$102"}</definedName>
    <definedName name="___a1" hidden="1">{"'1-TheatreBkgs'!$A$1:$L$102"}</definedName>
    <definedName name="___a2" localSheetId="3" hidden="1">{"'1-TheatreBkgs'!$A$1:$L$102"}</definedName>
    <definedName name="___a2" localSheetId="6" hidden="1">{"'1-TheatreBkgs'!$A$1:$L$102"}</definedName>
    <definedName name="___a2" localSheetId="7" hidden="1">{"'1-TheatreBkgs'!$A$1:$L$102"}</definedName>
    <definedName name="___a2" localSheetId="8" hidden="1">{"'1-TheatreBkgs'!$A$1:$L$102"}</definedName>
    <definedName name="___a2" localSheetId="9" hidden="1">{"'1-TheatreBkgs'!$A$1:$L$102"}</definedName>
    <definedName name="___a2" hidden="1">{"'1-TheatreBkgs'!$A$1:$L$102"}</definedName>
    <definedName name="___a3" localSheetId="3" hidden="1">{"'1-TheatreBkgs'!$A$1:$L$102"}</definedName>
    <definedName name="___a3" localSheetId="6" hidden="1">{"'1-TheatreBkgs'!$A$1:$L$102"}</definedName>
    <definedName name="___a3" localSheetId="7" hidden="1">{"'1-TheatreBkgs'!$A$1:$L$102"}</definedName>
    <definedName name="___a3" localSheetId="8" hidden="1">{"'1-TheatreBkgs'!$A$1:$L$102"}</definedName>
    <definedName name="___a3" localSheetId="9" hidden="1">{"'1-TheatreBkgs'!$A$1:$L$102"}</definedName>
    <definedName name="___a3" hidden="1">{"'1-TheatreBkgs'!$A$1:$L$102"}</definedName>
    <definedName name="___b1" localSheetId="3" hidden="1">{"'1-TheatreBkgs'!$A$1:$L$102"}</definedName>
    <definedName name="___b1" localSheetId="6" hidden="1">{"'1-TheatreBkgs'!$A$1:$L$102"}</definedName>
    <definedName name="___b1" localSheetId="7" hidden="1">{"'1-TheatreBkgs'!$A$1:$L$102"}</definedName>
    <definedName name="___b1" localSheetId="8" hidden="1">{"'1-TheatreBkgs'!$A$1:$L$102"}</definedName>
    <definedName name="___b1" localSheetId="9" hidden="1">{"'1-TheatreBkgs'!$A$1:$L$102"}</definedName>
    <definedName name="___b1" hidden="1">{"'1-TheatreBkgs'!$A$1:$L$102"}</definedName>
    <definedName name="___Q1" localSheetId="3" hidden="1">{"'Standalone List Price Trends'!$A$1:$X$56"}</definedName>
    <definedName name="___Q1" localSheetId="6" hidden="1">{"'Standalone List Price Trends'!$A$1:$X$56"}</definedName>
    <definedName name="___Q1" localSheetId="7" hidden="1">{"'Standalone List Price Trends'!$A$1:$X$56"}</definedName>
    <definedName name="___Q1" localSheetId="8" hidden="1">{"'Standalone List Price Trends'!$A$1:$X$56"}</definedName>
    <definedName name="___Q1" localSheetId="9" hidden="1">{"'Standalone List Price Trends'!$A$1:$X$56"}</definedName>
    <definedName name="___Q1" hidden="1">{"'Standalone List Price Trends'!$A$1:$X$56"}</definedName>
    <definedName name="___Q2" localSheetId="3" hidden="1">{"'Standalone List Price Trends'!$A$1:$X$56"}</definedName>
    <definedName name="___Q2" localSheetId="6" hidden="1">{"'Standalone List Price Trends'!$A$1:$X$56"}</definedName>
    <definedName name="___Q2" localSheetId="7" hidden="1">{"'Standalone List Price Trends'!$A$1:$X$56"}</definedName>
    <definedName name="___Q2" localSheetId="8" hidden="1">{"'Standalone List Price Trends'!$A$1:$X$56"}</definedName>
    <definedName name="___Q2" localSheetId="9" hidden="1">{"'Standalone List Price Trends'!$A$1:$X$56"}</definedName>
    <definedName name="___Q2" hidden="1">{"'Standalone List Price Trends'!$A$1:$X$56"}</definedName>
    <definedName name="___Q3" localSheetId="3" hidden="1">{"'Standalone List Price Trends'!$A$1:$X$56"}</definedName>
    <definedName name="___Q3" localSheetId="6" hidden="1">{"'Standalone List Price Trends'!$A$1:$X$56"}</definedName>
    <definedName name="___Q3" localSheetId="7" hidden="1">{"'Standalone List Price Trends'!$A$1:$X$56"}</definedName>
    <definedName name="___Q3" localSheetId="8" hidden="1">{"'Standalone List Price Trends'!$A$1:$X$56"}</definedName>
    <definedName name="___Q3" localSheetId="9" hidden="1">{"'Standalone List Price Trends'!$A$1:$X$56"}</definedName>
    <definedName name="___Q3" hidden="1">{"'Standalone List Price Trends'!$A$1:$X$56"}</definedName>
    <definedName name="___Q4" localSheetId="3" hidden="1">{"'Standalone List Price Trends'!$A$1:$X$56"}</definedName>
    <definedName name="___Q4" localSheetId="6" hidden="1">{"'Standalone List Price Trends'!$A$1:$X$56"}</definedName>
    <definedName name="___Q4" localSheetId="7" hidden="1">{"'Standalone List Price Trends'!$A$1:$X$56"}</definedName>
    <definedName name="___Q4" localSheetId="8" hidden="1">{"'Standalone List Price Trends'!$A$1:$X$56"}</definedName>
    <definedName name="___Q4" localSheetId="9" hidden="1">{"'Standalone List Price Trends'!$A$1:$X$56"}</definedName>
    <definedName name="___Q4" hidden="1">{"'Standalone List Price Trends'!$A$1:$X$56"}</definedName>
    <definedName name="___Q5" localSheetId="3" hidden="1">{"'Standalone List Price Trends'!$A$1:$X$56"}</definedName>
    <definedName name="___Q5" localSheetId="6" hidden="1">{"'Standalone List Price Trends'!$A$1:$X$56"}</definedName>
    <definedName name="___Q5" localSheetId="7" hidden="1">{"'Standalone List Price Trends'!$A$1:$X$56"}</definedName>
    <definedName name="___Q5" localSheetId="8" hidden="1">{"'Standalone List Price Trends'!$A$1:$X$56"}</definedName>
    <definedName name="___Q5" localSheetId="9" hidden="1">{"'Standalone List Price Trends'!$A$1:$X$56"}</definedName>
    <definedName name="___Q5" hidden="1">{"'Standalone List Price Trends'!$A$1:$X$56"}</definedName>
    <definedName name="___Q9" localSheetId="3" hidden="1">{"'Standalone List Price Trends'!$A$1:$X$56"}</definedName>
    <definedName name="___Q9" localSheetId="6" hidden="1">{"'Standalone List Price Trends'!$A$1:$X$56"}</definedName>
    <definedName name="___Q9" localSheetId="7" hidden="1">{"'Standalone List Price Trends'!$A$1:$X$56"}</definedName>
    <definedName name="___Q9" localSheetId="8" hidden="1">{"'Standalone List Price Trends'!$A$1:$X$56"}</definedName>
    <definedName name="___Q9" localSheetId="9" hidden="1">{"'Standalone List Price Trends'!$A$1:$X$56"}</definedName>
    <definedName name="___Q9" hidden="1">{"'Standalone List Price Trends'!$A$1:$X$56"}</definedName>
    <definedName name="___rw1" localSheetId="3" hidden="1">{"'Standalone List Price Trends'!$A$1:$X$56"}</definedName>
    <definedName name="___rw1" localSheetId="6" hidden="1">{"'Standalone List Price Trends'!$A$1:$X$56"}</definedName>
    <definedName name="___rw1" localSheetId="7" hidden="1">{"'Standalone List Price Trends'!$A$1:$X$56"}</definedName>
    <definedName name="___rw1" localSheetId="8" hidden="1">{"'Standalone List Price Trends'!$A$1:$X$56"}</definedName>
    <definedName name="___rw1" localSheetId="9" hidden="1">{"'Standalone List Price Trends'!$A$1:$X$56"}</definedName>
    <definedName name="___rw1" hidden="1">{"'Standalone List Price Trends'!$A$1:$X$56"}</definedName>
    <definedName name="___rw2" localSheetId="3" hidden="1">{"'Standalone List Price Trends'!$A$1:$X$56"}</definedName>
    <definedName name="___rw2" localSheetId="6" hidden="1">{"'Standalone List Price Trends'!$A$1:$X$56"}</definedName>
    <definedName name="___rw2" localSheetId="7" hidden="1">{"'Standalone List Price Trends'!$A$1:$X$56"}</definedName>
    <definedName name="___rw2" localSheetId="8" hidden="1">{"'Standalone List Price Trends'!$A$1:$X$56"}</definedName>
    <definedName name="___rw2" localSheetId="9" hidden="1">{"'Standalone List Price Trends'!$A$1:$X$56"}</definedName>
    <definedName name="___rw2" hidden="1">{"'Standalone List Price Trends'!$A$1:$X$56"}</definedName>
    <definedName name="___rw3" localSheetId="3" hidden="1">{"'Standalone List Price Trends'!$A$1:$X$56"}</definedName>
    <definedName name="___rw3" localSheetId="6" hidden="1">{"'Standalone List Price Trends'!$A$1:$X$56"}</definedName>
    <definedName name="___rw3" localSheetId="7" hidden="1">{"'Standalone List Price Trends'!$A$1:$X$56"}</definedName>
    <definedName name="___rw3" localSheetId="8" hidden="1">{"'Standalone List Price Trends'!$A$1:$X$56"}</definedName>
    <definedName name="___rw3" localSheetId="9" hidden="1">{"'Standalone List Price Trends'!$A$1:$X$56"}</definedName>
    <definedName name="___rw3" hidden="1">{"'Standalone List Price Trends'!$A$1:$X$56"}</definedName>
    <definedName name="___rw4" localSheetId="3" hidden="1">{"'Standalone List Price Trends'!$A$1:$X$56"}</definedName>
    <definedName name="___rw4" localSheetId="6" hidden="1">{"'Standalone List Price Trends'!$A$1:$X$56"}</definedName>
    <definedName name="___rw4" localSheetId="7" hidden="1">{"'Standalone List Price Trends'!$A$1:$X$56"}</definedName>
    <definedName name="___rw4" localSheetId="8" hidden="1">{"'Standalone List Price Trends'!$A$1:$X$56"}</definedName>
    <definedName name="___rw4" localSheetId="9" hidden="1">{"'Standalone List Price Trends'!$A$1:$X$56"}</definedName>
    <definedName name="___rw4" hidden="1">{"'Standalone List Price Trends'!$A$1:$X$56"}</definedName>
    <definedName name="___v1" localSheetId="3" hidden="1">{"'1-TheatreBkgs'!$A$1:$L$102"}</definedName>
    <definedName name="___v1" localSheetId="6" hidden="1">{"'1-TheatreBkgs'!$A$1:$L$102"}</definedName>
    <definedName name="___v1" localSheetId="7" hidden="1">{"'1-TheatreBkgs'!$A$1:$L$102"}</definedName>
    <definedName name="___v1" localSheetId="8" hidden="1">{"'1-TheatreBkgs'!$A$1:$L$102"}</definedName>
    <definedName name="___v1" localSheetId="9" hidden="1">{"'1-TheatreBkgs'!$A$1:$L$102"}</definedName>
    <definedName name="___v1" hidden="1">{"'1-TheatreBkgs'!$A$1:$L$102"}</definedName>
    <definedName name="___V2" localSheetId="3" hidden="1">{"'1-TheatreBkgs'!$A$1:$L$102"}</definedName>
    <definedName name="___V2" localSheetId="6" hidden="1">{"'1-TheatreBkgs'!$A$1:$L$102"}</definedName>
    <definedName name="___V2" localSheetId="7" hidden="1">{"'1-TheatreBkgs'!$A$1:$L$102"}</definedName>
    <definedName name="___V2" localSheetId="8" hidden="1">{"'1-TheatreBkgs'!$A$1:$L$102"}</definedName>
    <definedName name="___V2" localSheetId="9" hidden="1">{"'1-TheatreBkgs'!$A$1:$L$102"}</definedName>
    <definedName name="___V2" hidden="1">{"'1-TheatreBkgs'!$A$1:$L$102"}</definedName>
    <definedName name="___v3" localSheetId="3" hidden="1">{"'1-TheatreBkgs'!$A$1:$L$102"}</definedName>
    <definedName name="___v3" localSheetId="6" hidden="1">{"'1-TheatreBkgs'!$A$1:$L$102"}</definedName>
    <definedName name="___v3" localSheetId="7" hidden="1">{"'1-TheatreBkgs'!$A$1:$L$102"}</definedName>
    <definedName name="___v3" localSheetId="8" hidden="1">{"'1-TheatreBkgs'!$A$1:$L$102"}</definedName>
    <definedName name="___v3" localSheetId="9"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3" hidden="1">{"'1-TheatreBkgs'!$A$1:$L$102"}</definedName>
    <definedName name="__a1" localSheetId="6" hidden="1">{"'1-TheatreBkgs'!$A$1:$L$102"}</definedName>
    <definedName name="__a1" localSheetId="7" hidden="1">{"'1-TheatreBkgs'!$A$1:$L$102"}</definedName>
    <definedName name="__a1" localSheetId="8" hidden="1">{"'1-TheatreBkgs'!$A$1:$L$102"}</definedName>
    <definedName name="__a1" localSheetId="9" hidden="1">{"'1-TheatreBkgs'!$A$1:$L$102"}</definedName>
    <definedName name="__a1" hidden="1">{"'1-TheatreBkgs'!$A$1:$L$102"}</definedName>
    <definedName name="__a2" localSheetId="3" hidden="1">{"'1-TheatreBkgs'!$A$1:$L$102"}</definedName>
    <definedName name="__a2" localSheetId="6" hidden="1">{"'1-TheatreBkgs'!$A$1:$L$102"}</definedName>
    <definedName name="__a2" localSheetId="7" hidden="1">{"'1-TheatreBkgs'!$A$1:$L$102"}</definedName>
    <definedName name="__a2" localSheetId="8" hidden="1">{"'1-TheatreBkgs'!$A$1:$L$102"}</definedName>
    <definedName name="__a2" localSheetId="9" hidden="1">{"'1-TheatreBkgs'!$A$1:$L$102"}</definedName>
    <definedName name="__a2" hidden="1">{"'1-TheatreBkgs'!$A$1:$L$102"}</definedName>
    <definedName name="__a3" localSheetId="3" hidden="1">{"'1-TheatreBkgs'!$A$1:$L$102"}</definedName>
    <definedName name="__a3" localSheetId="6" hidden="1">{"'1-TheatreBkgs'!$A$1:$L$102"}</definedName>
    <definedName name="__a3" localSheetId="7" hidden="1">{"'1-TheatreBkgs'!$A$1:$L$102"}</definedName>
    <definedName name="__a3" localSheetId="8" hidden="1">{"'1-TheatreBkgs'!$A$1:$L$102"}</definedName>
    <definedName name="__a3" localSheetId="9" hidden="1">{"'1-TheatreBkgs'!$A$1:$L$102"}</definedName>
    <definedName name="__a3" hidden="1">{"'1-TheatreBkgs'!$A$1:$L$102"}</definedName>
    <definedName name="__b1" localSheetId="3" hidden="1">{"'1-TheatreBkgs'!$A$1:$L$102"}</definedName>
    <definedName name="__b1" localSheetId="6" hidden="1">{"'1-TheatreBkgs'!$A$1:$L$102"}</definedName>
    <definedName name="__b1" localSheetId="7" hidden="1">{"'1-TheatreBkgs'!$A$1:$L$102"}</definedName>
    <definedName name="__b1" localSheetId="8" hidden="1">{"'1-TheatreBkgs'!$A$1:$L$102"}</definedName>
    <definedName name="__b1" localSheetId="9" hidden="1">{"'1-TheatreBkgs'!$A$1:$L$102"}</definedName>
    <definedName name="__b1" hidden="1">{"'1-TheatreBkgs'!$A$1:$L$102"}</definedName>
    <definedName name="__d1" localSheetId="3" hidden="1">{#N/A,#N/A,FALSE,"Sales"}</definedName>
    <definedName name="__d1" localSheetId="6" hidden="1">{#N/A,#N/A,FALSE,"Sales"}</definedName>
    <definedName name="__d1" localSheetId="7" hidden="1">{#N/A,#N/A,FALSE,"Sales"}</definedName>
    <definedName name="__d1" localSheetId="8" hidden="1">{#N/A,#N/A,FALSE,"Sales"}</definedName>
    <definedName name="__d1" localSheetId="9" hidden="1">{#N/A,#N/A,FALSE,"Sales"}</definedName>
    <definedName name="__d1" hidden="1">{#N/A,#N/A,FALSE,"Sales"}</definedName>
    <definedName name="__d116" localSheetId="3" hidden="1">{#N/A,#N/A,FALSE,"Sales"}</definedName>
    <definedName name="__d116" localSheetId="6" hidden="1">{#N/A,#N/A,FALSE,"Sales"}</definedName>
    <definedName name="__d116" localSheetId="7" hidden="1">{#N/A,#N/A,FALSE,"Sales"}</definedName>
    <definedName name="__d116" localSheetId="8" hidden="1">{#N/A,#N/A,FALSE,"Sales"}</definedName>
    <definedName name="__d116" localSheetId="9" hidden="1">{#N/A,#N/A,FALSE,"Sales"}</definedName>
    <definedName name="__d116" hidden="1">{#N/A,#N/A,FALSE,"Sales"}</definedName>
    <definedName name="__d16" localSheetId="3" hidden="1">{"Annual",#N/A,FALSE,"Sales &amp; Market";"Quarterly",#N/A,FALSE,"Sales &amp; Market"}</definedName>
    <definedName name="__d16" localSheetId="6" hidden="1">{"Annual",#N/A,FALSE,"Sales &amp; Market";"Quarterly",#N/A,FALSE,"Sales &amp; Market"}</definedName>
    <definedName name="__d16" localSheetId="7" hidden="1">{"Annual",#N/A,FALSE,"Sales &amp; Market";"Quarterly",#N/A,FALSE,"Sales &amp; Market"}</definedName>
    <definedName name="__d16" localSheetId="8" hidden="1">{"Annual",#N/A,FALSE,"Sales &amp; Market";"Quarterly",#N/A,FALSE,"Sales &amp; Market"}</definedName>
    <definedName name="__d16" localSheetId="9" hidden="1">{"Annual",#N/A,FALSE,"Sales &amp; Market";"Quarterly",#N/A,FALSE,"Sales &amp; Market"}</definedName>
    <definedName name="__d16" hidden="1">{"Annual",#N/A,FALSE,"Sales &amp; Market";"Quarterly",#N/A,FALSE,"Sales &amp; Market"}</definedName>
    <definedName name="__d2" localSheetId="3" hidden="1">{#N/A,#N/A,FALSE,"Sales"}</definedName>
    <definedName name="__d2" localSheetId="6" hidden="1">{#N/A,#N/A,FALSE,"Sales"}</definedName>
    <definedName name="__d2" localSheetId="7" hidden="1">{#N/A,#N/A,FALSE,"Sales"}</definedName>
    <definedName name="__d2" localSheetId="8" hidden="1">{#N/A,#N/A,FALSE,"Sales"}</definedName>
    <definedName name="__d2" localSheetId="9" hidden="1">{#N/A,#N/A,FALSE,"Sales"}</definedName>
    <definedName name="__d2" hidden="1">{#N/A,#N/A,FALSE,"Sales"}</definedName>
    <definedName name="__d216" localSheetId="3" hidden="1">{#N/A,#N/A,FALSE,"Sales"}</definedName>
    <definedName name="__d216" localSheetId="6" hidden="1">{#N/A,#N/A,FALSE,"Sales"}</definedName>
    <definedName name="__d216" localSheetId="7" hidden="1">{#N/A,#N/A,FALSE,"Sales"}</definedName>
    <definedName name="__d216" localSheetId="8" hidden="1">{#N/A,#N/A,FALSE,"Sales"}</definedName>
    <definedName name="__d216" localSheetId="9" hidden="1">{#N/A,#N/A,FALSE,"Sales"}</definedName>
    <definedName name="__d216" hidden="1">{#N/A,#N/A,FALSE,"Sales"}</definedName>
    <definedName name="__FDS_HYPERLINK_TOGGLE_STATE__" hidden="1">"ON"</definedName>
    <definedName name="__fff1" localSheetId="3" hidden="1">{"Annual",#N/A,FALSE,"Sales &amp; Market";"Quarterly",#N/A,FALSE,"Sales &amp; Market"}</definedName>
    <definedName name="__fff1" localSheetId="6" hidden="1">{"Annual",#N/A,FALSE,"Sales &amp; Market";"Quarterly",#N/A,FALSE,"Sales &amp; Market"}</definedName>
    <definedName name="__fff1" localSheetId="7" hidden="1">{"Annual",#N/A,FALSE,"Sales &amp; Market";"Quarterly",#N/A,FALSE,"Sales &amp; Market"}</definedName>
    <definedName name="__fff1" localSheetId="8" hidden="1">{"Annual",#N/A,FALSE,"Sales &amp; Market";"Quarterly",#N/A,FALSE,"Sales &amp; Market"}</definedName>
    <definedName name="__fff1" localSheetId="9" hidden="1">{"Annual",#N/A,FALSE,"Sales &amp; Market";"Quarterly",#N/A,FALSE,"Sales &amp; Market"}</definedName>
    <definedName name="__fff1" hidden="1">{"Annual",#N/A,FALSE,"Sales &amp; Market";"Quarterly",#N/A,FALSE,"Sales &amp; Market"}</definedName>
    <definedName name="__gc1" localSheetId="3" hidden="1">{"Annual",#N/A,FALSE,"Sales &amp; Market";"Quarterly",#N/A,FALSE,"Sales &amp; Market"}</definedName>
    <definedName name="__gc1" localSheetId="6" hidden="1">{"Annual",#N/A,FALSE,"Sales &amp; Market";"Quarterly",#N/A,FALSE,"Sales &amp; Market"}</definedName>
    <definedName name="__gc1" localSheetId="7" hidden="1">{"Annual",#N/A,FALSE,"Sales &amp; Market";"Quarterly",#N/A,FALSE,"Sales &amp; Market"}</definedName>
    <definedName name="__gc1" localSheetId="8" hidden="1">{"Annual",#N/A,FALSE,"Sales &amp; Market";"Quarterly",#N/A,FALSE,"Sales &amp; Market"}</definedName>
    <definedName name="__gc1" localSheetId="9" hidden="1">{"Annual",#N/A,FALSE,"Sales &amp; Market";"Quarterly",#N/A,FALSE,"Sales &amp; Market"}</definedName>
    <definedName name="__gc1" hidden="1">{"Annual",#N/A,FALSE,"Sales &amp; Market";"Quarterly",#N/A,FALSE,"Sales &amp; Market"}</definedName>
    <definedName name="__IntlFixup" hidden="1">TRUE</definedName>
    <definedName name="__ok1" localSheetId="3" hidden="1">{"Annual",#N/A,FALSE,"Sales &amp; Market";"Quarterly",#N/A,FALSE,"Sales &amp; Market"}</definedName>
    <definedName name="__ok1" localSheetId="6" hidden="1">{"Annual",#N/A,FALSE,"Sales &amp; Market";"Quarterly",#N/A,FALSE,"Sales &amp; Market"}</definedName>
    <definedName name="__ok1" localSheetId="7" hidden="1">{"Annual",#N/A,FALSE,"Sales &amp; Market";"Quarterly",#N/A,FALSE,"Sales &amp; Market"}</definedName>
    <definedName name="__ok1" localSheetId="8" hidden="1">{"Annual",#N/A,FALSE,"Sales &amp; Market";"Quarterly",#N/A,FALSE,"Sales &amp; Market"}</definedName>
    <definedName name="__ok1" localSheetId="9" hidden="1">{"Annual",#N/A,FALSE,"Sales &amp; Market";"Quarterly",#N/A,FALSE,"Sales &amp; Market"}</definedName>
    <definedName name="__ok1" hidden="1">{"Annual",#N/A,FALSE,"Sales &amp; Market";"Quarterly",#N/A,FALSE,"Sales &amp; Market"}</definedName>
    <definedName name="__Q1" localSheetId="3" hidden="1">{"Annual",#N/A,FALSE,"Sales &amp; Market";"Quarterly",#N/A,FALSE,"Sales &amp; Market"}</definedName>
    <definedName name="__Q1" localSheetId="6" hidden="1">{"Annual",#N/A,FALSE,"Sales &amp; Market";"Quarterly",#N/A,FALSE,"Sales &amp; Market"}</definedName>
    <definedName name="__Q1" localSheetId="7" hidden="1">{"Annual",#N/A,FALSE,"Sales &amp; Market";"Quarterly",#N/A,FALSE,"Sales &amp; Market"}</definedName>
    <definedName name="__Q1" localSheetId="8" hidden="1">{"Annual",#N/A,FALSE,"Sales &amp; Market";"Quarterly",#N/A,FALSE,"Sales &amp; Market"}</definedName>
    <definedName name="__Q1" localSheetId="9" hidden="1">{"Annual",#N/A,FALSE,"Sales &amp; Market";"Quarterly",#N/A,FALSE,"Sales &amp; Market"}</definedName>
    <definedName name="__Q1" hidden="1">{"Annual",#N/A,FALSE,"Sales &amp; Market";"Quarterly",#N/A,FALSE,"Sales &amp; Market"}</definedName>
    <definedName name="__Q2" localSheetId="3" hidden="1">{"'Standalone List Price Trends'!$A$1:$X$56"}</definedName>
    <definedName name="__Q2" localSheetId="6" hidden="1">{"'Standalone List Price Trends'!$A$1:$X$56"}</definedName>
    <definedName name="__Q2" localSheetId="7" hidden="1">{"'Standalone List Price Trends'!$A$1:$X$56"}</definedName>
    <definedName name="__Q2" localSheetId="8" hidden="1">{"'Standalone List Price Trends'!$A$1:$X$56"}</definedName>
    <definedName name="__Q2" localSheetId="9" hidden="1">{"'Standalone List Price Trends'!$A$1:$X$56"}</definedName>
    <definedName name="__Q2" hidden="1">{"'Standalone List Price Trends'!$A$1:$X$56"}</definedName>
    <definedName name="__Q3" localSheetId="3" hidden="1">{"'Standalone List Price Trends'!$A$1:$X$56"}</definedName>
    <definedName name="__Q3" localSheetId="6" hidden="1">{"'Standalone List Price Trends'!$A$1:$X$56"}</definedName>
    <definedName name="__Q3" localSheetId="7" hidden="1">{"'Standalone List Price Trends'!$A$1:$X$56"}</definedName>
    <definedName name="__Q3" localSheetId="8" hidden="1">{"'Standalone List Price Trends'!$A$1:$X$56"}</definedName>
    <definedName name="__Q3" localSheetId="9" hidden="1">{"'Standalone List Price Trends'!$A$1:$X$56"}</definedName>
    <definedName name="__Q3" hidden="1">{"'Standalone List Price Trends'!$A$1:$X$56"}</definedName>
    <definedName name="__Q4" localSheetId="3" hidden="1">{"'Standalone List Price Trends'!$A$1:$X$56"}</definedName>
    <definedName name="__Q4" localSheetId="6" hidden="1">{"'Standalone List Price Trends'!$A$1:$X$56"}</definedName>
    <definedName name="__Q4" localSheetId="7" hidden="1">{"'Standalone List Price Trends'!$A$1:$X$56"}</definedName>
    <definedName name="__Q4" localSheetId="8" hidden="1">{"'Standalone List Price Trends'!$A$1:$X$56"}</definedName>
    <definedName name="__Q4" localSheetId="9" hidden="1">{"'Standalone List Price Trends'!$A$1:$X$56"}</definedName>
    <definedName name="__Q4" hidden="1">{"'Standalone List Price Trends'!$A$1:$X$56"}</definedName>
    <definedName name="__Q5" localSheetId="3" hidden="1">{"'Standalone List Price Trends'!$A$1:$X$56"}</definedName>
    <definedName name="__Q5" localSheetId="6" hidden="1">{"'Standalone List Price Trends'!$A$1:$X$56"}</definedName>
    <definedName name="__Q5" localSheetId="7" hidden="1">{"'Standalone List Price Trends'!$A$1:$X$56"}</definedName>
    <definedName name="__Q5" localSheetId="8" hidden="1">{"'Standalone List Price Trends'!$A$1:$X$56"}</definedName>
    <definedName name="__Q5" localSheetId="9" hidden="1">{"'Standalone List Price Trends'!$A$1:$X$56"}</definedName>
    <definedName name="__Q5" hidden="1">{"'Standalone List Price Trends'!$A$1:$X$56"}</definedName>
    <definedName name="__Q9" localSheetId="3" hidden="1">{"'Standalone List Price Trends'!$A$1:$X$56"}</definedName>
    <definedName name="__Q9" localSheetId="6" hidden="1">{"'Standalone List Price Trends'!$A$1:$X$56"}</definedName>
    <definedName name="__Q9" localSheetId="7" hidden="1">{"'Standalone List Price Trends'!$A$1:$X$56"}</definedName>
    <definedName name="__Q9" localSheetId="8" hidden="1">{"'Standalone List Price Trends'!$A$1:$X$56"}</definedName>
    <definedName name="__Q9" localSheetId="9" hidden="1">{"'Standalone List Price Trends'!$A$1:$X$56"}</definedName>
    <definedName name="__Q9" hidden="1">{"'Standalone List Price Trends'!$A$1:$X$56"}</definedName>
    <definedName name="__rw1" localSheetId="3" hidden="1">{"'Standalone List Price Trends'!$A$1:$X$56"}</definedName>
    <definedName name="__rw1" localSheetId="6" hidden="1">{"'Standalone List Price Trends'!$A$1:$X$56"}</definedName>
    <definedName name="__rw1" localSheetId="7" hidden="1">{"'Standalone List Price Trends'!$A$1:$X$56"}</definedName>
    <definedName name="__rw1" localSheetId="8" hidden="1">{"'Standalone List Price Trends'!$A$1:$X$56"}</definedName>
    <definedName name="__rw1" localSheetId="9" hidden="1">{"'Standalone List Price Trends'!$A$1:$X$56"}</definedName>
    <definedName name="__rw1" hidden="1">{"'Standalone List Price Trends'!$A$1:$X$56"}</definedName>
    <definedName name="__rw2" localSheetId="3" hidden="1">{"'Standalone List Price Trends'!$A$1:$X$56"}</definedName>
    <definedName name="__rw2" localSheetId="6" hidden="1">{"'Standalone List Price Trends'!$A$1:$X$56"}</definedName>
    <definedName name="__rw2" localSheetId="7" hidden="1">{"'Standalone List Price Trends'!$A$1:$X$56"}</definedName>
    <definedName name="__rw2" localSheetId="8" hidden="1">{"'Standalone List Price Trends'!$A$1:$X$56"}</definedName>
    <definedName name="__rw2" localSheetId="9" hidden="1">{"'Standalone List Price Trends'!$A$1:$X$56"}</definedName>
    <definedName name="__rw2" hidden="1">{"'Standalone List Price Trends'!$A$1:$X$56"}</definedName>
    <definedName name="__rw3" localSheetId="3" hidden="1">{"'Standalone List Price Trends'!$A$1:$X$56"}</definedName>
    <definedName name="__rw3" localSheetId="6" hidden="1">{"'Standalone List Price Trends'!$A$1:$X$56"}</definedName>
    <definedName name="__rw3" localSheetId="7" hidden="1">{"'Standalone List Price Trends'!$A$1:$X$56"}</definedName>
    <definedName name="__rw3" localSheetId="8" hidden="1">{"'Standalone List Price Trends'!$A$1:$X$56"}</definedName>
    <definedName name="__rw3" localSheetId="9" hidden="1">{"'Standalone List Price Trends'!$A$1:$X$56"}</definedName>
    <definedName name="__rw3" hidden="1">{"'Standalone List Price Trends'!$A$1:$X$56"}</definedName>
    <definedName name="__rw4" localSheetId="3" hidden="1">{"'Standalone List Price Trends'!$A$1:$X$56"}</definedName>
    <definedName name="__rw4" localSheetId="6" hidden="1">{"'Standalone List Price Trends'!$A$1:$X$56"}</definedName>
    <definedName name="__rw4" localSheetId="7" hidden="1">{"'Standalone List Price Trends'!$A$1:$X$56"}</definedName>
    <definedName name="__rw4" localSheetId="8" hidden="1">{"'Standalone List Price Trends'!$A$1:$X$56"}</definedName>
    <definedName name="__rw4" localSheetId="9" hidden="1">{"'Standalone List Price Trends'!$A$1:$X$56"}</definedName>
    <definedName name="__rw4" hidden="1">{"'Standalone List Price Trends'!$A$1:$X$56"}</definedName>
    <definedName name="_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3" hidden="1">{"'1-TheatreBkgs'!$A$1:$L$102"}</definedName>
    <definedName name="__v1" localSheetId="6" hidden="1">{"'1-TheatreBkgs'!$A$1:$L$102"}</definedName>
    <definedName name="__v1" localSheetId="7" hidden="1">{"'1-TheatreBkgs'!$A$1:$L$102"}</definedName>
    <definedName name="__v1" localSheetId="8" hidden="1">{"'1-TheatreBkgs'!$A$1:$L$102"}</definedName>
    <definedName name="__v1" localSheetId="9" hidden="1">{"'1-TheatreBkgs'!$A$1:$L$102"}</definedName>
    <definedName name="__v1" hidden="1">{"'1-TheatreBkgs'!$A$1:$L$102"}</definedName>
    <definedName name="__V2" localSheetId="3" hidden="1">{"'1-TheatreBkgs'!$A$1:$L$102"}</definedName>
    <definedName name="__V2" localSheetId="6" hidden="1">{"'1-TheatreBkgs'!$A$1:$L$102"}</definedName>
    <definedName name="__V2" localSheetId="7" hidden="1">{"'1-TheatreBkgs'!$A$1:$L$102"}</definedName>
    <definedName name="__V2" localSheetId="8" hidden="1">{"'1-TheatreBkgs'!$A$1:$L$102"}</definedName>
    <definedName name="__V2" localSheetId="9" hidden="1">{"'1-TheatreBkgs'!$A$1:$L$102"}</definedName>
    <definedName name="__V2" hidden="1">{"'1-TheatreBkgs'!$A$1:$L$102"}</definedName>
    <definedName name="__v3" localSheetId="3" hidden="1">{"'1-TheatreBkgs'!$A$1:$L$102"}</definedName>
    <definedName name="__v3" localSheetId="6" hidden="1">{"'1-TheatreBkgs'!$A$1:$L$102"}</definedName>
    <definedName name="__v3" localSheetId="7" hidden="1">{"'1-TheatreBkgs'!$A$1:$L$102"}</definedName>
    <definedName name="__v3" localSheetId="8" hidden="1">{"'1-TheatreBkgs'!$A$1:$L$102"}</definedName>
    <definedName name="__v3" localSheetId="9"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3" hidden="1">{#N/A,#N/A,FALSE,"Umsatz 99";#N/A,#N/A,FALSE,"ER 99 "}</definedName>
    <definedName name="_A11" localSheetId="6" hidden="1">{#N/A,#N/A,FALSE,"Umsatz 99";#N/A,#N/A,FALSE,"ER 99 "}</definedName>
    <definedName name="_A11" localSheetId="7" hidden="1">{#N/A,#N/A,FALSE,"Umsatz 99";#N/A,#N/A,FALSE,"ER 99 "}</definedName>
    <definedName name="_A11" localSheetId="8" hidden="1">{#N/A,#N/A,FALSE,"Umsatz 99";#N/A,#N/A,FALSE,"ER 99 "}</definedName>
    <definedName name="_A11" localSheetId="9"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3"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localSheetId="7" hidden="1">{"Fiesta Facer Page",#N/A,FALSE,"Q_C_S";"Fiesta Main Page",#N/A,FALSE,"V_L";"Fiesta 95BP Struct",#N/A,FALSE,"StructBP";"Fiesta Post 95BP Struct",#N/A,FALSE,"AdjStructBP"}</definedName>
    <definedName name="_c" localSheetId="8" hidden="1">{"Fiesta Facer Page",#N/A,FALSE,"Q_C_S";"Fiesta Main Page",#N/A,FALSE,"V_L";"Fiesta 95BP Struct",#N/A,FALSE,"StructBP";"Fiesta Post 95BP Struct",#N/A,FALSE,"AdjStructBP"}</definedName>
    <definedName name="_c" localSheetId="9"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3" hidden="1">{#N/A,#N/A,FALSE,"Sales"}</definedName>
    <definedName name="_d1" localSheetId="6" hidden="1">{#N/A,#N/A,FALSE,"Sales"}</definedName>
    <definedName name="_d1" localSheetId="7" hidden="1">{#N/A,#N/A,FALSE,"Sales"}</definedName>
    <definedName name="_d1" localSheetId="8" hidden="1">{#N/A,#N/A,FALSE,"Sales"}</definedName>
    <definedName name="_d1" localSheetId="9" hidden="1">{#N/A,#N/A,FALSE,"Sales"}</definedName>
    <definedName name="_d1" hidden="1">{#N/A,#N/A,FALSE,"Sales"}</definedName>
    <definedName name="_d116" localSheetId="3" hidden="1">{#N/A,#N/A,FALSE,"Sales"}</definedName>
    <definedName name="_d116" localSheetId="6" hidden="1">{#N/A,#N/A,FALSE,"Sales"}</definedName>
    <definedName name="_d116" localSheetId="7" hidden="1">{#N/A,#N/A,FALSE,"Sales"}</definedName>
    <definedName name="_d116" localSheetId="8" hidden="1">{#N/A,#N/A,FALSE,"Sales"}</definedName>
    <definedName name="_d116" localSheetId="9" hidden="1">{#N/A,#N/A,FALSE,"Sales"}</definedName>
    <definedName name="_d116" hidden="1">{#N/A,#N/A,FALSE,"Sales"}</definedName>
    <definedName name="_d16" localSheetId="3" hidden="1">{"Annual",#N/A,FALSE,"Sales &amp; Market";"Quarterly",#N/A,FALSE,"Sales &amp; Market"}</definedName>
    <definedName name="_d16" localSheetId="6" hidden="1">{"Annual",#N/A,FALSE,"Sales &amp; Market";"Quarterly",#N/A,FALSE,"Sales &amp; Market"}</definedName>
    <definedName name="_d16" localSheetId="7" hidden="1">{"Annual",#N/A,FALSE,"Sales &amp; Market";"Quarterly",#N/A,FALSE,"Sales &amp; Market"}</definedName>
    <definedName name="_d16" localSheetId="8" hidden="1">{"Annual",#N/A,FALSE,"Sales &amp; Market";"Quarterly",#N/A,FALSE,"Sales &amp; Market"}</definedName>
    <definedName name="_d16" localSheetId="9" hidden="1">{"Annual",#N/A,FALSE,"Sales &amp; Market";"Quarterly",#N/A,FALSE,"Sales &amp; Market"}</definedName>
    <definedName name="_d16" hidden="1">{"Annual",#N/A,FALSE,"Sales &amp; Market";"Quarterly",#N/A,FALSE,"Sales &amp; Market"}</definedName>
    <definedName name="_d2" localSheetId="3" hidden="1">{#N/A,#N/A,FALSE,"Sales"}</definedName>
    <definedName name="_d2" localSheetId="6" hidden="1">{#N/A,#N/A,FALSE,"Sales"}</definedName>
    <definedName name="_d2" localSheetId="7" hidden="1">{#N/A,#N/A,FALSE,"Sales"}</definedName>
    <definedName name="_d2" localSheetId="8" hidden="1">{#N/A,#N/A,FALSE,"Sales"}</definedName>
    <definedName name="_d2" localSheetId="9" hidden="1">{#N/A,#N/A,FALSE,"Sales"}</definedName>
    <definedName name="_d2" hidden="1">{#N/A,#N/A,FALSE,"Sales"}</definedName>
    <definedName name="_d216" localSheetId="3" hidden="1">{#N/A,#N/A,FALSE,"Sales"}</definedName>
    <definedName name="_d216" localSheetId="6" hidden="1">{#N/A,#N/A,FALSE,"Sales"}</definedName>
    <definedName name="_d216" localSheetId="7" hidden="1">{#N/A,#N/A,FALSE,"Sales"}</definedName>
    <definedName name="_d216" localSheetId="8" hidden="1">{#N/A,#N/A,FALSE,"Sales"}</definedName>
    <definedName name="_d216" localSheetId="9" hidden="1">{#N/A,#N/A,FALSE,"Sales"}</definedName>
    <definedName name="_d216" hidden="1">{#N/A,#N/A,FALSE,"Sales"}</definedName>
    <definedName name="_fff1" localSheetId="3" hidden="1">{"Annual",#N/A,FALSE,"Sales &amp; Market";"Quarterly",#N/A,FALSE,"Sales &amp; Market"}</definedName>
    <definedName name="_fff1" localSheetId="6" hidden="1">{"Annual",#N/A,FALSE,"Sales &amp; Market";"Quarterly",#N/A,FALSE,"Sales &amp; Market"}</definedName>
    <definedName name="_fff1" localSheetId="7" hidden="1">{"Annual",#N/A,FALSE,"Sales &amp; Market";"Quarterly",#N/A,FALSE,"Sales &amp; Market"}</definedName>
    <definedName name="_fff1" localSheetId="8" hidden="1">{"Annual",#N/A,FALSE,"Sales &amp; Market";"Quarterly",#N/A,FALSE,"Sales &amp; Market"}</definedName>
    <definedName name="_fff1" localSheetId="9" hidden="1">{"Annual",#N/A,FALSE,"Sales &amp; Market";"Quarterly",#N/A,FALSE,"Sales &amp; Market"}</definedName>
    <definedName name="_fff1" hidden="1">{"Annual",#N/A,FALSE,"Sales &amp; Market";"Quarterly",#N/A,FALSE,"Sales &amp; Market"}</definedName>
    <definedName name="_Fill" hidden="1">#REF!</definedName>
    <definedName name="_xlnm._FilterDatabase" localSheetId="3" hidden="1">'2. Balance Sheet'!#REF!</definedName>
    <definedName name="_xlnm._FilterDatabase" localSheetId="4" hidden="1">'3. Income Statement'!#REF!</definedName>
    <definedName name="_xlnm._FilterDatabase" localSheetId="5" hidden="1">'4. GAAP to NonGAAP Recon'!#REF!</definedName>
    <definedName name="_xlnm._FilterDatabase" localSheetId="7" hidden="1">'6. Key Metrics'!#REF!</definedName>
    <definedName name="_xlnm._FilterDatabase" localSheetId="8" hidden="1">'7. Product Line Revenue'!#REF!</definedName>
    <definedName name="_xlnm._FilterDatabase" localSheetId="9" hidden="1">'8. Product Line Cost of Revenue'!#REF!</definedName>
    <definedName name="_gc1" localSheetId="3" hidden="1">{"Annual",#N/A,FALSE,"Sales &amp; Market";"Quarterly",#N/A,FALSE,"Sales &amp; Market"}</definedName>
    <definedName name="_gc1" localSheetId="6" hidden="1">{"Annual",#N/A,FALSE,"Sales &amp; Market";"Quarterly",#N/A,FALSE,"Sales &amp; Market"}</definedName>
    <definedName name="_gc1" localSheetId="7" hidden="1">{"Annual",#N/A,FALSE,"Sales &amp; Market";"Quarterly",#N/A,FALSE,"Sales &amp; Market"}</definedName>
    <definedName name="_gc1" localSheetId="8" hidden="1">{"Annual",#N/A,FALSE,"Sales &amp; Market";"Quarterly",#N/A,FALSE,"Sales &amp; Market"}</definedName>
    <definedName name="_gc1" localSheetId="9"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3" hidden="1">{"Annual",#N/A,FALSE,"Sales &amp; Market";"Quarterly",#N/A,FALSE,"Sales &amp; Market"}</definedName>
    <definedName name="_ok1" localSheetId="6" hidden="1">{"Annual",#N/A,FALSE,"Sales &amp; Market";"Quarterly",#N/A,FALSE,"Sales &amp; Market"}</definedName>
    <definedName name="_ok1" localSheetId="7" hidden="1">{"Annual",#N/A,FALSE,"Sales &amp; Market";"Quarterly",#N/A,FALSE,"Sales &amp; Market"}</definedName>
    <definedName name="_ok1" localSheetId="8" hidden="1">{"Annual",#N/A,FALSE,"Sales &amp; Market";"Quarterly",#N/A,FALSE,"Sales &amp; Market"}</definedName>
    <definedName name="_ok1" localSheetId="9"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3" hidden="1">{"Annual",#N/A,FALSE,"Sales &amp; Market";"Quarterly",#N/A,FALSE,"Sales &amp; Market"}</definedName>
    <definedName name="_Q1" localSheetId="6" hidden="1">{"Annual",#N/A,FALSE,"Sales &amp; Market";"Quarterly",#N/A,FALSE,"Sales &amp; Market"}</definedName>
    <definedName name="_Q1" localSheetId="7" hidden="1">{"Annual",#N/A,FALSE,"Sales &amp; Market";"Quarterly",#N/A,FALSE,"Sales &amp; Market"}</definedName>
    <definedName name="_Q1" localSheetId="8" hidden="1">{"Annual",#N/A,FALSE,"Sales &amp; Market";"Quarterly",#N/A,FALSE,"Sales &amp; Market"}</definedName>
    <definedName name="_Q1" localSheetId="9"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3" hidden="1">{"formulas",#N/A,FALSE,"Key Indicators"}</definedName>
    <definedName name="_wrn2" localSheetId="6" hidden="1">{"formulas",#N/A,FALSE,"Key Indicators"}</definedName>
    <definedName name="_wrn2" localSheetId="7" hidden="1">{"formulas",#N/A,FALSE,"Key Indicators"}</definedName>
    <definedName name="_wrn2" localSheetId="8" hidden="1">{"formulas",#N/A,FALSE,"Key Indicators"}</definedName>
    <definedName name="_wrn2" localSheetId="9" hidden="1">{"formulas",#N/A,FALSE,"Key Indicators"}</definedName>
    <definedName name="_wrn2" hidden="1">{"formulas",#N/A,FALSE,"Key Indicators"}</definedName>
    <definedName name="a1n" localSheetId="3" hidden="1">{"'1-TheatreBkgs'!$A$1:$L$102"}</definedName>
    <definedName name="a1n" localSheetId="6" hidden="1">{"'1-TheatreBkgs'!$A$1:$L$102"}</definedName>
    <definedName name="a1n" localSheetId="7" hidden="1">{"'1-TheatreBkgs'!$A$1:$L$102"}</definedName>
    <definedName name="a1n" localSheetId="8" hidden="1">{"'1-TheatreBkgs'!$A$1:$L$102"}</definedName>
    <definedName name="a1n" localSheetId="9" hidden="1">{"'1-TheatreBkgs'!$A$1:$L$102"}</definedName>
    <definedName name="a1n" hidden="1">{"'1-TheatreBkgs'!$A$1:$L$102"}</definedName>
    <definedName name="a2n" localSheetId="3" hidden="1">{"'1-TheatreBkgs'!$A$1:$L$102"}</definedName>
    <definedName name="a2n" localSheetId="6" hidden="1">{"'1-TheatreBkgs'!$A$1:$L$102"}</definedName>
    <definedName name="a2n" localSheetId="7" hidden="1">{"'1-TheatreBkgs'!$A$1:$L$102"}</definedName>
    <definedName name="a2n" localSheetId="8" hidden="1">{"'1-TheatreBkgs'!$A$1:$L$102"}</definedName>
    <definedName name="a2n" localSheetId="9" hidden="1">{"'1-TheatreBkgs'!$A$1:$L$102"}</definedName>
    <definedName name="a2n" hidden="1">{"'1-TheatreBkgs'!$A$1:$L$102"}</definedName>
    <definedName name="a3n" localSheetId="3" hidden="1">{"'1-TheatreBkgs'!$A$1:$L$102"}</definedName>
    <definedName name="a3n" localSheetId="6" hidden="1">{"'1-TheatreBkgs'!$A$1:$L$102"}</definedName>
    <definedName name="a3n" localSheetId="7" hidden="1">{"'1-TheatreBkgs'!$A$1:$L$102"}</definedName>
    <definedName name="a3n" localSheetId="8" hidden="1">{"'1-TheatreBkgs'!$A$1:$L$102"}</definedName>
    <definedName name="a3n" localSheetId="9"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3"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localSheetId="7" hidden="1">{#N/A,#N/A,TRUE,"Expenses";#N/A,#N/A,TRUE,"BalanceSheet";#N/A,#N/A,TRUE,"CashFlow";#N/A,#N/A,TRUE,"OtherCurrentAssets";#N/A,#N/A,TRUE,"OtherAssets";#N/A,#N/A,TRUE,"AccruedExpenses"}</definedName>
    <definedName name="AdminSlideMTD" localSheetId="8" hidden="1">{#N/A,#N/A,TRUE,"Expenses";#N/A,#N/A,TRUE,"BalanceSheet";#N/A,#N/A,TRUE,"CashFlow";#N/A,#N/A,TRUE,"OtherCurrentAssets";#N/A,#N/A,TRUE,"OtherAssets";#N/A,#N/A,TRUE,"AccruedExpenses"}</definedName>
    <definedName name="AdminSlideMTD" localSheetId="9"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3"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localSheetId="7" hidden="1">{#N/A,#N/A,TRUE,"Expenses";#N/A,#N/A,TRUE,"BalanceSheet";#N/A,#N/A,TRUE,"CashFlow";#N/A,#N/A,TRUE,"OtherCurrentAssets";#N/A,#N/A,TRUE,"OtherAssets";#N/A,#N/A,TRUE,"AccruedExpenses"}</definedName>
    <definedName name="AdminSlideYTD" localSheetId="8" hidden="1">{#N/A,#N/A,TRUE,"Expenses";#N/A,#N/A,TRUE,"BalanceSheet";#N/A,#N/A,TRUE,"CashFlow";#N/A,#N/A,TRUE,"OtherCurrentAssets";#N/A,#N/A,TRUE,"OtherAssets";#N/A,#N/A,TRUE,"AccruedExpenses"}</definedName>
    <definedName name="AdminSlideYTD" localSheetId="9"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3" hidden="1">{"Annual",#N/A,FALSE,"Sales &amp; Market";"Quarterly",#N/A,FALSE,"Sales &amp; Market"}</definedName>
    <definedName name="adsf" localSheetId="6" hidden="1">{"Annual",#N/A,FALSE,"Sales &amp; Market";"Quarterly",#N/A,FALSE,"Sales &amp; Market"}</definedName>
    <definedName name="adsf" localSheetId="7" hidden="1">{"Annual",#N/A,FALSE,"Sales &amp; Market";"Quarterly",#N/A,FALSE,"Sales &amp; Market"}</definedName>
    <definedName name="adsf" localSheetId="8" hidden="1">{"Annual",#N/A,FALSE,"Sales &amp; Market";"Quarterly",#N/A,FALSE,"Sales &amp; Market"}</definedName>
    <definedName name="adsf" localSheetId="9" hidden="1">{"Annual",#N/A,FALSE,"Sales &amp; Market";"Quarterly",#N/A,FALSE,"Sales &amp; Market"}</definedName>
    <definedName name="adsf" hidden="1">{"Annual",#N/A,FALSE,"Sales &amp; Market";"Quarterly",#N/A,FALSE,"Sales &amp; Market"}</definedName>
    <definedName name="adsf1" localSheetId="3" hidden="1">{"Annual",#N/A,FALSE,"Sales &amp; Market";"Quarterly",#N/A,FALSE,"Sales &amp; Market"}</definedName>
    <definedName name="adsf1" localSheetId="6" hidden="1">{"Annual",#N/A,FALSE,"Sales &amp; Market";"Quarterly",#N/A,FALSE,"Sales &amp; Market"}</definedName>
    <definedName name="adsf1" localSheetId="7" hidden="1">{"Annual",#N/A,FALSE,"Sales &amp; Market";"Quarterly",#N/A,FALSE,"Sales &amp; Market"}</definedName>
    <definedName name="adsf1" localSheetId="8" hidden="1">{"Annual",#N/A,FALSE,"Sales &amp; Market";"Quarterly",#N/A,FALSE,"Sales &amp; Market"}</definedName>
    <definedName name="adsf1" localSheetId="9" hidden="1">{"Annual",#N/A,FALSE,"Sales &amp; Market";"Quarterly",#N/A,FALSE,"Sales &amp; Market"}</definedName>
    <definedName name="adsf1" hidden="1">{"Annual",#N/A,FALSE,"Sales &amp; Market";"Quarterly",#N/A,FALSE,"Sales &amp; Market"}</definedName>
    <definedName name="angel" localSheetId="3" hidden="1">{"'Standalone List Price Trends'!$A$1:$X$56"}</definedName>
    <definedName name="angel" localSheetId="6" hidden="1">{"'Standalone List Price Trends'!$A$1:$X$56"}</definedName>
    <definedName name="angel" localSheetId="7" hidden="1">{"'Standalone List Price Trends'!$A$1:$X$56"}</definedName>
    <definedName name="angel" localSheetId="8" hidden="1">{"'Standalone List Price Trends'!$A$1:$X$56"}</definedName>
    <definedName name="angel" localSheetId="9" hidden="1">{"'Standalone List Price Trends'!$A$1:$X$56"}</definedName>
    <definedName name="angel" hidden="1">{"'Standalone List Price Trends'!$A$1:$X$56"}</definedName>
    <definedName name="annual_quarterly1" localSheetId="3" hidden="1">{"Annual",#N/A,FALSE,"Sales &amp; Market";"Quarterly",#N/A,FALSE,"Sales &amp; Market"}</definedName>
    <definedName name="annual_quarterly1" localSheetId="6" hidden="1">{"Annual",#N/A,FALSE,"Sales &amp; Market";"Quarterly",#N/A,FALSE,"Sales &amp; Market"}</definedName>
    <definedName name="annual_quarterly1" localSheetId="7" hidden="1">{"Annual",#N/A,FALSE,"Sales &amp; Market";"Quarterly",#N/A,FALSE,"Sales &amp; Market"}</definedName>
    <definedName name="annual_quarterly1" localSheetId="8" hidden="1">{"Annual",#N/A,FALSE,"Sales &amp; Market";"Quarterly",#N/A,FALSE,"Sales &amp; Market"}</definedName>
    <definedName name="annual_quarterly1" localSheetId="9"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3" hidden="1">{"Annual",#N/A,FALSE,"Sales &amp; Market";"Quarterly",#N/A,FALSE,"Sales &amp; Market"}</definedName>
    <definedName name="asdfasdf" localSheetId="6" hidden="1">{"Annual",#N/A,FALSE,"Sales &amp; Market";"Quarterly",#N/A,FALSE,"Sales &amp; Market"}</definedName>
    <definedName name="asdfasdf" localSheetId="7" hidden="1">{"Annual",#N/A,FALSE,"Sales &amp; Market";"Quarterly",#N/A,FALSE,"Sales &amp; Market"}</definedName>
    <definedName name="asdfasdf" localSheetId="8" hidden="1">{"Annual",#N/A,FALSE,"Sales &amp; Market";"Quarterly",#N/A,FALSE,"Sales &amp; Market"}</definedName>
    <definedName name="asdfasdf" localSheetId="9" hidden="1">{"Annual",#N/A,FALSE,"Sales &amp; Market";"Quarterly",#N/A,FALSE,"Sales &amp; Market"}</definedName>
    <definedName name="asdfasdf" hidden="1">{"Annual",#N/A,FALSE,"Sales &amp; Market";"Quarterly",#N/A,FALSE,"Sales &amp; Market"}</definedName>
    <definedName name="asdfasdf1" localSheetId="3" hidden="1">{"Annual",#N/A,FALSE,"Sales &amp; Market";"Quarterly",#N/A,FALSE,"Sales &amp; Market"}</definedName>
    <definedName name="asdfasdf1" localSheetId="6" hidden="1">{"Annual",#N/A,FALSE,"Sales &amp; Market";"Quarterly",#N/A,FALSE,"Sales &amp; Market"}</definedName>
    <definedName name="asdfasdf1" localSheetId="7" hidden="1">{"Annual",#N/A,FALSE,"Sales &amp; Market";"Quarterly",#N/A,FALSE,"Sales &amp; Market"}</definedName>
    <definedName name="asdfasdf1" localSheetId="8" hidden="1">{"Annual",#N/A,FALSE,"Sales &amp; Market";"Quarterly",#N/A,FALSE,"Sales &amp; Market"}</definedName>
    <definedName name="asdfasdf1" localSheetId="9" hidden="1">{"Annual",#N/A,FALSE,"Sales &amp; Market";"Quarterly",#N/A,FALSE,"Sales &amp; Market"}</definedName>
    <definedName name="asdfasdf1" hidden="1">{"Annual",#N/A,FALSE,"Sales &amp; Market";"Quarterly",#N/A,FALSE,"Sales &amp; Market"}</definedName>
    <definedName name="asdfn" localSheetId="3" hidden="1">{"'Standalone List Price Trends'!$A$1:$X$56"}</definedName>
    <definedName name="asdfn" localSheetId="6" hidden="1">{"'Standalone List Price Trends'!$A$1:$X$56"}</definedName>
    <definedName name="asdfn" localSheetId="7" hidden="1">{"'Standalone List Price Trends'!$A$1:$X$56"}</definedName>
    <definedName name="asdfn" localSheetId="8" hidden="1">{"'Standalone List Price Trends'!$A$1:$X$56"}</definedName>
    <definedName name="asdfn" localSheetId="9" hidden="1">{"'Standalone List Price Trends'!$A$1:$X$56"}</definedName>
    <definedName name="asdfn" hidden="1">{"'Standalone List Price Trends'!$A$1:$X$56"}</definedName>
    <definedName name="asdfsdf" localSheetId="3" hidden="1">{"Annual",#N/A,FALSE,"Sales &amp; Market";"Quarterly",#N/A,FALSE,"Sales &amp; Market"}</definedName>
    <definedName name="asdfsdf" localSheetId="6" hidden="1">{"Annual",#N/A,FALSE,"Sales &amp; Market";"Quarterly",#N/A,FALSE,"Sales &amp; Market"}</definedName>
    <definedName name="asdfsdf" localSheetId="7" hidden="1">{"Annual",#N/A,FALSE,"Sales &amp; Market";"Quarterly",#N/A,FALSE,"Sales &amp; Market"}</definedName>
    <definedName name="asdfsdf" localSheetId="8" hidden="1">{"Annual",#N/A,FALSE,"Sales &amp; Market";"Quarterly",#N/A,FALSE,"Sales &amp; Market"}</definedName>
    <definedName name="asdfsdf" localSheetId="9" hidden="1">{"Annual",#N/A,FALSE,"Sales &amp; Market";"Quarterly",#N/A,FALSE,"Sales &amp; Market"}</definedName>
    <definedName name="asdfsdf" hidden="1">{"Annual",#N/A,FALSE,"Sales &amp; Market";"Quarterly",#N/A,FALSE,"Sales &amp; Market"}</definedName>
    <definedName name="asdfsdf1" localSheetId="3" hidden="1">{"Annual",#N/A,FALSE,"Sales &amp; Market";"Quarterly",#N/A,FALSE,"Sales &amp; Market"}</definedName>
    <definedName name="asdfsdf1" localSheetId="6" hidden="1">{"Annual",#N/A,FALSE,"Sales &amp; Market";"Quarterly",#N/A,FALSE,"Sales &amp; Market"}</definedName>
    <definedName name="asdfsdf1" localSheetId="7" hidden="1">{"Annual",#N/A,FALSE,"Sales &amp; Market";"Quarterly",#N/A,FALSE,"Sales &amp; Market"}</definedName>
    <definedName name="asdfsdf1" localSheetId="8" hidden="1">{"Annual",#N/A,FALSE,"Sales &amp; Market";"Quarterly",#N/A,FALSE,"Sales &amp; Market"}</definedName>
    <definedName name="asdfsdf1" localSheetId="9" hidden="1">{"Annual",#N/A,FALSE,"Sales &amp; Market";"Quarterly",#N/A,FALSE,"Sales &amp; Market"}</definedName>
    <definedName name="asdfsdf1" hidden="1">{"Annual",#N/A,FALSE,"Sales &amp; Market";"Quarterly",#N/A,FALSE,"Sales &amp; Market"}</definedName>
    <definedName name="asdtf" localSheetId="3" hidden="1">{"'Standalone List Price Trends'!$A$1:$X$56"}</definedName>
    <definedName name="asdtf" localSheetId="6" hidden="1">{"'Standalone List Price Trends'!$A$1:$X$56"}</definedName>
    <definedName name="asdtf" localSheetId="7" hidden="1">{"'Standalone List Price Trends'!$A$1:$X$56"}</definedName>
    <definedName name="asdtf" localSheetId="8" hidden="1">{"'Standalone List Price Trends'!$A$1:$X$56"}</definedName>
    <definedName name="asdtf" localSheetId="9" hidden="1">{"'Standalone List Price Trends'!$A$1:$X$56"}</definedName>
    <definedName name="asdtf" hidden="1">{"'Standalone List Price Trends'!$A$1:$X$56"}</definedName>
    <definedName name="asdtfn" localSheetId="3" hidden="1">{"'Standalone List Price Trends'!$A$1:$X$56"}</definedName>
    <definedName name="asdtfn" localSheetId="6" hidden="1">{"'Standalone List Price Trends'!$A$1:$X$56"}</definedName>
    <definedName name="asdtfn" localSheetId="7" hidden="1">{"'Standalone List Price Trends'!$A$1:$X$56"}</definedName>
    <definedName name="asdtfn" localSheetId="8" hidden="1">{"'Standalone List Price Trends'!$A$1:$X$56"}</definedName>
    <definedName name="asdtfn" localSheetId="9" hidden="1">{"'Standalone List Price Trends'!$A$1:$X$56"}</definedName>
    <definedName name="asdtfn" hidden="1">{"'Standalone List Price Trends'!$A$1:$X$56"}</definedName>
    <definedName name="asggdasgasdg" localSheetId="3" hidden="1">{"'Standalone List Price Trends'!$A$1:$X$56"}</definedName>
    <definedName name="asggdasgasdg" localSheetId="6" hidden="1">{"'Standalone List Price Trends'!$A$1:$X$56"}</definedName>
    <definedName name="asggdasgasdg" localSheetId="7" hidden="1">{"'Standalone List Price Trends'!$A$1:$X$56"}</definedName>
    <definedName name="asggdasgasdg" localSheetId="8" hidden="1">{"'Standalone List Price Trends'!$A$1:$X$56"}</definedName>
    <definedName name="asggdasgasdg" localSheetId="9" hidden="1">{"'Standalone List Price Trends'!$A$1:$X$56"}</definedName>
    <definedName name="asggdasgasdg" hidden="1">{"'Standalone List Price Trends'!$A$1:$X$56"}</definedName>
    <definedName name="asggdasgasdgn" localSheetId="3" hidden="1">{"'Standalone List Price Trends'!$A$1:$X$56"}</definedName>
    <definedName name="asggdasgasdgn" localSheetId="6" hidden="1">{"'Standalone List Price Trends'!$A$1:$X$56"}</definedName>
    <definedName name="asggdasgasdgn" localSheetId="7" hidden="1">{"'Standalone List Price Trends'!$A$1:$X$56"}</definedName>
    <definedName name="asggdasgasdgn" localSheetId="8" hidden="1">{"'Standalone List Price Trends'!$A$1:$X$56"}</definedName>
    <definedName name="asggdasgasdgn" localSheetId="9" hidden="1">{"'Standalone List Price Trends'!$A$1:$X$56"}</definedName>
    <definedName name="asggdasgasdgn" hidden="1">{"'Standalone List Price Trends'!$A$1:$X$56"}</definedName>
    <definedName name="Auct_Ctrl">[7]Auct_Ctrl!#REF!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b1n" localSheetId="3" hidden="1">{"'1-TheatreBkgs'!$A$1:$L$102"}</definedName>
    <definedName name="b1n" localSheetId="6" hidden="1">{"'1-TheatreBkgs'!$A$1:$L$102"}</definedName>
    <definedName name="b1n" localSheetId="7" hidden="1">{"'1-TheatreBkgs'!$A$1:$L$102"}</definedName>
    <definedName name="b1n" localSheetId="8" hidden="1">{"'1-TheatreBkgs'!$A$1:$L$102"}</definedName>
    <definedName name="b1n" localSheetId="9"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3" hidden="1">{"Annual",#N/A,FALSE,"Sales &amp; Market";"Quarterly",#N/A,FALSE,"Sales &amp; Market"}</definedName>
    <definedName name="d" localSheetId="6" hidden="1">{"Annual",#N/A,FALSE,"Sales &amp; Market";"Quarterly",#N/A,FALSE,"Sales &amp; Market"}</definedName>
    <definedName name="d" localSheetId="7" hidden="1">{"Annual",#N/A,FALSE,"Sales &amp; Market";"Quarterly",#N/A,FALSE,"Sales &amp; Market"}</definedName>
    <definedName name="d" localSheetId="8" hidden="1">{"Annual",#N/A,FALSE,"Sales &amp; Market";"Quarterly",#N/A,FALSE,"Sales &amp; Market"}</definedName>
    <definedName name="d" localSheetId="9" hidden="1">{"Annual",#N/A,FALSE,"Sales &amp; Market";"Quarterly",#N/A,FALSE,"Sales &amp; Market"}</definedName>
    <definedName name="d" hidden="1">{"Annual",#N/A,FALSE,"Sales &amp; Market";"Quarterly",#N/A,FALSE,"Sales &amp; Market"}</definedName>
    <definedName name="Data" localSheetId="3" hidden="1">{#N/A,#N/A,FALSE,"Sales"}</definedName>
    <definedName name="Data" localSheetId="6" hidden="1">{#N/A,#N/A,FALSE,"Sales"}</definedName>
    <definedName name="Data" localSheetId="7" hidden="1">{#N/A,#N/A,FALSE,"Sales"}</definedName>
    <definedName name="Data" localSheetId="8" hidden="1">{#N/A,#N/A,FALSE,"Sales"}</definedName>
    <definedName name="Data" localSheetId="9" hidden="1">{#N/A,#N/A,FALSE,"Sales"}</definedName>
    <definedName name="Data" hidden="1">{#N/A,#N/A,FALSE,"Sales"}</definedName>
    <definedName name="Data1" localSheetId="3" hidden="1">{#N/A,#N/A,FALSE,"Sales"}</definedName>
    <definedName name="Data1" localSheetId="6" hidden="1">{#N/A,#N/A,FALSE,"Sales"}</definedName>
    <definedName name="Data1" localSheetId="7" hidden="1">{#N/A,#N/A,FALSE,"Sales"}</definedName>
    <definedName name="Data1" localSheetId="8" hidden="1">{#N/A,#N/A,FALSE,"Sales"}</definedName>
    <definedName name="Data1" localSheetId="9" hidden="1">{#N/A,#N/A,FALSE,"Sales"}</definedName>
    <definedName name="Data1" hidden="1">{#N/A,#N/A,FALSE,"Sales"}</definedName>
    <definedName name="Data116" localSheetId="3" hidden="1">{#N/A,#N/A,FALSE,"Sales"}</definedName>
    <definedName name="Data116" localSheetId="6" hidden="1">{#N/A,#N/A,FALSE,"Sales"}</definedName>
    <definedName name="Data116" localSheetId="7" hidden="1">{#N/A,#N/A,FALSE,"Sales"}</definedName>
    <definedName name="Data116" localSheetId="8" hidden="1">{#N/A,#N/A,FALSE,"Sales"}</definedName>
    <definedName name="Data116" localSheetId="9" hidden="1">{#N/A,#N/A,FALSE,"Sales"}</definedName>
    <definedName name="Data116" hidden="1">{#N/A,#N/A,FALSE,"Sales"}</definedName>
    <definedName name="Data16" localSheetId="3" hidden="1">{#N/A,#N/A,FALSE,"Sales"}</definedName>
    <definedName name="Data16" localSheetId="6" hidden="1">{#N/A,#N/A,FALSE,"Sales"}</definedName>
    <definedName name="Data16" localSheetId="7" hidden="1">{#N/A,#N/A,FALSE,"Sales"}</definedName>
    <definedName name="Data16" localSheetId="8" hidden="1">{#N/A,#N/A,FALSE,"Sales"}</definedName>
    <definedName name="Data16" localSheetId="9" hidden="1">{#N/A,#N/A,FALSE,"Sales"}</definedName>
    <definedName name="Data16" hidden="1">{#N/A,#N/A,FALSE,"Sales"}</definedName>
    <definedName name="Data2" localSheetId="3" hidden="1">{#N/A,#N/A,FALSE,"Sales"}</definedName>
    <definedName name="Data2" localSheetId="6" hidden="1">{#N/A,#N/A,FALSE,"Sales"}</definedName>
    <definedName name="Data2" localSheetId="7" hidden="1">{#N/A,#N/A,FALSE,"Sales"}</definedName>
    <definedName name="Data2" localSheetId="8" hidden="1">{#N/A,#N/A,FALSE,"Sales"}</definedName>
    <definedName name="Data2" localSheetId="9" hidden="1">{#N/A,#N/A,FALSE,"Sales"}</definedName>
    <definedName name="Data2" hidden="1">{#N/A,#N/A,FALSE,"Sales"}</definedName>
    <definedName name="debt" localSheetId="3" hidden="1">{"Annual",#N/A,FALSE,"Sales &amp; Market";"Quarterly",#N/A,FALSE,"Sales &amp; Market"}</definedName>
    <definedName name="debt" localSheetId="6" hidden="1">{"Annual",#N/A,FALSE,"Sales &amp; Market";"Quarterly",#N/A,FALSE,"Sales &amp; Market"}</definedName>
    <definedName name="debt" localSheetId="7" hidden="1">{"Annual",#N/A,FALSE,"Sales &amp; Market";"Quarterly",#N/A,FALSE,"Sales &amp; Market"}</definedName>
    <definedName name="debt" localSheetId="8" hidden="1">{"Annual",#N/A,FALSE,"Sales &amp; Market";"Quarterly",#N/A,FALSE,"Sales &amp; Market"}</definedName>
    <definedName name="debt" localSheetId="9" hidden="1">{"Annual",#N/A,FALSE,"Sales &amp; Market";"Quarterly",#N/A,FALSE,"Sales &amp; Market"}</definedName>
    <definedName name="debt" hidden="1">{"Annual",#N/A,FALSE,"Sales &amp; Market";"Quarterly",#N/A,FALSE,"Sales &amp; Market"}</definedName>
    <definedName name="debt1" localSheetId="3" hidden="1">{"Annual",#N/A,FALSE,"Sales &amp; Market";"Quarterly",#N/A,FALSE,"Sales &amp; Market"}</definedName>
    <definedName name="debt1" localSheetId="6" hidden="1">{"Annual",#N/A,FALSE,"Sales &amp; Market";"Quarterly",#N/A,FALSE,"Sales &amp; Market"}</definedName>
    <definedName name="debt1" localSheetId="7" hidden="1">{"Annual",#N/A,FALSE,"Sales &amp; Market";"Quarterly",#N/A,FALSE,"Sales &amp; Market"}</definedName>
    <definedName name="debt1" localSheetId="8" hidden="1">{"Annual",#N/A,FALSE,"Sales &amp; Market";"Quarterly",#N/A,FALSE,"Sales &amp; Market"}</definedName>
    <definedName name="debt1" localSheetId="9"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3" hidden="1">{"'Standalone List Price Trends'!$A$1:$X$56"}</definedName>
    <definedName name="dn" localSheetId="6" hidden="1">{"'Standalone List Price Trends'!$A$1:$X$56"}</definedName>
    <definedName name="dn" localSheetId="7" hidden="1">{"'Standalone List Price Trends'!$A$1:$X$56"}</definedName>
    <definedName name="dn" localSheetId="8" hidden="1">{"'Standalone List Price Trends'!$A$1:$X$56"}</definedName>
    <definedName name="dn" localSheetId="9" hidden="1">{"'Standalone List Price Trends'!$A$1:$X$56"}</definedName>
    <definedName name="dn" hidden="1">{"'Standalone List Price Trends'!$A$1:$X$56"}</definedName>
    <definedName name="down_pmt">'[10]Lease Input Sheet'!$F$104</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 hidden="1">{#N/A,#N/A,FALSE,"Sales"}</definedName>
    <definedName name="entry1" localSheetId="6" hidden="1">{#N/A,#N/A,FALSE,"Sales"}</definedName>
    <definedName name="entry1" localSheetId="7" hidden="1">{#N/A,#N/A,FALSE,"Sales"}</definedName>
    <definedName name="entry1" localSheetId="8" hidden="1">{#N/A,#N/A,FALSE,"Sales"}</definedName>
    <definedName name="entry1" localSheetId="9"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3" hidden="1">{"Annual",#N/A,FALSE,"Sales &amp; Market";"Quarterly",#N/A,FALSE,"Sales &amp; Market"}</definedName>
    <definedName name="fff" localSheetId="6" hidden="1">{"Annual",#N/A,FALSE,"Sales &amp; Market";"Quarterly",#N/A,FALSE,"Sales &amp; Market"}</definedName>
    <definedName name="fff" localSheetId="7" hidden="1">{"Annual",#N/A,FALSE,"Sales &amp; Market";"Quarterly",#N/A,FALSE,"Sales &amp; Market"}</definedName>
    <definedName name="fff" localSheetId="8" hidden="1">{"Annual",#N/A,FALSE,"Sales &amp; Market";"Quarterly",#N/A,FALSE,"Sales &amp; Market"}</definedName>
    <definedName name="fff" localSheetId="9" hidden="1">{"Annual",#N/A,FALSE,"Sales &amp; Market";"Quarterly",#N/A,FALSE,"Sales &amp; Market"}</definedName>
    <definedName name="fff" hidden="1">{"Annual",#N/A,FALSE,"Sales &amp; Market";"Quarterly",#N/A,FALSE,"Sales &amp; Market"}</definedName>
    <definedName name="FSoPacific" localSheetId="3" hidden="1">{"BS",#N/A,FALSE,"USA"}</definedName>
    <definedName name="FSoPacific" localSheetId="6" hidden="1">{"BS",#N/A,FALSE,"USA"}</definedName>
    <definedName name="FSoPacific" localSheetId="7" hidden="1">{"BS",#N/A,FALSE,"USA"}</definedName>
    <definedName name="FSoPacific" localSheetId="8" hidden="1">{"BS",#N/A,FALSE,"USA"}</definedName>
    <definedName name="FSoPacific" localSheetId="9" hidden="1">{"BS",#N/A,FALSE,"USA"}</definedName>
    <definedName name="FSoPacific" hidden="1">{"BS",#N/A,FALSE,"USA"}</definedName>
    <definedName name="gc" localSheetId="3" hidden="1">{"Annual",#N/A,FALSE,"Sales &amp; Market";"Quarterly",#N/A,FALSE,"Sales &amp; Market"}</definedName>
    <definedName name="gc" localSheetId="6" hidden="1">{"Annual",#N/A,FALSE,"Sales &amp; Market";"Quarterly",#N/A,FALSE,"Sales &amp; Market"}</definedName>
    <definedName name="gc" localSheetId="7" hidden="1">{"Annual",#N/A,FALSE,"Sales &amp; Market";"Quarterly",#N/A,FALSE,"Sales &amp; Market"}</definedName>
    <definedName name="gc" localSheetId="8" hidden="1">{"Annual",#N/A,FALSE,"Sales &amp; Market";"Quarterly",#N/A,FALSE,"Sales &amp; Market"}</definedName>
    <definedName name="gc" localSheetId="9" hidden="1">{"Annual",#N/A,FALSE,"Sales &amp; Market";"Quarterly",#N/A,FALSE,"Sales &amp; Market"}</definedName>
    <definedName name="gc" hidden="1">{"Annual",#N/A,FALSE,"Sales &amp; Market";"Quarterly",#N/A,FALSE,"Sales &amp; Market"}</definedName>
    <definedName name="gcgc" localSheetId="3" hidden="1">{"Annual",#N/A,FALSE,"Sales &amp; Market";"Quarterly",#N/A,FALSE,"Sales &amp; Market"}</definedName>
    <definedName name="gcgc" localSheetId="6" hidden="1">{"Annual",#N/A,FALSE,"Sales &amp; Market";"Quarterly",#N/A,FALSE,"Sales &amp; Market"}</definedName>
    <definedName name="gcgc" localSheetId="7" hidden="1">{"Annual",#N/A,FALSE,"Sales &amp; Market";"Quarterly",#N/A,FALSE,"Sales &amp; Market"}</definedName>
    <definedName name="gcgc" localSheetId="8" hidden="1">{"Annual",#N/A,FALSE,"Sales &amp; Market";"Quarterly",#N/A,FALSE,"Sales &amp; Market"}</definedName>
    <definedName name="gcgc" localSheetId="9" hidden="1">{"Annual",#N/A,FALSE,"Sales &amp; Market";"Quarterly",#N/A,FALSE,"Sales &amp; Market"}</definedName>
    <definedName name="gcgc" hidden="1">{"Annual",#N/A,FALSE,"Sales &amp; Market";"Quarterly",#N/A,FALSE,"Sales &amp; Market"}</definedName>
    <definedName name="gcgc1" localSheetId="3" hidden="1">{"Annual",#N/A,FALSE,"Sales &amp; Market";"Quarterly",#N/A,FALSE,"Sales &amp; Market"}</definedName>
    <definedName name="gcgc1" localSheetId="6" hidden="1">{"Annual",#N/A,FALSE,"Sales &amp; Market";"Quarterly",#N/A,FALSE,"Sales &amp; Market"}</definedName>
    <definedName name="gcgc1" localSheetId="7" hidden="1">{"Annual",#N/A,FALSE,"Sales &amp; Market";"Quarterly",#N/A,FALSE,"Sales &amp; Market"}</definedName>
    <definedName name="gcgc1" localSheetId="8" hidden="1">{"Annual",#N/A,FALSE,"Sales &amp; Market";"Quarterly",#N/A,FALSE,"Sales &amp; Market"}</definedName>
    <definedName name="gcgc1" localSheetId="9"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3" hidden="1">{"'Standalone List Price Trends'!$A$1:$X$56"}</definedName>
    <definedName name="hn" localSheetId="6" hidden="1">{"'Standalone List Price Trends'!$A$1:$X$56"}</definedName>
    <definedName name="hn" localSheetId="7" hidden="1">{"'Standalone List Price Trends'!$A$1:$X$56"}</definedName>
    <definedName name="hn" localSheetId="8" hidden="1">{"'Standalone List Price Trends'!$A$1:$X$56"}</definedName>
    <definedName name="hn" localSheetId="9"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3" hidden="1">{"'Standalone List Price Trends'!$A$1:$X$56"}</definedName>
    <definedName name="HTML_Control" localSheetId="6" hidden="1">{"'Standalone List Price Trends'!$A$1:$X$56"}</definedName>
    <definedName name="HTML_Control" localSheetId="7" hidden="1">{"'Standalone List Price Trends'!$A$1:$X$56"}</definedName>
    <definedName name="HTML_Control" localSheetId="8" hidden="1">{"'Standalone List Price Trends'!$A$1:$X$56"}</definedName>
    <definedName name="HTML_Control" localSheetId="9"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3" hidden="1">{"'Standalone List Price Trends'!$A$1:$X$56"}</definedName>
    <definedName name="HTMLCn" localSheetId="6" hidden="1">{"'Standalone List Price Trends'!$A$1:$X$56"}</definedName>
    <definedName name="HTMLCn" localSheetId="7" hidden="1">{"'Standalone List Price Trends'!$A$1:$X$56"}</definedName>
    <definedName name="HTMLCn" localSheetId="8" hidden="1">{"'Standalone List Price Trends'!$A$1:$X$56"}</definedName>
    <definedName name="HTMLCn" localSheetId="9" hidden="1">{"'Standalone List Price Trends'!$A$1:$X$56"}</definedName>
    <definedName name="HTMLCn" hidden="1">{"'Standalone List Price Trends'!$A$1:$X$56"}</definedName>
    <definedName name="HUh" localSheetId="3" hidden="1">{"'Standalone List Price Trends'!$A$1:$X$56"}</definedName>
    <definedName name="HUh" localSheetId="6" hidden="1">{"'Standalone List Price Trends'!$A$1:$X$56"}</definedName>
    <definedName name="HUh" localSheetId="7" hidden="1">{"'Standalone List Price Trends'!$A$1:$X$56"}</definedName>
    <definedName name="HUh" localSheetId="8" hidden="1">{"'Standalone List Price Trends'!$A$1:$X$56"}</definedName>
    <definedName name="HUh" localSheetId="9" hidden="1">{"'Standalone List Price Trends'!$A$1:$X$56"}</definedName>
    <definedName name="HUh" hidden="1">{"'Standalone List Price Trends'!$A$1:$X$56"}</definedName>
    <definedName name="HUhn" localSheetId="3" hidden="1">{"'Standalone List Price Trends'!$A$1:$X$56"}</definedName>
    <definedName name="HUhn" localSheetId="6" hidden="1">{"'Standalone List Price Trends'!$A$1:$X$56"}</definedName>
    <definedName name="HUhn" localSheetId="7" hidden="1">{"'Standalone List Price Trends'!$A$1:$X$56"}</definedName>
    <definedName name="HUhn" localSheetId="8" hidden="1">{"'Standalone List Price Trends'!$A$1:$X$56"}</definedName>
    <definedName name="HUhn" localSheetId="9" hidden="1">{"'Standalone List Price Trends'!$A$1:$X$56"}</definedName>
    <definedName name="HUhn" hidden="1">{"'Standalone List Price Trends'!$A$1:$X$56"}</definedName>
    <definedName name="IDC">'[10]Lease Input Sheet'!$F$107</definedName>
    <definedName name="iLevelHighlightingNameWaterfall" localSheetId="3" hidden="1">#REF!</definedName>
    <definedName name="iLevelHighlightingNameWaterfall" hidden="1">#REF!</definedName>
    <definedName name="iLevelHighlightingNameWorth" localSheetId="3" hidden="1">#REF!</definedName>
    <definedName name="iLevelHighlightingNameWorth" hidden="1">#REF!</definedName>
    <definedName name="INTERNET"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3" hidden="1">{"Annual",#N/A,FALSE,"Sales &amp; Market";"Quarterly",#N/A,FALSE,"Sales &amp; Market"}</definedName>
    <definedName name="ok" localSheetId="6" hidden="1">{"Annual",#N/A,FALSE,"Sales &amp; Market";"Quarterly",#N/A,FALSE,"Sales &amp; Market"}</definedName>
    <definedName name="ok" localSheetId="7" hidden="1">{"Annual",#N/A,FALSE,"Sales &amp; Market";"Quarterly",#N/A,FALSE,"Sales &amp; Market"}</definedName>
    <definedName name="ok" localSheetId="8" hidden="1">{"Annual",#N/A,FALSE,"Sales &amp; Market";"Quarterly",#N/A,FALSE,"Sales &amp; Market"}</definedName>
    <definedName name="ok" localSheetId="9"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 hidden="1">{#N/A,#N/A,FALSE,"Financial";#N/A,#N/A,FALSE,"Balance Sheet";#N/A,#N/A,FALSE,"Income stmt";#N/A,#N/A,FALSE,"Ratio"}</definedName>
    <definedName name="print" localSheetId="6" hidden="1">{#N/A,#N/A,FALSE,"Financial";#N/A,#N/A,FALSE,"Balance Sheet";#N/A,#N/A,FALSE,"Income stmt";#N/A,#N/A,FALSE,"Ratio"}</definedName>
    <definedName name="print" localSheetId="7" hidden="1">{#N/A,#N/A,FALSE,"Financial";#N/A,#N/A,FALSE,"Balance Sheet";#N/A,#N/A,FALSE,"Income stmt";#N/A,#N/A,FALSE,"Ratio"}</definedName>
    <definedName name="print" localSheetId="8" hidden="1">{#N/A,#N/A,FALSE,"Financial";#N/A,#N/A,FALSE,"Balance Sheet";#N/A,#N/A,FALSE,"Income stmt";#N/A,#N/A,FALSE,"Ratio"}</definedName>
    <definedName name="print" localSheetId="9" hidden="1">{#N/A,#N/A,FALSE,"Financial";#N/A,#N/A,FALSE,"Balance Sheet";#N/A,#N/A,FALSE,"Income stmt";#N/A,#N/A,FALSE,"Ratio"}</definedName>
    <definedName name="print" hidden="1">{#N/A,#N/A,FALSE,"Financial";#N/A,#N/A,FALSE,"Balance Sheet";#N/A,#N/A,FALSE,"Income stmt";#N/A,#N/A,FALSE,"Ratio"}</definedName>
    <definedName name="_xlnm.Print_Area" localSheetId="3">#REF!</definedName>
    <definedName name="_xlnm.Print_Area" localSheetId="4">'3. Income Statement'!$B$2:$B$6</definedName>
    <definedName name="_xlnm.Print_Area" localSheetId="5">'4. GAAP to NonGAAP Recon'!$B$2:$B$4</definedName>
    <definedName name="_xlnm.Print_Area" localSheetId="7">'6. Key Metrics'!$B$2:$AE$6</definedName>
    <definedName name="_xlnm.Print_Area" localSheetId="8">'7. Product Line Revenue'!$B$2:$K$6</definedName>
    <definedName name="_xlnm.Print_Area" localSheetId="9">'8. Product Line Cost of Revenue'!$B$2:$K$6</definedName>
    <definedName name="_xlnm.Print_Area">#REF!</definedName>
    <definedName name="Print_AreA2" localSheetId="3">#REF!</definedName>
    <definedName name="Print_AreA2">#REF!</definedName>
    <definedName name="Print_Range_1" localSheetId="3">#REF!</definedName>
    <definedName name="Print_Range_1">#REF!</definedName>
    <definedName name="print1" localSheetId="3" hidden="1">{#N/A,#N/A,FALSE,"Financial";#N/A,#N/A,FALSE,"Balance Sheet";#N/A,#N/A,FALSE,"Income stmt";#N/A,#N/A,FALSE,"Ratio"}</definedName>
    <definedName name="print1" localSheetId="6" hidden="1">{#N/A,#N/A,FALSE,"Financial";#N/A,#N/A,FALSE,"Balance Sheet";#N/A,#N/A,FALSE,"Income stmt";#N/A,#N/A,FALSE,"Ratio"}</definedName>
    <definedName name="print1" localSheetId="7" hidden="1">{#N/A,#N/A,FALSE,"Financial";#N/A,#N/A,FALSE,"Balance Sheet";#N/A,#N/A,FALSE,"Income stmt";#N/A,#N/A,FALSE,"Ratio"}</definedName>
    <definedName name="print1" localSheetId="8" hidden="1">{#N/A,#N/A,FALSE,"Financial";#N/A,#N/A,FALSE,"Balance Sheet";#N/A,#N/A,FALSE,"Income stmt";#N/A,#N/A,FALSE,"Ratio"}</definedName>
    <definedName name="print1" localSheetId="9" hidden="1">{#N/A,#N/A,FALSE,"Financial";#N/A,#N/A,FALSE,"Balance Sheet";#N/A,#N/A,FALSE,"Income stmt";#N/A,#N/A,FALSE,"Ratio"}</definedName>
    <definedName name="print1" hidden="1">{#N/A,#N/A,FALSE,"Financial";#N/A,#N/A,FALSE,"Balance Sheet";#N/A,#N/A,FALSE,"Income stmt";#N/A,#N/A,FALSE,"Ratio"}</definedName>
    <definedName name="Q1n" localSheetId="3" hidden="1">{"'Standalone List Price Trends'!$A$1:$X$56"}</definedName>
    <definedName name="Q1n" localSheetId="6" hidden="1">{"'Standalone List Price Trends'!$A$1:$X$56"}</definedName>
    <definedName name="Q1n" localSheetId="7" hidden="1">{"'Standalone List Price Trends'!$A$1:$X$56"}</definedName>
    <definedName name="Q1n" localSheetId="8" hidden="1">{"'Standalone List Price Trends'!$A$1:$X$56"}</definedName>
    <definedName name="Q1n" localSheetId="9" hidden="1">{"'Standalone List Price Trends'!$A$1:$X$56"}</definedName>
    <definedName name="Q1n" hidden="1">{"'Standalone List Price Trends'!$A$1:$X$56"}</definedName>
    <definedName name="Q2n" localSheetId="3" hidden="1">{"'Standalone List Price Trends'!$A$1:$X$56"}</definedName>
    <definedName name="Q2n" localSheetId="6" hidden="1">{"'Standalone List Price Trends'!$A$1:$X$56"}</definedName>
    <definedName name="Q2n" localSheetId="7" hidden="1">{"'Standalone List Price Trends'!$A$1:$X$56"}</definedName>
    <definedName name="Q2n" localSheetId="8" hidden="1">{"'Standalone List Price Trends'!$A$1:$X$56"}</definedName>
    <definedName name="Q2n" localSheetId="9" hidden="1">{"'Standalone List Price Trends'!$A$1:$X$56"}</definedName>
    <definedName name="Q2n" hidden="1">{"'Standalone List Price Trends'!$A$1:$X$56"}</definedName>
    <definedName name="Q3n" localSheetId="3" hidden="1">{"'Standalone List Price Trends'!$A$1:$X$56"}</definedName>
    <definedName name="Q3n" localSheetId="6" hidden="1">{"'Standalone List Price Trends'!$A$1:$X$56"}</definedName>
    <definedName name="Q3n" localSheetId="7" hidden="1">{"'Standalone List Price Trends'!$A$1:$X$56"}</definedName>
    <definedName name="Q3n" localSheetId="8" hidden="1">{"'Standalone List Price Trends'!$A$1:$X$56"}</definedName>
    <definedName name="Q3n" localSheetId="9" hidden="1">{"'Standalone List Price Trends'!$A$1:$X$56"}</definedName>
    <definedName name="Q3n" hidden="1">{"'Standalone List Price Trends'!$A$1:$X$56"}</definedName>
    <definedName name="Q4n" localSheetId="3" hidden="1">{"'Standalone List Price Trends'!$A$1:$X$56"}</definedName>
    <definedName name="Q4n" localSheetId="6" hidden="1">{"'Standalone List Price Trends'!$A$1:$X$56"}</definedName>
    <definedName name="Q4n" localSheetId="7" hidden="1">{"'Standalone List Price Trends'!$A$1:$X$56"}</definedName>
    <definedName name="Q4n" localSheetId="8" hidden="1">{"'Standalone List Price Trends'!$A$1:$X$56"}</definedName>
    <definedName name="Q4n" localSheetId="9" hidden="1">{"'Standalone List Price Trends'!$A$1:$X$56"}</definedName>
    <definedName name="Q4n" hidden="1">{"'Standalone List Price Trends'!$A$1:$X$56"}</definedName>
    <definedName name="Q5n" localSheetId="3" hidden="1">{"'Standalone List Price Trends'!$A$1:$X$56"}</definedName>
    <definedName name="Q5n" localSheetId="6" hidden="1">{"'Standalone List Price Trends'!$A$1:$X$56"}</definedName>
    <definedName name="Q5n" localSheetId="7" hidden="1">{"'Standalone List Price Trends'!$A$1:$X$56"}</definedName>
    <definedName name="Q5n" localSheetId="8" hidden="1">{"'Standalone List Price Trends'!$A$1:$X$56"}</definedName>
    <definedName name="Q5n" localSheetId="9" hidden="1">{"'Standalone List Price Trends'!$A$1:$X$56"}</definedName>
    <definedName name="Q5n" hidden="1">{"'Standalone List Price Trends'!$A$1:$X$56"}</definedName>
    <definedName name="Q6n" localSheetId="3" hidden="1">{"'Standalone List Price Trends'!$A$1:$X$56"}</definedName>
    <definedName name="Q6n" localSheetId="6" hidden="1">{"'Standalone List Price Trends'!$A$1:$X$56"}</definedName>
    <definedName name="Q6n" localSheetId="7" hidden="1">{"'Standalone List Price Trends'!$A$1:$X$56"}</definedName>
    <definedName name="Q6n" localSheetId="8" hidden="1">{"'Standalone List Price Trends'!$A$1:$X$56"}</definedName>
    <definedName name="Q6n" localSheetId="9" hidden="1">{"'Standalone List Price Trends'!$A$1:$X$56"}</definedName>
    <definedName name="Q6n" hidden="1">{"'Standalone List Price Trends'!$A$1:$X$56"}</definedName>
    <definedName name="Q9n" localSheetId="3" hidden="1">{"'Standalone List Price Trends'!$A$1:$X$56"}</definedName>
    <definedName name="Q9n" localSheetId="6" hidden="1">{"'Standalone List Price Trends'!$A$1:$X$56"}</definedName>
    <definedName name="Q9n" localSheetId="7" hidden="1">{"'Standalone List Price Trends'!$A$1:$X$56"}</definedName>
    <definedName name="Q9n" localSheetId="8" hidden="1">{"'Standalone List Price Trends'!$A$1:$X$56"}</definedName>
    <definedName name="Q9n" localSheetId="9" hidden="1">{"'Standalone List Price Trends'!$A$1:$X$56"}</definedName>
    <definedName name="Q9n" hidden="1">{"'Standalone List Price Trends'!$A$1:$X$56"}</definedName>
    <definedName name="Quarterly" localSheetId="3" hidden="1">{"Annual",#N/A,FALSE,"Sales &amp; Market";"Quarterly",#N/A,FALSE,"Sales &amp; Market"}</definedName>
    <definedName name="Quarterly" localSheetId="6" hidden="1">{"Annual",#N/A,FALSE,"Sales &amp; Market";"Quarterly",#N/A,FALSE,"Sales &amp; Market"}</definedName>
    <definedName name="Quarterly" localSheetId="7" hidden="1">{"Annual",#N/A,FALSE,"Sales &amp; Market";"Quarterly",#N/A,FALSE,"Sales &amp; Market"}</definedName>
    <definedName name="Quarterly" localSheetId="8" hidden="1">{"Annual",#N/A,FALSE,"Sales &amp; Market";"Quarterly",#N/A,FALSE,"Sales &amp; Market"}</definedName>
    <definedName name="Quarterly" localSheetId="9" hidden="1">{"Annual",#N/A,FALSE,"Sales &amp; Market";"Quarterly",#N/A,FALSE,"Sales &amp; Market"}</definedName>
    <definedName name="Quarterly" hidden="1">{"Annual",#N/A,FALSE,"Sales &amp; Market";"Quarterly",#N/A,FALSE,"Sales &amp; Market"}</definedName>
    <definedName name="Quarterly1" localSheetId="3" hidden="1">{"Annual",#N/A,FALSE,"Sales &amp; Market";"Quarterly",#N/A,FALSE,"Sales &amp; Market"}</definedName>
    <definedName name="Quarterly1" localSheetId="6" hidden="1">{"Annual",#N/A,FALSE,"Sales &amp; Market";"Quarterly",#N/A,FALSE,"Sales &amp; Market"}</definedName>
    <definedName name="Quarterly1" localSheetId="7" hidden="1">{"Annual",#N/A,FALSE,"Sales &amp; Market";"Quarterly",#N/A,FALSE,"Sales &amp; Market"}</definedName>
    <definedName name="Quarterly1" localSheetId="8" hidden="1">{"Annual",#N/A,FALSE,"Sales &amp; Market";"Quarterly",#N/A,FALSE,"Sales &amp; Market"}</definedName>
    <definedName name="Quarterly1" localSheetId="9" hidden="1">{"Annual",#N/A,FALSE,"Sales &amp; Market";"Quarterly",#N/A,FALSE,"Sales &amp; Market"}</definedName>
    <definedName name="Quarterly1" hidden="1">{"Annual",#N/A,FALSE,"Sales &amp; Market";"Quarterly",#N/A,FALSE,"Sales &amp; Market"}</definedName>
    <definedName name="Revenue_CDN">#REF!</definedName>
    <definedName name="rw" localSheetId="3" hidden="1">{"'Standalone List Price Trends'!$A$1:$X$56"}</definedName>
    <definedName name="rw" localSheetId="6" hidden="1">{"'Standalone List Price Trends'!$A$1:$X$56"}</definedName>
    <definedName name="rw" localSheetId="7" hidden="1">{"'Standalone List Price Trends'!$A$1:$X$56"}</definedName>
    <definedName name="rw" localSheetId="8" hidden="1">{"'Standalone List Price Trends'!$A$1:$X$56"}</definedName>
    <definedName name="rw" localSheetId="9" hidden="1">{"'Standalone List Price Trends'!$A$1:$X$56"}</definedName>
    <definedName name="rw" hidden="1">{"'Standalone List Price Trends'!$A$1:$X$56"}</definedName>
    <definedName name="RW1n" localSheetId="3" hidden="1">{"'Standalone List Price Trends'!$A$1:$X$56"}</definedName>
    <definedName name="RW1n" localSheetId="6" hidden="1">{"'Standalone List Price Trends'!$A$1:$X$56"}</definedName>
    <definedName name="RW1n" localSheetId="7" hidden="1">{"'Standalone List Price Trends'!$A$1:$X$56"}</definedName>
    <definedName name="RW1n" localSheetId="8" hidden="1">{"'Standalone List Price Trends'!$A$1:$X$56"}</definedName>
    <definedName name="RW1n" localSheetId="9" hidden="1">{"'Standalone List Price Trends'!$A$1:$X$56"}</definedName>
    <definedName name="RW1n" hidden="1">{"'Standalone List Price Trends'!$A$1:$X$56"}</definedName>
    <definedName name="RW2n" localSheetId="3" hidden="1">{"'Standalone List Price Trends'!$A$1:$X$56"}</definedName>
    <definedName name="RW2n" localSheetId="6" hidden="1">{"'Standalone List Price Trends'!$A$1:$X$56"}</definedName>
    <definedName name="RW2n" localSheetId="7" hidden="1">{"'Standalone List Price Trends'!$A$1:$X$56"}</definedName>
    <definedName name="RW2n" localSheetId="8" hidden="1">{"'Standalone List Price Trends'!$A$1:$X$56"}</definedName>
    <definedName name="RW2n" localSheetId="9" hidden="1">{"'Standalone List Price Trends'!$A$1:$X$56"}</definedName>
    <definedName name="RW2n" hidden="1">{"'Standalone List Price Trends'!$A$1:$X$56"}</definedName>
    <definedName name="RW3n" localSheetId="3" hidden="1">{"'Standalone List Price Trends'!$A$1:$X$56"}</definedName>
    <definedName name="RW3n" localSheetId="6" hidden="1">{"'Standalone List Price Trends'!$A$1:$X$56"}</definedName>
    <definedName name="RW3n" localSheetId="7" hidden="1">{"'Standalone List Price Trends'!$A$1:$X$56"}</definedName>
    <definedName name="RW3n" localSheetId="8" hidden="1">{"'Standalone List Price Trends'!$A$1:$X$56"}</definedName>
    <definedName name="RW3n" localSheetId="9" hidden="1">{"'Standalone List Price Trends'!$A$1:$X$56"}</definedName>
    <definedName name="RW3n" hidden="1">{"'Standalone List Price Trends'!$A$1:$X$56"}</definedName>
    <definedName name="RW4n" localSheetId="3" hidden="1">{"'Standalone List Price Trends'!$A$1:$X$56"}</definedName>
    <definedName name="RW4n" localSheetId="6" hidden="1">{"'Standalone List Price Trends'!$A$1:$X$56"}</definedName>
    <definedName name="RW4n" localSheetId="7" hidden="1">{"'Standalone List Price Trends'!$A$1:$X$56"}</definedName>
    <definedName name="RW4n" localSheetId="8" hidden="1">{"'Standalone List Price Trends'!$A$1:$X$56"}</definedName>
    <definedName name="RW4n" localSheetId="9" hidden="1">{"'Standalone List Price Trends'!$A$1:$X$56"}</definedName>
    <definedName name="RW4n" hidden="1">{"'Standalone List Price Trends'!$A$1:$X$56"}</definedName>
    <definedName name="RWn" localSheetId="3" hidden="1">{"'Standalone List Price Trends'!$A$1:$X$56"}</definedName>
    <definedName name="RWn" localSheetId="6" hidden="1">{"'Standalone List Price Trends'!$A$1:$X$56"}</definedName>
    <definedName name="RWn" localSheetId="7" hidden="1">{"'Standalone List Price Trends'!$A$1:$X$56"}</definedName>
    <definedName name="RWn" localSheetId="8" hidden="1">{"'Standalone List Price Trends'!$A$1:$X$56"}</definedName>
    <definedName name="RWn" localSheetId="9" hidden="1">{"'Standalone List Price Trends'!$A$1:$X$56"}</definedName>
    <definedName name="RWn" hidden="1">{"'Standalone List Price Trends'!$A$1:$X$56"}</definedName>
    <definedName name="RWRWn" localSheetId="3" hidden="1">{"'Standalone List Price Trends'!$A$1:$X$56"}</definedName>
    <definedName name="RWRWn" localSheetId="6" hidden="1">{"'Standalone List Price Trends'!$A$1:$X$56"}</definedName>
    <definedName name="RWRWn" localSheetId="7" hidden="1">{"'Standalone List Price Trends'!$A$1:$X$56"}</definedName>
    <definedName name="RWRWn" localSheetId="8" hidden="1">{"'Standalone List Price Trends'!$A$1:$X$56"}</definedName>
    <definedName name="RWRWn" localSheetId="9" hidden="1">{"'Standalone List Price Trends'!$A$1:$X$56"}</definedName>
    <definedName name="RWRWn" hidden="1">{"'Standalone List Price Trends'!$A$1:$X$56"}</definedName>
    <definedName name="rwrwr" localSheetId="3" hidden="1">{"'Standalone List Price Trends'!$A$1:$X$56"}</definedName>
    <definedName name="rwrwr" localSheetId="6" hidden="1">{"'Standalone List Price Trends'!$A$1:$X$56"}</definedName>
    <definedName name="rwrwr" localSheetId="7" hidden="1">{"'Standalone List Price Trends'!$A$1:$X$56"}</definedName>
    <definedName name="rwrwr" localSheetId="8" hidden="1">{"'Standalone List Price Trends'!$A$1:$X$56"}</definedName>
    <definedName name="rwrwr" localSheetId="9" hidden="1">{"'Standalone List Price Trends'!$A$1:$X$56"}</definedName>
    <definedName name="rwrwr" hidden="1">{"'Standalone List Price Trends'!$A$1:$X$56"}</definedName>
    <definedName name="RWRWRWn" localSheetId="3" hidden="1">{"'Standalone List Price Trends'!$A$1:$X$56"}</definedName>
    <definedName name="RWRWRWn" localSheetId="6" hidden="1">{"'Standalone List Price Trends'!$A$1:$X$56"}</definedName>
    <definedName name="RWRWRWn" localSheetId="7" hidden="1">{"'Standalone List Price Trends'!$A$1:$X$56"}</definedName>
    <definedName name="RWRWRWn" localSheetId="8" hidden="1">{"'Standalone List Price Trends'!$A$1:$X$56"}</definedName>
    <definedName name="RWRWRWn" localSheetId="9" hidden="1">{"'Standalone List Price Trends'!$A$1:$X$56"}</definedName>
    <definedName name="RWRWRWn" hidden="1">{"'Standalone List Price Trends'!$A$1:$X$56"}</definedName>
    <definedName name="rwrwrwrwr" localSheetId="3" hidden="1">{"'Standalone List Price Trends'!$A$1:$X$56"}</definedName>
    <definedName name="rwrwrwrwr" localSheetId="6" hidden="1">{"'Standalone List Price Trends'!$A$1:$X$56"}</definedName>
    <definedName name="rwrwrwrwr" localSheetId="7" hidden="1">{"'Standalone List Price Trends'!$A$1:$X$56"}</definedName>
    <definedName name="rwrwrwrwr" localSheetId="8" hidden="1">{"'Standalone List Price Trends'!$A$1:$X$56"}</definedName>
    <definedName name="rwrwrwrwr" localSheetId="9" hidden="1">{"'Standalone List Price Trends'!$A$1:$X$56"}</definedName>
    <definedName name="rwrwrwrwr" hidden="1">{"'Standalone List Price Trends'!$A$1:$X$56"}</definedName>
    <definedName name="rwwr" localSheetId="3" hidden="1">{"'Standalone List Price Trends'!$A$1:$X$56"}</definedName>
    <definedName name="rwwr" localSheetId="6" hidden="1">{"'Standalone List Price Trends'!$A$1:$X$56"}</definedName>
    <definedName name="rwwr" localSheetId="7" hidden="1">{"'Standalone List Price Trends'!$A$1:$X$56"}</definedName>
    <definedName name="rwwr" localSheetId="8" hidden="1">{"'Standalone List Price Trends'!$A$1:$X$56"}</definedName>
    <definedName name="rwwr" localSheetId="9" hidden="1">{"'Standalone List Price Trends'!$A$1:$X$56"}</definedName>
    <definedName name="rwwr" hidden="1">{"'Standalone List Price Trends'!$A$1:$X$56"}</definedName>
    <definedName name="RWWRn" localSheetId="3" hidden="1">{"'Standalone List Price Trends'!$A$1:$X$56"}</definedName>
    <definedName name="RWWRn" localSheetId="6" hidden="1">{"'Standalone List Price Trends'!$A$1:$X$56"}</definedName>
    <definedName name="RWWRn" localSheetId="7" hidden="1">{"'Standalone List Price Trends'!$A$1:$X$56"}</definedName>
    <definedName name="RWWRn" localSheetId="8" hidden="1">{"'Standalone List Price Trends'!$A$1:$X$56"}</definedName>
    <definedName name="RWWRn" localSheetId="9"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3" hidden="1">{#N/A,#N/A,FALSE,"Sales"}</definedName>
    <definedName name="sdf" localSheetId="6" hidden="1">{#N/A,#N/A,FALSE,"Sales"}</definedName>
    <definedName name="sdf" localSheetId="7" hidden="1">{#N/A,#N/A,FALSE,"Sales"}</definedName>
    <definedName name="sdf" localSheetId="8" hidden="1">{#N/A,#N/A,FALSE,"Sales"}</definedName>
    <definedName name="sdf" localSheetId="9" hidden="1">{#N/A,#N/A,FALSE,"Sales"}</definedName>
    <definedName name="sdf" hidden="1">{#N/A,#N/A,FALSE,"Sales"}</definedName>
    <definedName name="Selected_Case_Num">'[12]Scenario Inputs'!$E$5</definedName>
    <definedName name="sencount" hidden="1">2</definedName>
    <definedName name="sf" localSheetId="3" hidden="1">{"Annual",#N/A,FALSE,"Sales &amp; Market";"Quarterly",#N/A,FALSE,"Sales &amp; Market"}</definedName>
    <definedName name="sf" localSheetId="6" hidden="1">{"Annual",#N/A,FALSE,"Sales &amp; Market";"Quarterly",#N/A,FALSE,"Sales &amp; Market"}</definedName>
    <definedName name="sf" localSheetId="7" hidden="1">{"Annual",#N/A,FALSE,"Sales &amp; Market";"Quarterly",#N/A,FALSE,"Sales &amp; Market"}</definedName>
    <definedName name="sf" localSheetId="8" hidden="1">{"Annual",#N/A,FALSE,"Sales &amp; Market";"Quarterly",#N/A,FALSE,"Sales &amp; Market"}</definedName>
    <definedName name="sf" localSheetId="9" hidden="1">{"Annual",#N/A,FALSE,"Sales &amp; Market";"Quarterly",#N/A,FALSE,"Sales &amp; Market"}</definedName>
    <definedName name="sf" hidden="1">{"Annual",#N/A,FALSE,"Sales &amp; Market";"Quarterly",#N/A,FALSE,"Sales &amp; Market"}</definedName>
    <definedName name="sfe" localSheetId="3" hidden="1">{"'1-TheatreBkgs'!$A$1:$L$102"}</definedName>
    <definedName name="sfe" localSheetId="6" hidden="1">{"'1-TheatreBkgs'!$A$1:$L$102"}</definedName>
    <definedName name="sfe" localSheetId="7" hidden="1">{"'1-TheatreBkgs'!$A$1:$L$102"}</definedName>
    <definedName name="sfe" localSheetId="8" hidden="1">{"'1-TheatreBkgs'!$A$1:$L$102"}</definedName>
    <definedName name="sfe" localSheetId="9" hidden="1">{"'1-TheatreBkgs'!$A$1:$L$102"}</definedName>
    <definedName name="sfe" hidden="1">{"'1-TheatreBkgs'!$A$1:$L$102"}</definedName>
    <definedName name="SFEn" localSheetId="3" hidden="1">{"'1-TheatreBkgs'!$A$1:$L$102"}</definedName>
    <definedName name="SFEn" localSheetId="6" hidden="1">{"'1-TheatreBkgs'!$A$1:$L$102"}</definedName>
    <definedName name="SFEn" localSheetId="7" hidden="1">{"'1-TheatreBkgs'!$A$1:$L$102"}</definedName>
    <definedName name="SFEn" localSheetId="8" hidden="1">{"'1-TheatreBkgs'!$A$1:$L$102"}</definedName>
    <definedName name="SFEn" localSheetId="9"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localSheetId="3" hidden="1">#REF!</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 localSheetId="3">#REF!</definedName>
    <definedName name="US_Summary">#REF!</definedName>
    <definedName name="v1n" localSheetId="3" hidden="1">{"'1-TheatreBkgs'!$A$1:$L$102"}</definedName>
    <definedName name="v1n" localSheetId="6" hidden="1">{"'1-TheatreBkgs'!$A$1:$L$102"}</definedName>
    <definedName name="v1n" localSheetId="7" hidden="1">{"'1-TheatreBkgs'!$A$1:$L$102"}</definedName>
    <definedName name="v1n" localSheetId="8" hidden="1">{"'1-TheatreBkgs'!$A$1:$L$102"}</definedName>
    <definedName name="v1n" localSheetId="9" hidden="1">{"'1-TheatreBkgs'!$A$1:$L$102"}</definedName>
    <definedName name="v1n" hidden="1">{"'1-TheatreBkgs'!$A$1:$L$102"}</definedName>
    <definedName name="v2n" localSheetId="3" hidden="1">{"'1-TheatreBkgs'!$A$1:$L$102"}</definedName>
    <definedName name="v2n" localSheetId="6" hidden="1">{"'1-TheatreBkgs'!$A$1:$L$102"}</definedName>
    <definedName name="v2n" localSheetId="7" hidden="1">{"'1-TheatreBkgs'!$A$1:$L$102"}</definedName>
    <definedName name="v2n" localSheetId="8" hidden="1">{"'1-TheatreBkgs'!$A$1:$L$102"}</definedName>
    <definedName name="v2n" localSheetId="9" hidden="1">{"'1-TheatreBkgs'!$A$1:$L$102"}</definedName>
    <definedName name="v2n" hidden="1">{"'1-TheatreBkgs'!$A$1:$L$102"}</definedName>
    <definedName name="v3n" localSheetId="3" hidden="1">{"'1-TheatreBkgs'!$A$1:$L$102"}</definedName>
    <definedName name="v3n" localSheetId="6" hidden="1">{"'1-TheatreBkgs'!$A$1:$L$102"}</definedName>
    <definedName name="v3n" localSheetId="7" hidden="1">{"'1-TheatreBkgs'!$A$1:$L$102"}</definedName>
    <definedName name="v3n" localSheetId="8" hidden="1">{"'1-TheatreBkgs'!$A$1:$L$102"}</definedName>
    <definedName name="v3n" localSheetId="9" hidden="1">{"'1-TheatreBkgs'!$A$1:$L$102"}</definedName>
    <definedName name="v3n" hidden="1">{"'1-TheatreBkgs'!$A$1:$L$102"}</definedName>
    <definedName name="valuevx">42.314159</definedName>
    <definedName name="wavy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3" hidden="1">{#N/A,#N/A,FALSE,"Sales"}</definedName>
    <definedName name="wrn.Actual._.Data._.Entry." localSheetId="6" hidden="1">{#N/A,#N/A,FALSE,"Sales"}</definedName>
    <definedName name="wrn.Actual._.Data._.Entry." localSheetId="7" hidden="1">{#N/A,#N/A,FALSE,"Sales"}</definedName>
    <definedName name="wrn.Actual._.Data._.Entry." localSheetId="8" hidden="1">{#N/A,#N/A,FALSE,"Sales"}</definedName>
    <definedName name="wrn.Actual._.Data._.Entry." localSheetId="9" hidden="1">{#N/A,#N/A,FALSE,"Sales"}</definedName>
    <definedName name="wrn.Actual._.Data._.Entry." hidden="1">{#N/A,#N/A,FALSE,"Sales"}</definedName>
    <definedName name="wrn.All." localSheetId="3"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7"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8"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9"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3"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7"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8"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9"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3" hidden="1">{"Annual",#N/A,FALSE,"Sales &amp; Market";"Quarterly",#N/A,FALSE,"Sales &amp; Market"}</definedName>
    <definedName name="wrn.Annual_n_Quarterly." localSheetId="6" hidden="1">{"Annual",#N/A,FALSE,"Sales &amp; Market";"Quarterly",#N/A,FALSE,"Sales &amp; Market"}</definedName>
    <definedName name="wrn.Annual_n_Quarterly." localSheetId="7" hidden="1">{"Annual",#N/A,FALSE,"Sales &amp; Market";"Quarterly",#N/A,FALSE,"Sales &amp; Market"}</definedName>
    <definedName name="wrn.Annual_n_Quarterly." localSheetId="8" hidden="1">{"Annual",#N/A,FALSE,"Sales &amp; Market";"Quarterly",#N/A,FALSE,"Sales &amp; Market"}</definedName>
    <definedName name="wrn.Annual_n_Quarterly." localSheetId="9" hidden="1">{"Annual",#N/A,FALSE,"Sales &amp; Market";"Quarterly",#N/A,FALSE,"Sales &amp; Market"}</definedName>
    <definedName name="wrn.Annual_n_Quarterly." hidden="1">{"Annual",#N/A,FALSE,"Sales &amp; Market";"Quarterly",#N/A,FALSE,"Sales &amp; Market"}</definedName>
    <definedName name="wrn.BBE._.Budget._.Draft." localSheetId="3"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localSheetId="7" hidden="1">{#N/A,#N/A,TRUE,"Summary";#N/A,#N/A,TRUE,"Salary";#N/A,#N/A,TRUE,"Cars";#N/A,#N/A,TRUE,"Paramaters";#N/A,#N/A,TRUE,"Current Maintenance";#N/A,#N/A,TRUE,"Maint";#N/A,#N/A,TRUE,"Facilities";#N/A,#N/A,TRUE,"Non Contract Training";#N/A,#N/A,TRUE,"Targets";#N/A,#N/A,TRUE,"Conv";#N/A,#N/A,TRUE,"Market Plan"}</definedName>
    <definedName name="wrn.BBE._.Budget._.Draft." localSheetId="8" hidden="1">{#N/A,#N/A,TRUE,"Summary";#N/A,#N/A,TRUE,"Salary";#N/A,#N/A,TRUE,"Cars";#N/A,#N/A,TRUE,"Paramaters";#N/A,#N/A,TRUE,"Current Maintenance";#N/A,#N/A,TRUE,"Maint";#N/A,#N/A,TRUE,"Facilities";#N/A,#N/A,TRUE,"Non Contract Training";#N/A,#N/A,TRUE,"Targets";#N/A,#N/A,TRUE,"Conv";#N/A,#N/A,TRUE,"Market Plan"}</definedName>
    <definedName name="wrn.BBE._.Budget._.Draft." localSheetId="9"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3"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7"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9"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3"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localSheetId="9"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3" hidden="1">{"FCB_ALL",#N/A,FALSE,"FCB"}</definedName>
    <definedName name="wrn.FCB." localSheetId="6" hidden="1">{"FCB_ALL",#N/A,FALSE,"FCB"}</definedName>
    <definedName name="wrn.FCB." localSheetId="7" hidden="1">{"FCB_ALL",#N/A,FALSE,"FCB"}</definedName>
    <definedName name="wrn.FCB." localSheetId="8" hidden="1">{"FCB_ALL",#N/A,FALSE,"FCB"}</definedName>
    <definedName name="wrn.FCB." localSheetId="9" hidden="1">{"FCB_ALL",#N/A,FALSE,"FCB"}</definedName>
    <definedName name="wrn.FCB." hidden="1">{"FCB_ALL",#N/A,FALSE,"FCB"}</definedName>
    <definedName name="wrn.fcb2" localSheetId="3" hidden="1">{"FCB_ALL",#N/A,FALSE,"FCB"}</definedName>
    <definedName name="wrn.fcb2" localSheetId="6" hidden="1">{"FCB_ALL",#N/A,FALSE,"FCB"}</definedName>
    <definedName name="wrn.fcb2" localSheetId="7" hidden="1">{"FCB_ALL",#N/A,FALSE,"FCB"}</definedName>
    <definedName name="wrn.fcb2" localSheetId="8" hidden="1">{"FCB_ALL",#N/A,FALSE,"FCB"}</definedName>
    <definedName name="wrn.fcb2" localSheetId="9" hidden="1">{"FCB_ALL",#N/A,FALSE,"FCB"}</definedName>
    <definedName name="wrn.fcb2" hidden="1">{"FCB_ALL",#N/A,FALSE,"FCB"}</definedName>
    <definedName name="wrn.Financials." localSheetId="3"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localSheetId="7" hidden="1">{#N/A,#N/A,FALSE,"IncStmt_MTD _BigFormat";#N/A,#N/A,FALSE,"RtlExp_Detail";#N/A,#N/A,FALSE,"AdminExp_Detail";#N/A,#N/A,FALSE,"DistExp_Detail";#N/A,#N/A,FALSE,"TransExp_Detail";#N/A,#N/A,FALSE,"IncStmt_Trend"}</definedName>
    <definedName name="wrn.Financials." localSheetId="8" hidden="1">{#N/A,#N/A,FALSE,"IncStmt_MTD _BigFormat";#N/A,#N/A,FALSE,"RtlExp_Detail";#N/A,#N/A,FALSE,"AdminExp_Detail";#N/A,#N/A,FALSE,"DistExp_Detail";#N/A,#N/A,FALSE,"TransExp_Detail";#N/A,#N/A,FALSE,"IncStmt_Trend"}</definedName>
    <definedName name="wrn.Financials." localSheetId="9"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3" hidden="1">{"formulas",#N/A,FALSE,"Key Indicators"}</definedName>
    <definedName name="wrn.formulas." localSheetId="6" hidden="1">{"formulas",#N/A,FALSE,"Key Indicators"}</definedName>
    <definedName name="wrn.formulas." localSheetId="7" hidden="1">{"formulas",#N/A,FALSE,"Key Indicators"}</definedName>
    <definedName name="wrn.formulas." localSheetId="8" hidden="1">{"formulas",#N/A,FALSE,"Key Indicators"}</definedName>
    <definedName name="wrn.formulas." localSheetId="9" hidden="1">{"formulas",#N/A,FALSE,"Key Indicators"}</definedName>
    <definedName name="wrn.formulas." hidden="1">{"formulas",#N/A,FALSE,"Key Indicators"}</definedName>
    <definedName name="wrn.IPO._.Valuation." localSheetId="3" hidden="1">{"assumptions",#N/A,FALSE,"Scenario 1";"valuation",#N/A,FALSE,"Scenario 1"}</definedName>
    <definedName name="wrn.IPO._.Valuation." localSheetId="6" hidden="1">{"assumptions",#N/A,FALSE,"Scenario 1";"valuation",#N/A,FALSE,"Scenario 1"}</definedName>
    <definedName name="wrn.IPO._.Valuation." localSheetId="7" hidden="1">{"assumptions",#N/A,FALSE,"Scenario 1";"valuation",#N/A,FALSE,"Scenario 1"}</definedName>
    <definedName name="wrn.IPO._.Valuation." localSheetId="8" hidden="1">{"assumptions",#N/A,FALSE,"Scenario 1";"valuation",#N/A,FALSE,"Scenario 1"}</definedName>
    <definedName name="wrn.IPO._.Valuation." localSheetId="9" hidden="1">{"assumptions",#N/A,FALSE,"Scenario 1";"valuation",#N/A,FALSE,"Scenario 1"}</definedName>
    <definedName name="wrn.IPO._.Valuation." hidden="1">{"assumptions",#N/A,FALSE,"Scenario 1";"valuation",#N/A,FALSE,"Scenario 1"}</definedName>
    <definedName name="wrn.LBO._.Summary." localSheetId="3" hidden="1">{"LBO Summary",#N/A,FALSE,"Summary"}</definedName>
    <definedName name="wrn.LBO._.Summary." localSheetId="6" hidden="1">{"LBO Summary",#N/A,FALSE,"Summary"}</definedName>
    <definedName name="wrn.LBO._.Summary." localSheetId="7" hidden="1">{"LBO Summary",#N/A,FALSE,"Summary"}</definedName>
    <definedName name="wrn.LBO._.Summary." localSheetId="8" hidden="1">{"LBO Summary",#N/A,FALSE,"Summary"}</definedName>
    <definedName name="wrn.LBO._.Summary." localSheetId="9" hidden="1">{"LBO Summary",#N/A,FALSE,"Summary"}</definedName>
    <definedName name="wrn.LBO._.Summary." hidden="1">{"LBO Summary",#N/A,FALSE,"Summary"}</definedName>
    <definedName name="wrn.Market._.Share._.Report." localSheetId="3"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7"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9"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3" hidden="1">{"May 31 2000",#N/A,FALSE,"Bal Sheets";"May 31 2000",#N/A,FALSE,"Inc Stmts"}</definedName>
    <definedName name="wrn.May._.31._.2000." localSheetId="6" hidden="1">{"May 31 2000",#N/A,FALSE,"Bal Sheets";"May 31 2000",#N/A,FALSE,"Inc Stmts"}</definedName>
    <definedName name="wrn.May._.31._.2000." localSheetId="7" hidden="1">{"May 31 2000",#N/A,FALSE,"Bal Sheets";"May 31 2000",#N/A,FALSE,"Inc Stmts"}</definedName>
    <definedName name="wrn.May._.31._.2000." localSheetId="8" hidden="1">{"May 31 2000",#N/A,FALSE,"Bal Sheets";"May 31 2000",#N/A,FALSE,"Inc Stmts"}</definedName>
    <definedName name="wrn.May._.31._.2000." localSheetId="9" hidden="1">{"May 31 2000",#N/A,FALSE,"Bal Sheets";"May 31 2000",#N/A,FALSE,"Inc Stmts"}</definedName>
    <definedName name="wrn.May._.31._.2000." hidden="1">{"May 31 2000",#N/A,FALSE,"Bal Sheets";"May 31 2000",#N/A,FALSE,"Inc Stmts"}</definedName>
    <definedName name="wrn.print." localSheetId="3" hidden="1">{#N/A,#N/A,FALSE,"Financial";#N/A,#N/A,FALSE,"Balance Sheet";#N/A,#N/A,FALSE,"Income stmt";#N/A,#N/A,FALSE,"Ratio"}</definedName>
    <definedName name="wrn.print." localSheetId="6" hidden="1">{#N/A,#N/A,FALSE,"Financial";#N/A,#N/A,FALSE,"Balance Sheet";#N/A,#N/A,FALSE,"Income stmt";#N/A,#N/A,FALSE,"Ratio"}</definedName>
    <definedName name="wrn.print." localSheetId="7" hidden="1">{#N/A,#N/A,FALSE,"Financial";#N/A,#N/A,FALSE,"Balance Sheet";#N/A,#N/A,FALSE,"Income stmt";#N/A,#N/A,FALSE,"Ratio"}</definedName>
    <definedName name="wrn.print." localSheetId="8" hidden="1">{#N/A,#N/A,FALSE,"Financial";#N/A,#N/A,FALSE,"Balance Sheet";#N/A,#N/A,FALSE,"Income stmt";#N/A,#N/A,FALSE,"Ratio"}</definedName>
    <definedName name="wrn.print." localSheetId="9" hidden="1">{#N/A,#N/A,FALSE,"Financial";#N/A,#N/A,FALSE,"Balance Sheet";#N/A,#N/A,FALSE,"Income stmt";#N/A,#N/A,FALSE,"Ratio"}</definedName>
    <definedName name="wrn.print." hidden="1">{#N/A,#N/A,FALSE,"Financial";#N/A,#N/A,FALSE,"Balance Sheet";#N/A,#N/A,FALSE,"Income stmt";#N/A,#N/A,FALSE,"Ratio"}</definedName>
    <definedName name="wrn.Print._.All._.A4." localSheetId="3"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localSheetId="7" hidden="1">{"Valuation",#N/A,TRUE,"Valuation Summary";"Financial Statements",#N/A,TRUE,"Results";"Results",#N/A,TRUE,"Results";"Ratios",#N/A,TRUE,"Results";"Historical data",#N/A,TRUE,"Historical Data";"Forecast inputs",#N/A,TRUE,"Forecast Drivers"}</definedName>
    <definedName name="wrn.Print._.All._.A4." localSheetId="8" hidden="1">{"Valuation",#N/A,TRUE,"Valuation Summary";"Financial Statements",#N/A,TRUE,"Results";"Results",#N/A,TRUE,"Results";"Ratios",#N/A,TRUE,"Results";"Historical data",#N/A,TRUE,"Historical Data";"Forecast inputs",#N/A,TRUE,"Forecast Drivers"}</definedName>
    <definedName name="wrn.Print._.All._.A4." localSheetId="9"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3"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7"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8"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9"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3"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7" hidden="1">{"LBO Summary",#N/A,FALSE,"Summary";"Income Statement",#N/A,FALSE,"Model";"Cash Flow",#N/A,FALSE,"Model";"Balance Sheet",#N/A,FALSE,"Model";"Working Capital",#N/A,FALSE,"Model";"Pro Forma Balance Sheets",#N/A,FALSE,"PFBS";"Debt Balances",#N/A,FALSE,"Model";"Fee Schedules",#N/A,FALSE,"Model"}</definedName>
    <definedName name="wrn.Print._.All._.Pages." localSheetId="8" hidden="1">{"LBO Summary",#N/A,FALSE,"Summary";"Income Statement",#N/A,FALSE,"Model";"Cash Flow",#N/A,FALSE,"Model";"Balance Sheet",#N/A,FALSE,"Model";"Working Capital",#N/A,FALSE,"Model";"Pro Forma Balance Sheets",#N/A,FALSE,"PFBS";"Debt Balances",#N/A,FALSE,"Model";"Fee Schedules",#N/A,FALSE,"Model"}</definedName>
    <definedName name="wrn.Print._.All._.Pages." localSheetId="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7" hidden="1">{#N/A,#N/A,FALSE,"Capitaliztion Matrix";#N/A,#N/A,FALSE,"4YR P&amp;L";#N/A,#N/A,FALSE,"Program Contributions";#N/A,#N/A,FALSE,"P&amp;L Trans YR 2";#N/A,#N/A,FALSE,"Rev &amp; EBITDA YR2";#N/A,#N/A,FALSE,"P&amp;L Trans YR 1";#N/A,#N/A,FALSE,"Rev &amp; EBITDA YR1"}</definedName>
    <definedName name="wrn.Print._.All._.Worksheets." localSheetId="8" hidden="1">{#N/A,#N/A,FALSE,"Capitaliztion Matrix";#N/A,#N/A,FALSE,"4YR P&amp;L";#N/A,#N/A,FALSE,"Program Contributions";#N/A,#N/A,FALSE,"P&amp;L Trans YR 2";#N/A,#N/A,FALSE,"Rev &amp; EBITDA YR2";#N/A,#N/A,FALSE,"P&amp;L Trans YR 1";#N/A,#N/A,FALSE,"Rev &amp; EBITDA YR1"}</definedName>
    <definedName name="wrn.Print._.All._.Worksheets." localSheetId="9"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3"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localSheetId="7" hidden="1">{#N/A,#N/A,FALSE,"DCF Rev Exp flat 5";"Exhibit 1",#N/A,FALSE,"Rev Exp flat 5";"Exhibit 2",#N/A,FALSE,"Rev Exp flat 5";#N/A,#N/A,FALSE,"DCF Rev Exp to 6";"Exhibit 1",#N/A,FALSE,"Rev Exp to 6";"Exhibit 2",#N/A,FALSE,"Rev Exp to 6"}</definedName>
    <definedName name="wrn.Print._.exhibits._.used._.in._.Report." localSheetId="8" hidden="1">{#N/A,#N/A,FALSE,"DCF Rev Exp flat 5";"Exhibit 1",#N/A,FALSE,"Rev Exp flat 5";"Exhibit 2",#N/A,FALSE,"Rev Exp flat 5";#N/A,#N/A,FALSE,"DCF Rev Exp to 6";"Exhibit 1",#N/A,FALSE,"Rev Exp to 6";"Exhibit 2",#N/A,FALSE,"Rev Exp to 6"}</definedName>
    <definedName name="wrn.Print._.exhibits._.used._.in._.Report." localSheetId="9"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3"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localSheetId="9"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3" hidden="1">{"inputs raw data",#N/A,TRUE,"INPUT"}</definedName>
    <definedName name="wrn.print._.raw._.data._.entry." localSheetId="6" hidden="1">{"inputs raw data",#N/A,TRUE,"INPUT"}</definedName>
    <definedName name="wrn.print._.raw._.data._.entry." localSheetId="7" hidden="1">{"inputs raw data",#N/A,TRUE,"INPUT"}</definedName>
    <definedName name="wrn.print._.raw._.data._.entry." localSheetId="8" hidden="1">{"inputs raw data",#N/A,TRUE,"INPUT"}</definedName>
    <definedName name="wrn.print._.raw._.data._.entry." localSheetId="9" hidden="1">{"inputs raw data",#N/A,TRUE,"INPUT"}</definedName>
    <definedName name="wrn.print._.raw._.data._.entry." hidden="1">{"inputs raw data",#N/A,TRUE,"INPUT"}</definedName>
    <definedName name="wrn.Print._.Results._.A4." localSheetId="3"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localSheetId="7" hidden="1">{"Valuation",#N/A,TRUE,"Valuation Summary";"Financial Statements",#N/A,TRUE,"Results";"Results",#N/A,TRUE,"Results";"Ratios",#N/A,TRUE,"Results"}</definedName>
    <definedName name="wrn.Print._.Results._.A4." localSheetId="8" hidden="1">{"Valuation",#N/A,TRUE,"Valuation Summary";"Financial Statements",#N/A,TRUE,"Results";"Results",#N/A,TRUE,"Results";"Ratios",#N/A,TRUE,"Results"}</definedName>
    <definedName name="wrn.Print._.Results._.A4." localSheetId="9"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3"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localSheetId="7" hidden="1">{"Valuation Letter",#N/A,TRUE,"Valuation Summary";"Financial Statements Letter",#N/A,TRUE,"Results";"Results Letter",#N/A,TRUE,"Results";"Ratios Letter",#N/A,TRUE,"Results"}</definedName>
    <definedName name="wrn.Print._.Results._.Letter." localSheetId="8" hidden="1">{"Valuation Letter",#N/A,TRUE,"Valuation Summary";"Financial Statements Letter",#N/A,TRUE,"Results";"Results Letter",#N/A,TRUE,"Results";"Ratios Letter",#N/A,TRUE,"Results"}</definedName>
    <definedName name="wrn.Print._.Results._.Letter." localSheetId="9"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3" hidden="1">{"summary1",#N/A,TRUE,"Comps";"summary2",#N/A,TRUE,"Comps";"summary3",#N/A,TRUE,"Comps"}</definedName>
    <definedName name="wrn.print._.summary._.sheets." localSheetId="6" hidden="1">{"summary1",#N/A,TRUE,"Comps";"summary2",#N/A,TRUE,"Comps";"summary3",#N/A,TRUE,"Comps"}</definedName>
    <definedName name="wrn.print._.summary._.sheets." localSheetId="7" hidden="1">{"summary1",#N/A,TRUE,"Comps";"summary2",#N/A,TRUE,"Comps";"summary3",#N/A,TRUE,"Comps"}</definedName>
    <definedName name="wrn.print._.summary._.sheets." localSheetId="8" hidden="1">{"summary1",#N/A,TRUE,"Comps";"summary2",#N/A,TRUE,"Comps";"summary3",#N/A,TRUE,"Comps"}</definedName>
    <definedName name="wrn.print._.summary._.sheets." localSheetId="9" hidden="1">{"summary1",#N/A,TRUE,"Comps";"summary2",#N/A,TRUE,"Comps";"summary3",#N/A,TRUE,"Comps"}</definedName>
    <definedName name="wrn.print._.summary._.sheets." hidden="1">{"summary1",#N/A,TRUE,"Comps";"summary2",#N/A,TRUE,"Comps";"summary3",#N/A,TRUE,"Comps"}</definedName>
    <definedName name="wrn.Projected._.Financial._.Statements." localSheetId="3"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localSheetId="7" hidden="1">{"2001 to 2005 Projections",#N/A,FALSE,"Bal Sheets";"2001 to 2005 Projections",#N/A,FALSE,"Inc Stmts";"2001 to 2005 Projections",#N/A,FALSE,"Cash Flow Stmt"}</definedName>
    <definedName name="wrn.Projected._.Financial._.Statements." localSheetId="8" hidden="1">{"2001 to 2005 Projections",#N/A,FALSE,"Bal Sheets";"2001 to 2005 Projections",#N/A,FALSE,"Inc Stmts";"2001 to 2005 Projections",#N/A,FALSE,"Cash Flow Stmt"}</definedName>
    <definedName name="wrn.Projected._.Financial._.Statements." localSheetId="9"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3" hidden="1">{"FCB_ALL",#N/A,FALSE,"FCB";"GREY_ALL",#N/A,FALSE,"GREY"}</definedName>
    <definedName name="wrn.STAND_ALONE_BOTH." localSheetId="6" hidden="1">{"FCB_ALL",#N/A,FALSE,"FCB";"GREY_ALL",#N/A,FALSE,"GREY"}</definedName>
    <definedName name="wrn.STAND_ALONE_BOTH." localSheetId="7" hidden="1">{"FCB_ALL",#N/A,FALSE,"FCB";"GREY_ALL",#N/A,FALSE,"GREY"}</definedName>
    <definedName name="wrn.STAND_ALONE_BOTH." localSheetId="8" hidden="1">{"FCB_ALL",#N/A,FALSE,"FCB";"GREY_ALL",#N/A,FALSE,"GREY"}</definedName>
    <definedName name="wrn.STAND_ALONE_BOTH." localSheetId="9" hidden="1">{"FCB_ALL",#N/A,FALSE,"FCB";"GREY_ALL",#N/A,FALSE,"GREY"}</definedName>
    <definedName name="wrn.STAND_ALONE_BOTH." hidden="1">{"FCB_ALL",#N/A,FALSE,"FCB";"GREY_ALL",#N/A,FALSE,"GREY"}</definedName>
    <definedName name="wrn.SUMMARY." localSheetId="3" hidden="1">{"BS",#N/A,FALSE,"USA"}</definedName>
    <definedName name="wrn.SUMMARY." localSheetId="6" hidden="1">{"BS",#N/A,FALSE,"USA"}</definedName>
    <definedName name="wrn.SUMMARY." localSheetId="7" hidden="1">{"BS",#N/A,FALSE,"USA"}</definedName>
    <definedName name="wrn.SUMMARY." localSheetId="8" hidden="1">{"BS",#N/A,FALSE,"USA"}</definedName>
    <definedName name="wrn.SUMMARY." localSheetId="9" hidden="1">{"BS",#N/A,FALSE,"USA"}</definedName>
    <definedName name="wrn.SUMMARY." hidden="1">{"BS",#N/A,FALSE,"USA"}</definedName>
    <definedName name="wrn.TEST." localSheetId="3" hidden="1">{#N/A,#N/A,FALSE,"96SALAR2"}</definedName>
    <definedName name="wrn.TEST." localSheetId="6" hidden="1">{#N/A,#N/A,FALSE,"96SALAR2"}</definedName>
    <definedName name="wrn.TEST." localSheetId="7" hidden="1">{#N/A,#N/A,FALSE,"96SALAR2"}</definedName>
    <definedName name="wrn.TEST." localSheetId="8" hidden="1">{#N/A,#N/A,FALSE,"96SALAR2"}</definedName>
    <definedName name="wrn.TEST." localSheetId="9" hidden="1">{#N/A,#N/A,FALSE,"96SALAR2"}</definedName>
    <definedName name="wrn.TEST." hidden="1">{#N/A,#N/A,FALSE,"96SALAR2"}</definedName>
    <definedName name="wrn.Trend._.Reports." localSheetId="3" hidden="1">{#N/A,#N/A,FALSE,"IncStmt_Trend_SmallFormat";#N/A,#N/A,FALSE,"Retail";#N/A,#N/A,FALSE,"AdminExcRest"}</definedName>
    <definedName name="wrn.Trend._.Reports." localSheetId="6" hidden="1">{#N/A,#N/A,FALSE,"IncStmt_Trend_SmallFormat";#N/A,#N/A,FALSE,"Retail";#N/A,#N/A,FALSE,"AdminExcRest"}</definedName>
    <definedName name="wrn.Trend._.Reports." localSheetId="7" hidden="1">{#N/A,#N/A,FALSE,"IncStmt_Trend_SmallFormat";#N/A,#N/A,FALSE,"Retail";#N/A,#N/A,FALSE,"AdminExcRest"}</definedName>
    <definedName name="wrn.Trend._.Reports." localSheetId="8" hidden="1">{#N/A,#N/A,FALSE,"IncStmt_Trend_SmallFormat";#N/A,#N/A,FALSE,"Retail";#N/A,#N/A,FALSE,"AdminExcRest"}</definedName>
    <definedName name="wrn.Trend._.Reports." localSheetId="9" hidden="1">{#N/A,#N/A,FALSE,"IncStmt_Trend_SmallFormat";#N/A,#N/A,FALSE,"Retail";#N/A,#N/A,FALSE,"AdminExcRest"}</definedName>
    <definedName name="wrn.Trend._.Reports." hidden="1">{#N/A,#N/A,FALSE,"IncStmt_Trend_SmallFormat";#N/A,#N/A,FALSE,"Retail";#N/A,#N/A,FALSE,"AdminExcRest"}</definedName>
    <definedName name="wrnprint1" localSheetId="3" hidden="1">{#N/A,#N/A,FALSE,"Financial";#N/A,#N/A,FALSE,"Balance Sheet";#N/A,#N/A,FALSE,"Income stmt";#N/A,#N/A,FALSE,"Ratio"}</definedName>
    <definedName name="wrnprint1" localSheetId="6" hidden="1">{#N/A,#N/A,FALSE,"Financial";#N/A,#N/A,FALSE,"Balance Sheet";#N/A,#N/A,FALSE,"Income stmt";#N/A,#N/A,FALSE,"Ratio"}</definedName>
    <definedName name="wrnprint1" localSheetId="7" hidden="1">{#N/A,#N/A,FALSE,"Financial";#N/A,#N/A,FALSE,"Balance Sheet";#N/A,#N/A,FALSE,"Income stmt";#N/A,#N/A,FALSE,"Ratio"}</definedName>
    <definedName name="wrnprint1" localSheetId="8" hidden="1">{#N/A,#N/A,FALSE,"Financial";#N/A,#N/A,FALSE,"Balance Sheet";#N/A,#N/A,FALSE,"Income stmt";#N/A,#N/A,FALSE,"Ratio"}</definedName>
    <definedName name="wrnprint1" localSheetId="9" hidden="1">{#N/A,#N/A,FALSE,"Financial";#N/A,#N/A,FALSE,"Balance Sheet";#N/A,#N/A,FALSE,"Income stmt";#N/A,#N/A,FALSE,"Ratio"}</definedName>
    <definedName name="wrnprint1" hidden="1">{#N/A,#N/A,FALSE,"Financial";#N/A,#N/A,FALSE,"Balance Sheet";#N/A,#N/A,FALSE,"Income stmt";#N/A,#N/A,FALSE,"Ratio"}</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1" i="24" l="1"/>
  <c r="X10" i="24"/>
  <c r="X8" i="24"/>
  <c r="AA16" i="25" l="1"/>
  <c r="Y16" i="25"/>
  <c r="U16" i="25"/>
  <c r="V16" i="25"/>
  <c r="W16" i="25"/>
  <c r="X16" i="25"/>
  <c r="T16" i="25"/>
  <c r="R16" i="25"/>
  <c r="N16" i="25"/>
  <c r="O16" i="25"/>
  <c r="P16" i="25"/>
  <c r="M16" i="25"/>
  <c r="K16" i="25"/>
  <c r="K7" i="25"/>
  <c r="T11" i="24"/>
  <c r="T9" i="24"/>
  <c r="M11" i="16" l="1"/>
  <c r="O11" i="16"/>
  <c r="O10" i="16"/>
  <c r="Y28" i="20" l="1"/>
  <c r="W16" i="22" l="1"/>
  <c r="K29" i="23"/>
  <c r="K25" i="23"/>
  <c r="K26" i="23" l="1"/>
  <c r="K16" i="23"/>
  <c r="K12" i="23"/>
  <c r="M19" i="17" l="1"/>
  <c r="Y23" i="17" l="1"/>
  <c r="Y22" i="17"/>
  <c r="Y21" i="17"/>
  <c r="Y20" i="17"/>
  <c r="Y19" i="17"/>
  <c r="Y18" i="17"/>
  <c r="Y17" i="17"/>
  <c r="Y16" i="17"/>
  <c r="Y15" i="17"/>
  <c r="Y14" i="17"/>
  <c r="Y13" i="17"/>
  <c r="Y12" i="17"/>
  <c r="Y11" i="17"/>
  <c r="Y10" i="17"/>
  <c r="Y9" i="17"/>
  <c r="Y8" i="17"/>
  <c r="Y7" i="17"/>
  <c r="Y6" i="17"/>
  <c r="Y5" i="17"/>
  <c r="M18" i="17"/>
  <c r="M17" i="17"/>
  <c r="M16" i="17"/>
  <c r="M15" i="17"/>
  <c r="M14" i="17"/>
  <c r="M13" i="17"/>
  <c r="M12" i="17"/>
  <c r="M11" i="17"/>
  <c r="M10" i="17"/>
  <c r="M9" i="17"/>
  <c r="M8" i="17"/>
  <c r="M7" i="17"/>
  <c r="M6" i="17"/>
  <c r="M5" i="17"/>
  <c r="A15" i="17"/>
  <c r="A14" i="17"/>
  <c r="A13" i="17"/>
  <c r="A12" i="17"/>
  <c r="A11" i="17"/>
  <c r="A10" i="17"/>
  <c r="A9" i="17" l="1"/>
  <c r="A8" i="17"/>
  <c r="A7" i="17"/>
  <c r="A6" i="17"/>
  <c r="A5" i="17"/>
  <c r="H22" i="16"/>
  <c r="H21" i="16"/>
  <c r="F21" i="16"/>
  <c r="H20" i="16"/>
  <c r="F20" i="16"/>
  <c r="H11" i="16"/>
  <c r="F11" i="16"/>
  <c r="D11" i="16"/>
  <c r="D16" i="16" s="1"/>
  <c r="F23" i="16" l="1"/>
  <c r="F14" i="16"/>
  <c r="H23" i="16"/>
  <c r="D14" i="16"/>
  <c r="H14" i="16"/>
  <c r="D15" i="16"/>
  <c r="F15" i="16"/>
  <c r="H15" i="16"/>
  <c r="F16" i="16"/>
  <c r="H16" i="16"/>
  <c r="F17" i="16" l="1"/>
  <c r="D17" i="16"/>
  <c r="H17" i="16"/>
</calcChain>
</file>

<file path=xl/sharedStrings.xml><?xml version="1.0" encoding="utf-8"?>
<sst xmlns="http://schemas.openxmlformats.org/spreadsheetml/2006/main" count="277" uniqueCount="144">
  <si>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</si>
  <si>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</si>
  <si>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</si>
  <si>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</si>
  <si>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</si>
  <si>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</si>
  <si>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</si>
  <si>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</si>
  <si>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</si>
  <si>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</si>
  <si>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</si>
  <si>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</si>
  <si>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</si>
  <si>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</si>
  <si>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</si>
  <si>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</si>
  <si>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</si>
  <si>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</si>
  <si>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</si>
  <si>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</si>
  <si>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</si>
  <si>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</si>
  <si>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</si>
  <si>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</si>
  <si>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</si>
  <si>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</si>
  <si>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</si>
  <si>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</si>
  <si>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</si>
  <si>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</si>
  <si>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</si>
  <si>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</si>
  <si>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</si>
  <si>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</si>
  <si>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</si>
  <si>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</si>
  <si>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</si>
  <si>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</si>
  <si>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</si>
  <si>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</si>
  <si>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</si>
  <si>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</si>
  <si>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</si>
  <si>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</si>
  <si>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</si>
  <si>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</si>
  <si>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</si>
  <si>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</si>
  <si>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</si>
  <si>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Total assets</t>
  </si>
  <si>
    <t>Liabilities, Convertible Preferred Stock and Stockholders' Equity (Deficit)</t>
  </si>
  <si>
    <t>Current Liabilities :</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</si>
  <si>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</si>
  <si>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</si>
  <si>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</si>
  <si>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</si>
  <si>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</si>
  <si>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</si>
  <si>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</si>
  <si>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</si>
  <si>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</si>
  <si>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</si>
  <si>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</si>
  <si>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</si>
  <si>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</si>
  <si>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</si>
  <si>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</si>
  <si>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</si>
  <si>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</si>
  <si>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Consolidated Statement of Operations</t>
  </si>
  <si>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</si>
  <si>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</si>
  <si>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</si>
  <si>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</si>
  <si>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</si>
  <si>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</si>
  <si>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</si>
  <si>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Income (Loss) from Operations</t>
  </si>
  <si>
    <t>Non-GAAP Net Income (Loss)</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</si>
  <si>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</si>
  <si>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</si>
  <si>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</si>
  <si>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</si>
  <si>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</si>
  <si>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</si>
  <si>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</si>
  <si>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</si>
  <si>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</si>
  <si>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</si>
  <si>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</si>
  <si>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</si>
  <si>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</si>
  <si>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</si>
  <si>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</si>
  <si>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</si>
  <si>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</si>
  <si>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</si>
  <si>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</si>
  <si>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</si>
  <si>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</si>
  <si>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1</t>
    </r>
    <r>
      <rPr>
        <sz val="10"/>
        <color theme="1"/>
        <rFont val="Arial"/>
        <family val="2"/>
      </rPr>
      <t>Includes auctions fees and Go Green customer assurance revenue</t>
    </r>
  </si>
  <si>
    <t>acb97da5-7cb9-4472-be6d-775570c85080</t>
  </si>
  <si>
    <t>524d03e4-ee7b-4f77-b01d-805e7a0e21e2</t>
  </si>
  <si>
    <t>Adj. EBITDA as a % of Revenue</t>
  </si>
  <si>
    <t>fece9a37-3ecb-4867-a7df-8e43574f4b6c</t>
  </si>
  <si>
    <t>Q2-22</t>
  </si>
  <si>
    <t>Capitalized Stock Based Compensation Amortization</t>
  </si>
  <si>
    <t>Q3-22</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</si>
  <si>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</si>
  <si>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</si>
  <si>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</si>
  <si>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r>
      <t>Net cash provided by (used in) operating activities</t>
    </r>
    <r>
      <rPr>
        <vertAlign val="superscript"/>
        <sz val="10"/>
        <color theme="1"/>
        <rFont val="Arial"/>
        <family val="2"/>
      </rPr>
      <t>1</t>
    </r>
  </si>
  <si>
    <t>1. Change in marketplace float included within cash provided by (used in) operating activities</t>
  </si>
  <si>
    <r>
      <t>Marketplace and service cost of revenue
   (excluding depreciation &amp; amortization)</t>
    </r>
    <r>
      <rPr>
        <vertAlign val="superscript"/>
        <sz val="10"/>
        <color theme="1"/>
        <rFont val="Arial"/>
        <family val="2"/>
      </rPr>
      <t>1</t>
    </r>
  </si>
  <si>
    <r>
      <t>Depreciation and amortization</t>
    </r>
    <r>
      <rPr>
        <vertAlign val="superscript"/>
        <sz val="10"/>
        <color theme="1"/>
        <rFont val="Arial"/>
        <family val="2"/>
      </rPr>
      <t>3,4</t>
    </r>
  </si>
  <si>
    <r>
      <rPr>
        <vertAlign val="superscript"/>
        <sz val="10"/>
        <color theme="1"/>
        <rFont val="Arial"/>
        <family val="2"/>
      </rPr>
      <t>4</t>
    </r>
    <r>
      <rPr>
        <sz val="10"/>
        <color theme="1"/>
        <rFont val="Arial"/>
        <family val="2"/>
      </rPr>
      <t>Includes amortization of capitalized stock-based compensation as follows:</t>
    </r>
  </si>
  <si>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</si>
  <si>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Other</t>
  </si>
  <si>
    <r>
      <t>Selling, general and administrative</t>
    </r>
    <r>
      <rPr>
        <vertAlign val="superscript"/>
        <sz val="10"/>
        <color theme="1"/>
        <rFont val="Arial"/>
        <family val="2"/>
      </rPr>
      <t>1,2,5</t>
    </r>
  </si>
  <si>
    <r>
      <rPr>
        <vertAlign val="superscript"/>
        <sz val="10"/>
        <color theme="1"/>
        <rFont val="Arial"/>
        <family val="2"/>
      </rPr>
      <t>5</t>
    </r>
    <r>
      <rPr>
        <sz val="10"/>
        <color theme="1"/>
        <rFont val="Arial"/>
        <family val="2"/>
      </rPr>
      <t>Includes other adjustments as follows:</t>
    </r>
  </si>
  <si>
    <r>
      <t>Operations and technology</t>
    </r>
    <r>
      <rPr>
        <vertAlign val="superscript"/>
        <sz val="10"/>
        <color theme="1"/>
        <rFont val="Arial"/>
        <family val="2"/>
      </rPr>
      <t>1,5</t>
    </r>
  </si>
  <si>
    <t>Certain items may not total due to rounding</t>
  </si>
  <si>
    <r>
      <rPr>
        <vertAlign val="superscript"/>
        <sz val="10"/>
        <color theme="1"/>
        <rFont val="Arial"/>
        <family val="2"/>
      </rPr>
      <t>3</t>
    </r>
    <r>
      <rPr>
        <sz val="10"/>
        <color theme="1"/>
        <rFont val="Arial"/>
        <family val="2"/>
      </rPr>
      <t>Includes SaaS revenue and fees from data-enabled inspection solutions</t>
    </r>
  </si>
  <si>
    <t>Q4-22</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</si>
  <si>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</si>
  <si>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We define Adjusted EBITDA as net loss, adjusted to exclude: depreciation and amortization; stock-based compensation expense; interest (income) expense; provision for income taxes; other (income) expense, net; and other one-time non-recurring items of a material nature, when applicable, such as acquisition-related and restructuring expenses.</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</si>
  <si>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of a material nature,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of a material nature,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</si>
  <si>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Marketplace GMV is primarily driven by the volume and dollar value of Marketplace Units transacted on our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marketplace within the applicable period, excluding any auction and ancillary fees. Because our definition of Marketplace Units does not include vehicles inspected but not sold on our marketplace, GMV does not represent revenue earned by us.</t>
  </si>
  <si>
    <t>Marketplace Units is a key indicator of our potential for growth in Marketplace GMV and revenue. It demonstrates the overall engagement of our customers on the ACV platform, the vibrancy of our marketplace and our market share of wholesale transactions in the United States. We define Marketplace Units as the number of vehicles transacted on our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</si>
  <si>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Auction &amp; Assurance RPU</t>
  </si>
  <si>
    <t>Cost of Revenue ($M):</t>
  </si>
  <si>
    <t>Cost of Revenue % of Revenue:</t>
  </si>
  <si>
    <t>Total Cost of Revenue</t>
  </si>
  <si>
    <t>Total Cost of Revenue % of Revenue</t>
  </si>
  <si>
    <t>Total change year over year</t>
  </si>
  <si>
    <t>Q1-23</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</si>
  <si>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of a material nature,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</si>
  <si>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Product Line Cost of Revenue</t>
  </si>
  <si>
    <r>
      <rPr>
        <vertAlign val="superscript"/>
        <sz val="10"/>
        <rFont val="Arial"/>
        <family val="2"/>
      </rPr>
      <t>1</t>
    </r>
    <r>
      <rPr>
        <sz val="10"/>
        <rFont val="Arial"/>
        <family val="2"/>
      </rPr>
      <t>Costs associated with the auction marketplace and Go Green customer assurance products</t>
    </r>
  </si>
  <si>
    <r>
      <rPr>
        <vertAlign val="superscript"/>
        <sz val="10"/>
        <rFont val="Arial"/>
        <family val="2"/>
      </rPr>
      <t>2</t>
    </r>
    <r>
      <rPr>
        <sz val="10"/>
        <rFont val="Arial"/>
        <family val="2"/>
      </rPr>
      <t>Costs associated with transportation services and capital financing offerings</t>
    </r>
  </si>
  <si>
    <r>
      <rPr>
        <vertAlign val="superscript"/>
        <sz val="10"/>
        <rFont val="Arial"/>
        <family val="2"/>
      </rPr>
      <t>3</t>
    </r>
    <r>
      <rPr>
        <sz val="10"/>
        <rFont val="Arial"/>
        <family val="2"/>
      </rPr>
      <t>Costs associated with SaaS offerings and data-enabled inspection solutions</t>
    </r>
  </si>
  <si>
    <t>Acquisition-related expenses</t>
  </si>
  <si>
    <t>Q2-23</t>
  </si>
  <si>
    <t>Q3-23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</si>
</sst>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Black]\(&quot;$&quot;0.000,,\)"/>
    <numFmt numFmtId="186" formatCode="0.0%"/>
    <numFmt numFmtId="187" formatCode="&quot;$&quot;#.0,,,_);[Black]\(&quot;$&quot;0.0,,\)"/>
    <numFmt numFmtId="188" formatCode="&quot;$&quot;#,##0.000_);\(&quot;$&quot;#,##0.000\)"/>
    <numFmt numFmtId="189" formatCode="&quot;$&quot;#,##0.0000_);\(&quot;$&quot;#,##0.0000\)"/>
    <numFmt numFmtId="190" formatCode="&quot;$&quot;#,##0.000"/>
    <numFmt numFmtId="191" formatCode="0.000%"/>
    <numFmt numFmtId="192" formatCode="&quot;$&quot;#,##0.0000"/>
  </numFmts>
  <fonts count="3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sz val="11"/>
      <color rgb="FF000000"/>
      <name val="Arial"/>
      <family val="2"/>
    </font>
    <font>
      <sz val="6"/>
      <color theme="1"/>
      <name val="Arial"/>
      <family val="2"/>
    </font>
    <font>
      <sz val="10"/>
      <color rgb="FFFF0000"/>
      <name val="Arial"/>
      <family val="2"/>
    </font>
    <font>
      <vertAlign val="superscript"/>
      <sz val="10"/>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9">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
      <left/>
      <right/>
      <top style="thin">
        <color indexed="64"/>
      </top>
      <bottom/>
      <diagonal/>
    </border>
  </borders>
  <cellStyleXfs count="33">
    <xf numFmtId="0" fontId="0" fillId="0" borderId="0"/>
    <xf numFmtId="43" fontId="6" fillId="0" borderId="0" applyFont="0" applyFill="0" applyBorder="0" applyAlignment="0" applyProtection="0"/>
    <xf numFmtId="0" fontId="7" fillId="0" borderId="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0" fontId="9" fillId="0" borderId="0" applyNumberFormat="0" applyFill="0" applyBorder="0" applyAlignment="0" applyProtection="0"/>
    <xf numFmtId="0" fontId="8" fillId="3" borderId="0" applyNumberFormat="0" applyFont="0" applyAlignment="0" applyProtection="0"/>
    <xf numFmtId="176" fontId="8" fillId="0" borderId="0" applyFont="0" applyFill="0" applyBorder="0" applyAlignment="0" applyProtection="0"/>
    <xf numFmtId="177" fontId="8" fillId="0" borderId="0" applyFont="0" applyFill="0" applyBorder="0" applyProtection="0">
      <alignment horizontal="right"/>
    </xf>
    <xf numFmtId="0" fontId="10" fillId="0" borderId="0" applyNumberFormat="0" applyFill="0" applyBorder="0" applyProtection="0">
      <alignment vertical="top"/>
    </xf>
    <xf numFmtId="0" fontId="11" fillId="0" borderId="3" applyNumberFormat="0" applyFill="0" applyAlignment="0" applyProtection="0"/>
    <xf numFmtId="0" fontId="12" fillId="0" borderId="4" applyNumberFormat="0" applyFill="0" applyProtection="0">
      <alignment horizontal="center"/>
    </xf>
    <xf numFmtId="0" fontId="12" fillId="0" borderId="0" applyNumberFormat="0" applyFill="0" applyBorder="0" applyProtection="0">
      <alignment horizontal="left"/>
    </xf>
    <xf numFmtId="0" fontId="13" fillId="0" borderId="0" applyNumberFormat="0" applyFill="0" applyBorder="0" applyProtection="0">
      <alignment horizontal="centerContinuous"/>
    </xf>
    <xf numFmtId="44" fontId="8"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15" fillId="0" borderId="0" xfId="0" applyFont="1"/>
    <xf numFmtId="0" fontId="16" fillId="0" borderId="0" xfId="0" applyFont="1"/>
    <xf numFmtId="0" fontId="0" fillId="0" borderId="0" xfId="0" applyAlignment="1">
      <alignment horizontal="left" indent="1"/>
    </xf>
    <xf numFmtId="0" fontId="17" fillId="0" borderId="0" xfId="0" applyFont="1"/>
    <xf numFmtId="0" fontId="0" fillId="4" borderId="0" xfId="0" applyFill="1"/>
    <xf numFmtId="17" fontId="18" fillId="2" borderId="0" xfId="0" applyNumberFormat="1" applyFont="1" applyFill="1" applyAlignment="1">
      <alignment horizontal="left"/>
    </xf>
    <xf numFmtId="17" fontId="18" fillId="0" borderId="0" xfId="0" applyNumberFormat="1" applyFont="1" applyAlignment="1">
      <alignment horizontal="left"/>
    </xf>
    <xf numFmtId="0" fontId="18" fillId="2" borderId="0" xfId="0" applyFont="1" applyFill="1" applyAlignment="1">
      <alignment horizontal="center"/>
    </xf>
    <xf numFmtId="0" fontId="18" fillId="0" borderId="0" xfId="0" applyFont="1" applyAlignment="1">
      <alignment horizontal="center"/>
    </xf>
    <xf numFmtId="17" fontId="18" fillId="2" borderId="0" xfId="0" applyNumberFormat="1" applyFont="1" applyFill="1" applyAlignment="1">
      <alignment horizontal="center"/>
    </xf>
    <xf numFmtId="17" fontId="18" fillId="0" borderId="0" xfId="0" applyNumberFormat="1" applyFont="1" applyAlignment="1">
      <alignment horizontal="center"/>
    </xf>
    <xf numFmtId="17" fontId="18" fillId="0" borderId="0" xfId="0" applyNumberFormat="1" applyFont="1" applyAlignment="1">
      <alignment horizontal="center" wrapText="1"/>
    </xf>
    <xf numFmtId="17" fontId="18" fillId="0" borderId="0" xfId="0" applyNumberFormat="1" applyFont="1"/>
    <xf numFmtId="0" fontId="22" fillId="0" borderId="0" xfId="0" applyFont="1"/>
    <xf numFmtId="165" fontId="0" fillId="0" borderId="0" xfId="1" applyNumberFormat="1" applyFont="1"/>
    <xf numFmtId="165" fontId="0" fillId="0" borderId="0" xfId="1" applyNumberFormat="1" applyFont="1" applyFill="1" applyBorder="1"/>
    <xf numFmtId="168" fontId="0" fillId="0" borderId="0" xfId="0" applyNumberFormat="1"/>
    <xf numFmtId="0" fontId="0" fillId="5" borderId="0" xfId="0" applyFill="1"/>
    <xf numFmtId="0" fontId="25" fillId="0" borderId="0" xfId="0" applyFont="1" applyAlignment="1">
      <alignment horizontal="left"/>
    </xf>
    <xf numFmtId="178" fontId="0" fillId="0" borderId="0" xfId="0" applyNumberFormat="1"/>
    <xf numFmtId="0" fontId="17" fillId="0" borderId="0" xfId="0" applyFont="1" applyAlignment="1">
      <alignment horizontal="left"/>
    </xf>
    <xf numFmtId="0" fontId="25" fillId="0" borderId="0" xfId="0" applyFont="1"/>
    <xf numFmtId="17" fontId="18" fillId="5" borderId="0" xfId="0" applyNumberFormat="1" applyFont="1" applyFill="1" applyAlignment="1">
      <alignment horizontal="center" wrapText="1"/>
    </xf>
    <xf numFmtId="17" fontId="18" fillId="5" borderId="0" xfId="0" applyNumberFormat="1" applyFont="1" applyFill="1"/>
    <xf numFmtId="0" fontId="0" fillId="0" borderId="0" xfId="0" applyAlignment="1">
      <alignment horizontal="left"/>
    </xf>
    <xf numFmtId="0" fontId="17" fillId="0" borderId="0" xfId="0" applyFont="1" applyAlignment="1">
      <alignment horizontal="left" indent="1"/>
    </xf>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14" fillId="4" borderId="0" xfId="0" applyFont="1" applyFill="1" applyAlignment="1">
      <alignment horizontal="center" wrapText="1"/>
    </xf>
    <xf numFmtId="0" fontId="14" fillId="4" borderId="0" xfId="0" quotePrefix="1" applyFont="1" applyFill="1" applyAlignment="1">
      <alignment horizontal="center" wrapText="1"/>
    </xf>
    <xf numFmtId="169" fontId="0" fillId="0" borderId="0" xfId="0" applyNumberFormat="1"/>
    <xf numFmtId="0" fontId="15" fillId="0" borderId="0" xfId="0" applyFont="1" applyAlignment="1">
      <alignment horizontal="left" vertical="top" wrapText="1"/>
    </xf>
    <xf numFmtId="0" fontId="26" fillId="0" borderId="0" xfId="0" applyFont="1"/>
    <xf numFmtId="0" fontId="26" fillId="0" borderId="0" xfId="0" applyFont="1" applyAlignment="1">
      <alignment vertical="top" wrapText="1"/>
    </xf>
    <xf numFmtId="0" fontId="15" fillId="0" borderId="0" xfId="0" applyFont="1" applyAlignment="1">
      <alignment vertical="top" wrapText="1"/>
    </xf>
    <xf numFmtId="167" fontId="0" fillId="0" borderId="0" xfId="1" applyNumberFormat="1" applyFont="1" applyFill="1"/>
    <xf numFmtId="182" fontId="0" fillId="0" borderId="0" xfId="1" applyNumberFormat="1" applyFont="1" applyFill="1"/>
    <xf numFmtId="167" fontId="0" fillId="0" borderId="2" xfId="1" applyNumberFormat="1" applyFont="1" applyFill="1" applyBorder="1"/>
    <xf numFmtId="167" fontId="0" fillId="0" borderId="1" xfId="1" applyNumberFormat="1" applyFont="1" applyFill="1" applyBorder="1"/>
    <xf numFmtId="7" fontId="0" fillId="0" borderId="0" xfId="0" applyNumberFormat="1"/>
    <xf numFmtId="169" fontId="0" fillId="0" borderId="0" xfId="1" applyNumberFormat="1" applyFont="1" applyFill="1"/>
    <xf numFmtId="169" fontId="0" fillId="0" borderId="1" xfId="1" applyNumberFormat="1" applyFont="1" applyFill="1" applyBorder="1"/>
    <xf numFmtId="17" fontId="18"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8" fillId="0" borderId="0" xfId="1" applyNumberFormat="1" applyFont="1" applyFill="1"/>
    <xf numFmtId="169" fontId="8" fillId="0" borderId="0" xfId="1" applyNumberFormat="1" applyFont="1" applyFill="1"/>
    <xf numFmtId="165" fontId="0" fillId="0" borderId="0" xfId="20" applyNumberFormat="1" applyFont="1" applyFill="1" applyBorder="1" applyAlignment="1">
      <alignment horizontal="right" vertical="center"/>
    </xf>
    <xf numFmtId="165" fontId="0" fillId="0" borderId="0" xfId="0" applyNumberFormat="1"/>
    <xf numFmtId="178" fontId="27" fillId="0" borderId="0" xfId="20" applyNumberFormat="1" applyFont="1" applyBorder="1"/>
    <xf numFmtId="178" fontId="0" fillId="5" borderId="0" xfId="21" applyNumberFormat="1" applyFont="1" applyFill="1"/>
    <xf numFmtId="167" fontId="0" fillId="0" borderId="0" xfId="20" applyNumberFormat="1" applyFont="1" applyFill="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78" fontId="27" fillId="0" borderId="0" xfId="20" applyNumberFormat="1" applyFont="1" applyFill="1" applyBorder="1"/>
    <xf numFmtId="165" fontId="0" fillId="0" borderId="0" xfId="20" applyNumberFormat="1" applyFont="1" applyFill="1" applyAlignment="1">
      <alignment horizontal="right" vertical="center"/>
    </xf>
    <xf numFmtId="0" fontId="0" fillId="0" borderId="0" xfId="2" applyFont="1" applyAlignment="1">
      <alignment horizontal="left" vertical="center" indent="1"/>
    </xf>
    <xf numFmtId="0" fontId="0" fillId="4" borderId="0" xfId="0" applyFill="1" applyAlignment="1">
      <alignment horizontal="left" wrapText="1" indent="1"/>
    </xf>
    <xf numFmtId="2" fontId="0" fillId="0" borderId="0" xfId="0" applyNumberFormat="1"/>
    <xf numFmtId="9" fontId="0" fillId="0" borderId="0" xfId="22" applyFont="1" applyFill="1"/>
    <xf numFmtId="167" fontId="0" fillId="0" borderId="0" xfId="0" applyNumberFormat="1"/>
    <xf numFmtId="167" fontId="0" fillId="4" borderId="0" xfId="0" applyNumberFormat="1" applyFill="1"/>
    <xf numFmtId="9" fontId="0" fillId="0" borderId="0" xfId="0" applyNumberFormat="1"/>
    <xf numFmtId="0" fontId="27" fillId="0" borderId="0" xfId="0" applyFont="1" applyAlignment="1">
      <alignment horizontal="left"/>
    </xf>
    <xf numFmtId="9" fontId="0" fillId="0" borderId="0" xfId="22" applyFont="1"/>
    <xf numFmtId="0" fontId="14"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0" borderId="5" xfId="23" applyNumberFormat="1" applyFont="1" applyFill="1" applyBorder="1"/>
    <xf numFmtId="167" fontId="0" fillId="4" borderId="0" xfId="23" applyNumberFormat="1" applyFont="1" applyFill="1" applyBorder="1"/>
    <xf numFmtId="167" fontId="0" fillId="0" borderId="2" xfId="23" applyNumberFormat="1" applyFont="1" applyFill="1" applyBorder="1"/>
    <xf numFmtId="186" fontId="0" fillId="0" borderId="0" xfId="22" applyNumberFormat="1" applyFont="1"/>
    <xf numFmtId="184" fontId="0" fillId="0" borderId="0" xfId="2" applyNumberFormat="1" applyFont="1" applyAlignment="1">
      <alignment vertical="center"/>
    </xf>
    <xf numFmtId="167" fontId="0" fillId="0" borderId="0" xfId="1" applyNumberFormat="1" applyFont="1" applyFill="1" applyBorder="1"/>
    <xf numFmtId="169" fontId="0" fillId="0" borderId="0" xfId="1" applyNumberFormat="1" applyFont="1" applyFill="1" applyBorder="1"/>
    <xf numFmtId="0" fontId="0" fillId="0" borderId="0" xfId="2" applyFont="1" applyAlignment="1">
      <alignment horizontal="left" vertical="center"/>
    </xf>
    <xf numFmtId="185" fontId="8" fillId="0" borderId="0" xfId="1" applyNumberFormat="1" applyFont="1" applyFill="1"/>
    <xf numFmtId="186" fontId="0" fillId="0" borderId="0" xfId="22" applyNumberFormat="1" applyFont="1" applyFill="1"/>
    <xf numFmtId="0" fontId="0" fillId="0" borderId="0" xfId="0"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186" fontId="0" fillId="0" borderId="0" xfId="22" applyNumberFormat="1" applyFont="1" applyFill="1" applyBorder="1"/>
    <xf numFmtId="9" fontId="0" fillId="0" borderId="0" xfId="21" applyFont="1" applyFill="1" applyAlignment="1">
      <alignment horizontal="right"/>
    </xf>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67" fontId="0" fillId="0" borderId="0" xfId="20" applyNumberFormat="1" applyFont="1" applyFill="1" applyBorder="1"/>
    <xf numFmtId="167" fontId="8" fillId="0" borderId="7" xfId="1" applyNumberFormat="1" applyFont="1" applyFill="1" applyBorder="1"/>
    <xf numFmtId="9" fontId="0" fillId="0" borderId="0" xfId="22" applyFont="1" applyBorder="1"/>
    <xf numFmtId="0" fontId="17" fillId="5" borderId="0" xfId="0" applyFont="1" applyFill="1"/>
    <xf numFmtId="17" fontId="18" fillId="5" borderId="0" xfId="0" applyNumberFormat="1" applyFont="1" applyFill="1" applyAlignment="1">
      <alignment horizontal="center"/>
    </xf>
    <xf numFmtId="167" fontId="0" fillId="5" borderId="0" xfId="20" applyNumberFormat="1" applyFont="1" applyFill="1" applyBorder="1" applyAlignment="1">
      <alignment horizontal="right" vertical="center"/>
    </xf>
    <xf numFmtId="167" fontId="0" fillId="5" borderId="0" xfId="20" applyNumberFormat="1" applyFont="1" applyFill="1" applyBorder="1"/>
    <xf numFmtId="9" fontId="0" fillId="5" borderId="0" xfId="22" applyFont="1" applyFill="1"/>
    <xf numFmtId="9" fontId="0" fillId="5" borderId="0" xfId="22" applyFont="1" applyFill="1" applyBorder="1"/>
    <xf numFmtId="0" fontId="27" fillId="0" borderId="0" xfId="0" applyFont="1"/>
    <xf numFmtId="182" fontId="0" fillId="0" borderId="0" xfId="23" applyNumberFormat="1" applyFont="1" applyFill="1"/>
    <xf numFmtId="182" fontId="0" fillId="0" borderId="0" xfId="23" applyNumberFormat="1" applyFont="1" applyFill="1" applyBorder="1"/>
    <xf numFmtId="165" fontId="0" fillId="0" borderId="0" xfId="23" applyNumberFormat="1" applyFont="1" applyFill="1"/>
    <xf numFmtId="165" fontId="0" fillId="0" borderId="0" xfId="23" applyNumberFormat="1" applyFont="1" applyFill="1" applyBorder="1"/>
    <xf numFmtId="169" fontId="0" fillId="5" borderId="0" xfId="0" applyNumberFormat="1" applyFill="1"/>
    <xf numFmtId="0" fontId="29" fillId="0" borderId="0" xfId="0" applyFont="1" applyAlignment="1">
      <alignment vertical="center" wrapText="1"/>
    </xf>
    <xf numFmtId="0" fontId="15" fillId="0" borderId="0" xfId="0" applyFont="1" applyAlignment="1">
      <alignment vertical="center" wrapText="1"/>
    </xf>
    <xf numFmtId="0" fontId="30" fillId="0" borderId="0" xfId="0" applyFont="1"/>
    <xf numFmtId="0" fontId="18" fillId="2" borderId="0" xfId="0" quotePrefix="1" applyFont="1" applyFill="1" applyAlignment="1">
      <alignment horizontal="center"/>
    </xf>
    <xf numFmtId="167" fontId="8" fillId="0" borderId="0" xfId="1" applyNumberFormat="1" applyFont="1" applyFill="1" applyBorder="1"/>
    <xf numFmtId="0" fontId="27" fillId="0" borderId="0" xfId="0" applyFont="1" applyAlignment="1">
      <alignment horizontal="right"/>
    </xf>
    <xf numFmtId="17" fontId="19" fillId="0" borderId="0" xfId="0" applyNumberFormat="1" applyFont="1" applyAlignment="1">
      <alignment horizontal="left"/>
    </xf>
    <xf numFmtId="17" fontId="20" fillId="0" borderId="0" xfId="0" applyNumberFormat="1" applyFont="1" applyAlignment="1">
      <alignment horizontal="left"/>
    </xf>
    <xf numFmtId="0" fontId="19" fillId="0" borderId="0" xfId="2" applyFont="1" applyAlignment="1">
      <alignment horizontal="left" vertical="center" indent="1"/>
    </xf>
    <xf numFmtId="0" fontId="0" fillId="0" borderId="5" xfId="0" applyBorder="1"/>
    <xf numFmtId="0" fontId="21" fillId="0" borderId="0" xfId="2" applyFont="1" applyAlignment="1">
      <alignment horizontal="left" vertical="center" indent="3"/>
    </xf>
    <xf numFmtId="0" fontId="0" fillId="0" borderId="2" xfId="0" applyBorder="1"/>
    <xf numFmtId="0" fontId="21" fillId="0" borderId="0" xfId="0" applyFont="1" applyAlignment="1">
      <alignment wrapText="1"/>
    </xf>
    <xf numFmtId="0" fontId="23" fillId="0" borderId="0" xfId="0" applyFont="1"/>
    <xf numFmtId="0" fontId="19" fillId="0" borderId="0" xfId="0" applyFont="1" applyAlignment="1">
      <alignment horizontal="left"/>
    </xf>
    <xf numFmtId="0" fontId="21" fillId="0" borderId="0" xfId="0" applyFont="1" applyAlignment="1">
      <alignment horizontal="left" indent="1"/>
    </xf>
    <xf numFmtId="0" fontId="24" fillId="0" borderId="0" xfId="0" applyFont="1"/>
    <xf numFmtId="0" fontId="21" fillId="0" borderId="0" xfId="0" applyFont="1" applyAlignment="1">
      <alignment horizontal="left" indent="2"/>
    </xf>
    <xf numFmtId="0" fontId="21" fillId="0" borderId="0" xfId="0" applyFont="1" applyAlignment="1">
      <alignment horizontal="left" wrapText="1" indent="5"/>
    </xf>
    <xf numFmtId="9" fontId="0" fillId="0" borderId="2" xfId="22" applyFont="1" applyFill="1" applyBorder="1"/>
    <xf numFmtId="167" fontId="0" fillId="0" borderId="0" xfId="24" applyNumberFormat="1" applyFont="1" applyFill="1" applyBorder="1" applyAlignment="1">
      <alignment horizontal="right" vertical="center"/>
    </xf>
    <xf numFmtId="165" fontId="0" fillId="0" borderId="0" xfId="24" applyNumberFormat="1" applyFont="1" applyFill="1" applyBorder="1" applyAlignment="1">
      <alignment horizontal="right" vertical="center"/>
    </xf>
    <xf numFmtId="167" fontId="0" fillId="0" borderId="0" xfId="24" applyNumberFormat="1" applyFont="1" applyFill="1"/>
    <xf numFmtId="167" fontId="0" fillId="0" borderId="2" xfId="24" applyNumberFormat="1" applyFont="1" applyFill="1" applyBorder="1"/>
    <xf numFmtId="167" fontId="0" fillId="0" borderId="0" xfId="24" applyNumberFormat="1" applyFont="1" applyFill="1" applyBorder="1"/>
    <xf numFmtId="9" fontId="0" fillId="0" borderId="0" xfId="25" applyFont="1" applyFill="1" applyBorder="1"/>
    <xf numFmtId="9" fontId="0" fillId="0" borderId="0" xfId="25" applyFont="1" applyFill="1"/>
    <xf numFmtId="9" fontId="0" fillId="0" borderId="0" xfId="25" applyFont="1" applyFill="1" applyAlignment="1">
      <alignment horizontal="right"/>
    </xf>
    <xf numFmtId="9" fontId="0" fillId="0" borderId="2" xfId="25" applyFont="1" applyFill="1" applyBorder="1"/>
    <xf numFmtId="0" fontId="19" fillId="0" borderId="0" xfId="0" applyFont="1" applyAlignment="1">
      <alignment horizontal="left" indent="1"/>
    </xf>
    <xf numFmtId="168" fontId="0" fillId="4" borderId="0" xfId="0" applyNumberFormat="1" applyFill="1"/>
    <xf numFmtId="167" fontId="0" fillId="0" borderId="0" xfId="30" applyNumberFormat="1" applyFont="1" applyFill="1" applyBorder="1"/>
    <xf numFmtId="182" fontId="0" fillId="0" borderId="0" xfId="30" applyNumberFormat="1" applyFont="1" applyFill="1" applyBorder="1"/>
    <xf numFmtId="189" fontId="0" fillId="4" borderId="0" xfId="0" applyNumberFormat="1" applyFill="1"/>
    <xf numFmtId="188" fontId="0" fillId="0" borderId="0" xfId="0" applyNumberFormat="1"/>
    <xf numFmtId="189" fontId="0" fillId="0" borderId="0" xfId="0" applyNumberFormat="1"/>
    <xf numFmtId="190" fontId="0" fillId="0" borderId="0" xfId="18" applyNumberFormat="1" applyFont="1"/>
    <xf numFmtId="191" fontId="0" fillId="0" borderId="0" xfId="22" applyNumberFormat="1" applyFont="1"/>
    <xf numFmtId="180" fontId="0" fillId="0" borderId="0" xfId="1" applyNumberFormat="1" applyFont="1"/>
    <xf numFmtId="192" fontId="0" fillId="0" borderId="0" xfId="1" applyNumberFormat="1" applyFont="1"/>
    <xf numFmtId="182" fontId="0" fillId="0" borderId="5" xfId="23" applyNumberFormat="1" applyFont="1" applyFill="1" applyBorder="1"/>
    <xf numFmtId="178" fontId="0" fillId="0" borderId="5" xfId="0" applyNumberFormat="1" applyBorder="1"/>
    <xf numFmtId="178" fontId="0" fillId="0" borderId="2" xfId="0" applyNumberFormat="1" applyBorder="1"/>
    <xf numFmtId="167" fontId="0" fillId="0" borderId="5" xfId="23" applyNumberFormat="1" applyFont="1" applyFill="1" applyBorder="1"/>
    <xf numFmtId="167" fontId="0" fillId="0" borderId="2" xfId="0" applyNumberFormat="1" applyBorder="1"/>
    <xf numFmtId="0" fontId="0" fillId="0" borderId="0" xfId="0" applyAlignment="1">
      <alignment wrapText="1"/>
    </xf>
    <xf numFmtId="164" fontId="0" fillId="0" borderId="0" xfId="0" applyNumberFormat="1"/>
    <xf numFmtId="164" fontId="0" fillId="0" borderId="0" xfId="2" applyNumberFormat="1" applyFont="1" applyAlignment="1">
      <alignment horizontal="right" vertical="center"/>
    </xf>
    <xf numFmtId="178" fontId="0" fillId="0" borderId="0" xfId="2" applyNumberFormat="1" applyFont="1" applyAlignment="1">
      <alignment horizontal="right" vertical="center"/>
    </xf>
    <xf numFmtId="169" fontId="31" fillId="0" borderId="0" xfId="0" applyNumberFormat="1" applyFont="1" applyAlignment="1">
      <alignment horizontal="right"/>
    </xf>
    <xf numFmtId="181" fontId="0" fillId="0" borderId="0" xfId="0" applyNumberFormat="1"/>
    <xf numFmtId="0" fontId="27" fillId="0" borderId="0" xfId="0" applyFont="1" applyAlignment="1">
      <alignment horizontal="center"/>
    </xf>
    <xf numFmtId="8" fontId="0" fillId="0" borderId="0" xfId="0" applyNumberFormat="1"/>
    <xf numFmtId="180" fontId="0" fillId="0" borderId="0" xfId="0" applyNumberFormat="1"/>
    <xf numFmtId="184" fontId="0" fillId="0" borderId="6" xfId="2" applyNumberFormat="1" applyFont="1" applyBorder="1" applyAlignment="1">
      <alignment vertical="center"/>
    </xf>
    <xf numFmtId="169" fontId="8" fillId="0" borderId="0" xfId="1" applyNumberFormat="1" applyFont="1" applyFill="1" applyBorder="1"/>
    <xf numFmtId="0" fontId="18" fillId="0" borderId="0" xfId="0" quotePrefix="1" applyFont="1" applyAlignment="1">
      <alignment horizontal="center"/>
    </xf>
    <xf numFmtId="185" fontId="8" fillId="0" borderId="0" xfId="1" applyNumberFormat="1" applyFont="1" applyFill="1" applyBorder="1"/>
    <xf numFmtId="167" fontId="0" fillId="0" borderId="0" xfId="2" applyNumberFormat="1" applyFont="1" applyAlignment="1">
      <alignment horizontal="right" vertical="center"/>
    </xf>
    <xf numFmtId="183" fontId="0" fillId="0" borderId="0" xfId="0" applyNumberFormat="1"/>
    <xf numFmtId="187" fontId="0" fillId="0" borderId="0" xfId="0" applyNumberFormat="1"/>
    <xf numFmtId="166" fontId="0" fillId="0" borderId="0" xfId="0" applyNumberFormat="1"/>
    <xf numFmtId="5" fontId="0" fillId="0" borderId="0" xfId="0" applyNumberFormat="1"/>
    <xf numFmtId="9" fontId="0" fillId="0" borderId="0" xfId="22" applyFont="1" applyFill="1" applyAlignment="1">
      <alignment horizontal="right" vertical="center"/>
    </xf>
    <xf numFmtId="178" fontId="0" fillId="0" borderId="0" xfId="20" applyNumberFormat="1" applyFont="1" applyFill="1" applyBorder="1"/>
    <xf numFmtId="182" fontId="0" fillId="0" borderId="8" xfId="23" applyNumberFormat="1" applyFont="1" applyFill="1" applyBorder="1"/>
    <xf numFmtId="167" fontId="0" fillId="0" borderId="8" xfId="23" applyNumberFormat="1" applyFont="1" applyFill="1" applyBorder="1"/>
    <xf numFmtId="167" fontId="0" fillId="0" borderId="7" xfId="23" applyNumberFormat="1" applyFont="1" applyFill="1" applyBorder="1"/>
  </cellXfs>
  <cellStyles count="33">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2 2" xfId="24" xr:uid="{09D05A14-3DF3-48FA-A15C-63C70419829E}"/>
    <cellStyle name="Comma 2 2 2" xfId="31" xr:uid="{614198F5-8FC9-4AE2-9A3F-72E907C4DF8E}"/>
    <cellStyle name="Comma 2 3" xfId="28" xr:uid="{FAB1141B-9206-4E84-8DFD-9A697C60F820}"/>
    <cellStyle name="Comma 3" xfId="23" xr:uid="{C217B0E4-4D81-4292-A1D9-63604EAF2EE4}"/>
    <cellStyle name="Comma 3 2" xfId="30" xr:uid="{9FC5E76C-B504-401E-ACE2-6F4255071CF3}"/>
    <cellStyle name="Comma 4" xfId="26" xr:uid="{38916DB2-9ED8-4A9E-95AB-6D4F02514ABD}"/>
    <cellStyle name="Currency" xfId="18" builtinId="4"/>
    <cellStyle name="Normal" xfId="0" builtinId="0" customBuiltin="1"/>
    <cellStyle name="Normal 2" xfId="19" xr:uid="{B1A62BDA-4837-4DB4-B88B-A49357DC24ED}"/>
    <cellStyle name="Normal 2 2" xfId="27" xr:uid="{47417E6F-3C9F-4FCF-8FA7-7486F7E086D3}"/>
    <cellStyle name="Normal 7" xfId="2" xr:uid="{00000000-0005-0000-0000-000011000000}"/>
    <cellStyle name="Percent" xfId="22" builtinId="5"/>
    <cellStyle name="Percent 2" xfId="21" xr:uid="{E436C1D1-927E-4E9E-8EBC-8C4FC6944DCD}"/>
    <cellStyle name="Percent 2 2" xfId="25" xr:uid="{6DDF3765-E971-4038-9BE5-BC6CE0AF39D6}"/>
    <cellStyle name="Percent 2 2 2" xfId="32" xr:uid="{BE989F0C-D824-4F80-9AD3-35494CCA2075}"/>
    <cellStyle name="Percent 2 3" xfId="29" xr:uid="{CB2887D9-800A-419A-AA25-27DFAF4A33F0}"/>
  </cellStyles>
  <dxfs count="7">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ustomXml" Target="../customXml/item7.xml"/><Relationship Id="rId21" Type="http://schemas.openxmlformats.org/officeDocument/2006/relationships/externalLink" Target="externalLinks/externalLink11.xml"/><Relationship Id="rId34" Type="http://schemas.openxmlformats.org/officeDocument/2006/relationships/customXml" Target="../customXml/item2.xml"/><Relationship Id="rId42" Type="http://schemas.openxmlformats.org/officeDocument/2006/relationships/customXml" Target="../customXml/item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41"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37" Type="http://schemas.openxmlformats.org/officeDocument/2006/relationships/customXml" Target="../customXml/item5.xml"/><Relationship Id="rId40" Type="http://schemas.openxmlformats.org/officeDocument/2006/relationships/customXml" Target="../customXml/item8.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 Id="rId35" Type="http://schemas.openxmlformats.org/officeDocument/2006/relationships/customXml" Target="../customXml/item3.xml"/><Relationship Id="rId43" Type="http://schemas.openxmlformats.org/officeDocument/2006/relationships/customXml" Target="../customXml/item1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ustomXml" Target="../customXml/item1.xml"/><Relationship Id="rId38"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932815</xdr:colOff>
      <xdr:row>3</xdr:row>
      <xdr:rowOff>97790</xdr:rowOff>
    </xdr:to>
    <xdr:pic>
      <xdr:nvPicPr>
        <xdr:cNvPr id="2" name="Picture 1">
          <a:extLst>
            <a:ext uri="{FF2B5EF4-FFF2-40B4-BE49-F238E27FC236}">
              <a16:creationId xmlns:a16="http://schemas.microsoft.com/office/drawing/2014/main" id="{A6259FEF-C3A7-2F44-B306-3D5F53EB21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3290" cy="418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125846</xdr:rowOff>
    </xdr:from>
    <xdr:to>
      <xdr:col>1</xdr:col>
      <xdr:colOff>932180</xdr:colOff>
      <xdr:row>3</xdr:row>
      <xdr:rowOff>59877</xdr:rowOff>
    </xdr:to>
    <xdr:pic>
      <xdr:nvPicPr>
        <xdr:cNvPr id="2" name="Picture 1">
          <a:extLst>
            <a:ext uri="{FF2B5EF4-FFF2-40B4-BE49-F238E27FC236}">
              <a16:creationId xmlns:a16="http://schemas.microsoft.com/office/drawing/2014/main" id="{59E348E0-E5EA-43C5-9D15-68DF0090C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25846"/>
          <a:ext cx="932180" cy="4293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1</xdr:row>
      <xdr:rowOff>434340</xdr:rowOff>
    </xdr:to>
    <xdr:pic>
      <xdr:nvPicPr>
        <xdr:cNvPr id="2" name="Picture 1">
          <a:extLst>
            <a:ext uri="{FF2B5EF4-FFF2-40B4-BE49-F238E27FC236}">
              <a16:creationId xmlns:a16="http://schemas.microsoft.com/office/drawing/2014/main" id="{9C2C1341-8266-4C5F-B0E5-92515772D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61925"/>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55880</xdr:rowOff>
    </xdr:to>
    <xdr:pic>
      <xdr:nvPicPr>
        <xdr:cNvPr id="2" name="Picture 1">
          <a:extLst>
            <a:ext uri="{FF2B5EF4-FFF2-40B4-BE49-F238E27FC236}">
              <a16:creationId xmlns:a16="http://schemas.microsoft.com/office/drawing/2014/main" id="{2018C644-244F-2D47-AAC5-A8828CD365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7975"/>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135255</xdr:rowOff>
    </xdr:to>
    <xdr:pic>
      <xdr:nvPicPr>
        <xdr:cNvPr id="2" name="Picture 1">
          <a:extLst>
            <a:ext uri="{FF2B5EF4-FFF2-40B4-BE49-F238E27FC236}">
              <a16:creationId xmlns:a16="http://schemas.microsoft.com/office/drawing/2014/main" id="{744FEAB5-E857-8E47-86B7-13E202C8E5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025" y="184150"/>
          <a:ext cx="925195" cy="4425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92306</xdr:rowOff>
    </xdr:to>
    <xdr:pic>
      <xdr:nvPicPr>
        <xdr:cNvPr id="2" name="Picture 1">
          <a:extLst>
            <a:ext uri="{FF2B5EF4-FFF2-40B4-BE49-F238E27FC236}">
              <a16:creationId xmlns:a16="http://schemas.microsoft.com/office/drawing/2014/main" id="{551A0416-4CC5-4083-8B3B-32DF11AD1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96116</xdr:rowOff>
    </xdr:to>
    <xdr:pic>
      <xdr:nvPicPr>
        <xdr:cNvPr id="2" name="Picture 1">
          <a:extLst>
            <a:ext uri="{FF2B5EF4-FFF2-40B4-BE49-F238E27FC236}">
              <a16:creationId xmlns:a16="http://schemas.microsoft.com/office/drawing/2014/main" id="{971A1D87-D281-9746-9DB6-D0DB7AA31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225" y="184150"/>
          <a:ext cx="921385" cy="40726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E"/>
      <sheetName val="SAMPLE FOR BOB - 2"/>
      <sheetName val="SAMPLE FOR BOB - 1"/>
      <sheetName val="totops_aug_cm"/>
      <sheetName val="Combination"/>
    </sheetNames>
    <sheetDataSet>
      <sheetData sheetId="0" refreshError="1"/>
      <sheetData sheetId="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2"/>
  <sheetViews>
    <sheetView showGridLines="0" zoomScaleNormal="100" workbookViewId="0">
      <selection activeCell="D2" sqref="D2"/>
    </sheetView>
  </sheetViews>
  <sheetFormatPr baseColWidth="10" defaultColWidth="9.5" defaultRowHeight="14" x14ac:dyDescent="0.15"/>
  <cols>
    <col min="1" max="1" width="9.5" style="1"/>
    <col min="2" max="2" width="121.6640625" style="1" customWidth="1"/>
    <col min="3" max="16384" width="9.5" style="1"/>
  </cols>
  <sheetData>
    <row r="6" spans="2:2" x14ac:dyDescent="0.15">
      <c r="B6" s="2" t="s">
        <v>32</v>
      </c>
    </row>
    <row r="7" spans="2:2" ht="90" x14ac:dyDescent="0.15">
      <c r="B7" s="33" t="s">
        <v>124</v>
      </c>
    </row>
    <row r="9" spans="2:2" x14ac:dyDescent="0.15">
      <c r="B9" s="34" t="s">
        <v>33</v>
      </c>
    </row>
    <row r="10" spans="2:2" ht="90" x14ac:dyDescent="0.15">
      <c r="B10" s="111" t="s">
        <v>116</v>
      </c>
    </row>
    <row r="11" spans="2:2" ht="45" x14ac:dyDescent="0.15">
      <c r="B11" s="111" t="s">
        <v>125</v>
      </c>
    </row>
    <row r="12" spans="2:2" ht="135" x14ac:dyDescent="0.15">
      <c r="B12" s="111" t="s">
        <v>136</v>
      </c>
    </row>
    <row r="13" spans="2:2" ht="384" x14ac:dyDescent="0.15">
      <c r="B13" s="112" t="s">
        <v>126</v>
      </c>
    </row>
    <row r="14" spans="2:2" ht="15" x14ac:dyDescent="0.15">
      <c r="B14" s="35" t="s">
        <v>31</v>
      </c>
    </row>
    <row r="15" spans="2:2" ht="30" x14ac:dyDescent="0.15">
      <c r="B15" s="36" t="s">
        <v>81</v>
      </c>
    </row>
    <row r="16" spans="2:2" ht="15" customHeight="1" x14ac:dyDescent="0.15">
      <c r="B16" s="33"/>
    </row>
    <row r="17" spans="2:2" x14ac:dyDescent="0.15">
      <c r="B17" s="2" t="s">
        <v>24</v>
      </c>
    </row>
    <row r="18" spans="2:2" ht="75" x14ac:dyDescent="0.15">
      <c r="B18" s="36" t="s">
        <v>127</v>
      </c>
    </row>
    <row r="19" spans="2:2" x14ac:dyDescent="0.15">
      <c r="B19" s="36"/>
    </row>
    <row r="20" spans="2:2" x14ac:dyDescent="0.15">
      <c r="B20" s="2" t="s">
        <v>23</v>
      </c>
    </row>
    <row r="21" spans="2:2" ht="129" customHeight="1" x14ac:dyDescent="0.15">
      <c r="B21" s="36" t="s">
        <v>128</v>
      </c>
    </row>
    <row r="22" spans="2:2" x14ac:dyDescent="0.15">
      <c r="B22" s="36"/>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9197-F7DF-2346-850D-15153F833484}">
  <dimension ref="A1:V49"/>
  <sheetViews>
    <sheetView showGridLines="0" zoomScale="110" zoomScaleNormal="110" workbookViewId="0">
      <selection activeCell="D37" sqref="D37"/>
    </sheetView>
  </sheetViews>
  <sheetFormatPr baseColWidth="10" defaultColWidth="9.5" defaultRowHeight="13" x14ac:dyDescent="0.15"/>
  <cols>
    <col min="1" max="1" width="5.1640625" customWidth="1"/>
    <col min="2" max="2" width="37.164062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19" width="7.6640625" customWidth="1"/>
    <col min="20" max="20" width="1.6640625" customWidth="1"/>
    <col min="21" max="21" width="1" customWidth="1"/>
  </cols>
  <sheetData>
    <row r="1" spans="2:21" x14ac:dyDescent="0.15">
      <c r="U1" s="18"/>
    </row>
    <row r="2" spans="2:21" x14ac:dyDescent="0.15">
      <c r="B2" s="3"/>
      <c r="L2" s="4"/>
      <c r="M2" s="4"/>
      <c r="N2" s="4"/>
      <c r="O2" s="4"/>
      <c r="P2" s="4"/>
      <c r="Q2" s="4"/>
      <c r="R2" s="4"/>
      <c r="S2" s="4"/>
      <c r="T2" s="4"/>
      <c r="U2" s="99"/>
    </row>
    <row r="3" spans="2:21" x14ac:dyDescent="0.15">
      <c r="B3" s="3"/>
      <c r="L3" s="4"/>
      <c r="M3" s="4"/>
      <c r="N3" s="4"/>
      <c r="O3" s="4"/>
      <c r="P3" s="4"/>
      <c r="Q3" s="4"/>
      <c r="R3" s="4"/>
      <c r="S3" s="4"/>
      <c r="T3" s="4"/>
      <c r="U3" s="99"/>
    </row>
    <row r="4" spans="2:21" x14ac:dyDescent="0.15">
      <c r="B4" s="3"/>
      <c r="D4" s="162"/>
      <c r="L4" s="4"/>
      <c r="M4" s="162"/>
      <c r="N4" s="4"/>
      <c r="O4" s="162"/>
      <c r="P4" s="4"/>
      <c r="Q4" s="4"/>
      <c r="R4" s="4"/>
      <c r="S4" s="4"/>
      <c r="T4" s="4"/>
      <c r="U4" s="99"/>
    </row>
    <row r="5" spans="2:21" x14ac:dyDescent="0.15">
      <c r="B5" s="6" t="s">
        <v>137</v>
      </c>
      <c r="C5" s="7"/>
      <c r="D5" s="8">
        <v>2019</v>
      </c>
      <c r="E5" s="9"/>
      <c r="F5" s="8">
        <v>2020</v>
      </c>
      <c r="G5" s="11"/>
      <c r="H5" s="8">
        <v>2021</v>
      </c>
      <c r="I5" s="9"/>
      <c r="J5" s="10" t="s">
        <v>95</v>
      </c>
      <c r="K5" s="10" t="s">
        <v>105</v>
      </c>
      <c r="L5" s="10" t="s">
        <v>107</v>
      </c>
      <c r="M5" s="10" t="s">
        <v>123</v>
      </c>
      <c r="N5" s="11"/>
      <c r="O5" s="114">
        <v>2022</v>
      </c>
      <c r="P5" s="11"/>
      <c r="Q5" s="10" t="s">
        <v>135</v>
      </c>
      <c r="R5" s="10" t="s">
        <v>142</v>
      </c>
      <c r="S5" s="10" t="s">
        <v>143</v>
      </c>
      <c r="T5" s="11"/>
      <c r="U5" s="100"/>
    </row>
    <row r="6" spans="2:21" ht="10.25" customHeight="1" x14ac:dyDescent="0.15">
      <c r="B6" s="7"/>
      <c r="C6" s="7"/>
      <c r="D6" s="13"/>
      <c r="E6" s="13"/>
      <c r="G6" s="13"/>
      <c r="H6" s="13"/>
      <c r="I6" s="13"/>
      <c r="L6" s="13"/>
      <c r="M6" s="13"/>
      <c r="N6" s="13"/>
      <c r="O6" s="13"/>
      <c r="P6" s="13"/>
      <c r="Q6" s="13"/>
      <c r="R6" s="13"/>
      <c r="S6" s="13"/>
      <c r="T6" s="13"/>
      <c r="U6" s="24"/>
    </row>
    <row r="7" spans="2:21" ht="13.25" customHeight="1" x14ac:dyDescent="0.15">
      <c r="B7" s="4" t="s">
        <v>130</v>
      </c>
      <c r="C7" s="7"/>
      <c r="D7" s="13"/>
      <c r="E7" s="13"/>
      <c r="G7" s="13"/>
      <c r="H7" s="13"/>
      <c r="I7" s="13"/>
      <c r="L7" s="13"/>
      <c r="M7" s="13"/>
      <c r="N7" s="13"/>
      <c r="O7" s="13"/>
      <c r="P7" s="13"/>
      <c r="Q7" s="13"/>
      <c r="R7" s="13"/>
      <c r="S7" s="13"/>
      <c r="T7" s="13"/>
      <c r="U7" s="24"/>
    </row>
    <row r="8" spans="2:21" ht="13.25" customHeight="1" x14ac:dyDescent="0.15">
      <c r="B8" s="3" t="s">
        <v>108</v>
      </c>
      <c r="D8" s="131">
        <v>25000000</v>
      </c>
      <c r="E8" s="169"/>
      <c r="F8" s="131">
        <v>40600000</v>
      </c>
      <c r="G8" s="169"/>
      <c r="H8" s="131">
        <v>66200000</v>
      </c>
      <c r="I8" s="132"/>
      <c r="J8" s="131">
        <v>20300000</v>
      </c>
      <c r="K8" s="131">
        <v>22100000</v>
      </c>
      <c r="L8" s="131">
        <v>19500000</v>
      </c>
      <c r="M8" s="131">
        <v>19500000</v>
      </c>
      <c r="N8" s="131"/>
      <c r="O8" s="131">
        <v>81300000</v>
      </c>
      <c r="P8" s="131"/>
      <c r="Q8" s="131">
        <v>20300000</v>
      </c>
      <c r="R8" s="131">
        <v>22400000</v>
      </c>
      <c r="S8" s="131">
        <v>21900000</v>
      </c>
      <c r="T8" s="94"/>
      <c r="U8" s="101"/>
    </row>
    <row r="9" spans="2:21" ht="15" x14ac:dyDescent="0.15">
      <c r="B9" s="3" t="s">
        <v>109</v>
      </c>
      <c r="D9" s="131">
        <v>57700000</v>
      </c>
      <c r="E9" s="170"/>
      <c r="F9" s="131">
        <v>61700000</v>
      </c>
      <c r="G9" s="17"/>
      <c r="H9" s="131">
        <v>121000000</v>
      </c>
      <c r="I9" s="17"/>
      <c r="J9" s="131">
        <v>35200000</v>
      </c>
      <c r="K9" s="131">
        <v>36800000</v>
      </c>
      <c r="L9" s="131">
        <v>32800000</v>
      </c>
      <c r="M9" s="131">
        <v>27900000</v>
      </c>
      <c r="N9" s="131"/>
      <c r="O9" s="131">
        <v>132700000</v>
      </c>
      <c r="P9" s="131"/>
      <c r="Q9" s="131">
        <v>33500000</v>
      </c>
      <c r="R9" s="131">
        <v>35500000</v>
      </c>
      <c r="S9" s="131">
        <v>33300000</v>
      </c>
      <c r="T9" s="94"/>
      <c r="U9" s="101"/>
    </row>
    <row r="10" spans="2:21" ht="15" x14ac:dyDescent="0.15">
      <c r="B10" s="3" t="s">
        <v>110</v>
      </c>
      <c r="D10" s="131">
        <v>100000</v>
      </c>
      <c r="F10" s="131">
        <v>10700000</v>
      </c>
      <c r="G10" s="45"/>
      <c r="H10" s="131">
        <v>17300000</v>
      </c>
      <c r="I10" s="133"/>
      <c r="J10" s="131">
        <v>5300000</v>
      </c>
      <c r="K10" s="131">
        <v>5500000</v>
      </c>
      <c r="L10" s="131">
        <v>6000000</v>
      </c>
      <c r="M10" s="131">
        <v>5200000</v>
      </c>
      <c r="N10" s="131"/>
      <c r="O10" s="131">
        <v>22000000</v>
      </c>
      <c r="P10" s="131"/>
      <c r="Q10" s="131">
        <v>5700000</v>
      </c>
      <c r="R10" s="131">
        <v>5600000</v>
      </c>
      <c r="S10" s="131">
        <v>5000000</v>
      </c>
      <c r="T10" s="94"/>
      <c r="U10" s="101"/>
    </row>
    <row r="11" spans="2:21" ht="14" thickBot="1" x14ac:dyDescent="0.2">
      <c r="B11" s="87" t="s">
        <v>132</v>
      </c>
      <c r="D11" s="134">
        <v>82800000</v>
      </c>
      <c r="E11" s="20"/>
      <c r="F11" s="134">
        <v>113000000</v>
      </c>
      <c r="G11" s="20"/>
      <c r="H11" s="134">
        <v>204400000</v>
      </c>
      <c r="I11" s="133"/>
      <c r="J11" s="134">
        <v>60800000</v>
      </c>
      <c r="K11" s="134">
        <v>64300000</v>
      </c>
      <c r="L11" s="134">
        <v>58300000</v>
      </c>
      <c r="M11" s="134">
        <v>52600000</v>
      </c>
      <c r="N11" s="135"/>
      <c r="O11" s="134">
        <v>236000000</v>
      </c>
      <c r="P11" s="135"/>
      <c r="Q11" s="134">
        <v>59500000</v>
      </c>
      <c r="R11" s="134">
        <v>63500000</v>
      </c>
      <c r="S11" s="134">
        <v>60100000</v>
      </c>
      <c r="T11" s="96"/>
      <c r="U11" s="102"/>
    </row>
    <row r="12" spans="2:21" ht="5" customHeight="1" thickTop="1" x14ac:dyDescent="0.15">
      <c r="F12" s="169"/>
      <c r="G12" s="169"/>
      <c r="H12" s="169"/>
      <c r="I12" s="169"/>
      <c r="U12" s="18"/>
    </row>
    <row r="13" spans="2:21" ht="15" customHeight="1" x14ac:dyDescent="0.15">
      <c r="B13" s="4" t="s">
        <v>131</v>
      </c>
      <c r="F13" s="169"/>
      <c r="G13" s="169"/>
      <c r="H13" s="169"/>
      <c r="I13" s="169"/>
      <c r="U13" s="18"/>
    </row>
    <row r="14" spans="2:21" x14ac:dyDescent="0.15">
      <c r="B14" s="62" t="s">
        <v>83</v>
      </c>
      <c r="D14" s="65">
        <v>0.37</v>
      </c>
      <c r="E14" s="65"/>
      <c r="F14" s="65">
        <v>0.3</v>
      </c>
      <c r="G14" s="65"/>
      <c r="H14" s="65">
        <v>0.31</v>
      </c>
      <c r="I14" s="65"/>
      <c r="J14" s="65">
        <v>0.35</v>
      </c>
      <c r="K14" s="65">
        <v>0.34</v>
      </c>
      <c r="L14" s="65">
        <v>0.35</v>
      </c>
      <c r="M14" s="65">
        <v>0.35</v>
      </c>
      <c r="N14" s="90"/>
      <c r="O14" s="65">
        <v>0.35</v>
      </c>
      <c r="P14" s="65"/>
      <c r="Q14" s="65">
        <v>0.3</v>
      </c>
      <c r="R14" s="65">
        <v>0.32</v>
      </c>
      <c r="S14" s="65">
        <v>0.33</v>
      </c>
      <c r="T14" s="65"/>
      <c r="U14" s="103"/>
    </row>
    <row r="15" spans="2:21" x14ac:dyDescent="0.15">
      <c r="B15" s="3" t="s">
        <v>84</v>
      </c>
      <c r="D15" s="90">
        <v>1.51</v>
      </c>
      <c r="E15" s="65"/>
      <c r="F15" s="90">
        <v>1.03</v>
      </c>
      <c r="G15" s="174"/>
      <c r="H15" s="90">
        <v>1</v>
      </c>
      <c r="I15" s="90"/>
      <c r="J15" s="90">
        <v>0.97</v>
      </c>
      <c r="K15" s="90">
        <v>0.89</v>
      </c>
      <c r="L15" s="90">
        <v>0.81</v>
      </c>
      <c r="M15" s="90">
        <v>0.8</v>
      </c>
      <c r="N15" s="90"/>
      <c r="O15" s="90">
        <v>0.87</v>
      </c>
      <c r="P15" s="90"/>
      <c r="Q15" s="90">
        <v>0.79</v>
      </c>
      <c r="R15" s="90">
        <v>0.76</v>
      </c>
      <c r="S15" s="90">
        <v>0.74</v>
      </c>
      <c r="T15" s="90"/>
      <c r="U15" s="104"/>
    </row>
    <row r="16" spans="2:21" ht="13.25" customHeight="1" x14ac:dyDescent="0.15">
      <c r="B16" s="3" t="s">
        <v>85</v>
      </c>
      <c r="D16" s="90">
        <v>0.28000000000000003</v>
      </c>
      <c r="E16" s="65"/>
      <c r="F16" s="90">
        <v>0.77</v>
      </c>
      <c r="G16" s="65"/>
      <c r="H16" s="90">
        <v>0.75</v>
      </c>
      <c r="I16" s="90"/>
      <c r="J16" s="90">
        <v>0.65</v>
      </c>
      <c r="K16" s="90">
        <v>0.67</v>
      </c>
      <c r="L16" s="90">
        <v>0.7</v>
      </c>
      <c r="M16" s="90">
        <v>0.65</v>
      </c>
      <c r="N16" s="90"/>
      <c r="O16" s="90">
        <v>0.67</v>
      </c>
      <c r="P16" s="90"/>
      <c r="Q16" s="90">
        <v>0.7</v>
      </c>
      <c r="R16" s="90">
        <v>0.67</v>
      </c>
      <c r="S16" s="90">
        <v>0.61</v>
      </c>
      <c r="T16" s="90"/>
      <c r="U16" s="104"/>
    </row>
    <row r="17" spans="1:22" ht="13.25" customHeight="1" thickBot="1" x14ac:dyDescent="0.2">
      <c r="B17" s="87" t="s">
        <v>133</v>
      </c>
      <c r="D17" s="130">
        <v>0.77</v>
      </c>
      <c r="E17" s="65"/>
      <c r="F17" s="130">
        <v>0.54</v>
      </c>
      <c r="G17" s="65"/>
      <c r="H17" s="130">
        <v>0.56999999999999995</v>
      </c>
      <c r="I17" s="65"/>
      <c r="J17" s="130">
        <v>0.59</v>
      </c>
      <c r="K17" s="130">
        <v>0.56000000000000005</v>
      </c>
      <c r="L17" s="130">
        <v>0.55000000000000004</v>
      </c>
      <c r="M17" s="130">
        <v>0.54</v>
      </c>
      <c r="N17" s="90"/>
      <c r="O17" s="130">
        <v>0.56000000000000005</v>
      </c>
      <c r="P17" s="90"/>
      <c r="Q17" s="130">
        <v>0.5</v>
      </c>
      <c r="R17" s="130">
        <v>0.51</v>
      </c>
      <c r="S17" s="130">
        <v>0.51</v>
      </c>
      <c r="T17" s="98"/>
      <c r="U17" s="104"/>
    </row>
    <row r="18" spans="1:22" ht="5" customHeight="1" thickTop="1" x14ac:dyDescent="0.15">
      <c r="U18" s="18"/>
    </row>
    <row r="19" spans="1:22" x14ac:dyDescent="0.15">
      <c r="B19" s="4" t="s">
        <v>26</v>
      </c>
      <c r="H19" s="136"/>
      <c r="I19" s="136"/>
      <c r="U19" s="18"/>
    </row>
    <row r="20" spans="1:22" x14ac:dyDescent="0.15">
      <c r="B20" s="62" t="s">
        <v>83</v>
      </c>
      <c r="F20" s="136">
        <v>0.62</v>
      </c>
      <c r="H20" s="136">
        <v>0.63</v>
      </c>
      <c r="I20" s="136"/>
      <c r="J20" s="65">
        <v>0.5</v>
      </c>
      <c r="K20" s="65">
        <v>0.33</v>
      </c>
      <c r="L20" s="65">
        <v>0.1</v>
      </c>
      <c r="M20" s="65">
        <v>7.0000000000000007E-2</v>
      </c>
      <c r="N20" s="90"/>
      <c r="O20" s="65">
        <v>0.23</v>
      </c>
      <c r="P20" s="65"/>
      <c r="Q20" s="65">
        <v>0</v>
      </c>
      <c r="R20" s="65">
        <v>0.02</v>
      </c>
      <c r="S20" s="65">
        <v>0.12</v>
      </c>
      <c r="T20" s="65"/>
      <c r="U20" s="103"/>
      <c r="V20" s="68"/>
    </row>
    <row r="21" spans="1:22" x14ac:dyDescent="0.15">
      <c r="B21" s="3" t="s">
        <v>84</v>
      </c>
      <c r="F21" s="137">
        <v>7.0000000000000007E-2</v>
      </c>
      <c r="G21" s="137"/>
      <c r="H21" s="137">
        <v>0.96</v>
      </c>
      <c r="I21" s="137"/>
      <c r="J21" s="65">
        <v>0.76</v>
      </c>
      <c r="K21" s="65">
        <v>0.08</v>
      </c>
      <c r="L21" s="65">
        <v>0.03</v>
      </c>
      <c r="M21" s="65">
        <v>-0.21</v>
      </c>
      <c r="N21" s="90"/>
      <c r="O21" s="65">
        <v>0.1</v>
      </c>
      <c r="P21" s="65"/>
      <c r="Q21" s="65">
        <v>-0.05</v>
      </c>
      <c r="R21" s="65">
        <v>-0.03</v>
      </c>
      <c r="S21" s="65">
        <v>0.02</v>
      </c>
      <c r="T21" s="65"/>
      <c r="U21" s="103"/>
      <c r="V21" s="68"/>
    </row>
    <row r="22" spans="1:22" x14ac:dyDescent="0.15">
      <c r="B22" s="3" t="s">
        <v>85</v>
      </c>
      <c r="F22" s="138" t="s">
        <v>98</v>
      </c>
      <c r="G22" s="137"/>
      <c r="H22" s="137">
        <v>0.61</v>
      </c>
      <c r="I22" s="137"/>
      <c r="J22" s="65">
        <v>0</v>
      </c>
      <c r="K22" s="65">
        <v>0.76</v>
      </c>
      <c r="L22" s="65">
        <v>0.38</v>
      </c>
      <c r="M22" s="65">
        <v>0.15</v>
      </c>
      <c r="N22" s="90"/>
      <c r="O22" s="65">
        <v>0.27</v>
      </c>
      <c r="P22" s="65"/>
      <c r="Q22" s="65">
        <v>0.08</v>
      </c>
      <c r="R22" s="65">
        <v>0.01</v>
      </c>
      <c r="S22" s="65">
        <v>-0.17</v>
      </c>
      <c r="T22" s="70"/>
      <c r="U22" s="103"/>
      <c r="V22" s="68"/>
    </row>
    <row r="23" spans="1:22" ht="14" thickBot="1" x14ac:dyDescent="0.2">
      <c r="B23" s="87" t="s">
        <v>134</v>
      </c>
      <c r="F23" s="139">
        <v>0.37</v>
      </c>
      <c r="G23" s="137"/>
      <c r="H23" s="139">
        <v>0.81</v>
      </c>
      <c r="I23" s="137"/>
      <c r="J23" s="130">
        <v>0.56000000000000005</v>
      </c>
      <c r="K23" s="130">
        <v>0.19</v>
      </c>
      <c r="L23" s="130">
        <v>0.08</v>
      </c>
      <c r="M23" s="130">
        <v>-0.09</v>
      </c>
      <c r="N23" s="90"/>
      <c r="O23" s="130">
        <v>0.15</v>
      </c>
      <c r="P23" s="90"/>
      <c r="Q23" s="130">
        <v>-0.02</v>
      </c>
      <c r="R23" s="130">
        <v>-0.01</v>
      </c>
      <c r="S23" s="130">
        <v>0.03</v>
      </c>
      <c r="T23" s="98"/>
      <c r="U23" s="104"/>
      <c r="V23" s="68"/>
    </row>
    <row r="24" spans="1:22" ht="14" thickTop="1" x14ac:dyDescent="0.15">
      <c r="B24" s="3"/>
      <c r="F24" s="57"/>
      <c r="G24" s="57"/>
      <c r="H24" s="57"/>
      <c r="I24" s="57"/>
      <c r="U24" s="18"/>
    </row>
    <row r="25" spans="1:22" ht="15" x14ac:dyDescent="0.15">
      <c r="B25" s="140" t="s">
        <v>138</v>
      </c>
      <c r="F25" s="57"/>
      <c r="G25" s="57"/>
      <c r="H25" s="57"/>
      <c r="I25" s="57"/>
      <c r="U25" s="18"/>
    </row>
    <row r="26" spans="1:22" ht="15" x14ac:dyDescent="0.15">
      <c r="B26" s="140" t="s">
        <v>139</v>
      </c>
      <c r="F26" s="57"/>
      <c r="G26" s="57"/>
      <c r="H26" s="57"/>
      <c r="I26" s="57"/>
      <c r="U26" s="18"/>
    </row>
    <row r="27" spans="1:22" ht="15" x14ac:dyDescent="0.15">
      <c r="B27" s="140" t="s">
        <v>140</v>
      </c>
      <c r="F27" s="57"/>
      <c r="G27" s="57"/>
      <c r="H27" s="57"/>
      <c r="I27" s="57"/>
      <c r="U27" s="18"/>
    </row>
    <row r="28" spans="1:22" ht="14" customHeight="1" x14ac:dyDescent="0.15">
      <c r="A28" s="113" t="s">
        <v>121</v>
      </c>
      <c r="D28" s="58"/>
      <c r="U28" s="18"/>
    </row>
    <row r="29" spans="1:22" ht="6" customHeight="1" x14ac:dyDescent="0.15">
      <c r="A29" s="18"/>
      <c r="B29" s="18"/>
      <c r="C29" s="18"/>
      <c r="D29" s="18"/>
      <c r="E29" s="18"/>
      <c r="F29" s="18"/>
      <c r="G29" s="18"/>
      <c r="H29" s="18"/>
      <c r="I29" s="18"/>
      <c r="J29" s="18"/>
      <c r="K29" s="18"/>
      <c r="L29" s="18"/>
      <c r="M29" s="18"/>
      <c r="N29" s="18"/>
      <c r="O29" s="18"/>
      <c r="P29" s="18"/>
      <c r="Q29" s="18"/>
      <c r="R29" s="18"/>
      <c r="S29" s="18"/>
      <c r="T29" s="18"/>
      <c r="U29" s="18"/>
    </row>
    <row r="31" spans="1:22" x14ac:dyDescent="0.15">
      <c r="B31" s="3"/>
      <c r="D31" s="80"/>
      <c r="E31" s="64"/>
      <c r="F31" s="80"/>
      <c r="G31" s="15"/>
      <c r="H31" s="80"/>
      <c r="I31" s="86"/>
      <c r="J31" s="80"/>
      <c r="K31" s="80"/>
      <c r="L31" s="80"/>
      <c r="M31" s="80"/>
      <c r="N31" s="50"/>
      <c r="O31" s="80"/>
      <c r="P31" s="50"/>
      <c r="Q31" s="50"/>
      <c r="R31" s="50"/>
      <c r="S31" s="50"/>
      <c r="T31" s="50"/>
      <c r="U31" s="50"/>
    </row>
    <row r="32" spans="1:22" x14ac:dyDescent="0.15">
      <c r="B32" s="3"/>
      <c r="D32" s="150"/>
      <c r="E32" s="150"/>
      <c r="F32" s="150"/>
      <c r="G32" s="150"/>
      <c r="H32" s="150"/>
      <c r="I32" s="150"/>
      <c r="J32" s="150"/>
      <c r="K32" s="150"/>
      <c r="L32" s="150"/>
      <c r="M32" s="150"/>
      <c r="N32" s="150"/>
      <c r="O32" s="150"/>
      <c r="P32" s="150"/>
      <c r="Q32" s="150"/>
      <c r="R32" s="50"/>
      <c r="S32" s="50"/>
      <c r="T32" s="50"/>
      <c r="U32" s="50"/>
    </row>
    <row r="33" spans="4:17" x14ac:dyDescent="0.15">
      <c r="D33" s="150"/>
      <c r="E33" s="150"/>
      <c r="F33" s="150"/>
      <c r="G33" s="150"/>
      <c r="H33" s="150"/>
      <c r="I33" s="150"/>
      <c r="J33" s="150"/>
      <c r="K33" s="150"/>
      <c r="L33" s="150"/>
      <c r="M33" s="150"/>
      <c r="N33" s="150"/>
      <c r="O33" s="150"/>
      <c r="P33" s="150"/>
      <c r="Q33" s="150"/>
    </row>
    <row r="34" spans="4:17" x14ac:dyDescent="0.15">
      <c r="D34" s="150"/>
      <c r="E34" s="150"/>
      <c r="F34" s="150"/>
      <c r="G34" s="150"/>
      <c r="H34" s="150"/>
      <c r="I34" s="150"/>
      <c r="J34" s="150"/>
      <c r="K34" s="150"/>
      <c r="L34" s="150"/>
      <c r="M34" s="150"/>
      <c r="N34" s="150"/>
      <c r="O34" s="150"/>
      <c r="P34" s="150"/>
      <c r="Q34" s="150"/>
    </row>
    <row r="35" spans="4:17" x14ac:dyDescent="0.15">
      <c r="D35" s="150"/>
      <c r="E35" s="150"/>
      <c r="F35" s="150"/>
      <c r="G35" s="150"/>
      <c r="H35" s="150"/>
      <c r="I35" s="150"/>
      <c r="J35" s="150"/>
      <c r="K35" s="150"/>
      <c r="L35" s="150"/>
      <c r="M35" s="150"/>
      <c r="N35" s="150"/>
      <c r="O35" s="150"/>
      <c r="P35" s="150"/>
      <c r="Q35" s="150"/>
    </row>
    <row r="36" spans="4:17" x14ac:dyDescent="0.15">
      <c r="D36" s="150"/>
      <c r="E36" s="150"/>
      <c r="F36" s="150"/>
      <c r="G36" s="150"/>
      <c r="H36" s="150"/>
      <c r="I36" s="150"/>
      <c r="J36" s="150"/>
      <c r="K36" s="150"/>
      <c r="L36" s="150"/>
      <c r="M36" s="150"/>
      <c r="N36" s="150"/>
      <c r="O36" s="150"/>
      <c r="P36" s="150"/>
      <c r="Q36" s="150"/>
    </row>
    <row r="37" spans="4:17" x14ac:dyDescent="0.15">
      <c r="D37" s="150"/>
      <c r="E37" s="150"/>
      <c r="F37" s="150"/>
      <c r="G37" s="150"/>
      <c r="H37" s="150"/>
      <c r="I37" s="150"/>
      <c r="J37" s="150"/>
      <c r="K37" s="150"/>
      <c r="L37" s="150"/>
      <c r="M37" s="150"/>
      <c r="N37" s="150"/>
      <c r="O37" s="150"/>
      <c r="P37" s="150"/>
      <c r="Q37" s="150"/>
    </row>
    <row r="38" spans="4:17" x14ac:dyDescent="0.15">
      <c r="D38" s="150"/>
      <c r="E38" s="150"/>
      <c r="F38" s="150"/>
      <c r="G38" s="150"/>
      <c r="H38" s="150"/>
      <c r="I38" s="150"/>
      <c r="J38" s="150"/>
      <c r="K38" s="150"/>
      <c r="L38" s="150"/>
      <c r="M38" s="150"/>
      <c r="N38" s="150"/>
      <c r="O38" s="150"/>
      <c r="P38" s="150"/>
      <c r="Q38" s="150"/>
    </row>
    <row r="39" spans="4:17" x14ac:dyDescent="0.15">
      <c r="D39" s="150"/>
      <c r="E39" s="150"/>
      <c r="F39" s="150"/>
      <c r="G39" s="150"/>
      <c r="H39" s="150"/>
      <c r="I39" s="150"/>
      <c r="J39" s="150"/>
      <c r="K39" s="150"/>
      <c r="L39" s="150"/>
      <c r="M39" s="150"/>
      <c r="N39" s="150"/>
      <c r="O39" s="150"/>
      <c r="P39" s="150"/>
      <c r="Q39" s="150"/>
    </row>
    <row r="40" spans="4:17" x14ac:dyDescent="0.15">
      <c r="D40" s="150"/>
      <c r="E40" s="150"/>
      <c r="F40" s="150"/>
      <c r="G40" s="150"/>
      <c r="H40" s="150"/>
      <c r="I40" s="150"/>
      <c r="J40" s="150"/>
      <c r="K40" s="150"/>
      <c r="L40" s="150"/>
      <c r="M40" s="150"/>
      <c r="N40" s="150"/>
      <c r="O40" s="150"/>
      <c r="P40" s="150"/>
      <c r="Q40" s="150"/>
    </row>
    <row r="41" spans="4:17" x14ac:dyDescent="0.15">
      <c r="D41" s="150"/>
      <c r="E41" s="150"/>
      <c r="F41" s="150"/>
      <c r="G41" s="150"/>
      <c r="H41" s="150"/>
      <c r="I41" s="150"/>
      <c r="J41" s="150"/>
      <c r="K41" s="150"/>
      <c r="L41" s="150"/>
      <c r="M41" s="150"/>
      <c r="N41" s="150"/>
      <c r="O41" s="150"/>
      <c r="P41" s="150"/>
      <c r="Q41" s="150"/>
    </row>
    <row r="42" spans="4:17" x14ac:dyDescent="0.15">
      <c r="D42" s="150"/>
      <c r="E42" s="150"/>
      <c r="F42" s="150"/>
      <c r="G42" s="150"/>
      <c r="H42" s="150"/>
      <c r="I42" s="150"/>
      <c r="J42" s="150"/>
      <c r="K42" s="150"/>
      <c r="L42" s="150"/>
      <c r="M42" s="150"/>
      <c r="N42" s="150"/>
      <c r="O42" s="150"/>
      <c r="P42" s="150"/>
      <c r="Q42" s="150"/>
    </row>
    <row r="43" spans="4:17" x14ac:dyDescent="0.15">
      <c r="D43" s="150"/>
      <c r="E43" s="150"/>
      <c r="F43" s="150"/>
      <c r="G43" s="150"/>
      <c r="H43" s="150"/>
      <c r="I43" s="150"/>
      <c r="J43" s="150"/>
      <c r="K43" s="150"/>
      <c r="L43" s="150"/>
      <c r="M43" s="150"/>
      <c r="N43" s="150"/>
      <c r="O43" s="150"/>
      <c r="P43" s="150"/>
      <c r="Q43" s="150"/>
    </row>
    <row r="44" spans="4:17" x14ac:dyDescent="0.15">
      <c r="D44" s="150"/>
      <c r="E44" s="150"/>
      <c r="F44" s="150"/>
      <c r="G44" s="150"/>
      <c r="H44" s="150"/>
      <c r="I44" s="150"/>
      <c r="J44" s="150"/>
      <c r="K44" s="150"/>
      <c r="L44" s="150"/>
      <c r="M44" s="150"/>
      <c r="N44" s="150"/>
      <c r="O44" s="150"/>
      <c r="P44" s="150"/>
      <c r="Q44" s="150"/>
    </row>
    <row r="45" spans="4:17" x14ac:dyDescent="0.15">
      <c r="D45" s="150"/>
      <c r="E45" s="150"/>
      <c r="F45" s="150"/>
      <c r="G45" s="150"/>
      <c r="H45" s="150"/>
      <c r="I45" s="150"/>
      <c r="J45" s="150"/>
      <c r="K45" s="150"/>
      <c r="L45" s="150"/>
      <c r="M45" s="150"/>
      <c r="N45" s="150"/>
      <c r="O45" s="150"/>
      <c r="P45" s="150"/>
      <c r="Q45" s="150"/>
    </row>
    <row r="46" spans="4:17" x14ac:dyDescent="0.15">
      <c r="D46" s="150"/>
      <c r="E46" s="150"/>
      <c r="F46" s="150"/>
      <c r="G46" s="150"/>
      <c r="H46" s="150"/>
      <c r="I46" s="150"/>
      <c r="J46" s="150"/>
      <c r="K46" s="150"/>
      <c r="L46" s="150"/>
      <c r="M46" s="150"/>
      <c r="N46" s="150"/>
      <c r="O46" s="150"/>
      <c r="P46" s="150"/>
      <c r="Q46" s="150"/>
    </row>
    <row r="47" spans="4:17" x14ac:dyDescent="0.15">
      <c r="D47" s="150"/>
      <c r="E47" s="150"/>
      <c r="F47" s="150"/>
      <c r="G47" s="150"/>
      <c r="H47" s="150"/>
      <c r="I47" s="150"/>
      <c r="J47" s="150"/>
      <c r="K47" s="150"/>
      <c r="L47" s="150"/>
      <c r="M47" s="150"/>
      <c r="N47" s="150"/>
      <c r="O47" s="150"/>
      <c r="P47" s="150"/>
      <c r="Q47" s="150"/>
    </row>
    <row r="48" spans="4:17" x14ac:dyDescent="0.15">
      <c r="D48" s="149"/>
      <c r="E48" s="149"/>
      <c r="F48" s="149"/>
      <c r="G48" s="149"/>
      <c r="H48" s="149"/>
      <c r="I48" s="149"/>
      <c r="J48" s="149"/>
      <c r="K48" s="149"/>
      <c r="L48" s="149"/>
      <c r="M48" s="149"/>
      <c r="N48" s="149"/>
      <c r="O48" s="149"/>
      <c r="P48" s="149"/>
      <c r="Q48" s="149"/>
    </row>
    <row r="49" spans="4:17" x14ac:dyDescent="0.15">
      <c r="D49" s="149"/>
      <c r="E49" s="149"/>
      <c r="F49" s="149"/>
      <c r="G49" s="149"/>
      <c r="H49" s="149"/>
      <c r="I49" s="149"/>
      <c r="J49" s="149"/>
      <c r="K49" s="149"/>
      <c r="L49" s="149"/>
      <c r="M49" s="149"/>
      <c r="N49" s="149"/>
      <c r="O49" s="149"/>
      <c r="P49" s="149"/>
      <c r="Q49" s="149"/>
    </row>
  </sheetData>
  <pageMargins left="0.7" right="0.7" top="0.75" bottom="0.75" header="0.3" footer="0.3"/>
  <pageSetup paperSize="5"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Z23"/>
  <sheetViews>
    <sheetView workbookViewId="0"/>
  </sheetViews>
  <sheetFormatPr baseColWidth="10" defaultColWidth="8.6640625" defaultRowHeight="13" x14ac:dyDescent="0.15"/>
  <sheetData>
    <row r="3" spans="1:26" x14ac:dyDescent="0.15">
      <c r="A3" t="s">
        <v>101</v>
      </c>
      <c r="B3" t="s">
        <v>102</v>
      </c>
      <c r="C3" t="s">
        <v>104</v>
      </c>
    </row>
    <row r="4" spans="1:26" x14ac:dyDescent="0.15">
      <c r="A4">
        <v>1</v>
      </c>
      <c r="B4">
        <v>13</v>
      </c>
      <c r="C4">
        <v>25</v>
      </c>
    </row>
    <row r="5" spans="1:26" x14ac:dyDescent="0.15">
      <c r="A5">
        <f>'7. Product Line Revenue'!$8:$8</f>
        <v>0</v>
      </c>
      <c r="B5">
        <v>1</v>
      </c>
      <c r="M5">
        <f>'4. GAAP to NonGAAP Recon'!$7:$7</f>
        <v>-17400000</v>
      </c>
      <c r="N5">
        <v>3</v>
      </c>
      <c r="Y5">
        <f>'3. Income Statement'!$8:$8</f>
        <v>361600000</v>
      </c>
      <c r="Z5">
        <v>3</v>
      </c>
    </row>
    <row r="6" spans="1:26" x14ac:dyDescent="0.15">
      <c r="A6">
        <f>'7. Product Line Revenue'!$9:$9</f>
        <v>0</v>
      </c>
      <c r="B6">
        <v>2</v>
      </c>
      <c r="M6">
        <f>'4. GAAP to NonGAAP Recon'!$9:$9</f>
        <v>0</v>
      </c>
      <c r="N6">
        <v>4</v>
      </c>
      <c r="Y6">
        <f>'3. Income Statement'!$9:$9</f>
        <v>59900000</v>
      </c>
      <c r="Z6">
        <v>4</v>
      </c>
    </row>
    <row r="7" spans="1:26" x14ac:dyDescent="0.15">
      <c r="A7">
        <f>'7. Product Line Revenue'!$10:$10</f>
        <v>0</v>
      </c>
      <c r="B7">
        <v>3</v>
      </c>
      <c r="M7">
        <f>'4. GAAP to NonGAAP Recon'!$10:$10</f>
        <v>2900000</v>
      </c>
      <c r="N7">
        <v>5</v>
      </c>
      <c r="Y7">
        <f>'3. Income Statement'!$10:$10</f>
        <v>421500000</v>
      </c>
      <c r="Z7">
        <v>5</v>
      </c>
    </row>
    <row r="8" spans="1:26" x14ac:dyDescent="0.15">
      <c r="A8">
        <f>'7. Product Line Revenue'!$11:$11</f>
        <v>0</v>
      </c>
      <c r="B8">
        <v>4</v>
      </c>
      <c r="M8">
        <f>'4. GAAP to NonGAAP Recon'!$11:$11</f>
        <v>800000</v>
      </c>
      <c r="N8">
        <v>6</v>
      </c>
      <c r="Y8">
        <f>'3. Income Statement'!$13:$13</f>
        <v>184000000</v>
      </c>
      <c r="Z8">
        <v>6</v>
      </c>
    </row>
    <row r="9" spans="1:26" x14ac:dyDescent="0.15">
      <c r="A9">
        <f>'7. Product Line Revenue'!$23:$23</f>
        <v>0</v>
      </c>
      <c r="B9">
        <v>5</v>
      </c>
      <c r="M9">
        <f>'4. GAAP to NonGAAP Recon'!$15:$15</f>
        <v>-13700000</v>
      </c>
      <c r="N9">
        <v>7</v>
      </c>
      <c r="Y9">
        <f>'3. Income Statement'!$14:$14</f>
        <v>52700000</v>
      </c>
      <c r="Z9">
        <v>7</v>
      </c>
    </row>
    <row r="10" spans="1:26" x14ac:dyDescent="0.15">
      <c r="A10">
        <f>'7. Product Line Revenue'!$14:$14</f>
        <v>0</v>
      </c>
      <c r="B10">
        <v>8</v>
      </c>
      <c r="M10">
        <f>'4. GAAP to NonGAAP Recon'!$19:$19</f>
        <v>-13700000</v>
      </c>
      <c r="N10">
        <v>8</v>
      </c>
      <c r="Y10">
        <f>'3. Income Statement'!$15:$15</f>
        <v>136500000</v>
      </c>
      <c r="Z10">
        <v>8</v>
      </c>
    </row>
    <row r="11" spans="1:26" x14ac:dyDescent="0.15">
      <c r="A11">
        <f>'7. Product Line Revenue'!$15:$15</f>
        <v>0</v>
      </c>
      <c r="B11">
        <v>9</v>
      </c>
      <c r="M11">
        <f>'4. GAAP to NonGAAP Recon'!$21:$21</f>
        <v>1073131.0859995012</v>
      </c>
      <c r="N11">
        <v>9</v>
      </c>
      <c r="Y11">
        <f>'3. Income Statement'!$16:$16</f>
        <v>143600000</v>
      </c>
      <c r="Z11">
        <v>9</v>
      </c>
    </row>
    <row r="12" spans="1:26" x14ac:dyDescent="0.15">
      <c r="A12">
        <f>'7. Product Line Revenue'!$16:$16</f>
        <v>0</v>
      </c>
      <c r="B12">
        <v>10</v>
      </c>
      <c r="M12">
        <f>'4. GAAP to NonGAAP Recon'!$22:$22</f>
        <v>209589.46</v>
      </c>
      <c r="N12">
        <v>10</v>
      </c>
      <c r="Y12">
        <f>'3. Income Statement'!$17:$17</f>
        <v>10900000</v>
      </c>
      <c r="Z12">
        <v>10</v>
      </c>
    </row>
    <row r="13" spans="1:26" x14ac:dyDescent="0.15">
      <c r="A13">
        <f>'7. Product Line Revenue'!$20:$20</f>
        <v>0</v>
      </c>
      <c r="B13">
        <v>11</v>
      </c>
      <c r="M13">
        <f>'4. GAAP to NonGAAP Recon'!$23:$23</f>
        <v>-26200.9</v>
      </c>
      <c r="N13">
        <v>11</v>
      </c>
      <c r="Y13">
        <f>'3. Income Statement'!$18:$18</f>
        <v>527700000</v>
      </c>
      <c r="Z13">
        <v>11</v>
      </c>
    </row>
    <row r="14" spans="1:26" x14ac:dyDescent="0.15">
      <c r="A14">
        <f>'7. Product Line Revenue'!$21:$21</f>
        <v>0</v>
      </c>
      <c r="B14">
        <v>12</v>
      </c>
      <c r="M14">
        <f>'4. GAAP to NonGAAP Recon'!$24:$24</f>
        <v>15002.5977241949</v>
      </c>
      <c r="N14">
        <v>12</v>
      </c>
      <c r="Y14">
        <f>'3. Income Statement'!$20:$20</f>
        <v>-106200000</v>
      </c>
      <c r="Z14">
        <v>12</v>
      </c>
    </row>
    <row r="15" spans="1:26" x14ac:dyDescent="0.15">
      <c r="A15">
        <f>'7. Product Line Revenue'!$22:$22</f>
        <v>0</v>
      </c>
      <c r="B15">
        <v>13</v>
      </c>
      <c r="M15">
        <f>'4. GAAP to NonGAAP Recon'!$25:$25</f>
        <v>58139.29270953589</v>
      </c>
      <c r="N15">
        <v>13</v>
      </c>
      <c r="Y15">
        <f>'3. Income Statement'!$21:$21</f>
        <v>5000000</v>
      </c>
      <c r="Z15">
        <v>13</v>
      </c>
    </row>
    <row r="16" spans="1:26" x14ac:dyDescent="0.15">
      <c r="M16">
        <f>'4. GAAP to NonGAAP Recon'!$26:$26</f>
        <v>-12400000</v>
      </c>
      <c r="N16">
        <v>14</v>
      </c>
      <c r="Y16">
        <f>'3. Income Statement'!$22:$22</f>
        <v>-1000000</v>
      </c>
      <c r="Z16">
        <v>14</v>
      </c>
    </row>
    <row r="17" spans="13:26" x14ac:dyDescent="0.15">
      <c r="M17">
        <f>'4. GAAP to NonGAAP Recon'!$28:$28</f>
        <v>69100000</v>
      </c>
      <c r="N17">
        <v>15</v>
      </c>
      <c r="Y17">
        <f>'3. Income Statement'!$23:$23</f>
        <v>0</v>
      </c>
      <c r="Z17">
        <v>15</v>
      </c>
    </row>
    <row r="18" spans="13:26" x14ac:dyDescent="0.15">
      <c r="M18">
        <f>'4. GAAP to NonGAAP Recon'!$29:$29</f>
        <v>-0.18</v>
      </c>
      <c r="N18">
        <v>16</v>
      </c>
      <c r="Y18">
        <f>'3. Income Statement'!$24:$24</f>
        <v>-102100000</v>
      </c>
      <c r="Z18">
        <v>16</v>
      </c>
    </row>
    <row r="19" spans="13:26" x14ac:dyDescent="0.15">
      <c r="M19">
        <f>'4. GAAP to NonGAAP Recon'!$12:$12</f>
        <v>0</v>
      </c>
      <c r="N19">
        <v>17</v>
      </c>
      <c r="Y19">
        <f>'3. Income Statement'!$40:$40</f>
        <v>-1600000</v>
      </c>
      <c r="Z19">
        <v>17</v>
      </c>
    </row>
    <row r="20" spans="13:26" x14ac:dyDescent="0.15">
      <c r="Y20">
        <f>'3. Income Statement'!$43:$43</f>
        <v>4900000</v>
      </c>
      <c r="Z20">
        <v>18</v>
      </c>
    </row>
    <row r="21" spans="13:26" x14ac:dyDescent="0.15">
      <c r="Y21">
        <f>'3. Income Statement'!$34:$34</f>
        <v>637000</v>
      </c>
      <c r="Z21">
        <v>19</v>
      </c>
    </row>
    <row r="22" spans="13:26" x14ac:dyDescent="0.15">
      <c r="Y22">
        <f>'3. Income Statement'!$35:$35</f>
        <v>940000</v>
      </c>
      <c r="Z22">
        <v>20</v>
      </c>
    </row>
    <row r="23" spans="13:26" x14ac:dyDescent="0.15">
      <c r="Y23">
        <f>'3. Income Statement'!$36:$36</f>
        <v>29300000</v>
      </c>
      <c r="Z23">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6640625" defaultRowHeight="13"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501C-F3D6-3946-8811-2C46B6CFA119}">
  <dimension ref="A1:AP63"/>
  <sheetViews>
    <sheetView showGridLines="0" tabSelected="1" zoomScale="110" zoomScaleNormal="110" workbookViewId="0">
      <selection activeCell="B44" sqref="B44"/>
    </sheetView>
  </sheetViews>
  <sheetFormatPr baseColWidth="10" defaultColWidth="9.5" defaultRowHeight="13" x14ac:dyDescent="0.15"/>
  <cols>
    <col min="1" max="1" width="5.5" customWidth="1"/>
    <col min="2" max="2" width="50.5" customWidth="1"/>
    <col min="3" max="3" width="0.5" customWidth="1"/>
    <col min="4" max="4" width="10.5" customWidth="1"/>
    <col min="5" max="5" width="0.5" customWidth="1"/>
    <col min="6" max="6" width="10.5" customWidth="1"/>
    <col min="7" max="7" width="0.5" customWidth="1"/>
    <col min="8" max="10" width="10.5" hidden="1" customWidth="1"/>
    <col min="11" max="11" width="10.5" customWidth="1"/>
    <col min="12" max="12" width="0.5" customWidth="1"/>
    <col min="13" max="13" width="8.6640625" bestFit="1" customWidth="1"/>
    <col min="14" max="16" width="10.5" customWidth="1"/>
    <col min="17" max="17" width="0.5" customWidth="1"/>
    <col min="18" max="18" width="8.6640625" bestFit="1" customWidth="1"/>
    <col min="19" max="20" width="8.6640625" customWidth="1"/>
    <col min="21" max="21" width="1.5" customWidth="1"/>
    <col min="22" max="22" width="1" customWidth="1"/>
    <col min="23" max="23" width="0.5" customWidth="1"/>
    <col min="24" max="24" width="10.5" customWidth="1"/>
    <col min="25" max="25" width="0.5" customWidth="1"/>
    <col min="26" max="26" width="10.5" customWidth="1"/>
    <col min="27" max="27" width="0.5" customWidth="1"/>
    <col min="28" max="29" width="10.5" customWidth="1"/>
  </cols>
  <sheetData>
    <row r="1" spans="2:42" x14ac:dyDescent="0.15">
      <c r="V1" s="18"/>
    </row>
    <row r="2" spans="2:42" x14ac:dyDescent="0.15">
      <c r="B2" s="3"/>
      <c r="V2" s="18"/>
      <c r="X2" s="105"/>
    </row>
    <row r="3" spans="2:42" x14ac:dyDescent="0.15">
      <c r="B3" s="3"/>
      <c r="V3" s="18"/>
      <c r="X3" s="4"/>
    </row>
    <row r="4" spans="2:42" x14ac:dyDescent="0.15">
      <c r="B4" s="3"/>
      <c r="D4" s="162"/>
      <c r="K4" s="162"/>
      <c r="O4" s="162"/>
      <c r="P4" s="105"/>
      <c r="V4" s="18"/>
      <c r="X4" s="4"/>
    </row>
    <row r="5" spans="2:42" x14ac:dyDescent="0.15">
      <c r="B5" s="6" t="s">
        <v>7</v>
      </c>
      <c r="C5" s="7"/>
      <c r="D5" s="8" t="s">
        <v>86</v>
      </c>
      <c r="E5" s="9"/>
      <c r="F5" s="10" t="s">
        <v>87</v>
      </c>
      <c r="G5" s="11"/>
      <c r="H5" s="10" t="s">
        <v>88</v>
      </c>
      <c r="I5" s="10" t="s">
        <v>89</v>
      </c>
      <c r="J5" s="10" t="s">
        <v>90</v>
      </c>
      <c r="K5" s="10" t="s">
        <v>91</v>
      </c>
      <c r="L5" s="11"/>
      <c r="M5" s="10" t="s">
        <v>95</v>
      </c>
      <c r="N5" s="10" t="s">
        <v>105</v>
      </c>
      <c r="O5" s="10" t="s">
        <v>107</v>
      </c>
      <c r="P5" s="10" t="s">
        <v>123</v>
      </c>
      <c r="Q5" s="11"/>
      <c r="R5" s="10" t="s">
        <v>135</v>
      </c>
      <c r="S5" s="10" t="s">
        <v>142</v>
      </c>
      <c r="T5" s="10" t="s">
        <v>143</v>
      </c>
      <c r="U5" s="11"/>
      <c r="V5" s="18"/>
      <c r="X5" s="12"/>
      <c r="Y5" s="12"/>
      <c r="Z5" s="12"/>
      <c r="AA5" s="12"/>
      <c r="AB5" s="12"/>
      <c r="AC5" s="12"/>
      <c r="AD5" s="12"/>
      <c r="AE5" s="12"/>
      <c r="AF5" s="156"/>
      <c r="AG5" s="12"/>
      <c r="AH5" s="12"/>
      <c r="AI5" s="12"/>
      <c r="AJ5" s="12"/>
      <c r="AK5" s="12"/>
      <c r="AL5" s="12"/>
      <c r="AM5" s="12"/>
      <c r="AN5" s="12"/>
      <c r="AO5" s="156"/>
      <c r="AP5" s="156"/>
    </row>
    <row r="6" spans="2:42" ht="10.25" customHeight="1" x14ac:dyDescent="0.15">
      <c r="B6" s="7"/>
      <c r="C6" s="7"/>
      <c r="D6" s="13"/>
      <c r="E6" s="13"/>
      <c r="F6" s="13"/>
      <c r="G6" s="13"/>
      <c r="H6" s="13"/>
      <c r="V6" s="18"/>
      <c r="X6" s="13"/>
      <c r="Y6" s="13"/>
      <c r="Z6" s="13"/>
      <c r="AA6" s="13"/>
      <c r="AB6" s="13"/>
      <c r="AC6" s="13"/>
      <c r="AD6" s="13"/>
      <c r="AE6" s="13"/>
      <c r="AG6" s="13"/>
      <c r="AH6" s="13"/>
      <c r="AI6" s="13"/>
      <c r="AJ6" s="13"/>
      <c r="AK6" s="13"/>
      <c r="AL6" s="13"/>
      <c r="AM6" s="13"/>
      <c r="AN6" s="13"/>
    </row>
    <row r="7" spans="2:42" x14ac:dyDescent="0.15">
      <c r="B7" s="117" t="s">
        <v>41</v>
      </c>
      <c r="C7" s="7"/>
      <c r="D7" s="13"/>
      <c r="E7" s="13"/>
      <c r="F7" s="13"/>
      <c r="G7" s="13"/>
      <c r="H7" s="13"/>
      <c r="V7" s="18"/>
      <c r="X7" s="13"/>
      <c r="Y7" s="13"/>
      <c r="Z7" s="13"/>
      <c r="AA7" s="13"/>
      <c r="AB7" s="13"/>
      <c r="AC7" s="13"/>
      <c r="AD7" s="13"/>
      <c r="AE7" s="13"/>
      <c r="AG7" s="13"/>
      <c r="AH7" s="13"/>
      <c r="AI7" s="13"/>
      <c r="AJ7" s="13"/>
      <c r="AK7" s="13"/>
      <c r="AL7" s="13"/>
      <c r="AM7" s="13"/>
      <c r="AN7" s="13"/>
    </row>
    <row r="8" spans="2:42" x14ac:dyDescent="0.15">
      <c r="B8" s="118" t="s">
        <v>42</v>
      </c>
      <c r="C8" s="7"/>
      <c r="D8" s="13"/>
      <c r="E8" s="13"/>
      <c r="F8" s="13"/>
      <c r="G8" s="13"/>
      <c r="H8" s="13"/>
      <c r="V8" s="18"/>
      <c r="X8" s="13"/>
      <c r="Y8" s="13"/>
      <c r="Z8" s="13"/>
      <c r="AA8" s="13"/>
      <c r="AB8" s="13"/>
      <c r="AC8" s="13"/>
      <c r="AD8" s="13"/>
      <c r="AE8" s="13"/>
      <c r="AG8" s="13"/>
      <c r="AH8" s="13"/>
      <c r="AI8" s="13"/>
      <c r="AJ8" s="13"/>
      <c r="AK8" s="13"/>
      <c r="AL8" s="13"/>
      <c r="AM8" s="13"/>
      <c r="AN8" s="13"/>
    </row>
    <row r="9" spans="2:42" x14ac:dyDescent="0.15">
      <c r="B9" s="119" t="s">
        <v>43</v>
      </c>
      <c r="D9" s="74">
        <v>182300000</v>
      </c>
      <c r="E9" s="20"/>
      <c r="F9" s="74">
        <v>233700000</v>
      </c>
      <c r="G9" s="20"/>
      <c r="H9" s="74">
        <v>659700000</v>
      </c>
      <c r="I9" s="74">
        <v>664300000</v>
      </c>
      <c r="J9" s="74">
        <v>601700000</v>
      </c>
      <c r="K9" s="74">
        <v>566000000</v>
      </c>
      <c r="L9" s="74"/>
      <c r="M9" s="74">
        <v>543200000</v>
      </c>
      <c r="N9" s="74">
        <v>303900000</v>
      </c>
      <c r="O9" s="74">
        <v>294800000</v>
      </c>
      <c r="P9" s="74">
        <v>280800000</v>
      </c>
      <c r="Q9" s="74"/>
      <c r="R9" s="74">
        <v>317100000</v>
      </c>
      <c r="S9" s="74">
        <v>271900000</v>
      </c>
      <c r="T9" s="74">
        <v>226200000</v>
      </c>
      <c r="U9" s="74"/>
      <c r="V9" s="110"/>
      <c r="X9" s="66"/>
      <c r="Z9" s="66"/>
      <c r="AB9" s="142"/>
      <c r="AC9" s="20"/>
      <c r="AD9" s="142"/>
      <c r="AE9" s="20"/>
      <c r="AF9" s="142"/>
      <c r="AG9" s="142"/>
      <c r="AH9" s="142"/>
      <c r="AI9" s="142"/>
      <c r="AJ9" s="142"/>
      <c r="AK9" s="142"/>
      <c r="AL9" s="142"/>
      <c r="AM9" s="142"/>
      <c r="AN9" s="142"/>
      <c r="AO9" s="142"/>
      <c r="AP9" s="142"/>
    </row>
    <row r="10" spans="2:42" x14ac:dyDescent="0.15">
      <c r="B10" s="119" t="s">
        <v>79</v>
      </c>
      <c r="D10" s="106">
        <v>0</v>
      </c>
      <c r="E10" s="20"/>
      <c r="F10" s="106">
        <v>0</v>
      </c>
      <c r="G10" s="20"/>
      <c r="H10" s="106">
        <v>0</v>
      </c>
      <c r="I10" s="106">
        <v>0</v>
      </c>
      <c r="J10" s="106">
        <v>0</v>
      </c>
      <c r="K10" s="106">
        <v>13800000</v>
      </c>
      <c r="L10" s="106"/>
      <c r="M10" s="106">
        <v>21100000</v>
      </c>
      <c r="N10" s="106">
        <v>208000000</v>
      </c>
      <c r="O10" s="106">
        <v>207600000</v>
      </c>
      <c r="P10" s="106">
        <v>215900000</v>
      </c>
      <c r="Q10" s="106"/>
      <c r="R10" s="106">
        <v>208700000</v>
      </c>
      <c r="S10" s="106">
        <v>228400000</v>
      </c>
      <c r="T10" s="106">
        <v>224000000</v>
      </c>
      <c r="U10" s="106"/>
      <c r="V10" s="110"/>
      <c r="X10" s="66"/>
      <c r="Z10" s="66"/>
      <c r="AB10" s="143"/>
      <c r="AC10" s="20"/>
      <c r="AD10" s="143"/>
      <c r="AE10" s="20"/>
      <c r="AF10" s="143"/>
      <c r="AG10" s="143"/>
      <c r="AH10" s="143"/>
      <c r="AI10" s="143"/>
      <c r="AJ10" s="143"/>
      <c r="AK10" s="143"/>
      <c r="AL10" s="143"/>
      <c r="AM10" s="143"/>
      <c r="AN10" s="143"/>
      <c r="AO10" s="143"/>
      <c r="AP10" s="143"/>
    </row>
    <row r="11" spans="2:42" x14ac:dyDescent="0.15">
      <c r="B11" s="119" t="s">
        <v>58</v>
      </c>
      <c r="D11" s="106">
        <v>80100000</v>
      </c>
      <c r="E11" s="20"/>
      <c r="F11" s="106">
        <v>104100000</v>
      </c>
      <c r="G11" s="20"/>
      <c r="H11" s="106">
        <v>188500000</v>
      </c>
      <c r="I11" s="106">
        <v>234200000</v>
      </c>
      <c r="J11" s="106">
        <v>215600000</v>
      </c>
      <c r="K11" s="106">
        <v>222800000</v>
      </c>
      <c r="L11" s="106"/>
      <c r="M11" s="106">
        <v>228100000</v>
      </c>
      <c r="N11" s="106">
        <v>225900000</v>
      </c>
      <c r="O11" s="106">
        <v>153400000</v>
      </c>
      <c r="P11" s="106">
        <v>168700000</v>
      </c>
      <c r="Q11" s="106"/>
      <c r="R11" s="106">
        <v>189200000</v>
      </c>
      <c r="S11" s="106">
        <v>144000000</v>
      </c>
      <c r="T11" s="106">
        <v>168800000</v>
      </c>
      <c r="U11" s="106"/>
      <c r="V11" s="18"/>
      <c r="X11" s="66"/>
      <c r="Z11" s="66"/>
      <c r="AB11" s="143"/>
      <c r="AC11" s="20"/>
      <c r="AD11" s="143"/>
      <c r="AE11" s="20"/>
      <c r="AF11" s="143"/>
      <c r="AG11" s="143"/>
      <c r="AH11" s="143"/>
      <c r="AI11" s="143"/>
      <c r="AJ11" s="143"/>
      <c r="AK11" s="143"/>
      <c r="AL11" s="143"/>
      <c r="AM11" s="143"/>
      <c r="AN11" s="143"/>
      <c r="AO11" s="143"/>
      <c r="AP11" s="143"/>
    </row>
    <row r="12" spans="2:42" x14ac:dyDescent="0.15">
      <c r="B12" s="119" t="s">
        <v>59</v>
      </c>
      <c r="D12" s="107">
        <v>3200000</v>
      </c>
      <c r="E12" s="20"/>
      <c r="F12" s="107">
        <v>8500000</v>
      </c>
      <c r="G12" s="20"/>
      <c r="H12" s="107">
        <v>16000000</v>
      </c>
      <c r="I12" s="107">
        <v>26500000</v>
      </c>
      <c r="J12" s="107">
        <v>35100000</v>
      </c>
      <c r="K12" s="107">
        <f>44200000</f>
        <v>44200000</v>
      </c>
      <c r="L12" s="107"/>
      <c r="M12" s="107">
        <v>63300000</v>
      </c>
      <c r="N12" s="107">
        <v>77300000</v>
      </c>
      <c r="O12" s="107">
        <v>74300000</v>
      </c>
      <c r="P12" s="107">
        <v>78000000</v>
      </c>
      <c r="Q12" s="107"/>
      <c r="R12" s="107">
        <v>104300000</v>
      </c>
      <c r="S12" s="107">
        <v>97800000</v>
      </c>
      <c r="T12" s="107">
        <v>105800000</v>
      </c>
      <c r="U12" s="107"/>
      <c r="V12" s="18"/>
      <c r="X12" s="66"/>
      <c r="Z12" s="66"/>
      <c r="AB12" s="143"/>
      <c r="AC12" s="20"/>
      <c r="AD12" s="143"/>
      <c r="AE12" s="20"/>
      <c r="AF12" s="143"/>
      <c r="AG12" s="143"/>
      <c r="AH12" s="143"/>
      <c r="AI12" s="143"/>
      <c r="AJ12" s="143"/>
      <c r="AK12" s="143"/>
      <c r="AL12" s="143"/>
      <c r="AM12" s="143"/>
      <c r="AN12" s="143"/>
      <c r="AO12" s="143"/>
      <c r="AP12" s="143"/>
    </row>
    <row r="13" spans="2:42" x14ac:dyDescent="0.15">
      <c r="B13" s="119" t="s">
        <v>44</v>
      </c>
      <c r="C13" s="120"/>
      <c r="D13" s="151">
        <v>2600000</v>
      </c>
      <c r="E13" s="152"/>
      <c r="F13" s="151">
        <v>8000000</v>
      </c>
      <c r="G13" s="152"/>
      <c r="H13" s="151">
        <v>12800000</v>
      </c>
      <c r="I13" s="151">
        <v>12200000</v>
      </c>
      <c r="J13" s="151">
        <v>12400000</v>
      </c>
      <c r="K13" s="151">
        <v>10600000</v>
      </c>
      <c r="L13" s="107"/>
      <c r="M13" s="151">
        <v>16800000</v>
      </c>
      <c r="N13" s="151">
        <v>11500000</v>
      </c>
      <c r="O13" s="151">
        <v>15500000</v>
      </c>
      <c r="P13" s="151">
        <v>11300000</v>
      </c>
      <c r="Q13" s="107"/>
      <c r="R13" s="151">
        <v>11900000</v>
      </c>
      <c r="S13" s="151">
        <v>9500000</v>
      </c>
      <c r="T13" s="107">
        <v>16900000</v>
      </c>
      <c r="U13" s="107"/>
      <c r="V13" s="18"/>
      <c r="X13" s="66"/>
      <c r="Z13" s="66"/>
      <c r="AB13" s="143"/>
      <c r="AC13" s="20"/>
      <c r="AD13" s="143"/>
      <c r="AE13" s="20"/>
      <c r="AF13" s="143"/>
      <c r="AG13" s="143"/>
      <c r="AH13" s="143"/>
      <c r="AI13" s="143"/>
      <c r="AJ13" s="143"/>
      <c r="AK13" s="143"/>
      <c r="AL13" s="143"/>
      <c r="AM13" s="143"/>
      <c r="AN13" s="143"/>
      <c r="AO13" s="143"/>
      <c r="AP13" s="143"/>
    </row>
    <row r="14" spans="2:42" x14ac:dyDescent="0.15">
      <c r="B14" s="121" t="s">
        <v>45</v>
      </c>
      <c r="D14" s="106">
        <v>268200000</v>
      </c>
      <c r="E14" s="20"/>
      <c r="F14" s="106">
        <v>354400000</v>
      </c>
      <c r="G14" s="20"/>
      <c r="H14" s="106">
        <v>877100000</v>
      </c>
      <c r="I14" s="106">
        <v>937300000</v>
      </c>
      <c r="J14" s="106">
        <v>864700000</v>
      </c>
      <c r="K14" s="106">
        <v>857400000</v>
      </c>
      <c r="L14" s="106"/>
      <c r="M14" s="106">
        <v>872500000</v>
      </c>
      <c r="N14" s="106">
        <v>826600000</v>
      </c>
      <c r="O14" s="106">
        <v>745500000</v>
      </c>
      <c r="P14" s="107">
        <v>754800000</v>
      </c>
      <c r="Q14" s="106"/>
      <c r="R14" s="106">
        <v>831200000</v>
      </c>
      <c r="S14" s="106">
        <v>751700000</v>
      </c>
      <c r="T14" s="176">
        <v>741700000</v>
      </c>
      <c r="U14" s="107"/>
      <c r="V14" s="18"/>
      <c r="X14" s="66"/>
      <c r="Z14" s="66"/>
      <c r="AB14" s="143"/>
      <c r="AC14" s="20"/>
      <c r="AD14" s="143"/>
      <c r="AE14" s="20"/>
      <c r="AF14" s="143"/>
      <c r="AG14" s="143"/>
      <c r="AH14" s="143"/>
      <c r="AI14" s="143"/>
      <c r="AJ14" s="143"/>
      <c r="AK14" s="143"/>
      <c r="AL14" s="143"/>
      <c r="AM14" s="143"/>
      <c r="AN14" s="143"/>
      <c r="AO14" s="143"/>
      <c r="AP14" s="143"/>
    </row>
    <row r="15" spans="2:42" x14ac:dyDescent="0.15">
      <c r="B15" s="119" t="s">
        <v>46</v>
      </c>
      <c r="D15" s="106">
        <v>3500000</v>
      </c>
      <c r="E15" s="20"/>
      <c r="F15" s="106">
        <v>4900000</v>
      </c>
      <c r="G15" s="20"/>
      <c r="H15" s="106">
        <v>5500000</v>
      </c>
      <c r="I15" s="106">
        <v>5300000</v>
      </c>
      <c r="J15" s="106">
        <v>5200000</v>
      </c>
      <c r="K15" s="106">
        <v>4900000</v>
      </c>
      <c r="L15" s="106"/>
      <c r="M15" s="106">
        <v>5600000</v>
      </c>
      <c r="N15" s="106">
        <v>5600000</v>
      </c>
      <c r="O15" s="106">
        <v>5800000</v>
      </c>
      <c r="P15" s="106">
        <v>5700000</v>
      </c>
      <c r="Q15" s="106"/>
      <c r="R15" s="106">
        <v>5600000</v>
      </c>
      <c r="S15" s="106">
        <v>5500000</v>
      </c>
      <c r="T15" s="106">
        <v>5200000</v>
      </c>
      <c r="U15" s="107"/>
      <c r="V15" s="18"/>
      <c r="X15" s="66"/>
      <c r="Z15" s="66"/>
      <c r="AB15" s="143"/>
      <c r="AC15" s="20"/>
      <c r="AD15" s="143"/>
      <c r="AE15" s="20"/>
      <c r="AF15" s="143"/>
      <c r="AG15" s="143"/>
      <c r="AH15" s="143"/>
      <c r="AI15" s="143"/>
      <c r="AJ15" s="143"/>
      <c r="AK15" s="143"/>
      <c r="AL15" s="143"/>
      <c r="AM15" s="143"/>
      <c r="AN15" s="143"/>
      <c r="AO15" s="143"/>
      <c r="AP15" s="143"/>
    </row>
    <row r="16" spans="2:42" x14ac:dyDescent="0.15">
      <c r="B16" s="119" t="s">
        <v>8</v>
      </c>
      <c r="D16" s="106">
        <v>16100000</v>
      </c>
      <c r="E16" s="20"/>
      <c r="F16" s="106">
        <v>21800000</v>
      </c>
      <c r="G16" s="20"/>
      <c r="H16" s="106">
        <v>21800000</v>
      </c>
      <c r="I16" s="106">
        <v>21800000</v>
      </c>
      <c r="J16" s="106">
        <v>69900000</v>
      </c>
      <c r="K16" s="106">
        <f>78900000</f>
        <v>78900000</v>
      </c>
      <c r="L16" s="106"/>
      <c r="M16" s="106">
        <v>97400000</v>
      </c>
      <c r="N16" s="106">
        <v>90700000</v>
      </c>
      <c r="O16" s="106">
        <v>89900000</v>
      </c>
      <c r="P16" s="106">
        <v>91800000</v>
      </c>
      <c r="Q16" s="106"/>
      <c r="R16" s="106">
        <v>92000000</v>
      </c>
      <c r="S16" s="106">
        <v>96800000</v>
      </c>
      <c r="T16" s="106">
        <v>117800000</v>
      </c>
      <c r="U16" s="107"/>
      <c r="V16" s="18"/>
      <c r="X16" s="66"/>
      <c r="Z16" s="66"/>
      <c r="AB16" s="143"/>
      <c r="AC16" s="20"/>
      <c r="AD16" s="143"/>
      <c r="AE16" s="20"/>
      <c r="AF16" s="143"/>
      <c r="AG16" s="143"/>
      <c r="AH16" s="143"/>
      <c r="AI16" s="143"/>
      <c r="AJ16" s="143"/>
      <c r="AK16" s="143"/>
      <c r="AL16" s="143"/>
      <c r="AM16" s="143"/>
      <c r="AN16" s="143"/>
      <c r="AO16" s="143"/>
      <c r="AP16" s="143"/>
    </row>
    <row r="17" spans="2:42" x14ac:dyDescent="0.15">
      <c r="B17" s="119" t="s">
        <v>47</v>
      </c>
      <c r="D17" s="106">
        <v>9000000</v>
      </c>
      <c r="E17" s="20"/>
      <c r="F17" s="106">
        <v>11500000</v>
      </c>
      <c r="G17" s="20"/>
      <c r="H17" s="106">
        <v>10700000</v>
      </c>
      <c r="I17" s="106">
        <v>9900000</v>
      </c>
      <c r="J17" s="106">
        <v>21500000</v>
      </c>
      <c r="K17" s="106">
        <v>18100000</v>
      </c>
      <c r="L17" s="106"/>
      <c r="M17" s="106">
        <v>16900000</v>
      </c>
      <c r="N17" s="106">
        <v>21200000</v>
      </c>
      <c r="O17" s="106">
        <v>20000000</v>
      </c>
      <c r="P17" s="106">
        <v>19300000</v>
      </c>
      <c r="Q17" s="106"/>
      <c r="R17" s="106">
        <v>18200000</v>
      </c>
      <c r="S17" s="106">
        <v>22800000</v>
      </c>
      <c r="T17" s="106">
        <v>21500000</v>
      </c>
      <c r="U17" s="107"/>
      <c r="V17" s="18"/>
      <c r="X17" s="66"/>
      <c r="Z17" s="66"/>
      <c r="AB17" s="143"/>
      <c r="AC17" s="20"/>
      <c r="AD17" s="143"/>
      <c r="AE17" s="20"/>
      <c r="AF17" s="143"/>
      <c r="AG17" s="143"/>
      <c r="AH17" s="143"/>
      <c r="AI17" s="143"/>
      <c r="AJ17" s="143"/>
      <c r="AK17" s="143"/>
      <c r="AL17" s="143"/>
      <c r="AM17" s="143"/>
      <c r="AN17" s="143"/>
      <c r="AO17" s="143"/>
      <c r="AP17" s="143"/>
    </row>
    <row r="18" spans="2:42" x14ac:dyDescent="0.15">
      <c r="B18" s="119" t="s">
        <v>48</v>
      </c>
      <c r="D18" s="106">
        <v>3800000</v>
      </c>
      <c r="E18" s="20"/>
      <c r="F18" s="106">
        <v>7800000</v>
      </c>
      <c r="G18" s="20"/>
      <c r="H18" s="106">
        <v>9700000</v>
      </c>
      <c r="I18" s="106">
        <v>11800000</v>
      </c>
      <c r="J18" s="106">
        <v>14900000</v>
      </c>
      <c r="K18" s="106">
        <v>17800000</v>
      </c>
      <c r="L18" s="106"/>
      <c r="M18" s="106">
        <v>21600000</v>
      </c>
      <c r="N18" s="106">
        <v>25700000</v>
      </c>
      <c r="O18" s="106">
        <v>31800000</v>
      </c>
      <c r="P18" s="106">
        <v>37000000</v>
      </c>
      <c r="Q18" s="106"/>
      <c r="R18" s="106">
        <v>42300000</v>
      </c>
      <c r="S18" s="106">
        <v>48500000</v>
      </c>
      <c r="T18" s="106">
        <v>52700000</v>
      </c>
      <c r="U18" s="107"/>
      <c r="V18" s="18"/>
      <c r="X18" s="66"/>
      <c r="Z18" s="66"/>
      <c r="AB18" s="143"/>
      <c r="AC18" s="20"/>
      <c r="AD18" s="143"/>
      <c r="AE18" s="20"/>
      <c r="AF18" s="143"/>
      <c r="AG18" s="143"/>
      <c r="AH18" s="143"/>
      <c r="AI18" s="143"/>
      <c r="AJ18" s="143"/>
      <c r="AK18" s="143"/>
      <c r="AL18" s="143"/>
      <c r="AM18" s="143"/>
      <c r="AN18" s="143"/>
      <c r="AO18" s="143"/>
      <c r="AP18" s="143"/>
    </row>
    <row r="19" spans="2:42" x14ac:dyDescent="0.15">
      <c r="B19" s="119" t="s">
        <v>40</v>
      </c>
      <c r="D19" s="106">
        <v>4000000</v>
      </c>
      <c r="E19" s="20"/>
      <c r="F19" s="106">
        <v>4100000</v>
      </c>
      <c r="G19" s="20"/>
      <c r="H19" s="106">
        <v>3100000</v>
      </c>
      <c r="I19" s="106">
        <v>2800000</v>
      </c>
      <c r="J19" s="106">
        <v>4100000</v>
      </c>
      <c r="K19" s="106">
        <v>5900000</v>
      </c>
      <c r="L19" s="106"/>
      <c r="M19" s="106">
        <v>5300000</v>
      </c>
      <c r="N19" s="106">
        <v>7600000</v>
      </c>
      <c r="O19" s="106">
        <v>6900000</v>
      </c>
      <c r="P19" s="107">
        <v>6400000</v>
      </c>
      <c r="Q19" s="106"/>
      <c r="R19" s="106">
        <v>5900000</v>
      </c>
      <c r="S19" s="106">
        <v>11100000</v>
      </c>
      <c r="T19" s="106">
        <v>20200000</v>
      </c>
      <c r="U19" s="107"/>
      <c r="V19" s="18"/>
      <c r="X19" s="66"/>
      <c r="Z19" s="66"/>
      <c r="AB19" s="143"/>
      <c r="AC19" s="20"/>
      <c r="AD19" s="143"/>
      <c r="AE19" s="20"/>
      <c r="AF19" s="143"/>
      <c r="AG19" s="143"/>
      <c r="AH19" s="143"/>
      <c r="AI19" s="143"/>
      <c r="AJ19" s="143"/>
      <c r="AK19" s="143"/>
      <c r="AL19" s="143"/>
      <c r="AM19" s="143"/>
      <c r="AN19" s="143"/>
      <c r="AO19" s="143"/>
      <c r="AP19" s="143"/>
    </row>
    <row r="20" spans="2:42" ht="14" thickBot="1" x14ac:dyDescent="0.2">
      <c r="B20" s="121" t="s">
        <v>49</v>
      </c>
      <c r="C20" s="122"/>
      <c r="D20" s="79">
        <v>304500000</v>
      </c>
      <c r="E20" s="153"/>
      <c r="F20" s="79">
        <v>404600000</v>
      </c>
      <c r="G20" s="153"/>
      <c r="H20" s="79">
        <v>927800000</v>
      </c>
      <c r="I20" s="79">
        <v>989000000</v>
      </c>
      <c r="J20" s="79">
        <v>980300000</v>
      </c>
      <c r="K20" s="79">
        <v>983000000</v>
      </c>
      <c r="L20" s="73"/>
      <c r="M20" s="79">
        <v>1019300000</v>
      </c>
      <c r="N20" s="79">
        <v>977500000</v>
      </c>
      <c r="O20" s="79">
        <v>899900000</v>
      </c>
      <c r="P20" s="79">
        <v>914900000</v>
      </c>
      <c r="Q20" s="73"/>
      <c r="R20" s="79">
        <v>995100000</v>
      </c>
      <c r="S20" s="79">
        <v>936400000</v>
      </c>
      <c r="T20" s="79">
        <v>959100000</v>
      </c>
      <c r="U20" s="73"/>
      <c r="V20" s="18"/>
      <c r="X20" s="66"/>
      <c r="Z20" s="66"/>
      <c r="AB20" s="142"/>
      <c r="AC20" s="20"/>
      <c r="AD20" s="142"/>
      <c r="AE20" s="20"/>
      <c r="AF20" s="142"/>
      <c r="AG20" s="142"/>
      <c r="AH20" s="142"/>
      <c r="AI20" s="142"/>
      <c r="AJ20" s="142"/>
      <c r="AK20" s="142"/>
      <c r="AL20" s="142"/>
      <c r="AM20" s="142"/>
      <c r="AN20" s="142"/>
      <c r="AO20" s="142"/>
      <c r="AP20" s="142"/>
    </row>
    <row r="21" spans="2:42" ht="29" thickTop="1" x14ac:dyDescent="0.15">
      <c r="B21" s="123" t="s">
        <v>50</v>
      </c>
      <c r="D21" s="74"/>
      <c r="F21" s="74"/>
      <c r="H21" s="74"/>
      <c r="V21" s="18"/>
      <c r="AB21" s="142"/>
      <c r="AD21" s="142"/>
      <c r="AF21" s="142"/>
    </row>
    <row r="22" spans="2:42" x14ac:dyDescent="0.15">
      <c r="B22" s="124" t="s">
        <v>51</v>
      </c>
      <c r="D22" s="74"/>
      <c r="F22" s="74"/>
      <c r="H22" s="74"/>
      <c r="V22" s="18"/>
      <c r="AB22" s="142"/>
      <c r="AD22" s="142"/>
      <c r="AF22" s="142"/>
    </row>
    <row r="23" spans="2:42" x14ac:dyDescent="0.15">
      <c r="B23" s="125" t="s">
        <v>36</v>
      </c>
      <c r="D23" s="106">
        <v>85800000</v>
      </c>
      <c r="F23" s="106">
        <v>152000000</v>
      </c>
      <c r="H23" s="106">
        <v>293400000</v>
      </c>
      <c r="I23" s="106">
        <v>367600000</v>
      </c>
      <c r="J23" s="106">
        <v>376300000</v>
      </c>
      <c r="K23" s="106">
        <v>396000000</v>
      </c>
      <c r="L23" s="106"/>
      <c r="M23" s="106">
        <v>389200000</v>
      </c>
      <c r="N23" s="106">
        <v>356500000</v>
      </c>
      <c r="O23" s="106">
        <v>298700000</v>
      </c>
      <c r="P23" s="106">
        <v>323700000</v>
      </c>
      <c r="Q23" s="106"/>
      <c r="R23" s="106">
        <v>387700000</v>
      </c>
      <c r="S23" s="106">
        <v>319800000</v>
      </c>
      <c r="T23" s="106">
        <v>338100000</v>
      </c>
      <c r="U23" s="107"/>
      <c r="V23" s="18"/>
      <c r="X23" s="66"/>
      <c r="Z23" s="66"/>
      <c r="AB23" s="143"/>
      <c r="AD23" s="143"/>
      <c r="AF23" s="143"/>
      <c r="AG23" s="143"/>
      <c r="AH23" s="143"/>
      <c r="AI23" s="143"/>
      <c r="AJ23" s="143"/>
      <c r="AK23" s="143"/>
      <c r="AL23" s="143"/>
      <c r="AM23" s="143"/>
      <c r="AN23" s="143"/>
      <c r="AO23" s="143"/>
      <c r="AP23" s="143"/>
    </row>
    <row r="24" spans="2:42" x14ac:dyDescent="0.15">
      <c r="B24" s="125" t="s">
        <v>37</v>
      </c>
      <c r="D24" s="106">
        <v>4300000</v>
      </c>
      <c r="F24" s="106">
        <v>8100000</v>
      </c>
      <c r="H24" s="106">
        <v>11900000</v>
      </c>
      <c r="I24" s="106">
        <v>12300000</v>
      </c>
      <c r="J24" s="106">
        <v>13000000</v>
      </c>
      <c r="K24" s="106">
        <v>12000000</v>
      </c>
      <c r="L24" s="106"/>
      <c r="M24" s="106">
        <v>11300000</v>
      </c>
      <c r="N24" s="106">
        <v>12000000</v>
      </c>
      <c r="O24" s="106">
        <v>12000000</v>
      </c>
      <c r="P24" s="106">
        <v>10100000</v>
      </c>
      <c r="Q24" s="106"/>
      <c r="R24" s="106">
        <v>10200000</v>
      </c>
      <c r="S24" s="106">
        <v>11400000</v>
      </c>
      <c r="T24" s="106">
        <v>12400000</v>
      </c>
      <c r="U24" s="107"/>
      <c r="V24" s="18"/>
      <c r="X24" s="66"/>
      <c r="Z24" s="66"/>
      <c r="AB24" s="143"/>
      <c r="AD24" s="143"/>
      <c r="AF24" s="143"/>
      <c r="AG24" s="143"/>
      <c r="AH24" s="143"/>
      <c r="AI24" s="143"/>
      <c r="AJ24" s="143"/>
      <c r="AK24" s="143"/>
      <c r="AL24" s="143"/>
      <c r="AM24" s="143"/>
      <c r="AN24" s="143"/>
      <c r="AO24" s="143"/>
      <c r="AP24" s="143"/>
    </row>
    <row r="25" spans="2:42" x14ac:dyDescent="0.15">
      <c r="B25" s="125" t="s">
        <v>38</v>
      </c>
      <c r="D25" s="151">
        <v>7500000</v>
      </c>
      <c r="E25" s="152"/>
      <c r="F25" s="151">
        <v>6600000</v>
      </c>
      <c r="G25" s="152"/>
      <c r="H25" s="151">
        <v>12100000</v>
      </c>
      <c r="I25" s="151">
        <v>10400000</v>
      </c>
      <c r="J25" s="151">
        <v>11400000</v>
      </c>
      <c r="K25" s="151">
        <f>((9800000)+4300000)+1300000</f>
        <v>15400000</v>
      </c>
      <c r="L25" s="151"/>
      <c r="M25" s="151">
        <v>21590000</v>
      </c>
      <c r="N25" s="151">
        <v>17400000</v>
      </c>
      <c r="O25" s="151">
        <v>14800000</v>
      </c>
      <c r="P25" s="151">
        <v>14500000</v>
      </c>
      <c r="Q25" s="151"/>
      <c r="R25" s="151">
        <v>15400000</v>
      </c>
      <c r="S25" s="151">
        <v>13400000</v>
      </c>
      <c r="T25" s="107">
        <v>16900000</v>
      </c>
      <c r="U25" s="107"/>
      <c r="V25" s="18"/>
      <c r="X25" s="66"/>
      <c r="Z25" s="66"/>
      <c r="AB25" s="143"/>
      <c r="AC25" s="20"/>
      <c r="AD25" s="143"/>
      <c r="AE25" s="20"/>
      <c r="AF25" s="143"/>
      <c r="AG25" s="143"/>
      <c r="AH25" s="143"/>
      <c r="AI25" s="143"/>
      <c r="AJ25" s="143"/>
      <c r="AK25" s="143"/>
      <c r="AL25" s="143"/>
      <c r="AM25" s="143"/>
      <c r="AN25" s="143"/>
      <c r="AO25" s="143"/>
      <c r="AP25" s="143"/>
    </row>
    <row r="26" spans="2:42" x14ac:dyDescent="0.15">
      <c r="B26" s="126" t="s">
        <v>52</v>
      </c>
      <c r="D26" s="106">
        <v>97700000</v>
      </c>
      <c r="F26" s="106">
        <v>166700000</v>
      </c>
      <c r="H26" s="106">
        <v>317300000</v>
      </c>
      <c r="I26" s="106">
        <v>390300000</v>
      </c>
      <c r="J26" s="106">
        <v>400700000</v>
      </c>
      <c r="K26" s="106">
        <f>423400000</f>
        <v>423400000</v>
      </c>
      <c r="L26" s="106"/>
      <c r="M26" s="106">
        <v>422090000</v>
      </c>
      <c r="N26" s="106">
        <v>385900000</v>
      </c>
      <c r="O26" s="106">
        <v>325500000</v>
      </c>
      <c r="P26" s="106">
        <v>348200000</v>
      </c>
      <c r="Q26" s="106"/>
      <c r="R26" s="106">
        <v>413400000</v>
      </c>
      <c r="S26" s="106">
        <v>344500000</v>
      </c>
      <c r="T26" s="176">
        <v>367400000</v>
      </c>
      <c r="U26" s="107"/>
      <c r="V26" s="18"/>
      <c r="X26" s="66"/>
      <c r="Z26" s="66"/>
      <c r="AB26" s="143"/>
      <c r="AD26" s="143"/>
      <c r="AF26" s="143"/>
      <c r="AG26" s="143"/>
      <c r="AH26" s="143"/>
      <c r="AI26" s="143"/>
      <c r="AJ26" s="143"/>
      <c r="AK26" s="143"/>
      <c r="AL26" s="143"/>
      <c r="AM26" s="143"/>
      <c r="AN26" s="143"/>
      <c r="AO26" s="143"/>
      <c r="AP26" s="143"/>
    </row>
    <row r="27" spans="2:42" x14ac:dyDescent="0.15">
      <c r="B27" s="125" t="s">
        <v>53</v>
      </c>
      <c r="D27" s="106"/>
      <c r="F27" s="106"/>
      <c r="H27" s="106"/>
      <c r="I27" s="106"/>
      <c r="J27" s="106"/>
      <c r="K27" s="106"/>
      <c r="L27" s="106"/>
      <c r="M27" s="106"/>
      <c r="N27" s="106"/>
      <c r="O27" s="106"/>
      <c r="P27" s="106"/>
      <c r="Q27" s="106"/>
      <c r="R27" s="106"/>
      <c r="S27" s="106"/>
      <c r="T27" s="106"/>
      <c r="U27" s="107"/>
      <c r="V27" s="18"/>
      <c r="X27" s="66"/>
      <c r="Z27" s="66"/>
      <c r="AB27" s="143"/>
      <c r="AD27" s="143"/>
      <c r="AF27" s="143"/>
      <c r="AG27" s="143"/>
      <c r="AH27" s="143"/>
      <c r="AI27" s="143"/>
      <c r="AJ27" s="143"/>
      <c r="AK27" s="143"/>
      <c r="AL27" s="143"/>
      <c r="AM27" s="143"/>
      <c r="AN27" s="143"/>
      <c r="AO27" s="143"/>
      <c r="AP27" s="143"/>
    </row>
    <row r="28" spans="2:42" x14ac:dyDescent="0.15">
      <c r="B28" s="127" t="s">
        <v>54</v>
      </c>
      <c r="D28" s="106">
        <v>0</v>
      </c>
      <c r="F28" s="106">
        <v>4800000</v>
      </c>
      <c r="H28" s="106">
        <v>6600000</v>
      </c>
      <c r="I28" s="106">
        <v>500000</v>
      </c>
      <c r="J28" s="106">
        <v>500000</v>
      </c>
      <c r="K28" s="106">
        <v>500000</v>
      </c>
      <c r="L28" s="106"/>
      <c r="M28" s="106">
        <v>60500000</v>
      </c>
      <c r="N28" s="106">
        <v>70500000</v>
      </c>
      <c r="O28" s="106">
        <v>70500000</v>
      </c>
      <c r="P28" s="106">
        <v>75500000</v>
      </c>
      <c r="Q28" s="106"/>
      <c r="R28" s="106">
        <v>95500000</v>
      </c>
      <c r="S28" s="106">
        <v>105000000</v>
      </c>
      <c r="T28" s="106">
        <v>105000000</v>
      </c>
      <c r="U28" s="107"/>
      <c r="V28" s="18"/>
      <c r="X28" s="66"/>
      <c r="Z28" s="66"/>
      <c r="AB28" s="143"/>
      <c r="AD28" s="143"/>
      <c r="AF28" s="143"/>
      <c r="AG28" s="143"/>
      <c r="AH28" s="143"/>
      <c r="AI28" s="143"/>
      <c r="AJ28" s="143"/>
      <c r="AK28" s="143"/>
      <c r="AL28" s="143"/>
      <c r="AM28" s="143"/>
      <c r="AN28" s="143"/>
      <c r="AO28" s="143"/>
      <c r="AP28" s="143"/>
    </row>
    <row r="29" spans="2:42" x14ac:dyDescent="0.15">
      <c r="B29" s="125" t="s">
        <v>39</v>
      </c>
      <c r="C29" s="120"/>
      <c r="D29" s="151">
        <v>1500000</v>
      </c>
      <c r="E29" s="120"/>
      <c r="F29" s="151">
        <v>6400000</v>
      </c>
      <c r="G29" s="120"/>
      <c r="H29" s="151">
        <v>6200000</v>
      </c>
      <c r="I29" s="151">
        <v>6100000</v>
      </c>
      <c r="J29" s="151">
        <v>3000000</v>
      </c>
      <c r="K29" s="151">
        <f>(1000000)+2000000</f>
        <v>3000000</v>
      </c>
      <c r="L29" s="151"/>
      <c r="M29" s="151">
        <v>3070000</v>
      </c>
      <c r="N29" s="151">
        <v>5400000</v>
      </c>
      <c r="O29" s="151">
        <v>5200000</v>
      </c>
      <c r="P29" s="151">
        <v>5500000</v>
      </c>
      <c r="Q29" s="151"/>
      <c r="R29" s="151">
        <v>5400000</v>
      </c>
      <c r="S29" s="151">
        <v>10700000</v>
      </c>
      <c r="T29" s="107">
        <v>19600000</v>
      </c>
      <c r="U29" s="107"/>
      <c r="V29" s="18"/>
      <c r="X29" s="66"/>
      <c r="Z29" s="66"/>
      <c r="AB29" s="143"/>
      <c r="AD29" s="143"/>
      <c r="AF29" s="143"/>
      <c r="AG29" s="143"/>
      <c r="AH29" s="143"/>
      <c r="AI29" s="143"/>
      <c r="AJ29" s="143"/>
      <c r="AK29" s="143"/>
      <c r="AL29" s="143"/>
      <c r="AM29" s="143"/>
      <c r="AN29" s="143"/>
      <c r="AO29" s="143"/>
      <c r="AP29" s="143"/>
    </row>
    <row r="30" spans="2:42" x14ac:dyDescent="0.15">
      <c r="B30" s="128" t="s">
        <v>55</v>
      </c>
      <c r="D30" s="74">
        <v>99200000</v>
      </c>
      <c r="E30" s="74"/>
      <c r="F30" s="74">
        <v>177900000</v>
      </c>
      <c r="G30" s="74"/>
      <c r="H30" s="74">
        <v>330100000</v>
      </c>
      <c r="I30" s="74">
        <v>397000000</v>
      </c>
      <c r="J30" s="74">
        <v>404200000</v>
      </c>
      <c r="K30" s="74">
        <v>426900000</v>
      </c>
      <c r="L30" s="74"/>
      <c r="M30" s="74">
        <v>485660000</v>
      </c>
      <c r="N30" s="74">
        <v>461800000</v>
      </c>
      <c r="O30" s="74">
        <v>401100000</v>
      </c>
      <c r="P30" s="74">
        <v>429200000</v>
      </c>
      <c r="Q30" s="74"/>
      <c r="R30" s="74">
        <v>514200000</v>
      </c>
      <c r="S30" s="74">
        <v>460200000</v>
      </c>
      <c r="T30" s="177">
        <v>492000000</v>
      </c>
      <c r="U30" s="73"/>
      <c r="V30" s="18"/>
      <c r="X30" s="66"/>
      <c r="Z30" s="66"/>
      <c r="AB30" s="142"/>
      <c r="AC30" s="142"/>
      <c r="AD30" s="142"/>
      <c r="AE30" s="142"/>
      <c r="AF30" s="142"/>
      <c r="AG30" s="142"/>
      <c r="AH30" s="142"/>
      <c r="AI30" s="142"/>
      <c r="AJ30" s="142"/>
      <c r="AK30" s="142"/>
      <c r="AL30" s="142"/>
      <c r="AM30" s="142"/>
      <c r="AN30" s="142"/>
      <c r="AO30" s="142"/>
      <c r="AP30" s="142"/>
    </row>
    <row r="31" spans="2:42" x14ac:dyDescent="0.15">
      <c r="B31" s="127" t="s">
        <v>66</v>
      </c>
      <c r="D31" s="74">
        <v>311500000</v>
      </c>
      <c r="E31" s="74"/>
      <c r="F31" s="74">
        <v>366300000</v>
      </c>
      <c r="G31" s="74"/>
      <c r="H31" s="74">
        <v>0</v>
      </c>
      <c r="I31" s="74">
        <v>0</v>
      </c>
      <c r="J31" s="74">
        <v>0</v>
      </c>
      <c r="K31" s="74">
        <v>0</v>
      </c>
      <c r="L31" s="74"/>
      <c r="M31" s="74">
        <v>0</v>
      </c>
      <c r="N31" s="74">
        <v>0</v>
      </c>
      <c r="O31" s="74">
        <v>0</v>
      </c>
      <c r="P31" s="74">
        <v>0</v>
      </c>
      <c r="Q31" s="74"/>
      <c r="R31" s="74">
        <v>0</v>
      </c>
      <c r="S31" s="74">
        <v>0</v>
      </c>
      <c r="T31" s="74">
        <v>0</v>
      </c>
      <c r="U31" s="73"/>
      <c r="V31" s="18"/>
      <c r="X31" s="66"/>
      <c r="Z31" s="66"/>
      <c r="AB31" s="142"/>
      <c r="AC31" s="142"/>
      <c r="AD31" s="142"/>
      <c r="AE31" s="142"/>
      <c r="AF31" s="142"/>
      <c r="AG31" s="142"/>
      <c r="AH31" s="142"/>
      <c r="AI31" s="142"/>
      <c r="AJ31" s="142"/>
      <c r="AK31" s="142"/>
      <c r="AL31" s="142"/>
      <c r="AM31" s="142"/>
      <c r="AN31" s="142"/>
      <c r="AO31" s="142"/>
      <c r="AP31" s="142"/>
    </row>
    <row r="32" spans="2:42" x14ac:dyDescent="0.15">
      <c r="B32" s="128" t="s">
        <v>56</v>
      </c>
      <c r="D32" s="74">
        <v>-106100000</v>
      </c>
      <c r="E32" s="74"/>
      <c r="F32" s="74">
        <v>-139700000</v>
      </c>
      <c r="G32" s="74"/>
      <c r="H32" s="74">
        <v>597700000</v>
      </c>
      <c r="I32" s="74">
        <v>592000000</v>
      </c>
      <c r="J32" s="74">
        <v>576100000</v>
      </c>
      <c r="K32" s="74">
        <v>556100000</v>
      </c>
      <c r="L32" s="74"/>
      <c r="M32" s="74">
        <v>533600000</v>
      </c>
      <c r="N32" s="74">
        <v>515700000</v>
      </c>
      <c r="O32" s="154">
        <v>498700000</v>
      </c>
      <c r="P32" s="154">
        <v>485700000</v>
      </c>
      <c r="Q32" s="74"/>
      <c r="R32" s="74">
        <v>480900000</v>
      </c>
      <c r="S32" s="74">
        <v>476200000</v>
      </c>
      <c r="T32" s="154">
        <v>467100000</v>
      </c>
      <c r="U32" s="74"/>
      <c r="V32" s="18"/>
      <c r="X32" s="66"/>
      <c r="Z32" s="66"/>
      <c r="AB32" s="142"/>
      <c r="AC32" s="142"/>
      <c r="AD32" s="142"/>
      <c r="AE32" s="142"/>
      <c r="AF32" s="142"/>
      <c r="AG32" s="142"/>
      <c r="AH32" s="142"/>
      <c r="AI32" s="142"/>
      <c r="AJ32" s="142"/>
      <c r="AK32" s="142"/>
      <c r="AL32" s="142"/>
      <c r="AM32" s="142"/>
      <c r="AN32" s="142"/>
      <c r="AO32" s="142"/>
      <c r="AP32" s="142"/>
    </row>
    <row r="33" spans="1:42" ht="29" thickBot="1" x14ac:dyDescent="0.2">
      <c r="B33" s="129" t="s">
        <v>57</v>
      </c>
      <c r="D33" s="155">
        <v>304500000</v>
      </c>
      <c r="E33" s="122"/>
      <c r="F33" s="155">
        <v>404600000</v>
      </c>
      <c r="G33" s="122"/>
      <c r="H33" s="155">
        <v>927800000</v>
      </c>
      <c r="I33" s="79">
        <v>989000000</v>
      </c>
      <c r="J33" s="79">
        <v>980300000</v>
      </c>
      <c r="K33" s="79">
        <v>983000000</v>
      </c>
      <c r="L33" s="73"/>
      <c r="M33" s="79">
        <v>1019260000</v>
      </c>
      <c r="N33" s="79">
        <v>977500000</v>
      </c>
      <c r="O33" s="79">
        <v>899900000</v>
      </c>
      <c r="P33" s="79">
        <v>914900000</v>
      </c>
      <c r="Q33" s="73"/>
      <c r="R33" s="79">
        <v>995100000</v>
      </c>
      <c r="S33" s="79">
        <v>936400000</v>
      </c>
      <c r="T33" s="178">
        <v>959100000</v>
      </c>
      <c r="U33" s="73"/>
      <c r="V33" s="18"/>
      <c r="X33" s="66"/>
      <c r="Z33" s="66"/>
      <c r="AB33" s="66"/>
      <c r="AD33" s="66"/>
      <c r="AF33" s="66"/>
      <c r="AG33" s="142"/>
      <c r="AH33" s="142"/>
      <c r="AI33" s="142"/>
      <c r="AJ33" s="142"/>
      <c r="AK33" s="142"/>
      <c r="AL33" s="142"/>
      <c r="AM33" s="142"/>
      <c r="AN33" s="142"/>
      <c r="AO33" s="142"/>
      <c r="AP33" s="142"/>
    </row>
    <row r="34" spans="1:42" ht="14" thickTop="1" x14ac:dyDescent="0.15">
      <c r="A34" s="113" t="s">
        <v>121</v>
      </c>
      <c r="B34" s="14"/>
      <c r="D34" s="108"/>
      <c r="E34" s="109"/>
      <c r="F34" s="108"/>
      <c r="G34" s="109"/>
      <c r="H34" s="108"/>
      <c r="V34" s="18"/>
    </row>
    <row r="35" spans="1:42" ht="6" customHeight="1" x14ac:dyDescent="0.15">
      <c r="A35" s="18"/>
      <c r="B35" s="18"/>
      <c r="C35" s="18"/>
      <c r="D35" s="18"/>
      <c r="E35" s="18"/>
      <c r="F35" s="18"/>
      <c r="G35" s="18"/>
      <c r="H35" s="18"/>
      <c r="I35" s="18"/>
      <c r="J35" s="18"/>
      <c r="K35" s="18"/>
      <c r="L35" s="18"/>
      <c r="M35" s="18"/>
      <c r="N35" s="18"/>
      <c r="O35" s="18"/>
      <c r="P35" s="18"/>
      <c r="Q35" s="18"/>
      <c r="R35" s="18"/>
      <c r="S35" s="18"/>
      <c r="T35" s="18"/>
      <c r="U35" s="18"/>
      <c r="V35" s="18"/>
    </row>
    <row r="39" spans="1:42" x14ac:dyDescent="0.15">
      <c r="D39" s="145"/>
      <c r="E39" s="145"/>
      <c r="F39" s="145"/>
      <c r="G39" s="145"/>
      <c r="H39" s="145"/>
      <c r="I39" s="145"/>
      <c r="J39" s="145"/>
      <c r="K39" s="145"/>
      <c r="L39" s="145"/>
      <c r="M39" s="145"/>
      <c r="N39" s="145"/>
      <c r="O39" s="145"/>
      <c r="P39" s="145"/>
      <c r="Q39" s="145"/>
      <c r="R39" s="145"/>
    </row>
    <row r="40" spans="1:42" x14ac:dyDescent="0.15">
      <c r="D40" s="145"/>
      <c r="E40" s="145"/>
      <c r="F40" s="145"/>
      <c r="G40" s="145"/>
      <c r="H40" s="145"/>
      <c r="I40" s="145"/>
      <c r="J40" s="145"/>
      <c r="K40" s="145"/>
      <c r="L40" s="145"/>
      <c r="M40" s="145"/>
      <c r="N40" s="145"/>
      <c r="O40" s="145"/>
      <c r="P40" s="145"/>
      <c r="Q40" s="145"/>
      <c r="R40" s="145"/>
    </row>
    <row r="41" spans="1:42" x14ac:dyDescent="0.15">
      <c r="D41" s="145"/>
      <c r="E41" s="145"/>
      <c r="F41" s="145"/>
      <c r="G41" s="145"/>
      <c r="H41" s="145"/>
      <c r="I41" s="145"/>
      <c r="J41" s="145"/>
      <c r="K41" s="145"/>
      <c r="L41" s="145"/>
      <c r="M41" s="145"/>
      <c r="N41" s="145"/>
      <c r="O41" s="145"/>
      <c r="P41" s="145"/>
      <c r="Q41" s="145"/>
      <c r="R41" s="145"/>
    </row>
    <row r="42" spans="1:42" x14ac:dyDescent="0.15">
      <c r="D42" s="145"/>
      <c r="E42" s="145"/>
      <c r="F42" s="145"/>
      <c r="G42" s="145"/>
      <c r="H42" s="145"/>
      <c r="I42" s="145"/>
      <c r="J42" s="145"/>
      <c r="K42" s="145"/>
      <c r="L42" s="145"/>
      <c r="M42" s="145"/>
      <c r="N42" s="145"/>
      <c r="O42" s="145"/>
      <c r="P42" s="145"/>
      <c r="Q42" s="145"/>
      <c r="R42" s="145"/>
    </row>
    <row r="43" spans="1:42" x14ac:dyDescent="0.15">
      <c r="D43" s="145"/>
      <c r="E43" s="145"/>
      <c r="F43" s="145"/>
      <c r="G43" s="145"/>
      <c r="H43" s="145"/>
      <c r="I43" s="145"/>
      <c r="J43" s="145"/>
      <c r="K43" s="145"/>
      <c r="L43" s="145"/>
      <c r="M43" s="145"/>
      <c r="N43" s="145"/>
      <c r="O43" s="145"/>
      <c r="P43" s="145"/>
      <c r="Q43" s="145"/>
      <c r="R43" s="145"/>
    </row>
    <row r="44" spans="1:42" x14ac:dyDescent="0.15">
      <c r="D44" s="145"/>
      <c r="E44" s="145"/>
      <c r="F44" s="145"/>
      <c r="G44" s="145"/>
      <c r="H44" s="145"/>
      <c r="I44" s="145"/>
      <c r="J44" s="145"/>
      <c r="K44" s="145"/>
      <c r="L44" s="145"/>
      <c r="M44" s="145"/>
      <c r="N44" s="145"/>
      <c r="O44" s="145"/>
      <c r="P44" s="145"/>
      <c r="Q44" s="145"/>
      <c r="R44" s="145"/>
    </row>
    <row r="45" spans="1:42" x14ac:dyDescent="0.15">
      <c r="D45" s="145"/>
      <c r="E45" s="145"/>
      <c r="F45" s="145"/>
      <c r="G45" s="145"/>
      <c r="H45" s="145"/>
      <c r="I45" s="145"/>
      <c r="J45" s="145"/>
      <c r="K45" s="145"/>
      <c r="L45" s="145"/>
      <c r="M45" s="145"/>
      <c r="N45" s="145"/>
      <c r="O45" s="145"/>
      <c r="P45" s="145"/>
      <c r="Q45" s="145"/>
      <c r="R45" s="145"/>
    </row>
    <row r="46" spans="1:42" x14ac:dyDescent="0.15">
      <c r="D46" s="145"/>
      <c r="E46" s="145"/>
      <c r="F46" s="145"/>
      <c r="G46" s="145"/>
      <c r="H46" s="145"/>
      <c r="I46" s="145"/>
      <c r="J46" s="145"/>
      <c r="K46" s="145"/>
      <c r="L46" s="145"/>
      <c r="M46" s="145"/>
      <c r="N46" s="145"/>
      <c r="O46" s="145"/>
      <c r="P46" s="145"/>
      <c r="Q46" s="145"/>
      <c r="R46" s="145"/>
    </row>
    <row r="47" spans="1:42" x14ac:dyDescent="0.15">
      <c r="D47" s="145"/>
      <c r="E47" s="145"/>
      <c r="F47" s="145"/>
      <c r="G47" s="145"/>
      <c r="H47" s="145"/>
      <c r="I47" s="145"/>
      <c r="J47" s="145"/>
      <c r="K47" s="145"/>
      <c r="L47" s="145"/>
      <c r="M47" s="145"/>
      <c r="N47" s="145"/>
      <c r="O47" s="145"/>
      <c r="P47" s="145"/>
      <c r="Q47" s="145"/>
      <c r="R47" s="145"/>
    </row>
    <row r="48" spans="1:42" x14ac:dyDescent="0.15">
      <c r="D48" s="145"/>
      <c r="E48" s="145"/>
      <c r="F48" s="145"/>
      <c r="G48" s="145"/>
      <c r="H48" s="145"/>
      <c r="I48" s="145"/>
      <c r="J48" s="145"/>
      <c r="K48" s="145"/>
      <c r="L48" s="145"/>
      <c r="M48" s="145"/>
      <c r="N48" s="145"/>
      <c r="O48" s="145"/>
      <c r="P48" s="145"/>
      <c r="Q48" s="145"/>
      <c r="R48" s="145"/>
    </row>
    <row r="49" spans="4:18" x14ac:dyDescent="0.15">
      <c r="D49" s="145"/>
      <c r="E49" s="145"/>
      <c r="F49" s="145"/>
      <c r="G49" s="145"/>
      <c r="H49" s="145"/>
      <c r="I49" s="145"/>
      <c r="J49" s="145"/>
      <c r="K49" s="145"/>
      <c r="L49" s="145"/>
      <c r="M49" s="145"/>
      <c r="N49" s="145"/>
      <c r="O49" s="145"/>
      <c r="P49" s="145"/>
      <c r="Q49" s="145"/>
      <c r="R49" s="145"/>
    </row>
    <row r="50" spans="4:18" x14ac:dyDescent="0.15">
      <c r="D50" s="145"/>
      <c r="E50" s="145"/>
      <c r="F50" s="145"/>
      <c r="G50" s="145"/>
      <c r="H50" s="145"/>
      <c r="I50" s="145"/>
      <c r="J50" s="145"/>
      <c r="K50" s="145"/>
      <c r="L50" s="145"/>
      <c r="M50" s="145"/>
      <c r="N50" s="145"/>
      <c r="O50" s="145"/>
      <c r="P50" s="145"/>
      <c r="Q50" s="145"/>
      <c r="R50" s="145"/>
    </row>
    <row r="51" spans="4:18" x14ac:dyDescent="0.15">
      <c r="D51" s="145"/>
      <c r="E51" s="145"/>
      <c r="F51" s="145"/>
      <c r="G51" s="145"/>
      <c r="H51" s="145"/>
      <c r="I51" s="145"/>
      <c r="J51" s="145"/>
      <c r="K51" s="145"/>
      <c r="L51" s="145"/>
      <c r="M51" s="145"/>
      <c r="N51" s="145"/>
      <c r="O51" s="145"/>
      <c r="P51" s="145"/>
      <c r="Q51" s="145"/>
      <c r="R51" s="145"/>
    </row>
    <row r="52" spans="4:18" x14ac:dyDescent="0.15">
      <c r="D52" s="145"/>
      <c r="E52" s="145"/>
      <c r="F52" s="145"/>
      <c r="G52" s="145"/>
      <c r="H52" s="145"/>
      <c r="I52" s="145"/>
      <c r="J52" s="145"/>
      <c r="K52" s="145"/>
      <c r="L52" s="145"/>
      <c r="M52" s="145"/>
      <c r="N52" s="145"/>
      <c r="O52" s="145"/>
      <c r="P52" s="145"/>
      <c r="Q52" s="145"/>
      <c r="R52" s="145"/>
    </row>
    <row r="53" spans="4:18" x14ac:dyDescent="0.15">
      <c r="D53" s="145"/>
      <c r="E53" s="145"/>
      <c r="F53" s="145"/>
      <c r="G53" s="145"/>
      <c r="H53" s="145"/>
      <c r="I53" s="145"/>
      <c r="J53" s="145"/>
      <c r="K53" s="145"/>
      <c r="L53" s="145"/>
      <c r="M53" s="145"/>
      <c r="N53" s="145"/>
      <c r="O53" s="145"/>
      <c r="P53" s="145"/>
      <c r="Q53" s="145"/>
      <c r="R53" s="145"/>
    </row>
    <row r="54" spans="4:18" x14ac:dyDescent="0.15">
      <c r="D54" s="145"/>
      <c r="E54" s="145"/>
      <c r="F54" s="145"/>
      <c r="G54" s="145"/>
      <c r="H54" s="145"/>
      <c r="I54" s="145"/>
      <c r="J54" s="145"/>
      <c r="K54" s="145"/>
      <c r="L54" s="145"/>
      <c r="M54" s="145"/>
      <c r="N54" s="145"/>
      <c r="O54" s="145"/>
      <c r="P54" s="145"/>
      <c r="Q54" s="145"/>
      <c r="R54" s="145"/>
    </row>
    <row r="55" spans="4:18" x14ac:dyDescent="0.15">
      <c r="D55" s="145"/>
      <c r="E55" s="145"/>
      <c r="F55" s="145"/>
      <c r="G55" s="145"/>
      <c r="H55" s="145"/>
      <c r="I55" s="145"/>
      <c r="J55" s="145"/>
      <c r="K55" s="145"/>
      <c r="L55" s="145"/>
      <c r="M55" s="145"/>
      <c r="N55" s="145"/>
      <c r="O55" s="145"/>
      <c r="P55" s="145"/>
      <c r="Q55" s="145"/>
      <c r="R55" s="145"/>
    </row>
    <row r="56" spans="4:18" x14ac:dyDescent="0.15">
      <c r="D56" s="145"/>
      <c r="E56" s="145"/>
      <c r="F56" s="145"/>
      <c r="G56" s="145"/>
      <c r="H56" s="145"/>
      <c r="I56" s="145"/>
      <c r="J56" s="145"/>
      <c r="K56" s="145"/>
      <c r="L56" s="145"/>
      <c r="M56" s="145"/>
      <c r="N56" s="145"/>
      <c r="O56" s="145"/>
      <c r="P56" s="145"/>
      <c r="Q56" s="145"/>
      <c r="R56" s="145"/>
    </row>
    <row r="57" spans="4:18" x14ac:dyDescent="0.15">
      <c r="D57" s="145"/>
      <c r="E57" s="145"/>
      <c r="F57" s="145"/>
      <c r="G57" s="145"/>
      <c r="H57" s="145"/>
      <c r="I57" s="145"/>
      <c r="J57" s="145"/>
      <c r="K57" s="145"/>
      <c r="L57" s="145"/>
      <c r="M57" s="145"/>
      <c r="N57" s="145"/>
      <c r="O57" s="145"/>
      <c r="P57" s="145"/>
      <c r="Q57" s="145"/>
      <c r="R57" s="145"/>
    </row>
    <row r="58" spans="4:18" x14ac:dyDescent="0.15">
      <c r="D58" s="145"/>
      <c r="E58" s="145"/>
      <c r="F58" s="145"/>
      <c r="G58" s="145"/>
      <c r="H58" s="145"/>
      <c r="I58" s="145"/>
      <c r="J58" s="145"/>
      <c r="K58" s="145"/>
      <c r="L58" s="145"/>
      <c r="M58" s="145"/>
      <c r="N58" s="145"/>
      <c r="O58" s="145"/>
      <c r="P58" s="145"/>
      <c r="Q58" s="145"/>
      <c r="R58" s="145"/>
    </row>
    <row r="59" spans="4:18" x14ac:dyDescent="0.15">
      <c r="D59" s="145"/>
      <c r="E59" s="145"/>
      <c r="F59" s="145"/>
      <c r="G59" s="145"/>
      <c r="H59" s="145"/>
      <c r="I59" s="145"/>
      <c r="J59" s="145"/>
      <c r="K59" s="145"/>
      <c r="L59" s="145"/>
      <c r="M59" s="145"/>
      <c r="N59" s="145"/>
      <c r="O59" s="145"/>
      <c r="P59" s="145"/>
      <c r="Q59" s="145"/>
      <c r="R59" s="145"/>
    </row>
    <row r="60" spans="4:18" x14ac:dyDescent="0.15">
      <c r="D60" s="145"/>
      <c r="E60" s="145"/>
      <c r="F60" s="145"/>
      <c r="G60" s="145"/>
      <c r="H60" s="145"/>
      <c r="I60" s="145"/>
      <c r="J60" s="145"/>
      <c r="K60" s="145"/>
      <c r="L60" s="145"/>
      <c r="M60" s="145"/>
      <c r="N60" s="145"/>
      <c r="O60" s="145"/>
      <c r="P60" s="145"/>
      <c r="Q60" s="145"/>
      <c r="R60" s="145"/>
    </row>
    <row r="61" spans="4:18" x14ac:dyDescent="0.15">
      <c r="D61" s="145"/>
      <c r="E61" s="145"/>
      <c r="F61" s="145"/>
      <c r="G61" s="145"/>
      <c r="H61" s="145"/>
      <c r="I61" s="145"/>
      <c r="J61" s="145"/>
      <c r="K61" s="145"/>
      <c r="L61" s="145"/>
      <c r="M61" s="145"/>
      <c r="N61" s="145"/>
      <c r="O61" s="145"/>
      <c r="P61" s="145"/>
      <c r="Q61" s="145"/>
      <c r="R61" s="145"/>
    </row>
    <row r="62" spans="4:18" x14ac:dyDescent="0.15">
      <c r="D62" s="145"/>
      <c r="E62" s="145"/>
      <c r="F62" s="145"/>
      <c r="G62" s="145"/>
      <c r="H62" s="145"/>
      <c r="I62" s="145"/>
      <c r="J62" s="145"/>
      <c r="K62" s="145"/>
      <c r="L62" s="145"/>
      <c r="M62" s="145"/>
      <c r="N62" s="145"/>
      <c r="O62" s="145"/>
      <c r="P62" s="145"/>
      <c r="Q62" s="145"/>
      <c r="R62" s="145"/>
    </row>
    <row r="63" spans="4:18" x14ac:dyDescent="0.15">
      <c r="D63" s="145"/>
      <c r="E63" s="145"/>
      <c r="F63" s="145"/>
      <c r="G63" s="145"/>
      <c r="H63" s="145"/>
      <c r="I63" s="145"/>
      <c r="J63" s="145"/>
      <c r="K63" s="145"/>
      <c r="L63" s="145"/>
      <c r="M63" s="145"/>
      <c r="N63" s="145"/>
      <c r="O63" s="145"/>
      <c r="P63" s="145"/>
      <c r="Q63" s="145"/>
      <c r="R63" s="145"/>
    </row>
  </sheetData>
  <conditionalFormatting sqref="B21:B33">
    <cfRule type="expression" dxfId="6" priority="1">
      <formula>IF(COUNTA($G21)=0,0,MOD(SUBTOTAL(103,$G$6:$G21),2)=1)</formula>
    </cfRule>
  </conditionalFormatting>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937-EEC3-4E6A-A410-0E454C66CFD9}">
  <dimension ref="A1:AI100"/>
  <sheetViews>
    <sheetView showGridLines="0" zoomScale="110" zoomScaleNormal="110" workbookViewId="0">
      <selection activeCell="AB59" sqref="AB59"/>
    </sheetView>
  </sheetViews>
  <sheetFormatPr baseColWidth="10" defaultColWidth="9.5" defaultRowHeight="13" x14ac:dyDescent="0.15"/>
  <cols>
    <col min="1" max="1" width="4.5" customWidth="1"/>
    <col min="2" max="2" width="58.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lapsed="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1.5" customWidth="1"/>
    <col min="27" max="29" width="10.5" customWidth="1"/>
    <col min="30" max="30" width="2.33203125" customWidth="1"/>
    <col min="31" max="31" width="1" customWidth="1"/>
    <col min="32" max="32" width="0.5" customWidth="1"/>
    <col min="33" max="33" width="13.5" bestFit="1" customWidth="1"/>
  </cols>
  <sheetData>
    <row r="1" spans="2:35" x14ac:dyDescent="0.15">
      <c r="AE1" s="18"/>
    </row>
    <row r="2" spans="2:35" x14ac:dyDescent="0.15">
      <c r="D2" s="4"/>
      <c r="E2" s="4"/>
      <c r="AE2" s="18"/>
    </row>
    <row r="3" spans="2:35" x14ac:dyDescent="0.15">
      <c r="D3" s="4"/>
      <c r="E3" s="4"/>
      <c r="AE3" s="18"/>
    </row>
    <row r="4" spans="2:35" x14ac:dyDescent="0.15">
      <c r="D4" s="162"/>
      <c r="E4" s="4"/>
      <c r="AE4" s="18"/>
    </row>
    <row r="5" spans="2:35" x14ac:dyDescent="0.15">
      <c r="B5" s="6" t="s">
        <v>69</v>
      </c>
      <c r="D5" s="8">
        <v>2019</v>
      </c>
      <c r="E5" s="12"/>
      <c r="F5" s="10" t="s">
        <v>92</v>
      </c>
      <c r="G5" s="10" t="s">
        <v>93</v>
      </c>
      <c r="H5" s="10" t="s">
        <v>94</v>
      </c>
      <c r="I5" s="10" t="s">
        <v>87</v>
      </c>
      <c r="J5" s="11"/>
      <c r="K5" s="8">
        <v>2020</v>
      </c>
      <c r="L5" s="9"/>
      <c r="M5" s="10" t="s">
        <v>88</v>
      </c>
      <c r="N5" s="10" t="s">
        <v>89</v>
      </c>
      <c r="O5" s="10" t="s">
        <v>90</v>
      </c>
      <c r="P5" s="10" t="s">
        <v>91</v>
      </c>
      <c r="Q5" s="11"/>
      <c r="R5" s="8">
        <v>2021</v>
      </c>
      <c r="S5" s="9"/>
      <c r="T5" s="10" t="s">
        <v>95</v>
      </c>
      <c r="U5" s="10" t="s">
        <v>105</v>
      </c>
      <c r="V5" s="10" t="s">
        <v>107</v>
      </c>
      <c r="W5" s="10" t="s">
        <v>123</v>
      </c>
      <c r="X5" s="11"/>
      <c r="Y5" s="114">
        <v>2022</v>
      </c>
      <c r="Z5" s="9"/>
      <c r="AA5" s="10" t="s">
        <v>135</v>
      </c>
      <c r="AB5" s="10" t="s">
        <v>142</v>
      </c>
      <c r="AC5" s="10" t="s">
        <v>143</v>
      </c>
      <c r="AD5" s="11"/>
      <c r="AE5" s="23"/>
      <c r="AF5" s="12"/>
    </row>
    <row r="6" spans="2:35" ht="10.25" customHeight="1" x14ac:dyDescent="0.15">
      <c r="N6" s="13"/>
      <c r="O6" s="13"/>
      <c r="P6" s="13"/>
      <c r="Q6" s="13"/>
      <c r="R6" s="13"/>
      <c r="S6" s="13"/>
      <c r="T6" s="13"/>
      <c r="U6" s="13"/>
      <c r="V6" s="13"/>
      <c r="W6" s="13"/>
      <c r="X6" s="13"/>
      <c r="Y6" s="13"/>
      <c r="Z6" s="13"/>
      <c r="AA6" s="13"/>
      <c r="AB6" s="13"/>
      <c r="AC6" s="13"/>
      <c r="AD6" s="13"/>
      <c r="AE6" s="24"/>
      <c r="AF6" s="13"/>
    </row>
    <row r="7" spans="2:35" x14ac:dyDescent="0.15">
      <c r="B7" s="19" t="s">
        <v>60</v>
      </c>
      <c r="AE7" s="18"/>
    </row>
    <row r="8" spans="2:35" x14ac:dyDescent="0.15">
      <c r="B8" s="3" t="s">
        <v>0</v>
      </c>
      <c r="D8" s="37">
        <v>87800000</v>
      </c>
      <c r="E8" s="157"/>
      <c r="F8" s="37">
        <v>34600000</v>
      </c>
      <c r="G8" s="37">
        <v>38300000</v>
      </c>
      <c r="H8" s="37">
        <v>56400000</v>
      </c>
      <c r="I8" s="37">
        <v>43800000</v>
      </c>
      <c r="J8" s="157"/>
      <c r="K8" s="37">
        <v>173100000</v>
      </c>
      <c r="L8" s="157"/>
      <c r="M8" s="37">
        <v>58400000</v>
      </c>
      <c r="N8" s="37">
        <v>83900000</v>
      </c>
      <c r="O8" s="37">
        <v>79300000</v>
      </c>
      <c r="P8" s="37">
        <v>86700000</v>
      </c>
      <c r="Q8" s="37"/>
      <c r="R8" s="37">
        <v>308400000</v>
      </c>
      <c r="S8" s="37"/>
      <c r="T8" s="37">
        <v>88347076.874261737</v>
      </c>
      <c r="U8" s="37">
        <v>97800000</v>
      </c>
      <c r="V8" s="37">
        <v>90900000</v>
      </c>
      <c r="W8" s="37">
        <v>84600000</v>
      </c>
      <c r="X8" s="37"/>
      <c r="Y8" s="37">
        <v>361600000</v>
      </c>
      <c r="Z8" s="37"/>
      <c r="AA8" s="37">
        <v>104900000</v>
      </c>
      <c r="AB8" s="37">
        <v>109400000</v>
      </c>
      <c r="AC8" s="37">
        <v>104500000</v>
      </c>
      <c r="AD8" s="37"/>
      <c r="AE8" s="18"/>
      <c r="AG8" s="80"/>
      <c r="AH8" s="82"/>
      <c r="AI8" s="157"/>
    </row>
    <row r="9" spans="2:35" x14ac:dyDescent="0.15">
      <c r="B9" s="3" t="s">
        <v>1</v>
      </c>
      <c r="D9" s="42">
        <v>19100000</v>
      </c>
      <c r="E9" s="157"/>
      <c r="F9" s="42">
        <v>7600000</v>
      </c>
      <c r="G9" s="42">
        <v>6600000</v>
      </c>
      <c r="H9" s="42">
        <v>11100000</v>
      </c>
      <c r="I9" s="42">
        <v>9900000</v>
      </c>
      <c r="J9" s="157"/>
      <c r="K9" s="42">
        <v>35200000</v>
      </c>
      <c r="L9" s="157"/>
      <c r="M9" s="42">
        <v>10700000</v>
      </c>
      <c r="N9" s="42">
        <v>13400000</v>
      </c>
      <c r="O9" s="42">
        <v>12500000</v>
      </c>
      <c r="P9" s="42">
        <v>13500000</v>
      </c>
      <c r="Q9" s="42"/>
      <c r="R9" s="42">
        <v>50100000</v>
      </c>
      <c r="S9" s="42"/>
      <c r="T9" s="42">
        <v>14718423.710000001</v>
      </c>
      <c r="U9" s="42">
        <v>17300000</v>
      </c>
      <c r="V9" s="42">
        <v>14600000</v>
      </c>
      <c r="W9" s="42">
        <v>13300000</v>
      </c>
      <c r="X9" s="42"/>
      <c r="Y9" s="42">
        <v>59900000</v>
      </c>
      <c r="Z9" s="42"/>
      <c r="AA9" s="42">
        <v>14800000</v>
      </c>
      <c r="AB9" s="42">
        <v>14900000</v>
      </c>
      <c r="AC9" s="42">
        <v>14500000</v>
      </c>
      <c r="AD9" s="42"/>
      <c r="AE9" s="18"/>
      <c r="AG9" s="80"/>
      <c r="AH9" s="83"/>
      <c r="AI9" s="157"/>
    </row>
    <row r="10" spans="2:35" x14ac:dyDescent="0.15">
      <c r="B10" s="21" t="s">
        <v>2</v>
      </c>
      <c r="D10" s="40">
        <v>106800000</v>
      </c>
      <c r="E10" s="158"/>
      <c r="F10" s="40">
        <v>42200000</v>
      </c>
      <c r="G10" s="40">
        <v>44900000</v>
      </c>
      <c r="H10" s="40">
        <v>67500000</v>
      </c>
      <c r="I10" s="40">
        <v>53800000</v>
      </c>
      <c r="J10" s="158"/>
      <c r="K10" s="40">
        <v>208400000</v>
      </c>
      <c r="L10" s="158"/>
      <c r="M10" s="40">
        <v>69100000</v>
      </c>
      <c r="N10" s="40">
        <v>97400000</v>
      </c>
      <c r="O10" s="40">
        <v>91800000</v>
      </c>
      <c r="P10" s="40">
        <v>100200000</v>
      </c>
      <c r="Q10" s="82"/>
      <c r="R10" s="40">
        <v>358400000</v>
      </c>
      <c r="S10" s="82"/>
      <c r="T10" s="40">
        <v>103065500.58426176</v>
      </c>
      <c r="U10" s="40">
        <v>115100000</v>
      </c>
      <c r="V10" s="40">
        <v>105400000</v>
      </c>
      <c r="W10" s="40">
        <v>98000000</v>
      </c>
      <c r="X10" s="82"/>
      <c r="Y10" s="40">
        <v>421500000</v>
      </c>
      <c r="Z10" s="82"/>
      <c r="AA10" s="40">
        <v>119600000</v>
      </c>
      <c r="AB10" s="40">
        <v>124200000</v>
      </c>
      <c r="AC10" s="40">
        <v>119000000</v>
      </c>
      <c r="AD10" s="82"/>
      <c r="AE10" s="18"/>
      <c r="AG10" s="80"/>
      <c r="AH10" s="82"/>
      <c r="AI10" s="158"/>
    </row>
    <row r="11" spans="2:35" x14ac:dyDescent="0.15">
      <c r="D11" s="157"/>
      <c r="E11" s="157"/>
      <c r="F11" s="157"/>
      <c r="G11" s="157"/>
      <c r="H11" s="157"/>
      <c r="I11" s="157"/>
      <c r="J11" s="157"/>
      <c r="K11" s="157"/>
      <c r="L11" s="157"/>
      <c r="M11" s="157"/>
      <c r="AE11" s="18"/>
      <c r="AH11" s="157"/>
      <c r="AI11" s="157"/>
    </row>
    <row r="12" spans="2:35" x14ac:dyDescent="0.15">
      <c r="B12" s="22" t="s">
        <v>61</v>
      </c>
      <c r="D12" s="157"/>
      <c r="E12" s="157"/>
      <c r="F12" s="157"/>
      <c r="G12" s="157"/>
      <c r="H12" s="157"/>
      <c r="I12" s="157"/>
      <c r="J12" s="157"/>
      <c r="K12" s="157"/>
      <c r="L12" s="157"/>
      <c r="M12" s="157"/>
      <c r="AE12" s="18"/>
      <c r="AH12" s="157"/>
      <c r="AI12" s="157"/>
    </row>
    <row r="13" spans="2:35" ht="30" x14ac:dyDescent="0.15">
      <c r="B13" s="63" t="s">
        <v>113</v>
      </c>
      <c r="D13" s="42">
        <v>66000000</v>
      </c>
      <c r="E13" s="157"/>
      <c r="F13" s="42">
        <v>21600000</v>
      </c>
      <c r="G13" s="42">
        <v>15300000</v>
      </c>
      <c r="H13" s="42">
        <v>25100000</v>
      </c>
      <c r="I13" s="42">
        <v>21600000</v>
      </c>
      <c r="J13" s="157"/>
      <c r="K13" s="42">
        <v>83600000</v>
      </c>
      <c r="L13" s="157"/>
      <c r="M13" s="42">
        <v>29500000</v>
      </c>
      <c r="N13" s="42">
        <v>42800000</v>
      </c>
      <c r="O13" s="42">
        <v>41500000</v>
      </c>
      <c r="P13" s="42">
        <v>45600000</v>
      </c>
      <c r="Q13" s="42"/>
      <c r="R13" s="42">
        <v>159400000</v>
      </c>
      <c r="S13" s="42"/>
      <c r="T13" s="42">
        <v>47251298.945230223</v>
      </c>
      <c r="U13" s="42">
        <v>49900000</v>
      </c>
      <c r="V13" s="42">
        <v>46300000</v>
      </c>
      <c r="W13" s="42">
        <v>40500000</v>
      </c>
      <c r="X13" s="42"/>
      <c r="Y13" s="42">
        <v>184000000</v>
      </c>
      <c r="Z13" s="42"/>
      <c r="AA13" s="42">
        <v>47600000</v>
      </c>
      <c r="AB13" s="42">
        <v>50200000</v>
      </c>
      <c r="AC13" s="42">
        <v>47900000</v>
      </c>
      <c r="AD13" s="42"/>
      <c r="AE13" s="18"/>
      <c r="AH13" s="83"/>
      <c r="AI13" s="157"/>
    </row>
    <row r="14" spans="2:35" ht="28" x14ac:dyDescent="0.15">
      <c r="B14" s="63" t="s">
        <v>68</v>
      </c>
      <c r="D14" s="42">
        <v>16800000</v>
      </c>
      <c r="E14" s="157"/>
      <c r="F14" s="42">
        <v>7300000</v>
      </c>
      <c r="G14" s="42">
        <v>4700000</v>
      </c>
      <c r="H14" s="42">
        <v>8800000</v>
      </c>
      <c r="I14" s="42">
        <v>8800000</v>
      </c>
      <c r="J14" s="157"/>
      <c r="K14" s="42">
        <v>29500000</v>
      </c>
      <c r="L14" s="157"/>
      <c r="M14" s="42">
        <v>9400000</v>
      </c>
      <c r="N14" s="42">
        <v>11100000</v>
      </c>
      <c r="O14" s="42">
        <v>12400000</v>
      </c>
      <c r="P14" s="42">
        <v>12500000</v>
      </c>
      <c r="Q14" s="42"/>
      <c r="R14" s="42">
        <v>45300000</v>
      </c>
      <c r="S14" s="42"/>
      <c r="T14" s="42">
        <v>13635504.43</v>
      </c>
      <c r="U14" s="42">
        <v>14600000</v>
      </c>
      <c r="V14" s="42">
        <v>12200000</v>
      </c>
      <c r="W14" s="42">
        <v>12300000</v>
      </c>
      <c r="X14" s="42"/>
      <c r="Y14" s="42">
        <v>52700000</v>
      </c>
      <c r="Z14" s="42"/>
      <c r="AA14" s="42">
        <v>12100000</v>
      </c>
      <c r="AB14" s="42">
        <v>13500000</v>
      </c>
      <c r="AC14" s="42">
        <v>12500000</v>
      </c>
      <c r="AD14" s="42"/>
      <c r="AE14" s="18"/>
      <c r="AH14" s="83"/>
      <c r="AI14" s="157"/>
    </row>
    <row r="15" spans="2:35" ht="15" x14ac:dyDescent="0.15">
      <c r="B15" s="3" t="s">
        <v>120</v>
      </c>
      <c r="D15" s="42">
        <v>39600000</v>
      </c>
      <c r="E15" s="157"/>
      <c r="F15" s="42">
        <v>16900000</v>
      </c>
      <c r="G15" s="42">
        <v>13900000</v>
      </c>
      <c r="H15" s="42">
        <v>16800000</v>
      </c>
      <c r="I15" s="42">
        <v>17400000</v>
      </c>
      <c r="J15" s="157"/>
      <c r="K15" s="42">
        <v>65000000</v>
      </c>
      <c r="L15" s="157"/>
      <c r="M15" s="42">
        <v>21600000</v>
      </c>
      <c r="N15" s="42">
        <v>23500000</v>
      </c>
      <c r="O15" s="42">
        <v>26400000</v>
      </c>
      <c r="P15" s="42">
        <v>29600000</v>
      </c>
      <c r="Q15" s="42"/>
      <c r="R15" s="42">
        <v>101100000</v>
      </c>
      <c r="S15" s="42"/>
      <c r="T15" s="42">
        <v>32774362.069052797</v>
      </c>
      <c r="U15" s="42">
        <v>36700000</v>
      </c>
      <c r="V15" s="42">
        <v>34300000</v>
      </c>
      <c r="W15" s="42">
        <v>32700000</v>
      </c>
      <c r="X15" s="42"/>
      <c r="Y15" s="42">
        <v>136500000</v>
      </c>
      <c r="Z15" s="42"/>
      <c r="AA15" s="42">
        <v>35700000</v>
      </c>
      <c r="AB15" s="42">
        <v>35300000</v>
      </c>
      <c r="AC15" s="42">
        <v>35100000</v>
      </c>
      <c r="AD15" s="42"/>
      <c r="AE15" s="18"/>
      <c r="AH15" s="83"/>
      <c r="AI15" s="157"/>
    </row>
    <row r="16" spans="2:35" ht="15" x14ac:dyDescent="0.15">
      <c r="B16" s="3" t="s">
        <v>118</v>
      </c>
      <c r="D16" s="42">
        <v>62400000</v>
      </c>
      <c r="E16" s="157"/>
      <c r="F16" s="42">
        <v>23100000</v>
      </c>
      <c r="G16" s="42">
        <v>13900000</v>
      </c>
      <c r="H16" s="42">
        <v>11600000</v>
      </c>
      <c r="I16" s="42">
        <v>16300000</v>
      </c>
      <c r="J16" s="157"/>
      <c r="K16" s="42">
        <v>64900000</v>
      </c>
      <c r="L16" s="157"/>
      <c r="M16" s="42">
        <v>24000000</v>
      </c>
      <c r="N16" s="42">
        <v>27500000</v>
      </c>
      <c r="O16" s="42">
        <v>33800000</v>
      </c>
      <c r="P16" s="42">
        <v>35900000</v>
      </c>
      <c r="Q16" s="42"/>
      <c r="R16" s="42">
        <v>121200000</v>
      </c>
      <c r="S16" s="42"/>
      <c r="T16" s="42">
        <v>36099802.322050869</v>
      </c>
      <c r="U16" s="42">
        <v>36100000</v>
      </c>
      <c r="V16" s="42">
        <v>34700000</v>
      </c>
      <c r="W16" s="42">
        <f>36600000+100000</f>
        <v>36700000</v>
      </c>
      <c r="X16" s="42"/>
      <c r="Y16" s="42">
        <v>143600000</v>
      </c>
      <c r="Z16" s="42"/>
      <c r="AA16" s="42">
        <v>41700000</v>
      </c>
      <c r="AB16" s="42">
        <v>41200000</v>
      </c>
      <c r="AC16" s="42">
        <v>40800000</v>
      </c>
      <c r="AD16" s="42"/>
      <c r="AE16" s="18"/>
      <c r="AH16" s="83"/>
      <c r="AI16" s="157"/>
    </row>
    <row r="17" spans="2:35" ht="15" x14ac:dyDescent="0.15">
      <c r="B17" s="3" t="s">
        <v>114</v>
      </c>
      <c r="D17" s="42">
        <v>1300000</v>
      </c>
      <c r="E17" s="157"/>
      <c r="F17" s="42">
        <v>1200000</v>
      </c>
      <c r="G17" s="42">
        <v>1500000</v>
      </c>
      <c r="H17" s="42">
        <v>1700000</v>
      </c>
      <c r="I17" s="42">
        <v>1700000</v>
      </c>
      <c r="J17" s="157"/>
      <c r="K17" s="42">
        <v>6100000</v>
      </c>
      <c r="L17" s="157"/>
      <c r="M17" s="42">
        <v>1800000</v>
      </c>
      <c r="N17" s="42">
        <v>1800000</v>
      </c>
      <c r="O17" s="42">
        <v>2300000</v>
      </c>
      <c r="P17" s="42">
        <v>2400000</v>
      </c>
      <c r="Q17" s="42"/>
      <c r="R17" s="42">
        <v>8300000</v>
      </c>
      <c r="S17" s="42"/>
      <c r="T17" s="42">
        <v>2385487.8137765294</v>
      </c>
      <c r="U17" s="42">
        <v>2500000</v>
      </c>
      <c r="V17" s="42">
        <v>3000000</v>
      </c>
      <c r="W17" s="42">
        <v>3000000</v>
      </c>
      <c r="X17" s="42"/>
      <c r="Y17" s="42">
        <v>10900000</v>
      </c>
      <c r="Z17" s="42"/>
      <c r="AA17" s="42">
        <v>3300000</v>
      </c>
      <c r="AB17" s="42">
        <v>3900000</v>
      </c>
      <c r="AC17" s="42">
        <v>5000000</v>
      </c>
      <c r="AD17" s="42"/>
      <c r="AE17" s="18"/>
      <c r="AH17" s="83"/>
      <c r="AI17" s="157"/>
    </row>
    <row r="18" spans="2:35" x14ac:dyDescent="0.15">
      <c r="B18" s="21" t="s">
        <v>9</v>
      </c>
      <c r="D18" s="40">
        <v>186100000</v>
      </c>
      <c r="E18" s="158"/>
      <c r="F18" s="40">
        <v>70100000</v>
      </c>
      <c r="G18" s="40">
        <v>49200000</v>
      </c>
      <c r="H18" s="40">
        <v>63900000</v>
      </c>
      <c r="I18" s="40">
        <v>65800000</v>
      </c>
      <c r="J18" s="158"/>
      <c r="K18" s="43">
        <v>249000000</v>
      </c>
      <c r="L18" s="159"/>
      <c r="M18" s="43">
        <v>86200000</v>
      </c>
      <c r="N18" s="43">
        <v>106700000</v>
      </c>
      <c r="O18" s="43">
        <v>116400000</v>
      </c>
      <c r="P18" s="43">
        <v>125900000</v>
      </c>
      <c r="Q18" s="83"/>
      <c r="R18" s="43">
        <v>435200000</v>
      </c>
      <c r="S18" s="83"/>
      <c r="T18" s="43">
        <v>132146455.58011045</v>
      </c>
      <c r="U18" s="43">
        <v>139800000</v>
      </c>
      <c r="V18" s="43">
        <v>130500000</v>
      </c>
      <c r="W18" s="43">
        <v>125300000</v>
      </c>
      <c r="X18" s="83"/>
      <c r="Y18" s="43">
        <v>527700000</v>
      </c>
      <c r="Z18" s="83"/>
      <c r="AA18" s="43">
        <v>140500000</v>
      </c>
      <c r="AB18" s="43">
        <v>144000000</v>
      </c>
      <c r="AC18" s="43">
        <v>141300000</v>
      </c>
      <c r="AD18" s="83"/>
      <c r="AE18" s="18"/>
      <c r="AH18" s="82"/>
      <c r="AI18" s="158"/>
    </row>
    <row r="19" spans="2:35" x14ac:dyDescent="0.15">
      <c r="D19" s="157"/>
      <c r="E19" s="157"/>
      <c r="F19" s="157"/>
      <c r="G19" s="157"/>
      <c r="H19" s="157"/>
      <c r="I19" s="157"/>
      <c r="J19" s="157"/>
      <c r="K19" s="32"/>
      <c r="L19" s="157"/>
      <c r="M19" s="32"/>
      <c r="N19" s="32"/>
      <c r="O19" s="32"/>
      <c r="P19" s="32"/>
      <c r="Q19" s="32"/>
      <c r="R19" s="32"/>
      <c r="S19" s="32"/>
      <c r="T19" s="32"/>
      <c r="U19" s="32"/>
      <c r="V19" s="160"/>
      <c r="W19" s="32"/>
      <c r="X19" s="32"/>
      <c r="Y19" s="32"/>
      <c r="Z19" s="32"/>
      <c r="AA19" s="32"/>
      <c r="AB19" s="32"/>
      <c r="AC19" s="32"/>
      <c r="AD19" s="32"/>
      <c r="AE19" s="18"/>
      <c r="AH19" s="157"/>
      <c r="AI19" s="157"/>
    </row>
    <row r="20" spans="2:35" x14ac:dyDescent="0.15">
      <c r="B20" s="21" t="s">
        <v>77</v>
      </c>
      <c r="D20" s="37">
        <v>-79300000</v>
      </c>
      <c r="E20" s="157"/>
      <c r="F20" s="37">
        <v>-27900000</v>
      </c>
      <c r="G20" s="37">
        <v>-4300000</v>
      </c>
      <c r="H20" s="37">
        <v>3500000</v>
      </c>
      <c r="I20" s="37">
        <v>-12000000</v>
      </c>
      <c r="J20" s="157"/>
      <c r="K20" s="42">
        <v>-40600000</v>
      </c>
      <c r="L20" s="157"/>
      <c r="M20" s="42">
        <v>-17100000</v>
      </c>
      <c r="N20" s="42">
        <v>-9300000</v>
      </c>
      <c r="O20" s="42">
        <v>-24700000</v>
      </c>
      <c r="P20" s="42">
        <v>-25700000</v>
      </c>
      <c r="Q20" s="42"/>
      <c r="R20" s="42">
        <v>-76800000</v>
      </c>
      <c r="S20" s="42"/>
      <c r="T20" s="42">
        <v>-29080954.995848682</v>
      </c>
      <c r="U20" s="42">
        <v>-24700000</v>
      </c>
      <c r="V20" s="42">
        <v>-25100000</v>
      </c>
      <c r="W20" s="42">
        <v>-27300000</v>
      </c>
      <c r="X20" s="42"/>
      <c r="Y20" s="42">
        <v>-106200000</v>
      </c>
      <c r="Z20" s="42"/>
      <c r="AA20" s="42">
        <v>-20800000</v>
      </c>
      <c r="AB20" s="42">
        <v>-19800000</v>
      </c>
      <c r="AC20" s="42">
        <v>-22300000</v>
      </c>
      <c r="AD20" s="42"/>
      <c r="AE20" s="18"/>
      <c r="AH20" s="82"/>
      <c r="AI20" s="157"/>
    </row>
    <row r="21" spans="2:35" x14ac:dyDescent="0.15">
      <c r="B21" s="3" t="s">
        <v>10</v>
      </c>
      <c r="D21" s="42">
        <v>2100000</v>
      </c>
      <c r="E21" s="157"/>
      <c r="F21" s="42">
        <v>500000</v>
      </c>
      <c r="G21" s="42">
        <v>100000</v>
      </c>
      <c r="H21" s="42">
        <v>100000</v>
      </c>
      <c r="I21" s="42">
        <v>0</v>
      </c>
      <c r="J21" s="157"/>
      <c r="K21" s="42">
        <v>700000</v>
      </c>
      <c r="L21" s="157"/>
      <c r="M21" s="42">
        <v>0</v>
      </c>
      <c r="N21" s="42">
        <v>0</v>
      </c>
      <c r="O21" s="42">
        <v>0</v>
      </c>
      <c r="P21" s="42">
        <v>0</v>
      </c>
      <c r="Q21" s="42"/>
      <c r="R21" s="42">
        <v>100000</v>
      </c>
      <c r="S21" s="42"/>
      <c r="T21" s="42">
        <v>44065.8922928584</v>
      </c>
      <c r="U21" s="42">
        <v>600000</v>
      </c>
      <c r="V21" s="42">
        <v>1900000</v>
      </c>
      <c r="W21" s="42">
        <v>2500000</v>
      </c>
      <c r="X21" s="42"/>
      <c r="Y21" s="42">
        <v>5000000</v>
      </c>
      <c r="Z21" s="42"/>
      <c r="AA21" s="42">
        <v>3300000</v>
      </c>
      <c r="AB21" s="42">
        <v>4700000</v>
      </c>
      <c r="AC21" s="42">
        <v>4500000</v>
      </c>
      <c r="AD21" s="42"/>
      <c r="AE21" s="18"/>
      <c r="AH21" s="83"/>
      <c r="AI21" s="157"/>
    </row>
    <row r="22" spans="2:35" x14ac:dyDescent="0.15">
      <c r="B22" s="3" t="s">
        <v>4</v>
      </c>
      <c r="D22" s="42">
        <v>0</v>
      </c>
      <c r="E22" s="157"/>
      <c r="F22" s="42">
        <v>-100000</v>
      </c>
      <c r="G22" s="42">
        <v>-200000</v>
      </c>
      <c r="H22" s="42">
        <v>-200000</v>
      </c>
      <c r="I22" s="42">
        <v>-200000</v>
      </c>
      <c r="J22" s="157"/>
      <c r="K22" s="42">
        <v>-600000</v>
      </c>
      <c r="L22" s="157"/>
      <c r="M22" s="42">
        <v>-200000</v>
      </c>
      <c r="N22" s="42">
        <v>-300000</v>
      </c>
      <c r="O22" s="42">
        <v>-100000</v>
      </c>
      <c r="P22" s="42">
        <v>-200000</v>
      </c>
      <c r="Q22" s="42"/>
      <c r="R22" s="42">
        <v>-800000</v>
      </c>
      <c r="S22" s="42"/>
      <c r="T22" s="42">
        <v>-209961.65</v>
      </c>
      <c r="U22" s="42">
        <v>-200000</v>
      </c>
      <c r="V22" s="42">
        <v>-200000</v>
      </c>
      <c r="W22" s="42">
        <v>-400000</v>
      </c>
      <c r="X22" s="42"/>
      <c r="Y22" s="42">
        <v>-1000000</v>
      </c>
      <c r="Z22" s="42"/>
      <c r="AA22" s="42">
        <v>-300000</v>
      </c>
      <c r="AB22" s="42">
        <v>-500000</v>
      </c>
      <c r="AC22" s="42">
        <v>-400000</v>
      </c>
      <c r="AD22" s="42"/>
      <c r="AE22" s="18"/>
      <c r="AH22" s="83"/>
      <c r="AI22" s="157"/>
    </row>
    <row r="23" spans="2:35" x14ac:dyDescent="0.15">
      <c r="B23" s="3" t="s">
        <v>5</v>
      </c>
      <c r="D23" s="42">
        <v>0</v>
      </c>
      <c r="E23" s="157"/>
      <c r="F23" s="38">
        <v>0</v>
      </c>
      <c r="G23" s="38">
        <v>0</v>
      </c>
      <c r="H23" s="38">
        <v>300000</v>
      </c>
      <c r="I23" s="38">
        <v>100000</v>
      </c>
      <c r="J23" s="157"/>
      <c r="K23" s="42">
        <v>500000</v>
      </c>
      <c r="L23" s="157"/>
      <c r="M23" s="42">
        <v>100000</v>
      </c>
      <c r="N23" s="42">
        <v>200000</v>
      </c>
      <c r="O23" s="42">
        <v>100000</v>
      </c>
      <c r="P23" s="42">
        <v>400000</v>
      </c>
      <c r="Q23" s="42"/>
      <c r="R23" s="42">
        <v>700000</v>
      </c>
      <c r="S23" s="42"/>
      <c r="T23" s="42">
        <v>200000</v>
      </c>
      <c r="U23" s="42">
        <v>200000</v>
      </c>
      <c r="V23" s="42">
        <v>300000</v>
      </c>
      <c r="W23" s="42">
        <v>-700000</v>
      </c>
      <c r="X23" s="42"/>
      <c r="Y23" s="42">
        <v>0</v>
      </c>
      <c r="Z23" s="42"/>
      <c r="AA23" s="42">
        <v>300000</v>
      </c>
      <c r="AB23" s="42">
        <v>100000</v>
      </c>
      <c r="AC23" s="42">
        <v>0</v>
      </c>
      <c r="AD23" s="42"/>
      <c r="AE23" s="18"/>
      <c r="AH23" s="83"/>
      <c r="AI23" s="157"/>
    </row>
    <row r="24" spans="2:35" ht="14" thickBot="1" x14ac:dyDescent="0.2">
      <c r="B24" s="21" t="s">
        <v>11</v>
      </c>
      <c r="D24" s="39">
        <v>-77200000</v>
      </c>
      <c r="E24" s="158"/>
      <c r="F24" s="39">
        <v>-27500000</v>
      </c>
      <c r="G24" s="39">
        <v>-4400000</v>
      </c>
      <c r="H24" s="39">
        <v>3200000</v>
      </c>
      <c r="I24" s="39">
        <v>-12300000</v>
      </c>
      <c r="J24" s="158"/>
      <c r="K24" s="39">
        <v>-41000000</v>
      </c>
      <c r="L24" s="158"/>
      <c r="M24" s="39">
        <v>-17400000</v>
      </c>
      <c r="N24" s="39">
        <v>-9700000</v>
      </c>
      <c r="O24" s="39">
        <v>-24800000</v>
      </c>
      <c r="P24" s="39">
        <v>-26300000</v>
      </c>
      <c r="Q24" s="82"/>
      <c r="R24" s="39">
        <v>-78200000</v>
      </c>
      <c r="S24" s="82"/>
      <c r="T24" s="39">
        <v>-29486754.189859334</v>
      </c>
      <c r="U24" s="39">
        <v>-24500000</v>
      </c>
      <c r="V24" s="39">
        <v>-23700000</v>
      </c>
      <c r="W24" s="39">
        <v>-24500000</v>
      </c>
      <c r="X24" s="82"/>
      <c r="Y24" s="39">
        <v>-102100000</v>
      </c>
      <c r="Z24" s="82"/>
      <c r="AA24" s="39">
        <v>-18200000</v>
      </c>
      <c r="AB24" s="39">
        <v>-15600000</v>
      </c>
      <c r="AC24" s="39">
        <v>-18200000</v>
      </c>
      <c r="AD24" s="82"/>
      <c r="AE24" s="18"/>
      <c r="AH24" s="82"/>
      <c r="AI24" s="158"/>
    </row>
    <row r="25" spans="2:35" ht="14" thickTop="1" x14ac:dyDescent="0.15">
      <c r="B25" s="21"/>
      <c r="D25" s="158"/>
      <c r="E25" s="158"/>
      <c r="F25" s="158"/>
      <c r="G25" s="158"/>
      <c r="H25" s="158"/>
      <c r="I25" s="158"/>
      <c r="J25" s="158"/>
      <c r="K25" s="158"/>
      <c r="L25" s="158"/>
      <c r="M25" s="158"/>
      <c r="W25" s="161"/>
      <c r="AE25" s="18"/>
      <c r="AH25" s="158"/>
      <c r="AI25" s="158"/>
    </row>
    <row r="26" spans="2:35" x14ac:dyDescent="0.15">
      <c r="B26" s="21" t="s">
        <v>20</v>
      </c>
      <c r="D26" s="41">
        <v>-4.2</v>
      </c>
      <c r="E26" s="158"/>
      <c r="F26" s="41">
        <v>-1.3</v>
      </c>
      <c r="G26" s="41">
        <v>-0.21</v>
      </c>
      <c r="H26" s="41">
        <v>0.15</v>
      </c>
      <c r="I26" s="41">
        <v>-0.56000000000000005</v>
      </c>
      <c r="J26" s="158"/>
      <c r="K26" s="41">
        <v>-1.9</v>
      </c>
      <c r="L26" s="158"/>
      <c r="M26" s="41">
        <v>-0.51</v>
      </c>
      <c r="N26" s="41">
        <v>-0.06</v>
      </c>
      <c r="O26" s="41">
        <v>-0.16</v>
      </c>
      <c r="P26" s="41">
        <v>-0.17</v>
      </c>
      <c r="Q26" s="41"/>
      <c r="R26" s="41">
        <v>-0.62</v>
      </c>
      <c r="S26" s="41"/>
      <c r="T26" s="41">
        <v>-0.19</v>
      </c>
      <c r="U26" s="41">
        <v>-0.15634971282705806</v>
      </c>
      <c r="V26" s="41">
        <v>-0.15</v>
      </c>
      <c r="W26" s="41">
        <v>-0.16</v>
      </c>
      <c r="X26" s="41"/>
      <c r="Y26" s="41">
        <v>-0.65</v>
      </c>
      <c r="Z26" s="41"/>
      <c r="AA26" s="41">
        <v>-0.11</v>
      </c>
      <c r="AB26" s="41">
        <v>-0.1</v>
      </c>
      <c r="AC26" s="41">
        <v>-0.11</v>
      </c>
      <c r="AD26" s="41"/>
      <c r="AE26" s="18"/>
      <c r="AH26" s="41"/>
      <c r="AI26" s="158"/>
    </row>
    <row r="27" spans="2:35" x14ac:dyDescent="0.15">
      <c r="B27" s="21" t="s">
        <v>21</v>
      </c>
      <c r="D27" s="41">
        <v>-4.2</v>
      </c>
      <c r="E27" s="158"/>
      <c r="F27" s="41">
        <v>-1.3</v>
      </c>
      <c r="G27" s="41">
        <v>-0.21</v>
      </c>
      <c r="H27" s="41">
        <v>0.02</v>
      </c>
      <c r="I27" s="41">
        <v>-0.56000000000000005</v>
      </c>
      <c r="J27" s="158"/>
      <c r="K27" s="41">
        <v>-1.9</v>
      </c>
      <c r="L27" s="158"/>
      <c r="M27" s="41">
        <v>-0.51</v>
      </c>
      <c r="N27" s="41">
        <v>-0.06</v>
      </c>
      <c r="O27" s="41">
        <v>-0.16</v>
      </c>
      <c r="P27" s="41">
        <v>-0.17</v>
      </c>
      <c r="Q27" s="41"/>
      <c r="R27" s="41">
        <v>-0.62</v>
      </c>
      <c r="S27" s="41"/>
      <c r="T27" s="41">
        <v>-0.19</v>
      </c>
      <c r="U27" s="41">
        <v>-0.15634971282705806</v>
      </c>
      <c r="V27" s="41">
        <v>-0.15</v>
      </c>
      <c r="W27" s="41">
        <v>-0.16</v>
      </c>
      <c r="X27" s="41"/>
      <c r="Y27" s="41">
        <v>-0.65</v>
      </c>
      <c r="Z27" s="41"/>
      <c r="AA27" s="41">
        <v>-0.11</v>
      </c>
      <c r="AB27" s="41">
        <v>-0.1</v>
      </c>
      <c r="AC27" s="41">
        <v>-0.11</v>
      </c>
      <c r="AD27" s="41"/>
      <c r="AE27" s="18"/>
      <c r="AH27" s="41"/>
      <c r="AI27" s="158"/>
    </row>
    <row r="28" spans="2:35" x14ac:dyDescent="0.15">
      <c r="B28" s="21" t="s">
        <v>28</v>
      </c>
      <c r="D28" s="42">
        <v>18400000</v>
      </c>
      <c r="E28" s="158"/>
      <c r="F28" s="42">
        <v>21200000</v>
      </c>
      <c r="G28" s="42">
        <v>21400000</v>
      </c>
      <c r="H28" s="42">
        <v>21700000</v>
      </c>
      <c r="I28" s="42">
        <v>22100000</v>
      </c>
      <c r="J28" s="158"/>
      <c r="K28" s="42">
        <v>21600000</v>
      </c>
      <c r="L28" s="158"/>
      <c r="M28" s="42">
        <v>34300000</v>
      </c>
      <c r="N28" s="42">
        <v>154600000</v>
      </c>
      <c r="O28" s="42">
        <v>155000000</v>
      </c>
      <c r="P28" s="42">
        <v>155800000</v>
      </c>
      <c r="Q28" s="42"/>
      <c r="R28" s="42">
        <v>125300000</v>
      </c>
      <c r="S28" s="42"/>
      <c r="T28" s="42">
        <v>156100000</v>
      </c>
      <c r="U28" s="42">
        <v>156700000</v>
      </c>
      <c r="V28" s="42">
        <v>157300000</v>
      </c>
      <c r="W28" s="42">
        <v>157700000</v>
      </c>
      <c r="X28" s="42"/>
      <c r="Y28" s="42">
        <v>157000000</v>
      </c>
      <c r="Z28" s="42"/>
      <c r="AA28" s="42">
        <v>158700000</v>
      </c>
      <c r="AB28" s="42">
        <v>159500000</v>
      </c>
      <c r="AC28" s="42">
        <v>160400000</v>
      </c>
      <c r="AD28" s="42"/>
      <c r="AE28" s="18"/>
      <c r="AH28" s="83"/>
      <c r="AI28" s="158"/>
    </row>
    <row r="29" spans="2:35" x14ac:dyDescent="0.15">
      <c r="B29" s="21" t="s">
        <v>29</v>
      </c>
      <c r="D29" s="42">
        <v>18400000</v>
      </c>
      <c r="E29" s="158"/>
      <c r="F29" s="42">
        <v>21200000</v>
      </c>
      <c r="G29" s="42">
        <v>21400000</v>
      </c>
      <c r="H29" s="42">
        <v>139200000</v>
      </c>
      <c r="I29" s="42">
        <v>22100000</v>
      </c>
      <c r="J29" s="158"/>
      <c r="K29" s="42">
        <v>21600000</v>
      </c>
      <c r="L29" s="158"/>
      <c r="M29" s="42">
        <v>34300000</v>
      </c>
      <c r="N29" s="42">
        <v>154600000</v>
      </c>
      <c r="O29" s="42">
        <v>155000000</v>
      </c>
      <c r="P29" s="42">
        <v>155800000</v>
      </c>
      <c r="Q29" s="42"/>
      <c r="R29" s="42">
        <v>125300000</v>
      </c>
      <c r="S29" s="42"/>
      <c r="T29" s="42">
        <v>156100000</v>
      </c>
      <c r="U29" s="42">
        <v>156700000</v>
      </c>
      <c r="V29" s="42">
        <v>157300000</v>
      </c>
      <c r="W29" s="42">
        <v>157700000</v>
      </c>
      <c r="X29" s="42"/>
      <c r="Y29" s="42">
        <v>157000000</v>
      </c>
      <c r="Z29" s="42"/>
      <c r="AA29" s="42">
        <v>158700000</v>
      </c>
      <c r="AB29" s="42">
        <v>159500000</v>
      </c>
      <c r="AC29" s="42">
        <v>160400000</v>
      </c>
      <c r="AD29" s="42"/>
      <c r="AE29" s="18"/>
      <c r="AH29" s="83"/>
      <c r="AI29" s="158"/>
    </row>
    <row r="30" spans="2:35" x14ac:dyDescent="0.15">
      <c r="B30" s="21"/>
      <c r="D30" s="162"/>
      <c r="E30" s="158"/>
      <c r="F30" s="158"/>
      <c r="G30" s="158"/>
      <c r="H30" s="158"/>
      <c r="I30" s="158"/>
      <c r="J30" s="158"/>
      <c r="K30" s="158"/>
      <c r="L30" s="158"/>
      <c r="M30" s="158"/>
      <c r="AE30" s="18"/>
      <c r="AH30" s="162"/>
      <c r="AI30" s="158"/>
    </row>
    <row r="31" spans="2:35" x14ac:dyDescent="0.15">
      <c r="D31" s="8">
        <v>2019</v>
      </c>
      <c r="E31" s="10"/>
      <c r="F31" s="10" t="s">
        <v>92</v>
      </c>
      <c r="G31" s="10" t="s">
        <v>93</v>
      </c>
      <c r="H31" s="10" t="s">
        <v>94</v>
      </c>
      <c r="I31" s="10" t="s">
        <v>87</v>
      </c>
      <c r="J31" s="10"/>
      <c r="K31" s="8">
        <v>2020</v>
      </c>
      <c r="L31" s="10"/>
      <c r="M31" s="10" t="s">
        <v>88</v>
      </c>
      <c r="N31" s="10" t="s">
        <v>89</v>
      </c>
      <c r="O31" s="10" t="s">
        <v>90</v>
      </c>
      <c r="P31" s="10" t="s">
        <v>91</v>
      </c>
      <c r="Q31" s="10"/>
      <c r="R31" s="8">
        <v>2021</v>
      </c>
      <c r="S31" s="10"/>
      <c r="T31" s="10" t="s">
        <v>95</v>
      </c>
      <c r="U31" s="10" t="s">
        <v>105</v>
      </c>
      <c r="V31" s="10" t="s">
        <v>107</v>
      </c>
      <c r="W31" s="10" t="s">
        <v>123</v>
      </c>
      <c r="X31" s="10"/>
      <c r="Y31" s="114">
        <v>2022</v>
      </c>
      <c r="Z31" s="10"/>
      <c r="AA31" s="10" t="s">
        <v>135</v>
      </c>
      <c r="AB31" s="10" t="s">
        <v>142</v>
      </c>
      <c r="AC31" s="10" t="s">
        <v>143</v>
      </c>
      <c r="AD31" s="11"/>
      <c r="AE31" s="18"/>
      <c r="AH31" s="162"/>
      <c r="AI31" s="12"/>
    </row>
    <row r="32" spans="2:35" x14ac:dyDescent="0.15">
      <c r="AE32" s="18"/>
      <c r="AH32" s="162"/>
    </row>
    <row r="33" spans="2:35" ht="15" x14ac:dyDescent="0.15">
      <c r="B33" t="s">
        <v>70</v>
      </c>
      <c r="AE33" s="18"/>
    </row>
    <row r="34" spans="2:35" ht="28" x14ac:dyDescent="0.15">
      <c r="B34" s="63" t="s">
        <v>67</v>
      </c>
      <c r="D34" s="42">
        <v>0</v>
      </c>
      <c r="E34" s="157"/>
      <c r="F34" s="42">
        <v>0</v>
      </c>
      <c r="G34" s="42">
        <v>0</v>
      </c>
      <c r="H34" s="42">
        <v>0</v>
      </c>
      <c r="I34" s="42">
        <v>0</v>
      </c>
      <c r="J34" s="157"/>
      <c r="K34" s="42">
        <v>100000</v>
      </c>
      <c r="L34" s="157"/>
      <c r="M34" s="42">
        <v>100000</v>
      </c>
      <c r="N34" s="42">
        <v>0</v>
      </c>
      <c r="O34" s="42">
        <v>100000</v>
      </c>
      <c r="P34" s="42">
        <v>100000</v>
      </c>
      <c r="Q34" s="42"/>
      <c r="R34" s="42">
        <v>300000</v>
      </c>
      <c r="S34" s="42"/>
      <c r="T34" s="42">
        <v>131174.14000000001</v>
      </c>
      <c r="U34" s="42">
        <v>100000</v>
      </c>
      <c r="V34" s="42">
        <v>200000</v>
      </c>
      <c r="W34" s="42">
        <v>200000</v>
      </c>
      <c r="X34" s="42"/>
      <c r="Y34" s="42">
        <v>637000</v>
      </c>
      <c r="Z34" s="42"/>
      <c r="AA34" s="42">
        <v>200000</v>
      </c>
      <c r="AB34" s="42">
        <v>200000</v>
      </c>
      <c r="AC34" s="42">
        <v>300000</v>
      </c>
      <c r="AD34" s="42"/>
      <c r="AE34" s="18"/>
      <c r="AH34" s="83"/>
      <c r="AI34" s="157"/>
    </row>
    <row r="35" spans="2:35" x14ac:dyDescent="0.15">
      <c r="B35" s="3" t="s">
        <v>72</v>
      </c>
      <c r="D35" s="42">
        <v>200000</v>
      </c>
      <c r="E35" s="157"/>
      <c r="F35" s="42">
        <v>100000</v>
      </c>
      <c r="G35" s="42">
        <v>100000</v>
      </c>
      <c r="H35" s="42">
        <v>100000</v>
      </c>
      <c r="I35" s="42">
        <v>600000</v>
      </c>
      <c r="J35" s="157"/>
      <c r="K35" s="42">
        <v>900000</v>
      </c>
      <c r="L35" s="157"/>
      <c r="M35" s="42">
        <v>400000</v>
      </c>
      <c r="N35" s="42">
        <v>400000</v>
      </c>
      <c r="O35" s="42">
        <v>1400000</v>
      </c>
      <c r="P35" s="42">
        <v>1300000</v>
      </c>
      <c r="Q35" s="42"/>
      <c r="R35" s="42">
        <v>3500000</v>
      </c>
      <c r="S35" s="42"/>
      <c r="T35" s="42">
        <v>2055604.2746937044</v>
      </c>
      <c r="U35" s="42">
        <v>1800000</v>
      </c>
      <c r="V35" s="42">
        <v>2500000</v>
      </c>
      <c r="W35" s="42">
        <v>3000000</v>
      </c>
      <c r="X35" s="42"/>
      <c r="Y35" s="42">
        <v>940000</v>
      </c>
      <c r="Z35" s="42"/>
      <c r="AA35" s="42">
        <v>2400000</v>
      </c>
      <c r="AB35" s="42">
        <v>2300000</v>
      </c>
      <c r="AC35" s="42">
        <v>3000000</v>
      </c>
      <c r="AD35" s="42"/>
      <c r="AE35" s="18"/>
      <c r="AH35" s="83"/>
      <c r="AI35" s="157"/>
    </row>
    <row r="36" spans="2:35" x14ac:dyDescent="0.15">
      <c r="B36" s="3" t="s">
        <v>73</v>
      </c>
      <c r="D36" s="42">
        <v>800000</v>
      </c>
      <c r="E36" s="157"/>
      <c r="F36" s="38">
        <v>2000000</v>
      </c>
      <c r="G36" s="38">
        <v>1000000</v>
      </c>
      <c r="H36" s="38">
        <v>300000</v>
      </c>
      <c r="I36" s="38">
        <v>1500000</v>
      </c>
      <c r="J36" s="157"/>
      <c r="K36" s="42">
        <v>4800000</v>
      </c>
      <c r="L36" s="157"/>
      <c r="M36" s="42">
        <v>2400000</v>
      </c>
      <c r="N36" s="42">
        <v>3300000</v>
      </c>
      <c r="O36" s="42">
        <v>8300000</v>
      </c>
      <c r="P36" s="42">
        <v>5400000</v>
      </c>
      <c r="Q36" s="42"/>
      <c r="R36" s="42">
        <v>19400000</v>
      </c>
      <c r="S36" s="42"/>
      <c r="T36" s="42">
        <v>5727110.9181743674</v>
      </c>
      <c r="U36" s="42">
        <v>6400000</v>
      </c>
      <c r="V36" s="42">
        <v>6900000</v>
      </c>
      <c r="W36" s="42">
        <v>10200000</v>
      </c>
      <c r="X36" s="42"/>
      <c r="Y36" s="42">
        <v>29300000</v>
      </c>
      <c r="Z36" s="42"/>
      <c r="AA36" s="42">
        <v>8900000</v>
      </c>
      <c r="AB36" s="42">
        <v>9400000</v>
      </c>
      <c r="AC36" s="42">
        <v>9500000</v>
      </c>
      <c r="AD36" s="42"/>
      <c r="AE36" s="18"/>
      <c r="AH36" s="83"/>
      <c r="AI36" s="157"/>
    </row>
    <row r="37" spans="2:35" ht="14" thickBot="1" x14ac:dyDescent="0.2">
      <c r="B37" t="s">
        <v>71</v>
      </c>
      <c r="D37" s="39">
        <v>1000000</v>
      </c>
      <c r="E37" s="158"/>
      <c r="F37" s="39">
        <v>2100000</v>
      </c>
      <c r="G37" s="39">
        <v>1000000</v>
      </c>
      <c r="H37" s="39">
        <v>300000</v>
      </c>
      <c r="I37" s="39">
        <v>2200000</v>
      </c>
      <c r="J37" s="158"/>
      <c r="K37" s="39">
        <v>5700000</v>
      </c>
      <c r="L37" s="158"/>
      <c r="M37" s="39">
        <v>2900000</v>
      </c>
      <c r="N37" s="39">
        <v>3800000</v>
      </c>
      <c r="O37" s="39">
        <v>9800000</v>
      </c>
      <c r="P37" s="39">
        <v>6800000</v>
      </c>
      <c r="Q37" s="82"/>
      <c r="R37" s="39">
        <v>23200000</v>
      </c>
      <c r="S37" s="82"/>
      <c r="T37" s="39">
        <v>7913889.3328680713</v>
      </c>
      <c r="U37" s="39">
        <v>8300000</v>
      </c>
      <c r="V37" s="39">
        <v>9600000</v>
      </c>
      <c r="W37" s="39">
        <v>13400000</v>
      </c>
      <c r="X37" s="82"/>
      <c r="Y37" s="39">
        <v>39213889.332868069</v>
      </c>
      <c r="Z37" s="82"/>
      <c r="AA37" s="39">
        <v>11500000</v>
      </c>
      <c r="AB37" s="39">
        <v>11900000</v>
      </c>
      <c r="AC37" s="39">
        <v>12900000</v>
      </c>
      <c r="AD37" s="82"/>
      <c r="AE37" s="18"/>
      <c r="AH37" s="82"/>
      <c r="AI37" s="158"/>
    </row>
    <row r="38" spans="2:35" ht="14" thickTop="1" x14ac:dyDescent="0.15">
      <c r="AE38" s="18"/>
    </row>
    <row r="39" spans="2:35" ht="15" x14ac:dyDescent="0.15">
      <c r="B39" t="s">
        <v>75</v>
      </c>
      <c r="AE39" s="18"/>
    </row>
    <row r="40" spans="2:35" x14ac:dyDescent="0.15">
      <c r="B40" s="3" t="s">
        <v>73</v>
      </c>
      <c r="D40" s="42">
        <v>0</v>
      </c>
      <c r="E40" s="157"/>
      <c r="F40" s="42">
        <v>0</v>
      </c>
      <c r="G40" s="42">
        <v>0</v>
      </c>
      <c r="H40" s="42">
        <v>-2600000</v>
      </c>
      <c r="I40" s="42">
        <v>-500000</v>
      </c>
      <c r="J40" s="157"/>
      <c r="K40" s="42">
        <v>-3100000</v>
      </c>
      <c r="L40" s="157"/>
      <c r="M40" s="42">
        <v>0</v>
      </c>
      <c r="N40" s="42">
        <v>0</v>
      </c>
      <c r="O40" s="42">
        <v>0</v>
      </c>
      <c r="P40" s="42">
        <v>0</v>
      </c>
      <c r="Q40" s="42"/>
      <c r="R40" s="42">
        <v>0</v>
      </c>
      <c r="S40" s="42"/>
      <c r="T40" s="42">
        <v>200000</v>
      </c>
      <c r="U40" s="42">
        <v>0</v>
      </c>
      <c r="V40" s="42">
        <v>0</v>
      </c>
      <c r="W40" s="42">
        <v>-1800000</v>
      </c>
      <c r="X40" s="42"/>
      <c r="Y40" s="42">
        <v>-1600000</v>
      </c>
      <c r="Z40" s="42"/>
      <c r="AA40" s="42">
        <v>0</v>
      </c>
      <c r="AB40" s="42">
        <v>0</v>
      </c>
      <c r="AC40" s="42">
        <v>0</v>
      </c>
      <c r="AD40" s="42"/>
      <c r="AE40" s="18"/>
      <c r="AH40" s="83"/>
      <c r="AI40" s="157"/>
    </row>
    <row r="41" spans="2:35" x14ac:dyDescent="0.15">
      <c r="AE41" s="18"/>
    </row>
    <row r="42" spans="2:35" ht="15" x14ac:dyDescent="0.15">
      <c r="B42" t="s">
        <v>76</v>
      </c>
      <c r="AE42" s="18"/>
    </row>
    <row r="43" spans="2:35" x14ac:dyDescent="0.15">
      <c r="B43" s="3" t="s">
        <v>74</v>
      </c>
      <c r="D43" s="42">
        <v>100000</v>
      </c>
      <c r="E43" s="157"/>
      <c r="F43" s="42">
        <v>600000</v>
      </c>
      <c r="G43" s="42">
        <v>800000</v>
      </c>
      <c r="H43" s="42">
        <v>800000</v>
      </c>
      <c r="I43" s="42">
        <v>800000</v>
      </c>
      <c r="J43" s="157"/>
      <c r="K43" s="42">
        <v>3000000</v>
      </c>
      <c r="L43" s="157"/>
      <c r="M43" s="42">
        <v>800000</v>
      </c>
      <c r="N43" s="42">
        <v>800000</v>
      </c>
      <c r="O43" s="42">
        <v>1200000</v>
      </c>
      <c r="P43" s="42">
        <v>1200000</v>
      </c>
      <c r="Q43" s="42"/>
      <c r="R43" s="42">
        <v>4000000</v>
      </c>
      <c r="S43" s="42"/>
      <c r="T43" s="42">
        <v>1228244.0100000002</v>
      </c>
      <c r="U43" s="42">
        <v>1300000</v>
      </c>
      <c r="V43" s="42">
        <v>1200000</v>
      </c>
      <c r="W43" s="42">
        <v>1200000</v>
      </c>
      <c r="X43" s="42"/>
      <c r="Y43" s="42">
        <v>4900000</v>
      </c>
      <c r="Z43" s="42"/>
      <c r="AA43" s="42">
        <v>1200000</v>
      </c>
      <c r="AB43" s="42">
        <v>1300000</v>
      </c>
      <c r="AC43" s="42">
        <v>1300000</v>
      </c>
      <c r="AD43" s="42"/>
      <c r="AE43" s="18"/>
      <c r="AH43" s="83"/>
      <c r="AI43" s="157"/>
    </row>
    <row r="44" spans="2:35" x14ac:dyDescent="0.15">
      <c r="B44" s="3"/>
      <c r="D44" s="42"/>
      <c r="E44" s="157"/>
      <c r="F44" s="42"/>
      <c r="G44" s="42"/>
      <c r="H44" s="42"/>
      <c r="I44" s="42"/>
      <c r="J44" s="157"/>
      <c r="K44" s="42"/>
      <c r="L44" s="157"/>
      <c r="M44" s="42"/>
      <c r="N44" s="42"/>
      <c r="O44" s="42"/>
      <c r="P44" s="42"/>
      <c r="Q44" s="42"/>
      <c r="R44" s="42"/>
      <c r="S44" s="42"/>
      <c r="T44" s="42"/>
      <c r="U44" s="42"/>
      <c r="V44" s="42"/>
      <c r="W44" s="42"/>
      <c r="X44" s="42"/>
      <c r="Y44" s="42"/>
      <c r="Z44" s="42"/>
      <c r="AA44" s="42"/>
      <c r="AB44" s="42"/>
      <c r="AC44" s="42"/>
      <c r="AD44" s="42"/>
      <c r="AE44" s="18"/>
      <c r="AH44" s="83"/>
      <c r="AI44" s="157"/>
    </row>
    <row r="45" spans="2:35" ht="15" x14ac:dyDescent="0.15">
      <c r="B45" t="s">
        <v>115</v>
      </c>
      <c r="D45" s="42"/>
      <c r="E45" s="157"/>
      <c r="F45" s="42"/>
      <c r="G45" s="42"/>
      <c r="H45" s="42"/>
      <c r="I45" s="42"/>
      <c r="J45" s="157"/>
      <c r="K45" s="42"/>
      <c r="L45" s="157"/>
      <c r="M45" s="42"/>
      <c r="N45" s="42"/>
      <c r="O45" s="42"/>
      <c r="P45" s="42"/>
      <c r="Q45" s="42"/>
      <c r="R45" s="42"/>
      <c r="S45" s="42"/>
      <c r="T45" s="42"/>
      <c r="U45" s="42"/>
      <c r="V45" s="42"/>
      <c r="W45" s="42"/>
      <c r="X45" s="42"/>
      <c r="Y45" s="42"/>
      <c r="Z45" s="42"/>
      <c r="AA45" s="42"/>
      <c r="AB45" s="42"/>
      <c r="AC45" s="42"/>
      <c r="AD45" s="42"/>
      <c r="AE45" s="18"/>
      <c r="AH45" s="83"/>
      <c r="AI45" s="157"/>
    </row>
    <row r="46" spans="2:35" x14ac:dyDescent="0.15">
      <c r="B46" s="3" t="s">
        <v>74</v>
      </c>
      <c r="D46" s="32">
        <v>0</v>
      </c>
      <c r="E46" s="32">
        <v>0</v>
      </c>
      <c r="F46" s="32">
        <v>0</v>
      </c>
      <c r="G46" s="32">
        <v>0</v>
      </c>
      <c r="H46" s="32">
        <v>0</v>
      </c>
      <c r="I46" s="32">
        <v>0</v>
      </c>
      <c r="J46" s="32">
        <v>0</v>
      </c>
      <c r="K46" s="32">
        <v>0</v>
      </c>
      <c r="L46" s="32">
        <v>0</v>
      </c>
      <c r="M46" s="32">
        <v>0</v>
      </c>
      <c r="N46" s="32">
        <v>0</v>
      </c>
      <c r="O46" s="32">
        <v>0</v>
      </c>
      <c r="P46" s="32">
        <v>0</v>
      </c>
      <c r="Q46" s="32">
        <v>0</v>
      </c>
      <c r="R46" s="32">
        <v>0</v>
      </c>
      <c r="S46" s="32"/>
      <c r="T46" s="32">
        <v>0</v>
      </c>
      <c r="U46" s="32">
        <v>200000</v>
      </c>
      <c r="V46" s="32">
        <v>100000</v>
      </c>
      <c r="W46" s="32">
        <v>200000</v>
      </c>
      <c r="X46" s="32"/>
      <c r="Y46" s="32">
        <v>500000</v>
      </c>
      <c r="Z46" s="32"/>
      <c r="AA46" s="32">
        <v>300000</v>
      </c>
      <c r="AB46" s="42">
        <v>200000</v>
      </c>
      <c r="AC46" s="42">
        <v>500000</v>
      </c>
      <c r="AE46" s="18"/>
      <c r="AH46" s="32"/>
      <c r="AI46" s="32"/>
    </row>
    <row r="47" spans="2:35" x14ac:dyDescent="0.15">
      <c r="B47" s="3"/>
      <c r="D47" s="32"/>
      <c r="E47" s="32"/>
      <c r="F47" s="32"/>
      <c r="G47" s="32"/>
      <c r="H47" s="32"/>
      <c r="I47" s="32"/>
      <c r="J47" s="32"/>
      <c r="K47" s="32"/>
      <c r="L47" s="32"/>
      <c r="M47" s="32"/>
      <c r="N47" s="32"/>
      <c r="O47" s="32"/>
      <c r="P47" s="32"/>
      <c r="Q47" s="32"/>
      <c r="R47" s="32"/>
      <c r="S47" s="32"/>
      <c r="T47" s="32"/>
      <c r="U47" s="32"/>
      <c r="V47" s="32"/>
      <c r="W47" s="32"/>
      <c r="X47" s="32"/>
      <c r="Y47" s="32"/>
      <c r="Z47" s="32"/>
      <c r="AA47" s="32"/>
      <c r="AB47" s="42"/>
      <c r="AC47" s="42"/>
      <c r="AE47" s="18"/>
      <c r="AH47" s="32"/>
      <c r="AI47" s="32"/>
    </row>
    <row r="48" spans="2:35" ht="15" x14ac:dyDescent="0.15">
      <c r="B48" t="s">
        <v>119</v>
      </c>
      <c r="D48" s="42"/>
      <c r="E48" s="157"/>
      <c r="F48" s="42"/>
      <c r="G48" s="42"/>
      <c r="H48" s="42"/>
      <c r="I48" s="42"/>
      <c r="J48" s="157"/>
      <c r="K48" s="42"/>
      <c r="L48" s="157"/>
      <c r="M48" s="42"/>
      <c r="N48" s="42"/>
      <c r="O48" s="42"/>
      <c r="P48" s="42"/>
      <c r="Q48" s="42"/>
      <c r="R48" s="42"/>
      <c r="S48" s="42"/>
      <c r="T48" s="42"/>
      <c r="U48" s="42"/>
      <c r="V48" s="42"/>
      <c r="W48" s="42"/>
      <c r="X48" s="42"/>
      <c r="Y48" s="42"/>
      <c r="Z48" s="42"/>
      <c r="AA48" s="42"/>
      <c r="AB48" s="42"/>
      <c r="AC48" s="42"/>
      <c r="AD48" s="42"/>
      <c r="AE48" s="18"/>
      <c r="AH48" s="83"/>
      <c r="AI48" s="157"/>
    </row>
    <row r="49" spans="1:35" x14ac:dyDescent="0.15">
      <c r="B49" s="3" t="s">
        <v>72</v>
      </c>
      <c r="D49" s="32">
        <v>0</v>
      </c>
      <c r="E49" s="32">
        <v>0</v>
      </c>
      <c r="F49" s="32">
        <v>0</v>
      </c>
      <c r="G49" s="32">
        <v>0</v>
      </c>
      <c r="H49" s="32">
        <v>0</v>
      </c>
      <c r="I49" s="32">
        <v>0</v>
      </c>
      <c r="J49" s="32">
        <v>0</v>
      </c>
      <c r="K49" s="32">
        <v>0</v>
      </c>
      <c r="L49" s="32">
        <v>0</v>
      </c>
      <c r="M49" s="32">
        <v>0</v>
      </c>
      <c r="N49" s="32">
        <v>0</v>
      </c>
      <c r="O49" s="32">
        <v>0</v>
      </c>
      <c r="P49" s="32">
        <v>0</v>
      </c>
      <c r="Q49" s="32">
        <v>0</v>
      </c>
      <c r="R49" s="32">
        <v>0</v>
      </c>
      <c r="S49" s="32"/>
      <c r="T49" s="32">
        <v>0</v>
      </c>
      <c r="U49" s="32">
        <v>0</v>
      </c>
      <c r="V49" s="32">
        <v>200000</v>
      </c>
      <c r="W49" s="32">
        <v>0</v>
      </c>
      <c r="X49" s="32"/>
      <c r="Y49" s="32">
        <v>200000</v>
      </c>
      <c r="Z49" s="32"/>
      <c r="AA49" s="32">
        <v>0</v>
      </c>
      <c r="AB49" s="42">
        <v>0</v>
      </c>
      <c r="AC49" s="42">
        <v>0</v>
      </c>
      <c r="AE49" s="18"/>
      <c r="AH49" s="32"/>
      <c r="AI49" s="32"/>
    </row>
    <row r="50" spans="1:35" x14ac:dyDescent="0.15">
      <c r="B50" s="3" t="s">
        <v>73</v>
      </c>
      <c r="D50" s="32">
        <v>0</v>
      </c>
      <c r="E50" s="32">
        <v>0</v>
      </c>
      <c r="F50" s="32">
        <v>0</v>
      </c>
      <c r="G50" s="32">
        <v>0</v>
      </c>
      <c r="H50" s="32">
        <v>0</v>
      </c>
      <c r="I50" s="32">
        <v>0</v>
      </c>
      <c r="J50" s="32">
        <v>0</v>
      </c>
      <c r="K50" s="32">
        <v>0</v>
      </c>
      <c r="L50" s="32">
        <v>0</v>
      </c>
      <c r="M50" s="32">
        <v>0</v>
      </c>
      <c r="N50" s="32">
        <v>0</v>
      </c>
      <c r="O50" s="32">
        <v>0</v>
      </c>
      <c r="P50" s="32">
        <v>0</v>
      </c>
      <c r="Q50" s="32">
        <v>0</v>
      </c>
      <c r="R50" s="32">
        <v>0</v>
      </c>
      <c r="S50" s="32"/>
      <c r="T50" s="32">
        <v>0</v>
      </c>
      <c r="U50" s="32">
        <v>0</v>
      </c>
      <c r="V50" s="32">
        <v>200000</v>
      </c>
      <c r="W50" s="32">
        <v>0</v>
      </c>
      <c r="X50" s="32"/>
      <c r="Y50" s="32">
        <v>200000</v>
      </c>
      <c r="Z50" s="32"/>
      <c r="AA50" s="32">
        <v>200000</v>
      </c>
      <c r="AB50" s="42">
        <v>300000</v>
      </c>
      <c r="AC50" s="42">
        <v>500000</v>
      </c>
      <c r="AE50" s="18"/>
      <c r="AH50" s="32"/>
      <c r="AI50" s="32"/>
    </row>
    <row r="51" spans="1:35" x14ac:dyDescent="0.15">
      <c r="A51" s="113" t="s">
        <v>121</v>
      </c>
      <c r="B51" s="3"/>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E51" s="18"/>
    </row>
    <row r="52" spans="1:35" ht="6"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row>
    <row r="55" spans="1:35" x14ac:dyDescent="0.15">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row>
    <row r="56" spans="1:35" x14ac:dyDescent="0.15">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row>
    <row r="57" spans="1:35" x14ac:dyDescent="0.15">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row>
    <row r="58" spans="1:35" x14ac:dyDescent="0.15">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row>
    <row r="59" spans="1:35" x14ac:dyDescent="0.15">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row>
    <row r="60" spans="1:35" x14ac:dyDescent="0.15">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row>
    <row r="61" spans="1:35" x14ac:dyDescent="0.15">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row>
    <row r="62" spans="1:35" x14ac:dyDescent="0.15">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row>
    <row r="63" spans="1:35" x14ac:dyDescent="0.15">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row>
    <row r="64" spans="1:35" x14ac:dyDescent="0.15">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row>
    <row r="65" spans="4:27" x14ac:dyDescent="0.15">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row>
    <row r="66" spans="4:27" x14ac:dyDescent="0.15">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row>
    <row r="67" spans="4:27" x14ac:dyDescent="0.15">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row>
    <row r="68" spans="4:27" x14ac:dyDescent="0.15">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row>
    <row r="69" spans="4:27" x14ac:dyDescent="0.15">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row>
    <row r="70" spans="4:27" x14ac:dyDescent="0.15">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row>
    <row r="71" spans="4:27" x14ac:dyDescent="0.15">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row>
    <row r="72" spans="4:27" x14ac:dyDescent="0.15">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row>
    <row r="73" spans="4:27" x14ac:dyDescent="0.15">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row>
    <row r="74" spans="4:27" x14ac:dyDescent="0.15">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row>
    <row r="75" spans="4:27" x14ac:dyDescent="0.15">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row>
    <row r="76" spans="4:27" x14ac:dyDescent="0.15">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row>
    <row r="77" spans="4:27" x14ac:dyDescent="0.15">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row>
    <row r="78" spans="4:27" x14ac:dyDescent="0.15">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row>
    <row r="79" spans="4:27" x14ac:dyDescent="0.15">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row>
    <row r="80" spans="4:27" x14ac:dyDescent="0.15">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row>
    <row r="81" spans="4:27" x14ac:dyDescent="0.15">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row>
    <row r="82" spans="4:27" x14ac:dyDescent="0.15">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row>
    <row r="83" spans="4:27" x14ac:dyDescent="0.15">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row>
    <row r="84" spans="4:27" x14ac:dyDescent="0.15">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row>
    <row r="85" spans="4:27" x14ac:dyDescent="0.15">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row>
    <row r="86" spans="4:27" x14ac:dyDescent="0.15">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row>
    <row r="87" spans="4:27" x14ac:dyDescent="0.15">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row>
    <row r="88" spans="4:27" x14ac:dyDescent="0.15">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row>
    <row r="89" spans="4:27" x14ac:dyDescent="0.15">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row>
    <row r="90" spans="4:27" x14ac:dyDescent="0.15">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row>
    <row r="91" spans="4:27" x14ac:dyDescent="0.15">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row>
    <row r="92" spans="4:27" x14ac:dyDescent="0.15">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row>
    <row r="93" spans="4:27" x14ac:dyDescent="0.15">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row>
    <row r="94" spans="4:27" x14ac:dyDescent="0.15">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row>
    <row r="95" spans="4:27" x14ac:dyDescent="0.15">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row>
    <row r="96" spans="4:27" x14ac:dyDescent="0.15">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row>
    <row r="97" spans="4:27" x14ac:dyDescent="0.15">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row>
    <row r="98" spans="4:27" x14ac:dyDescent="0.15">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row>
    <row r="99" spans="4:27" x14ac:dyDescent="0.15">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row>
    <row r="100" spans="4:27" x14ac:dyDescent="0.15">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A6D-D0DB-401E-87B9-CA83799E6054}">
  <dimension ref="A1:BE60"/>
  <sheetViews>
    <sheetView showGridLines="0" zoomScale="110" zoomScaleNormal="110" workbookViewId="0">
      <selection activeCell="U41" sqref="U41"/>
    </sheetView>
  </sheetViews>
  <sheetFormatPr baseColWidth="10" defaultColWidth="9.5" defaultRowHeight="13" x14ac:dyDescent="0.15"/>
  <cols>
    <col min="1" max="1" width="4.5" customWidth="1"/>
    <col min="2" max="2" width="63.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0.6640625" customWidth="1"/>
    <col min="27" max="29" width="10.5" customWidth="1"/>
    <col min="30" max="30" width="2.6640625" customWidth="1"/>
    <col min="31" max="31" width="1" customWidth="1"/>
    <col min="32" max="32" width="0.5" customWidth="1"/>
  </cols>
  <sheetData>
    <row r="1" spans="2:57" x14ac:dyDescent="0.15">
      <c r="AE1" s="18"/>
    </row>
    <row r="2" spans="2:57" ht="38" customHeight="1" x14ac:dyDescent="0.15">
      <c r="AE2" s="18"/>
    </row>
    <row r="3" spans="2:57" x14ac:dyDescent="0.15">
      <c r="AE3" s="18"/>
    </row>
    <row r="4" spans="2:57" x14ac:dyDescent="0.15">
      <c r="D4" s="162"/>
      <c r="Y4" s="162"/>
      <c r="AE4" s="18"/>
    </row>
    <row r="5" spans="2:57" x14ac:dyDescent="0.15">
      <c r="B5" s="6" t="s">
        <v>30</v>
      </c>
      <c r="D5" s="8">
        <v>2019</v>
      </c>
      <c r="E5" s="9"/>
      <c r="F5" s="10" t="s">
        <v>92</v>
      </c>
      <c r="G5" s="10" t="s">
        <v>93</v>
      </c>
      <c r="H5" s="10" t="s">
        <v>94</v>
      </c>
      <c r="I5" s="10" t="s">
        <v>87</v>
      </c>
      <c r="J5" s="13"/>
      <c r="K5" s="8">
        <v>2020</v>
      </c>
      <c r="L5" s="13"/>
      <c r="M5" s="10" t="s">
        <v>88</v>
      </c>
      <c r="N5" s="10" t="s">
        <v>89</v>
      </c>
      <c r="O5" s="10" t="s">
        <v>90</v>
      </c>
      <c r="P5" s="10" t="s">
        <v>91</v>
      </c>
      <c r="Q5" s="11"/>
      <c r="R5" s="8">
        <v>2021</v>
      </c>
      <c r="S5" s="9"/>
      <c r="T5" s="10" t="s">
        <v>95</v>
      </c>
      <c r="U5" s="10" t="s">
        <v>105</v>
      </c>
      <c r="V5" s="10" t="s">
        <v>107</v>
      </c>
      <c r="W5" s="10" t="s">
        <v>123</v>
      </c>
      <c r="X5" s="11"/>
      <c r="Y5" s="114">
        <v>2022</v>
      </c>
      <c r="Z5" s="11"/>
      <c r="AA5" s="10" t="s">
        <v>135</v>
      </c>
      <c r="AB5" s="10" t="s">
        <v>142</v>
      </c>
      <c r="AC5" s="10" t="s">
        <v>143</v>
      </c>
      <c r="AD5" s="11"/>
      <c r="AE5" s="18"/>
    </row>
    <row r="6" spans="2:57" ht="10.25" customHeight="1" x14ac:dyDescent="0.15">
      <c r="D6" s="17"/>
      <c r="E6" s="17"/>
      <c r="F6" s="17"/>
      <c r="G6" s="17"/>
      <c r="H6" s="17"/>
      <c r="I6" s="17"/>
      <c r="J6" s="17"/>
      <c r="K6" s="17"/>
      <c r="L6" s="17"/>
      <c r="AE6" s="18"/>
    </row>
    <row r="7" spans="2:57" ht="13" customHeight="1" x14ac:dyDescent="0.15">
      <c r="B7" s="25" t="s">
        <v>11</v>
      </c>
      <c r="D7" s="47">
        <v>-77200000</v>
      </c>
      <c r="E7" s="157"/>
      <c r="F7" s="47">
        <v>-27500000</v>
      </c>
      <c r="G7" s="47">
        <v>-4400000</v>
      </c>
      <c r="H7" s="47">
        <v>3200000</v>
      </c>
      <c r="I7" s="47">
        <v>-12300000</v>
      </c>
      <c r="J7" s="157"/>
      <c r="K7" s="47">
        <v>-41000000</v>
      </c>
      <c r="M7" s="47">
        <v>-17400000</v>
      </c>
      <c r="N7" s="47">
        <v>-9700000</v>
      </c>
      <c r="O7" s="47">
        <v>-24800000</v>
      </c>
      <c r="P7" s="47">
        <v>-26300000</v>
      </c>
      <c r="Q7" s="47"/>
      <c r="R7" s="47">
        <v>-78200000</v>
      </c>
      <c r="S7" s="47"/>
      <c r="T7" s="47">
        <v>-29500000</v>
      </c>
      <c r="U7" s="47">
        <v>-24500000</v>
      </c>
      <c r="V7" s="47">
        <v>-23700000</v>
      </c>
      <c r="W7" s="47">
        <v>-24500000</v>
      </c>
      <c r="X7" s="47"/>
      <c r="Y7" s="47">
        <v>-102200000</v>
      </c>
      <c r="Z7" s="47"/>
      <c r="AA7" s="47">
        <v>-18200000</v>
      </c>
      <c r="AB7" s="47">
        <v>-15600000</v>
      </c>
      <c r="AC7" s="47">
        <v>-18200000</v>
      </c>
      <c r="AD7" s="47"/>
      <c r="AE7" s="29"/>
      <c r="AH7" s="115"/>
      <c r="AI7" s="157"/>
      <c r="AJ7" s="115"/>
      <c r="AK7" s="115"/>
      <c r="AL7" s="115"/>
      <c r="AM7" s="115"/>
      <c r="AN7" s="157"/>
      <c r="AO7" s="115"/>
      <c r="AQ7" s="115"/>
      <c r="AR7" s="115"/>
      <c r="AS7" s="115"/>
      <c r="AT7" s="115"/>
      <c r="AU7" s="115"/>
      <c r="AV7" s="115"/>
      <c r="AW7" s="115"/>
      <c r="AX7" s="115"/>
      <c r="AY7" s="115"/>
      <c r="AZ7" s="115"/>
      <c r="BA7" s="115"/>
      <c r="BB7" s="115"/>
      <c r="BC7" s="115"/>
      <c r="BD7" s="115"/>
      <c r="BE7" s="115"/>
    </row>
    <row r="8" spans="2:57" x14ac:dyDescent="0.15">
      <c r="B8" t="s">
        <v>12</v>
      </c>
      <c r="D8" s="20"/>
      <c r="E8" s="157"/>
      <c r="F8" s="157"/>
      <c r="G8" s="157"/>
      <c r="H8" s="157"/>
      <c r="I8" s="157"/>
      <c r="J8" s="157"/>
      <c r="K8" s="17"/>
      <c r="M8" s="17"/>
      <c r="AE8" s="29"/>
      <c r="AH8" s="20"/>
      <c r="AI8" s="157"/>
      <c r="AJ8" s="157"/>
      <c r="AK8" s="157"/>
      <c r="AL8" s="157"/>
      <c r="AM8" s="157"/>
      <c r="AN8" s="157"/>
      <c r="AO8" s="17"/>
      <c r="AQ8" s="17"/>
    </row>
    <row r="9" spans="2:57" x14ac:dyDescent="0.15">
      <c r="B9" s="3" t="s">
        <v>13</v>
      </c>
      <c r="D9" s="48">
        <v>0</v>
      </c>
      <c r="E9" s="161"/>
      <c r="F9" s="48">
        <v>0</v>
      </c>
      <c r="G9" s="48">
        <v>0</v>
      </c>
      <c r="H9" s="48">
        <v>2600000</v>
      </c>
      <c r="I9" s="48">
        <v>500000</v>
      </c>
      <c r="J9" s="17"/>
      <c r="K9" s="48">
        <v>3100000</v>
      </c>
      <c r="M9" s="48">
        <v>0</v>
      </c>
      <c r="N9" s="48">
        <v>0</v>
      </c>
      <c r="O9" s="48">
        <v>0</v>
      </c>
      <c r="P9" s="48">
        <v>0</v>
      </c>
      <c r="Q9" s="48"/>
      <c r="R9" s="48">
        <v>0</v>
      </c>
      <c r="S9" s="48"/>
      <c r="T9" s="48">
        <v>200000</v>
      </c>
      <c r="U9" s="48">
        <v>0</v>
      </c>
      <c r="V9" s="48">
        <v>0</v>
      </c>
      <c r="W9" s="48">
        <v>-1800000</v>
      </c>
      <c r="X9" s="48"/>
      <c r="Y9" s="47">
        <v>-1600000</v>
      </c>
      <c r="Z9" s="48"/>
      <c r="AA9" s="48">
        <v>0</v>
      </c>
      <c r="AB9" s="48">
        <v>0</v>
      </c>
      <c r="AC9" s="48">
        <v>0</v>
      </c>
      <c r="AD9" s="48"/>
      <c r="AE9" s="29"/>
      <c r="AH9" s="166"/>
      <c r="AI9" s="161"/>
      <c r="AJ9" s="166"/>
      <c r="AK9" s="166"/>
      <c r="AL9" s="166"/>
      <c r="AM9" s="166"/>
      <c r="AN9" s="17"/>
      <c r="AO9" s="166"/>
      <c r="AQ9" s="166"/>
      <c r="AR9" s="166"/>
      <c r="AS9" s="166"/>
      <c r="AT9" s="166"/>
      <c r="AU9" s="166"/>
      <c r="AV9" s="166"/>
      <c r="AW9" s="166"/>
      <c r="AX9" s="166"/>
      <c r="AY9" s="166"/>
      <c r="AZ9" s="166"/>
      <c r="BA9" s="166"/>
      <c r="BB9" s="166"/>
      <c r="BC9" s="115"/>
      <c r="BD9" s="166"/>
      <c r="BE9" s="166"/>
    </row>
    <row r="10" spans="2:57" x14ac:dyDescent="0.15">
      <c r="B10" s="3" t="s">
        <v>14</v>
      </c>
      <c r="D10" s="48">
        <v>-1000000</v>
      </c>
      <c r="E10" s="161"/>
      <c r="F10" s="48">
        <v>-2100000</v>
      </c>
      <c r="G10" s="48">
        <v>-1000000</v>
      </c>
      <c r="H10" s="48">
        <v>-300000</v>
      </c>
      <c r="I10" s="48">
        <v>-2200000</v>
      </c>
      <c r="J10" s="17"/>
      <c r="K10" s="48">
        <v>-5700000</v>
      </c>
      <c r="M10" s="48">
        <v>2900000</v>
      </c>
      <c r="N10" s="48">
        <v>3800000</v>
      </c>
      <c r="O10" s="48">
        <v>9800000</v>
      </c>
      <c r="P10" s="48">
        <v>7300000</v>
      </c>
      <c r="Q10" s="48"/>
      <c r="R10" s="48">
        <v>23700000</v>
      </c>
      <c r="S10" s="48"/>
      <c r="T10" s="48">
        <v>7900000</v>
      </c>
      <c r="U10" s="48">
        <v>8400000</v>
      </c>
      <c r="V10" s="48">
        <v>9600000</v>
      </c>
      <c r="W10" s="48">
        <v>13400000</v>
      </c>
      <c r="X10" s="48"/>
      <c r="Y10" s="48">
        <v>39300000</v>
      </c>
      <c r="Z10" s="48"/>
      <c r="AA10" s="48">
        <v>11500000</v>
      </c>
      <c r="AB10" s="48">
        <v>11900000</v>
      </c>
      <c r="AC10" s="48">
        <v>12900000</v>
      </c>
      <c r="AD10" s="48"/>
      <c r="AE10" s="29"/>
      <c r="AH10" s="166"/>
      <c r="AI10" s="161"/>
      <c r="AJ10" s="166"/>
      <c r="AK10" s="166"/>
      <c r="AL10" s="166"/>
      <c r="AM10" s="166"/>
      <c r="AN10" s="17"/>
      <c r="AO10" s="166"/>
      <c r="AQ10" s="166"/>
      <c r="AR10" s="166"/>
      <c r="AS10" s="166"/>
      <c r="AT10" s="166"/>
      <c r="AU10" s="166"/>
      <c r="AV10" s="166"/>
      <c r="AW10" s="166"/>
      <c r="AX10" s="166"/>
      <c r="AY10" s="166"/>
      <c r="AZ10" s="166"/>
      <c r="BA10" s="166"/>
      <c r="BB10" s="166"/>
      <c r="BC10" s="166"/>
      <c r="BD10" s="166"/>
      <c r="BE10" s="166"/>
    </row>
    <row r="11" spans="2:57" x14ac:dyDescent="0.15">
      <c r="B11" s="3" t="s">
        <v>15</v>
      </c>
      <c r="D11" s="48">
        <v>-100000</v>
      </c>
      <c r="E11" s="161"/>
      <c r="F11" s="48">
        <v>-600000</v>
      </c>
      <c r="G11" s="48">
        <v>-800000</v>
      </c>
      <c r="H11" s="48">
        <v>-800000</v>
      </c>
      <c r="I11" s="48">
        <v>-800000</v>
      </c>
      <c r="J11" s="17"/>
      <c r="K11" s="48">
        <v>-3000000</v>
      </c>
      <c r="M11" s="48">
        <v>800000</v>
      </c>
      <c r="N11" s="48">
        <v>800000</v>
      </c>
      <c r="O11" s="48">
        <v>1200000</v>
      </c>
      <c r="P11" s="48">
        <v>1200000</v>
      </c>
      <c r="Q11" s="48"/>
      <c r="R11" s="48">
        <v>4000000</v>
      </c>
      <c r="S11" s="48"/>
      <c r="T11" s="48">
        <v>1200000</v>
      </c>
      <c r="U11" s="48">
        <v>1300000</v>
      </c>
      <c r="V11" s="48">
        <v>1200000</v>
      </c>
      <c r="W11" s="48">
        <v>1200000</v>
      </c>
      <c r="X11" s="48"/>
      <c r="Y11" s="48">
        <v>4900000</v>
      </c>
      <c r="Z11" s="48"/>
      <c r="AA11" s="48">
        <v>1200000</v>
      </c>
      <c r="AB11" s="48">
        <v>1300000</v>
      </c>
      <c r="AC11" s="48">
        <v>1300000</v>
      </c>
      <c r="AD11" s="48"/>
      <c r="AE11" s="29"/>
      <c r="AH11" s="166"/>
      <c r="AI11" s="161"/>
      <c r="AJ11" s="166"/>
      <c r="AK11" s="166"/>
      <c r="AL11" s="166"/>
      <c r="AM11" s="166"/>
      <c r="AN11" s="17"/>
      <c r="AO11" s="166"/>
      <c r="AQ11" s="166"/>
      <c r="AR11" s="166"/>
      <c r="AS11" s="166"/>
      <c r="AT11" s="166"/>
      <c r="AU11" s="166"/>
      <c r="AV11" s="166"/>
      <c r="AW11" s="166"/>
      <c r="AX11" s="166"/>
      <c r="AY11" s="166"/>
      <c r="AZ11" s="166"/>
      <c r="BA11" s="166"/>
      <c r="BB11" s="166"/>
      <c r="BC11" s="166"/>
      <c r="BD11" s="166"/>
      <c r="BE11" s="166"/>
    </row>
    <row r="12" spans="2:57" x14ac:dyDescent="0.15">
      <c r="B12" s="3" t="s">
        <v>106</v>
      </c>
      <c r="D12" s="48"/>
      <c r="E12" s="161"/>
      <c r="F12" s="48"/>
      <c r="G12" s="48"/>
      <c r="H12" s="48"/>
      <c r="I12" s="48"/>
      <c r="J12" s="17"/>
      <c r="K12" s="48"/>
      <c r="M12" s="48"/>
      <c r="N12" s="48"/>
      <c r="O12" s="48"/>
      <c r="P12" s="48"/>
      <c r="Q12" s="48"/>
      <c r="R12" s="48"/>
      <c r="S12" s="48"/>
      <c r="T12" s="48"/>
      <c r="U12" s="48">
        <v>200000</v>
      </c>
      <c r="V12" s="48">
        <v>100000</v>
      </c>
      <c r="W12" s="48">
        <v>200000</v>
      </c>
      <c r="X12" s="48"/>
      <c r="Y12" s="48">
        <v>600000</v>
      </c>
      <c r="Z12" s="48"/>
      <c r="AA12" s="48">
        <v>300000</v>
      </c>
      <c r="AB12" s="48">
        <v>200000</v>
      </c>
      <c r="AC12" s="48">
        <v>500000</v>
      </c>
      <c r="AD12" s="48"/>
      <c r="AE12" s="29"/>
      <c r="AH12" s="166"/>
      <c r="AI12" s="161"/>
      <c r="AJ12" s="166"/>
      <c r="AK12" s="166"/>
      <c r="AL12" s="166"/>
      <c r="AM12" s="166"/>
      <c r="AN12" s="17"/>
      <c r="AO12" s="166"/>
      <c r="AQ12" s="166"/>
      <c r="AR12" s="166"/>
      <c r="AS12" s="166"/>
      <c r="AT12" s="166"/>
      <c r="AU12" s="166"/>
      <c r="AV12" s="166"/>
      <c r="AW12" s="166"/>
      <c r="AX12" s="166"/>
      <c r="AY12" s="166"/>
      <c r="AZ12" s="166"/>
      <c r="BA12" s="166"/>
      <c r="BB12" s="166"/>
      <c r="BC12" s="166"/>
      <c r="BD12" s="166"/>
      <c r="BE12" s="166"/>
    </row>
    <row r="13" spans="2:57" x14ac:dyDescent="0.15">
      <c r="B13" s="3" t="s">
        <v>141</v>
      </c>
      <c r="D13" s="48">
        <v>0</v>
      </c>
      <c r="E13" s="161"/>
      <c r="F13" s="48"/>
      <c r="G13" s="48"/>
      <c r="H13" s="48"/>
      <c r="I13" s="48"/>
      <c r="J13" s="17"/>
      <c r="K13" s="48">
        <v>0</v>
      </c>
      <c r="M13" s="48"/>
      <c r="N13" s="48"/>
      <c r="O13" s="48"/>
      <c r="P13" s="48"/>
      <c r="Q13" s="48"/>
      <c r="R13" s="48">
        <v>0</v>
      </c>
      <c r="S13" s="48"/>
      <c r="T13" s="48"/>
      <c r="U13" s="48"/>
      <c r="V13" s="48"/>
      <c r="W13" s="48"/>
      <c r="X13" s="48"/>
      <c r="Y13" s="48">
        <v>0</v>
      </c>
      <c r="Z13" s="48"/>
      <c r="AA13" s="48">
        <v>200000</v>
      </c>
      <c r="AB13" s="48">
        <v>300000</v>
      </c>
      <c r="AC13" s="48">
        <v>100000</v>
      </c>
      <c r="AD13" s="48"/>
      <c r="AE13" s="29"/>
      <c r="AH13" s="166"/>
      <c r="AI13" s="161"/>
      <c r="AJ13" s="166"/>
      <c r="AK13" s="166"/>
      <c r="AL13" s="166"/>
      <c r="AM13" s="166"/>
      <c r="AN13" s="17"/>
      <c r="AO13" s="166"/>
      <c r="AQ13" s="166"/>
      <c r="AR13" s="166"/>
      <c r="AS13" s="166"/>
      <c r="AT13" s="166"/>
      <c r="AU13" s="166"/>
      <c r="AV13" s="166"/>
      <c r="AW13" s="166"/>
      <c r="AX13" s="166"/>
      <c r="AY13" s="166"/>
      <c r="AZ13" s="166"/>
      <c r="BA13" s="166"/>
      <c r="BB13" s="166"/>
      <c r="BC13" s="166"/>
      <c r="BD13" s="166"/>
      <c r="BE13" s="166"/>
    </row>
    <row r="14" spans="2:57" x14ac:dyDescent="0.15">
      <c r="B14" s="3" t="s">
        <v>117</v>
      </c>
      <c r="D14" s="48">
        <v>0</v>
      </c>
      <c r="E14" s="161">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500000</v>
      </c>
      <c r="W14" s="48">
        <v>0</v>
      </c>
      <c r="X14" s="48"/>
      <c r="Y14" s="48">
        <v>500000</v>
      </c>
      <c r="Z14" s="48"/>
      <c r="AA14" s="48">
        <v>0</v>
      </c>
      <c r="AB14" s="48">
        <v>0</v>
      </c>
      <c r="AC14" s="48">
        <v>400000</v>
      </c>
      <c r="AD14" s="48"/>
      <c r="AE14" s="29"/>
      <c r="AH14" s="166"/>
      <c r="AI14" s="161"/>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row>
    <row r="15" spans="2:57" x14ac:dyDescent="0.15">
      <c r="B15" s="26" t="s">
        <v>78</v>
      </c>
      <c r="C15" s="4"/>
      <c r="D15" s="47">
        <v>-76100000</v>
      </c>
      <c r="E15" s="161"/>
      <c r="F15" s="47">
        <v>-24900000</v>
      </c>
      <c r="G15" s="47">
        <v>-2600000</v>
      </c>
      <c r="H15" s="47">
        <v>1700000</v>
      </c>
      <c r="I15" s="47">
        <v>-9700000</v>
      </c>
      <c r="J15" s="157"/>
      <c r="K15" s="47">
        <v>-35400000</v>
      </c>
      <c r="M15" s="47">
        <v>-13700000</v>
      </c>
      <c r="N15" s="47">
        <v>-5200000</v>
      </c>
      <c r="O15" s="47">
        <v>-13800000</v>
      </c>
      <c r="P15" s="47">
        <v>-17800000</v>
      </c>
      <c r="Q15" s="47"/>
      <c r="R15" s="47">
        <v>-50500000</v>
      </c>
      <c r="S15" s="47"/>
      <c r="T15" s="47">
        <v>-20100000</v>
      </c>
      <c r="U15" s="47">
        <v>-14700000</v>
      </c>
      <c r="V15" s="47">
        <v>-12300000</v>
      </c>
      <c r="W15" s="47">
        <v>-11400000</v>
      </c>
      <c r="X15" s="47"/>
      <c r="Y15" s="47">
        <v>-58500000</v>
      </c>
      <c r="Z15" s="47"/>
      <c r="AA15" s="47">
        <v>-5000000</v>
      </c>
      <c r="AB15" s="47">
        <v>-1800000</v>
      </c>
      <c r="AC15" s="47">
        <v>-3100000</v>
      </c>
      <c r="AD15" s="47"/>
      <c r="AE15" s="29"/>
      <c r="AH15" s="115"/>
      <c r="AI15" s="161"/>
      <c r="AJ15" s="115"/>
      <c r="AK15" s="115"/>
      <c r="AL15" s="115"/>
      <c r="AM15" s="115"/>
      <c r="AN15" s="157"/>
      <c r="AO15" s="115"/>
      <c r="AQ15" s="115"/>
      <c r="AR15" s="115"/>
      <c r="AS15" s="115"/>
      <c r="AT15" s="115"/>
      <c r="AU15" s="115"/>
      <c r="AV15" s="115"/>
      <c r="AW15" s="115"/>
      <c r="AX15" s="115"/>
      <c r="AY15" s="115"/>
      <c r="AZ15" s="115"/>
      <c r="BA15" s="115"/>
      <c r="BB15" s="115"/>
      <c r="BC15" s="115"/>
      <c r="BD15" s="115"/>
      <c r="BE15" s="115"/>
    </row>
    <row r="16" spans="2:57" x14ac:dyDescent="0.15">
      <c r="D16" s="163"/>
      <c r="E16" s="163"/>
      <c r="F16" s="163"/>
      <c r="G16" s="163"/>
      <c r="H16" s="163"/>
      <c r="I16" s="163"/>
      <c r="J16" s="163"/>
      <c r="K16" s="163"/>
      <c r="L16" s="163"/>
      <c r="AE16" s="18"/>
      <c r="AH16" s="163"/>
      <c r="AI16" s="163"/>
      <c r="AJ16" s="163"/>
      <c r="AK16" s="163"/>
      <c r="AL16" s="163"/>
      <c r="AM16" s="163"/>
      <c r="AN16" s="163"/>
      <c r="AO16" s="163"/>
      <c r="AP16" s="163"/>
    </row>
    <row r="17" spans="1:57" x14ac:dyDescent="0.15">
      <c r="B17" s="6" t="s">
        <v>16</v>
      </c>
      <c r="D17" s="8">
        <v>2019</v>
      </c>
      <c r="E17" s="9"/>
      <c r="F17" s="10" t="s">
        <v>92</v>
      </c>
      <c r="G17" s="10" t="s">
        <v>93</v>
      </c>
      <c r="H17" s="10" t="s">
        <v>94</v>
      </c>
      <c r="I17" s="10" t="s">
        <v>87</v>
      </c>
      <c r="J17" s="13"/>
      <c r="K17" s="8">
        <v>2020</v>
      </c>
      <c r="L17" s="13"/>
      <c r="M17" s="10" t="s">
        <v>88</v>
      </c>
      <c r="N17" s="10" t="s">
        <v>89</v>
      </c>
      <c r="O17" s="10" t="s">
        <v>90</v>
      </c>
      <c r="P17" s="10" t="s">
        <v>91</v>
      </c>
      <c r="Q17" s="11"/>
      <c r="R17" s="8">
        <v>2021</v>
      </c>
      <c r="S17" s="11"/>
      <c r="T17" s="10" t="s">
        <v>95</v>
      </c>
      <c r="U17" s="10" t="s">
        <v>105</v>
      </c>
      <c r="V17" s="10" t="s">
        <v>107</v>
      </c>
      <c r="W17" s="10" t="s">
        <v>123</v>
      </c>
      <c r="X17" s="11"/>
      <c r="Y17" s="114">
        <v>2022</v>
      </c>
      <c r="Z17" s="10"/>
      <c r="AA17" s="10" t="s">
        <v>135</v>
      </c>
      <c r="AB17" s="10" t="s">
        <v>142</v>
      </c>
      <c r="AC17" s="10" t="s">
        <v>143</v>
      </c>
      <c r="AD17" s="11"/>
      <c r="AE17" s="18"/>
      <c r="AH17" s="9"/>
      <c r="AI17" s="9"/>
      <c r="AJ17" s="11"/>
      <c r="AK17" s="11"/>
      <c r="AL17" s="11"/>
      <c r="AM17" s="11"/>
      <c r="AN17" s="13"/>
      <c r="AO17" s="9"/>
      <c r="AP17" s="13"/>
      <c r="AQ17" s="11"/>
      <c r="AR17" s="11"/>
      <c r="AS17" s="11"/>
      <c r="AT17" s="11"/>
      <c r="AU17" s="11"/>
      <c r="AV17" s="9"/>
      <c r="AW17" s="9"/>
      <c r="AX17" s="11"/>
      <c r="AY17" s="11"/>
      <c r="AZ17" s="11"/>
      <c r="BA17" s="11"/>
      <c r="BB17" s="11"/>
      <c r="BC17" s="167"/>
      <c r="BD17" s="11"/>
      <c r="BE17" s="11"/>
    </row>
    <row r="18" spans="1:57" ht="10.25" customHeight="1" x14ac:dyDescent="0.15">
      <c r="AE18" s="18"/>
    </row>
    <row r="19" spans="1:57" x14ac:dyDescent="0.15">
      <c r="B19" s="3" t="s">
        <v>78</v>
      </c>
      <c r="D19" s="47">
        <v>-76100000</v>
      </c>
      <c r="E19" s="157"/>
      <c r="F19" s="47">
        <v>-24900000</v>
      </c>
      <c r="G19" s="47">
        <v>-2600000</v>
      </c>
      <c r="H19" s="47">
        <v>1700000</v>
      </c>
      <c r="I19" s="47">
        <v>-9700000</v>
      </c>
      <c r="J19" s="157"/>
      <c r="K19" s="47">
        <v>-35400000</v>
      </c>
      <c r="L19" s="17"/>
      <c r="M19" s="47">
        <v>-13700000</v>
      </c>
      <c r="N19" s="47">
        <v>-5200000</v>
      </c>
      <c r="O19" s="47">
        <v>-13800000</v>
      </c>
      <c r="P19" s="47">
        <v>-17800000</v>
      </c>
      <c r="Q19" s="47"/>
      <c r="R19" s="47">
        <v>-50500000</v>
      </c>
      <c r="S19" s="85"/>
      <c r="T19" s="47">
        <v>-20100000</v>
      </c>
      <c r="U19" s="47">
        <v>-14700000</v>
      </c>
      <c r="V19" s="47">
        <v>-12300000</v>
      </c>
      <c r="W19" s="47">
        <v>-11400000</v>
      </c>
      <c r="X19" s="47"/>
      <c r="Y19" s="47">
        <v>-58500000</v>
      </c>
      <c r="Z19" s="47"/>
      <c r="AA19" s="47">
        <v>-5000000</v>
      </c>
      <c r="AB19" s="47">
        <v>-1800000</v>
      </c>
      <c r="AC19" s="47">
        <v>-3100000</v>
      </c>
      <c r="AD19" s="47"/>
      <c r="AE19" s="18"/>
      <c r="AH19" s="115"/>
      <c r="AI19" s="157"/>
      <c r="AJ19" s="115"/>
      <c r="AK19" s="115"/>
      <c r="AL19" s="115"/>
      <c r="AM19" s="115"/>
      <c r="AN19" s="157"/>
      <c r="AO19" s="115"/>
      <c r="AP19" s="17"/>
      <c r="AQ19" s="115"/>
      <c r="AR19" s="115"/>
      <c r="AS19" s="115"/>
      <c r="AT19" s="115"/>
      <c r="AU19" s="115"/>
      <c r="AV19" s="115"/>
      <c r="AW19" s="168"/>
      <c r="AX19" s="115"/>
      <c r="AY19" s="115"/>
      <c r="AZ19" s="115"/>
      <c r="BA19" s="115"/>
      <c r="BB19" s="115"/>
      <c r="BC19" s="115"/>
      <c r="BD19" s="115"/>
      <c r="BE19" s="115"/>
    </row>
    <row r="20" spans="1:57" x14ac:dyDescent="0.15">
      <c r="B20" t="s">
        <v>17</v>
      </c>
      <c r="M20" s="47"/>
      <c r="AE20" s="18"/>
      <c r="AQ20" s="115"/>
    </row>
    <row r="21" spans="1:57" x14ac:dyDescent="0.15">
      <c r="B21" s="3" t="s">
        <v>3</v>
      </c>
      <c r="D21" s="48">
        <v>1700000</v>
      </c>
      <c r="E21" s="157"/>
      <c r="F21" s="48">
        <v>900000</v>
      </c>
      <c r="G21" s="48">
        <v>1000000</v>
      </c>
      <c r="H21" s="48">
        <v>1200000</v>
      </c>
      <c r="I21" s="48">
        <v>1200000</v>
      </c>
      <c r="J21" s="164"/>
      <c r="K21" s="48">
        <v>4300000</v>
      </c>
      <c r="M21" s="48">
        <v>1073131.0859995012</v>
      </c>
      <c r="N21" s="48">
        <v>1062815.984652203</v>
      </c>
      <c r="O21" s="48">
        <v>1269803.7784601618</v>
      </c>
      <c r="P21" s="48">
        <v>1335114.8747216573</v>
      </c>
      <c r="Q21" s="48"/>
      <c r="R21" s="48">
        <v>4740865.7238335228</v>
      </c>
      <c r="S21" s="48"/>
      <c r="T21" s="48">
        <v>1300000</v>
      </c>
      <c r="U21" s="48">
        <v>1100000</v>
      </c>
      <c r="V21" s="48">
        <v>1800000</v>
      </c>
      <c r="W21" s="48">
        <v>1800000</v>
      </c>
      <c r="X21" s="48"/>
      <c r="Y21" s="47">
        <v>6000000</v>
      </c>
      <c r="Z21" s="48"/>
      <c r="AA21" s="48">
        <v>1900000</v>
      </c>
      <c r="AB21" s="48">
        <v>2400000</v>
      </c>
      <c r="AC21" s="48">
        <v>3300000</v>
      </c>
      <c r="AD21" s="48"/>
      <c r="AE21" s="18"/>
      <c r="AH21" s="166"/>
      <c r="AI21" s="157"/>
      <c r="AJ21" s="166"/>
      <c r="AK21" s="166"/>
      <c r="AL21" s="166"/>
      <c r="AM21" s="166"/>
      <c r="AN21" s="164"/>
      <c r="AO21" s="166"/>
      <c r="AQ21" s="166"/>
      <c r="AR21" s="166"/>
      <c r="AS21" s="166"/>
      <c r="AT21" s="166"/>
      <c r="AU21" s="166"/>
      <c r="AV21" s="166"/>
      <c r="AW21" s="166"/>
      <c r="AX21" s="166"/>
      <c r="AY21" s="166"/>
      <c r="AZ21" s="166"/>
      <c r="BA21" s="166"/>
      <c r="BB21" s="166"/>
      <c r="BC21" s="115"/>
      <c r="BD21" s="166"/>
      <c r="BE21" s="166"/>
    </row>
    <row r="22" spans="1:57" x14ac:dyDescent="0.15">
      <c r="B22" s="3" t="s">
        <v>4</v>
      </c>
      <c r="D22" s="48">
        <v>0</v>
      </c>
      <c r="E22" s="157"/>
      <c r="F22" s="48">
        <v>100000</v>
      </c>
      <c r="G22" s="48">
        <v>200000</v>
      </c>
      <c r="H22" s="48">
        <v>200000</v>
      </c>
      <c r="I22" s="48">
        <v>200000</v>
      </c>
      <c r="J22" s="164"/>
      <c r="K22" s="48">
        <v>600000</v>
      </c>
      <c r="M22" s="48">
        <v>209589.46</v>
      </c>
      <c r="N22" s="48">
        <v>251223.76</v>
      </c>
      <c r="O22" s="48">
        <v>120976.75</v>
      </c>
      <c r="P22" s="48">
        <v>200454.93</v>
      </c>
      <c r="Q22" s="48"/>
      <c r="R22" s="48">
        <v>782244.9</v>
      </c>
      <c r="S22" s="48"/>
      <c r="T22" s="48">
        <v>200000</v>
      </c>
      <c r="U22" s="48">
        <v>200000</v>
      </c>
      <c r="V22" s="48">
        <v>200000</v>
      </c>
      <c r="W22" s="48">
        <v>300000</v>
      </c>
      <c r="X22" s="48"/>
      <c r="Y22" s="47">
        <v>900000</v>
      </c>
      <c r="Z22" s="48"/>
      <c r="AA22" s="48">
        <v>300000</v>
      </c>
      <c r="AB22" s="48">
        <v>500000</v>
      </c>
      <c r="AC22" s="48">
        <v>400000</v>
      </c>
      <c r="AD22" s="48"/>
      <c r="AE22" s="18"/>
      <c r="AH22" s="166"/>
      <c r="AI22" s="157"/>
      <c r="AJ22" s="166"/>
      <c r="AK22" s="166"/>
      <c r="AL22" s="166"/>
      <c r="AM22" s="166"/>
      <c r="AN22" s="164"/>
      <c r="AO22" s="166"/>
      <c r="AQ22" s="166"/>
      <c r="AR22" s="166"/>
      <c r="AS22" s="166"/>
      <c r="AT22" s="166"/>
      <c r="AU22" s="166"/>
      <c r="AV22" s="166"/>
      <c r="AW22" s="166"/>
      <c r="AX22" s="166"/>
      <c r="AY22" s="166"/>
      <c r="AZ22" s="166"/>
      <c r="BA22" s="166"/>
      <c r="BB22" s="166"/>
      <c r="BC22" s="115"/>
      <c r="BD22" s="166"/>
      <c r="BE22" s="166"/>
    </row>
    <row r="23" spans="1:57" x14ac:dyDescent="0.15">
      <c r="B23" s="3" t="s">
        <v>10</v>
      </c>
      <c r="D23" s="48">
        <v>-2100000</v>
      </c>
      <c r="E23" s="157"/>
      <c r="F23" s="48">
        <v>-500000</v>
      </c>
      <c r="G23" s="48">
        <v>-100000</v>
      </c>
      <c r="H23" s="48">
        <v>-100000</v>
      </c>
      <c r="I23" s="48">
        <v>0</v>
      </c>
      <c r="J23" s="164"/>
      <c r="K23" s="48">
        <v>-700000</v>
      </c>
      <c r="M23" s="48">
        <v>-26200.9</v>
      </c>
      <c r="N23" s="48">
        <v>-44839.58</v>
      </c>
      <c r="O23" s="48">
        <v>-28646.159999999996</v>
      </c>
      <c r="P23" s="48">
        <v>-29555.304380182999</v>
      </c>
      <c r="Q23" s="48"/>
      <c r="R23" s="48">
        <v>-129241.94438018301</v>
      </c>
      <c r="S23" s="48"/>
      <c r="T23" s="48">
        <v>0</v>
      </c>
      <c r="U23" s="48">
        <v>-600000</v>
      </c>
      <c r="V23" s="48">
        <v>-1900000</v>
      </c>
      <c r="W23" s="48">
        <v>-2500000</v>
      </c>
      <c r="X23" s="48"/>
      <c r="Y23" s="47">
        <v>-5000000</v>
      </c>
      <c r="Z23" s="48"/>
      <c r="AA23" s="48">
        <v>-3300000</v>
      </c>
      <c r="AB23" s="48">
        <v>-4700000</v>
      </c>
      <c r="AC23" s="48">
        <v>-4500000</v>
      </c>
      <c r="AD23" s="48"/>
      <c r="AE23" s="18"/>
      <c r="AH23" s="166"/>
      <c r="AI23" s="157"/>
      <c r="AJ23" s="166"/>
      <c r="AK23" s="166"/>
      <c r="AL23" s="166"/>
      <c r="AM23" s="166"/>
      <c r="AN23" s="164"/>
      <c r="AO23" s="166"/>
      <c r="AQ23" s="166"/>
      <c r="AR23" s="166"/>
      <c r="AS23" s="166"/>
      <c r="AT23" s="166"/>
      <c r="AU23" s="166"/>
      <c r="AV23" s="166"/>
      <c r="AW23" s="166"/>
      <c r="AX23" s="166"/>
      <c r="AY23" s="166"/>
      <c r="AZ23" s="166"/>
      <c r="BA23" s="166"/>
      <c r="BB23" s="166"/>
      <c r="BC23" s="115"/>
      <c r="BD23" s="166"/>
      <c r="BE23" s="166"/>
    </row>
    <row r="24" spans="1:57" x14ac:dyDescent="0.15">
      <c r="B24" s="3" t="s">
        <v>18</v>
      </c>
      <c r="D24" s="48">
        <v>0</v>
      </c>
      <c r="E24" s="157"/>
      <c r="F24" s="48">
        <v>0</v>
      </c>
      <c r="G24" s="48">
        <v>0</v>
      </c>
      <c r="H24" s="48">
        <v>0</v>
      </c>
      <c r="I24" s="48">
        <v>0</v>
      </c>
      <c r="J24" s="164"/>
      <c r="K24" s="48">
        <v>0</v>
      </c>
      <c r="M24" s="48">
        <v>15002.5977241949</v>
      </c>
      <c r="N24" s="48">
        <v>43096.181075778193</v>
      </c>
      <c r="O24" s="48">
        <v>-10530.326074783899</v>
      </c>
      <c r="P24" s="48">
        <v>169223.29272860254</v>
      </c>
      <c r="Q24" s="48"/>
      <c r="R24" s="48">
        <v>216791.74545379169</v>
      </c>
      <c r="S24" s="48"/>
      <c r="T24" s="48">
        <v>400000</v>
      </c>
      <c r="U24" s="48">
        <v>-300000</v>
      </c>
      <c r="V24" s="48">
        <v>0</v>
      </c>
      <c r="W24" s="48">
        <v>-100000</v>
      </c>
      <c r="X24" s="48"/>
      <c r="Y24" s="47">
        <v>100000</v>
      </c>
      <c r="Z24" s="48"/>
      <c r="AA24" s="48">
        <v>100000</v>
      </c>
      <c r="AB24" s="48">
        <v>100000</v>
      </c>
      <c r="AC24" s="48">
        <v>200000</v>
      </c>
      <c r="AD24" s="48"/>
      <c r="AE24" s="18"/>
      <c r="AH24" s="166"/>
      <c r="AI24" s="157"/>
      <c r="AJ24" s="166"/>
      <c r="AK24" s="166"/>
      <c r="AL24" s="166"/>
      <c r="AM24" s="166"/>
      <c r="AN24" s="164"/>
      <c r="AO24" s="166"/>
      <c r="AQ24" s="166"/>
      <c r="AR24" s="166"/>
      <c r="AS24" s="166"/>
      <c r="AT24" s="166"/>
      <c r="AU24" s="166"/>
      <c r="AV24" s="166"/>
      <c r="AW24" s="166"/>
      <c r="AX24" s="166"/>
      <c r="AY24" s="166"/>
      <c r="AZ24" s="166"/>
      <c r="BA24" s="166"/>
      <c r="BB24" s="166"/>
      <c r="BC24" s="115"/>
      <c r="BD24" s="166"/>
      <c r="BE24" s="166"/>
    </row>
    <row r="25" spans="1:57" x14ac:dyDescent="0.15">
      <c r="B25" s="3" t="s">
        <v>19</v>
      </c>
      <c r="D25" s="48">
        <v>0</v>
      </c>
      <c r="E25" s="157"/>
      <c r="F25" s="48">
        <v>0</v>
      </c>
      <c r="G25" s="48">
        <v>0</v>
      </c>
      <c r="H25" s="48">
        <v>300000</v>
      </c>
      <c r="I25" s="48">
        <v>100000</v>
      </c>
      <c r="J25" s="164"/>
      <c r="K25" s="48">
        <v>500000</v>
      </c>
      <c r="M25" s="48">
        <v>58139.29270953589</v>
      </c>
      <c r="N25" s="48">
        <v>155900.20061352017</v>
      </c>
      <c r="O25" s="48">
        <v>60749.964486318509</v>
      </c>
      <c r="P25" s="48">
        <v>449138.87679588713</v>
      </c>
      <c r="Q25" s="48"/>
      <c r="R25" s="48">
        <v>723928.33460526168</v>
      </c>
      <c r="S25" s="48"/>
      <c r="T25" s="48">
        <v>200000</v>
      </c>
      <c r="U25" s="48">
        <v>200000</v>
      </c>
      <c r="V25" s="48">
        <v>300000</v>
      </c>
      <c r="W25" s="48">
        <v>-600000</v>
      </c>
      <c r="X25" s="48"/>
      <c r="Y25" s="47">
        <v>100000</v>
      </c>
      <c r="Z25" s="48"/>
      <c r="AA25" s="48">
        <v>300000</v>
      </c>
      <c r="AB25" s="48">
        <v>100000</v>
      </c>
      <c r="AC25" s="48">
        <v>0</v>
      </c>
      <c r="AD25" s="48"/>
      <c r="AE25" s="18"/>
      <c r="AH25" s="166"/>
      <c r="AI25" s="157"/>
      <c r="AJ25" s="166"/>
      <c r="AK25" s="166"/>
      <c r="AL25" s="166"/>
      <c r="AM25" s="166"/>
      <c r="AN25" s="164"/>
      <c r="AO25" s="166"/>
      <c r="AQ25" s="166"/>
      <c r="AR25" s="166"/>
      <c r="AS25" s="166"/>
      <c r="AT25" s="166"/>
      <c r="AU25" s="166"/>
      <c r="AV25" s="166"/>
      <c r="AW25" s="166"/>
      <c r="AX25" s="166"/>
      <c r="AY25" s="166"/>
      <c r="AZ25" s="166"/>
      <c r="BA25" s="166"/>
      <c r="BB25" s="166"/>
      <c r="BC25" s="115"/>
      <c r="BD25" s="166"/>
      <c r="BE25" s="166"/>
    </row>
    <row r="26" spans="1:57" x14ac:dyDescent="0.15">
      <c r="B26" s="4" t="s">
        <v>6</v>
      </c>
      <c r="C26" s="4"/>
      <c r="D26" s="47">
        <v>-76400000</v>
      </c>
      <c r="E26" s="157"/>
      <c r="F26" s="47">
        <v>-24400000</v>
      </c>
      <c r="G26" s="47">
        <v>-1500000</v>
      </c>
      <c r="H26" s="47">
        <v>3300000</v>
      </c>
      <c r="I26" s="47">
        <v>-8200000</v>
      </c>
      <c r="J26" s="157"/>
      <c r="K26" s="47">
        <v>-30800000</v>
      </c>
      <c r="M26" s="47">
        <v>-12400000</v>
      </c>
      <c r="N26" s="47">
        <v>-3700000</v>
      </c>
      <c r="O26" s="47">
        <v>-12400000</v>
      </c>
      <c r="P26" s="47">
        <v>-15700000</v>
      </c>
      <c r="Q26" s="47"/>
      <c r="R26" s="47">
        <v>-44100000</v>
      </c>
      <c r="S26" s="47"/>
      <c r="T26" s="47">
        <v>-18000000</v>
      </c>
      <c r="U26" s="47">
        <v>-14100000</v>
      </c>
      <c r="V26" s="47">
        <v>-11800000</v>
      </c>
      <c r="W26" s="47">
        <v>-12500000</v>
      </c>
      <c r="X26" s="47"/>
      <c r="Y26" s="47">
        <v>-56400000</v>
      </c>
      <c r="Z26" s="47"/>
      <c r="AA26" s="47">
        <v>-5600000</v>
      </c>
      <c r="AB26" s="47">
        <v>-3500000</v>
      </c>
      <c r="AC26" s="47">
        <v>-3700000</v>
      </c>
      <c r="AD26" s="47"/>
      <c r="AE26" s="18"/>
      <c r="AH26" s="115"/>
      <c r="AI26" s="157"/>
      <c r="AJ26" s="115"/>
      <c r="AK26" s="115"/>
      <c r="AL26" s="115"/>
      <c r="AM26" s="115"/>
      <c r="AN26" s="157"/>
      <c r="AO26" s="115"/>
      <c r="AQ26" s="115"/>
      <c r="AR26" s="115"/>
      <c r="AS26" s="115"/>
      <c r="AT26" s="115"/>
      <c r="AU26" s="115"/>
      <c r="AV26" s="115"/>
      <c r="AW26" s="115"/>
      <c r="AX26" s="115"/>
      <c r="AY26" s="115"/>
      <c r="AZ26" s="115"/>
      <c r="BA26" s="115"/>
      <c r="BB26" s="115"/>
      <c r="BC26" s="115"/>
      <c r="BD26" s="115"/>
      <c r="BE26" s="115"/>
    </row>
    <row r="27" spans="1:57" x14ac:dyDescent="0.15">
      <c r="B27" s="4"/>
      <c r="C27" s="4"/>
      <c r="D27" s="17"/>
      <c r="E27" s="157"/>
      <c r="F27" s="17"/>
      <c r="G27" s="17"/>
      <c r="H27" s="17"/>
      <c r="I27" s="17"/>
      <c r="J27" s="17"/>
      <c r="K27" s="17"/>
      <c r="M27" s="47"/>
      <c r="N27" s="69"/>
      <c r="O27" s="69"/>
      <c r="P27" s="69"/>
      <c r="Q27" s="69"/>
      <c r="R27" s="69"/>
      <c r="S27" s="69"/>
      <c r="T27" s="69"/>
      <c r="U27" s="69"/>
      <c r="V27" s="69"/>
      <c r="W27" s="69"/>
      <c r="X27" s="69"/>
      <c r="Y27" s="69"/>
      <c r="Z27" s="69"/>
      <c r="AA27" s="69"/>
      <c r="AB27" s="69"/>
      <c r="AC27" s="69"/>
      <c r="AD27" s="69"/>
      <c r="AE27" s="18"/>
      <c r="AH27" s="17"/>
      <c r="AI27" s="157"/>
      <c r="AJ27" s="17"/>
      <c r="AK27" s="17"/>
      <c r="AL27" s="17"/>
      <c r="AM27" s="17"/>
      <c r="AN27" s="17"/>
      <c r="AO27" s="17"/>
      <c r="AQ27" s="115"/>
      <c r="AR27" s="69"/>
      <c r="AS27" s="69"/>
      <c r="AT27" s="69"/>
      <c r="AU27" s="69"/>
      <c r="AV27" s="69"/>
      <c r="AW27" s="69"/>
      <c r="AX27" s="69"/>
      <c r="AY27" s="69"/>
      <c r="AZ27" s="69"/>
      <c r="BA27" s="69"/>
      <c r="BB27" s="69"/>
      <c r="BC27" s="69"/>
      <c r="BD27" s="69"/>
      <c r="BE27" s="69"/>
    </row>
    <row r="28" spans="1:57" ht="14" thickBot="1" x14ac:dyDescent="0.2">
      <c r="B28" s="3" t="s">
        <v>63</v>
      </c>
      <c r="D28" s="47">
        <v>106800000</v>
      </c>
      <c r="E28" s="157"/>
      <c r="F28" s="47">
        <v>42200000</v>
      </c>
      <c r="G28" s="47">
        <v>44900000</v>
      </c>
      <c r="H28" s="47">
        <v>67500000</v>
      </c>
      <c r="I28" s="47">
        <v>53800000</v>
      </c>
      <c r="J28" s="157"/>
      <c r="K28" s="47">
        <v>208400000</v>
      </c>
      <c r="M28" s="47">
        <v>69100000</v>
      </c>
      <c r="N28" s="47">
        <v>97400000</v>
      </c>
      <c r="O28" s="47">
        <v>91800000</v>
      </c>
      <c r="P28" s="47">
        <v>100200000</v>
      </c>
      <c r="Q28" s="47"/>
      <c r="R28" s="47">
        <v>358400000</v>
      </c>
      <c r="S28" s="47"/>
      <c r="T28" s="97">
        <v>103100000</v>
      </c>
      <c r="U28" s="97">
        <v>115100000</v>
      </c>
      <c r="V28" s="97">
        <v>105400000</v>
      </c>
      <c r="W28" s="97">
        <v>98000000</v>
      </c>
      <c r="X28" s="115"/>
      <c r="Y28" s="97">
        <f>421500000</f>
        <v>421500000</v>
      </c>
      <c r="Z28" s="115"/>
      <c r="AA28" s="97">
        <v>119600000</v>
      </c>
      <c r="AB28" s="97">
        <v>124200000</v>
      </c>
      <c r="AC28" s="97">
        <v>119000000</v>
      </c>
      <c r="AD28" s="47"/>
      <c r="AE28" s="18"/>
      <c r="AH28" s="115"/>
      <c r="AI28" s="157"/>
      <c r="AJ28" s="115"/>
      <c r="AK28" s="115"/>
      <c r="AL28" s="115"/>
      <c r="AM28" s="115"/>
      <c r="AN28" s="157"/>
      <c r="AO28" s="115"/>
      <c r="AQ28" s="115"/>
      <c r="AR28" s="115"/>
      <c r="AS28" s="115"/>
      <c r="AT28" s="115"/>
      <c r="AU28" s="115"/>
      <c r="AV28" s="115"/>
      <c r="AW28" s="115"/>
      <c r="AX28" s="115"/>
      <c r="AY28" s="115"/>
      <c r="AZ28" s="115"/>
      <c r="BA28" s="115"/>
      <c r="BB28" s="115"/>
      <c r="BC28" s="115"/>
      <c r="BD28" s="115"/>
      <c r="BE28" s="115"/>
    </row>
    <row r="29" spans="1:57" ht="14" thickTop="1" x14ac:dyDescent="0.15">
      <c r="B29" s="3" t="s">
        <v>103</v>
      </c>
      <c r="D29" s="165">
        <v>-0.72</v>
      </c>
      <c r="E29" s="165"/>
      <c r="F29" s="165">
        <v>-0.57999999999999996</v>
      </c>
      <c r="G29" s="165">
        <v>-0.03</v>
      </c>
      <c r="H29" s="165">
        <v>0.05</v>
      </c>
      <c r="I29" s="165">
        <v>-0.15</v>
      </c>
      <c r="J29" s="165"/>
      <c r="K29" s="165">
        <v>-0.15</v>
      </c>
      <c r="L29" s="165"/>
      <c r="M29" s="165">
        <v>-0.18</v>
      </c>
      <c r="N29" s="165">
        <v>-0.04</v>
      </c>
      <c r="O29" s="165">
        <v>-0.14000000000000001</v>
      </c>
      <c r="P29" s="165">
        <v>-0.16</v>
      </c>
      <c r="Q29" s="81"/>
      <c r="R29" s="165">
        <v>-0.12</v>
      </c>
      <c r="S29" s="81"/>
      <c r="T29" s="81">
        <v>-0.17</v>
      </c>
      <c r="U29" s="81">
        <v>-0.12</v>
      </c>
      <c r="V29" s="81">
        <v>-0.11</v>
      </c>
      <c r="W29" s="81">
        <v>-0.13</v>
      </c>
      <c r="X29" s="81"/>
      <c r="Y29" s="81">
        <v>-0.13</v>
      </c>
      <c r="Z29" s="81"/>
      <c r="AA29" s="81">
        <v>-0.05</v>
      </c>
      <c r="AB29" s="81">
        <v>-0.03</v>
      </c>
      <c r="AC29" s="81">
        <v>-0.03</v>
      </c>
      <c r="AD29" s="81"/>
      <c r="AE29" s="18"/>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row>
    <row r="30" spans="1:57" x14ac:dyDescent="0.15">
      <c r="B30" s="113" t="s">
        <v>121</v>
      </c>
      <c r="D30" s="15"/>
      <c r="E30" s="27"/>
      <c r="F30" s="15"/>
      <c r="G30" s="15"/>
      <c r="H30" s="16"/>
      <c r="I30" s="27"/>
      <c r="J30" s="16"/>
      <c r="K30" s="28"/>
      <c r="M30" s="15"/>
      <c r="W30" s="65"/>
      <c r="Y30" s="65"/>
      <c r="AD30" s="105"/>
      <c r="AE30" s="18"/>
    </row>
    <row r="31" spans="1:57" ht="6"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3" spans="2:27" x14ac:dyDescent="0.15">
      <c r="C33" s="4"/>
      <c r="H33" s="48"/>
    </row>
    <row r="34" spans="2:27" x14ac:dyDescent="0.15">
      <c r="B34" s="116"/>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row>
    <row r="35" spans="2:27" x14ac:dyDescent="0.15">
      <c r="B35" s="116"/>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row>
    <row r="36" spans="2:27" x14ac:dyDescent="0.1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row>
    <row r="37" spans="2:27" x14ac:dyDescent="0.1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row>
    <row r="38" spans="2:27" x14ac:dyDescent="0.1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row>
    <row r="39" spans="2:27" x14ac:dyDescent="0.1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row>
    <row r="40" spans="2:27" x14ac:dyDescent="0.1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row>
    <row r="41" spans="2:27" x14ac:dyDescent="0.1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row>
    <row r="42" spans="2:27" x14ac:dyDescent="0.1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row>
    <row r="43" spans="2:27" x14ac:dyDescent="0.1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row>
    <row r="44" spans="2:27" x14ac:dyDescent="0.1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row>
    <row r="45" spans="2:27" x14ac:dyDescent="0.1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row>
    <row r="46" spans="2:27" x14ac:dyDescent="0.1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row>
    <row r="47" spans="2:27" x14ac:dyDescent="0.1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row>
    <row r="48" spans="2:27" x14ac:dyDescent="0.1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row>
    <row r="49" spans="4:27" x14ac:dyDescent="0.1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row>
    <row r="50" spans="4:27" x14ac:dyDescent="0.1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row>
    <row r="51" spans="4:27" x14ac:dyDescent="0.1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row r="52" spans="4:27" x14ac:dyDescent="0.1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row>
    <row r="53" spans="4:27" x14ac:dyDescent="0.1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row>
    <row r="54" spans="4:27" x14ac:dyDescent="0.1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row>
    <row r="55" spans="4:27" x14ac:dyDescent="0.1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row>
    <row r="56" spans="4:27" x14ac:dyDescent="0.1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4:27" x14ac:dyDescent="0.15">
      <c r="D57" s="17"/>
      <c r="E57" s="17"/>
      <c r="F57" s="17"/>
      <c r="G57" s="17"/>
      <c r="H57" s="17"/>
      <c r="I57" s="17"/>
      <c r="J57" s="17"/>
      <c r="K57" s="17"/>
      <c r="L57" s="17"/>
      <c r="M57" s="17"/>
      <c r="N57" s="17"/>
      <c r="O57" s="17"/>
      <c r="P57" s="17"/>
      <c r="Q57" s="17"/>
      <c r="R57" s="17"/>
      <c r="S57" s="17"/>
      <c r="T57" s="17"/>
      <c r="U57" s="17"/>
      <c r="V57" s="17"/>
      <c r="W57" s="17"/>
      <c r="X57" s="17"/>
      <c r="Y57" s="17"/>
      <c r="Z57" s="17"/>
      <c r="AA57" s="17"/>
    </row>
    <row r="58" spans="4:27" x14ac:dyDescent="0.15">
      <c r="D58" s="17"/>
      <c r="E58" s="17"/>
      <c r="F58" s="17"/>
      <c r="G58" s="17"/>
      <c r="H58" s="17"/>
      <c r="I58" s="17"/>
      <c r="J58" s="17"/>
      <c r="K58" s="17"/>
      <c r="L58" s="17"/>
      <c r="M58" s="17"/>
      <c r="N58" s="17"/>
      <c r="O58" s="17"/>
      <c r="P58" s="17"/>
      <c r="Q58" s="17"/>
      <c r="R58" s="17"/>
      <c r="S58" s="17"/>
      <c r="T58" s="17"/>
      <c r="U58" s="17"/>
      <c r="V58" s="17"/>
      <c r="W58" s="17"/>
      <c r="X58" s="17"/>
      <c r="Y58" s="17"/>
      <c r="Z58" s="17"/>
      <c r="AA58" s="17"/>
    </row>
    <row r="59" spans="4:27" x14ac:dyDescent="0.15">
      <c r="D59" s="17"/>
      <c r="E59" s="17"/>
      <c r="F59" s="17"/>
      <c r="G59" s="17"/>
      <c r="H59" s="17"/>
      <c r="I59" s="17"/>
      <c r="J59" s="17"/>
      <c r="K59" s="17"/>
      <c r="L59" s="17"/>
      <c r="M59" s="17"/>
      <c r="N59" s="17"/>
      <c r="O59" s="17"/>
      <c r="P59" s="17"/>
      <c r="Q59" s="17"/>
      <c r="R59" s="17"/>
      <c r="S59" s="17"/>
      <c r="T59" s="17"/>
      <c r="U59" s="17"/>
      <c r="V59" s="17"/>
      <c r="W59" s="17"/>
      <c r="X59" s="17"/>
      <c r="Y59" s="17"/>
      <c r="Z59" s="17"/>
      <c r="AA59" s="17"/>
    </row>
    <row r="60" spans="4:27" x14ac:dyDescent="0.15">
      <c r="D60" s="17"/>
      <c r="E60" s="17"/>
      <c r="F60" s="17"/>
      <c r="G60" s="17"/>
      <c r="H60" s="17"/>
      <c r="I60" s="17"/>
      <c r="J60" s="17"/>
      <c r="K60" s="17"/>
      <c r="L60" s="17"/>
      <c r="M60" s="17"/>
      <c r="N60" s="17"/>
      <c r="O60" s="17"/>
      <c r="P60" s="17"/>
      <c r="Q60" s="17"/>
      <c r="R60" s="17"/>
      <c r="S60" s="17"/>
      <c r="T60" s="17"/>
      <c r="U60" s="17"/>
      <c r="V60" s="17"/>
      <c r="W60" s="17"/>
      <c r="X60" s="17"/>
      <c r="Y60" s="17"/>
      <c r="Z60" s="17"/>
      <c r="AA60" s="17"/>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248A-6F8A-5744-8D5F-EB3623C9D02D}">
  <dimension ref="A1:AT30"/>
  <sheetViews>
    <sheetView showGridLines="0" zoomScale="110" zoomScaleNormal="110" workbookViewId="0">
      <selection activeCell="F28" sqref="F28"/>
    </sheetView>
  </sheetViews>
  <sheetFormatPr baseColWidth="10" defaultColWidth="9.5" defaultRowHeight="13" x14ac:dyDescent="0.15"/>
  <cols>
    <col min="1" max="1" width="4.5" style="5" customWidth="1"/>
    <col min="2" max="2" width="40.1640625" style="5" customWidth="1"/>
    <col min="3" max="3" width="2.5" style="5" customWidth="1"/>
    <col min="4" max="4" width="12" style="5" customWidth="1"/>
    <col min="5" max="5" width="0.5" style="5" customWidth="1"/>
    <col min="6" max="6" width="12" style="5" customWidth="1"/>
    <col min="7" max="7" width="0.5" style="5" customWidth="1"/>
    <col min="8" max="11" width="12" style="5" hidden="1" customWidth="1"/>
    <col min="12" max="12" width="0.5" style="5" customWidth="1"/>
    <col min="13" max="13" width="12" style="5" customWidth="1"/>
    <col min="14" max="14" width="0.5" customWidth="1"/>
    <col min="15" max="18" width="12" style="5" customWidth="1"/>
    <col min="19" max="19" width="0.5" style="5" customWidth="1"/>
    <col min="20" max="20" width="13.6640625" style="5" customWidth="1"/>
    <col min="21" max="21" width="1.33203125" style="5" customWidth="1"/>
    <col min="22" max="24" width="13.6640625" style="5" customWidth="1"/>
    <col min="25" max="25" width="3" style="5" customWidth="1"/>
    <col min="26" max="26" width="1" style="5" customWidth="1"/>
    <col min="27" max="28" width="14.1640625" style="5" bestFit="1" customWidth="1"/>
    <col min="29" max="29" width="11.5" style="5" bestFit="1" customWidth="1"/>
    <col min="30" max="16384" width="9.5" style="5"/>
  </cols>
  <sheetData>
    <row r="1" spans="2:46" x14ac:dyDescent="0.15">
      <c r="Z1" s="18"/>
    </row>
    <row r="2" spans="2:46" x14ac:dyDescent="0.15">
      <c r="Z2" s="18"/>
    </row>
    <row r="3" spans="2:46" x14ac:dyDescent="0.15">
      <c r="Z3" s="18"/>
    </row>
    <row r="4" spans="2:46" x14ac:dyDescent="0.15">
      <c r="S4"/>
      <c r="U4"/>
      <c r="Z4" s="18"/>
    </row>
    <row r="5" spans="2:46" x14ac:dyDescent="0.15">
      <c r="C5"/>
      <c r="D5" s="162"/>
      <c r="E5"/>
      <c r="F5"/>
      <c r="G5"/>
      <c r="H5"/>
      <c r="I5"/>
      <c r="J5"/>
      <c r="K5"/>
      <c r="L5"/>
      <c r="M5"/>
      <c r="O5"/>
      <c r="P5"/>
      <c r="Q5"/>
      <c r="R5"/>
      <c r="S5"/>
      <c r="T5" s="162"/>
      <c r="U5"/>
      <c r="V5" s="162"/>
      <c r="W5" s="162"/>
      <c r="X5" s="162"/>
      <c r="Z5" s="18"/>
    </row>
    <row r="6" spans="2:46" x14ac:dyDescent="0.15">
      <c r="B6" s="6" t="s">
        <v>62</v>
      </c>
      <c r="C6" s="8"/>
      <c r="D6" s="8">
        <v>2019</v>
      </c>
      <c r="E6" s="9"/>
      <c r="F6" s="8">
        <v>2020</v>
      </c>
      <c r="G6" s="9"/>
      <c r="H6" s="8" t="s">
        <v>88</v>
      </c>
      <c r="I6" s="8" t="s">
        <v>89</v>
      </c>
      <c r="J6" s="8" t="s">
        <v>90</v>
      </c>
      <c r="K6" s="10" t="s">
        <v>91</v>
      </c>
      <c r="L6" s="11"/>
      <c r="M6" s="8">
        <v>2021</v>
      </c>
      <c r="N6" s="9"/>
      <c r="O6" s="8" t="s">
        <v>95</v>
      </c>
      <c r="P6" s="8" t="s">
        <v>105</v>
      </c>
      <c r="Q6" s="8" t="s">
        <v>107</v>
      </c>
      <c r="R6" s="10" t="s">
        <v>123</v>
      </c>
      <c r="S6" s="11"/>
      <c r="T6" s="114">
        <v>2022</v>
      </c>
      <c r="U6" s="11"/>
      <c r="V6" s="8" t="s">
        <v>135</v>
      </c>
      <c r="W6" s="8" t="s">
        <v>142</v>
      </c>
      <c r="X6" s="8" t="s">
        <v>143</v>
      </c>
      <c r="Y6" s="11"/>
      <c r="Z6" s="18"/>
    </row>
    <row r="7" spans="2:46" x14ac:dyDescent="0.15">
      <c r="B7" s="30"/>
      <c r="D7" s="31"/>
      <c r="E7" s="31"/>
      <c r="F7" s="31"/>
      <c r="G7" s="71"/>
      <c r="H7" s="31"/>
      <c r="S7"/>
      <c r="U7"/>
      <c r="Z7" s="18"/>
    </row>
    <row r="8" spans="2:46" ht="18" customHeight="1" x14ac:dyDescent="0.15">
      <c r="B8" s="72" t="s">
        <v>111</v>
      </c>
      <c r="D8" s="74">
        <v>-72500000</v>
      </c>
      <c r="E8" s="74"/>
      <c r="F8" s="74">
        <v>10400000</v>
      </c>
      <c r="G8" s="73"/>
      <c r="H8" s="74">
        <v>45900000</v>
      </c>
      <c r="I8" s="74">
        <v>26900000</v>
      </c>
      <c r="J8" s="74">
        <v>15600000</v>
      </c>
      <c r="K8" s="74">
        <v>-3100000</v>
      </c>
      <c r="L8" s="74"/>
      <c r="M8" s="74">
        <v>85300000</v>
      </c>
      <c r="N8" s="74"/>
      <c r="O8" s="74">
        <v>-31500000</v>
      </c>
      <c r="P8" s="74">
        <v>-41100000</v>
      </c>
      <c r="Q8" s="74">
        <v>-2800000</v>
      </c>
      <c r="R8" s="74">
        <v>1200000</v>
      </c>
      <c r="S8" s="74"/>
      <c r="T8" s="74">
        <v>-74200000</v>
      </c>
      <c r="U8" s="74"/>
      <c r="V8" s="74">
        <v>43000000</v>
      </c>
      <c r="W8" s="74">
        <v>-19600000</v>
      </c>
      <c r="X8" s="76">
        <f>-14800000</f>
        <v>-14800000</v>
      </c>
      <c r="Y8" s="74"/>
      <c r="Z8" s="18"/>
      <c r="AA8" s="141"/>
      <c r="AB8" s="78"/>
      <c r="AC8" s="78"/>
      <c r="AD8" s="78"/>
      <c r="AE8" s="73"/>
      <c r="AF8" s="73"/>
      <c r="AG8" s="73"/>
      <c r="AH8" s="73"/>
      <c r="AI8" s="73"/>
      <c r="AJ8" s="73"/>
      <c r="AK8" s="78"/>
      <c r="AL8" s="73"/>
      <c r="AM8" s="78"/>
      <c r="AN8" s="78"/>
      <c r="AO8" s="73"/>
      <c r="AP8" s="73"/>
      <c r="AQ8" s="73"/>
      <c r="AR8" s="73"/>
      <c r="AS8" s="73"/>
      <c r="AT8" s="73"/>
    </row>
    <row r="9" spans="2:46" ht="16" customHeight="1" x14ac:dyDescent="0.15">
      <c r="B9" s="72" t="s">
        <v>34</v>
      </c>
      <c r="D9" s="76">
        <v>-24700000</v>
      </c>
      <c r="E9" s="76"/>
      <c r="F9" s="76">
        <v>-19700000</v>
      </c>
      <c r="G9" s="76"/>
      <c r="H9" s="76">
        <v>-10600000</v>
      </c>
      <c r="I9" s="76">
        <v>-13800000</v>
      </c>
      <c r="J9" s="76">
        <v>-73200000</v>
      </c>
      <c r="K9" s="76">
        <v>-31600000</v>
      </c>
      <c r="L9" s="76"/>
      <c r="M9" s="76">
        <v>-129300000</v>
      </c>
      <c r="N9" s="76"/>
      <c r="O9" s="76">
        <v>-50400000</v>
      </c>
      <c r="P9" s="76">
        <v>-208200000</v>
      </c>
      <c r="Q9" s="76">
        <v>-5700000</v>
      </c>
      <c r="R9" s="76">
        <v>-19600000</v>
      </c>
      <c r="S9" s="76"/>
      <c r="T9" s="76">
        <f>-283900000</f>
        <v>-283900000</v>
      </c>
      <c r="U9" s="76"/>
      <c r="V9" s="76">
        <v>-23900000</v>
      </c>
      <c r="W9" s="76">
        <v>-35300000</v>
      </c>
      <c r="X9" s="76">
        <v>-27000000</v>
      </c>
      <c r="Y9" s="76"/>
      <c r="Z9" s="18"/>
      <c r="AA9" s="141"/>
      <c r="AB9" s="75"/>
      <c r="AC9" s="75"/>
      <c r="AD9" s="75"/>
      <c r="AE9" s="76"/>
      <c r="AF9" s="76"/>
      <c r="AG9" s="76"/>
      <c r="AH9" s="76"/>
      <c r="AI9" s="76"/>
      <c r="AJ9" s="76"/>
      <c r="AK9" s="75"/>
      <c r="AL9" s="76"/>
      <c r="AM9" s="75"/>
      <c r="AN9" s="75"/>
      <c r="AO9" s="75"/>
      <c r="AP9" s="76"/>
      <c r="AQ9" s="76"/>
      <c r="AR9" s="76"/>
      <c r="AS9" s="76"/>
      <c r="AT9" s="76"/>
    </row>
    <row r="10" spans="2:46" ht="16" customHeight="1" x14ac:dyDescent="0.15">
      <c r="B10" s="72" t="s">
        <v>35</v>
      </c>
      <c r="D10" s="77">
        <v>161500000</v>
      </c>
      <c r="E10" s="76"/>
      <c r="F10" s="77">
        <v>60800000</v>
      </c>
      <c r="G10" s="76"/>
      <c r="H10" s="77">
        <v>390700000</v>
      </c>
      <c r="I10" s="77">
        <v>-8500000</v>
      </c>
      <c r="J10" s="77">
        <v>-5000000</v>
      </c>
      <c r="K10" s="77">
        <v>-1000000</v>
      </c>
      <c r="L10" s="76"/>
      <c r="M10" s="77">
        <v>376200000</v>
      </c>
      <c r="N10" s="76"/>
      <c r="O10" s="77">
        <v>59100000</v>
      </c>
      <c r="P10" s="77">
        <v>10000000</v>
      </c>
      <c r="Q10" s="77">
        <v>-700000</v>
      </c>
      <c r="R10" s="77">
        <v>4500000</v>
      </c>
      <c r="S10" s="76"/>
      <c r="T10" s="77">
        <v>72900000</v>
      </c>
      <c r="U10" s="76"/>
      <c r="V10" s="77">
        <v>17300000</v>
      </c>
      <c r="W10" s="77">
        <v>9700000</v>
      </c>
      <c r="X10" s="77">
        <f>-3900000</f>
        <v>-3900000</v>
      </c>
      <c r="Y10" s="76"/>
      <c r="Z10" s="18">
        <v>-2700000</v>
      </c>
      <c r="AA10" s="141"/>
      <c r="AB10" s="75"/>
      <c r="AC10" s="75"/>
      <c r="AD10" s="75"/>
      <c r="AE10" s="76"/>
      <c r="AF10" s="76"/>
      <c r="AG10" s="76"/>
      <c r="AH10" s="76"/>
      <c r="AI10" s="76"/>
      <c r="AJ10" s="76"/>
      <c r="AK10" s="75"/>
      <c r="AL10" s="76"/>
      <c r="AM10" s="75"/>
      <c r="AN10" s="75"/>
      <c r="AO10" s="76"/>
      <c r="AP10" s="76"/>
      <c r="AQ10" s="76"/>
      <c r="AR10" s="76"/>
      <c r="AS10" s="76"/>
      <c r="AT10" s="76"/>
    </row>
    <row r="11" spans="2:46" ht="16" customHeight="1" x14ac:dyDescent="0.15">
      <c r="B11" s="72" t="s">
        <v>80</v>
      </c>
      <c r="D11" s="74">
        <v>64400000</v>
      </c>
      <c r="E11" s="73"/>
      <c r="F11" s="74">
        <v>51500000</v>
      </c>
      <c r="G11" s="73"/>
      <c r="H11" s="74">
        <v>426000000</v>
      </c>
      <c r="I11" s="74">
        <v>4600000</v>
      </c>
      <c r="J11" s="74">
        <v>-62600000</v>
      </c>
      <c r="K11" s="74">
        <v>-35700000</v>
      </c>
      <c r="L11" s="74"/>
      <c r="M11" s="74">
        <v>332300000</v>
      </c>
      <c r="N11" s="74"/>
      <c r="O11" s="74">
        <v>-22800000</v>
      </c>
      <c r="P11" s="74">
        <v>-239300000</v>
      </c>
      <c r="Q11" s="74">
        <v>-9200000</v>
      </c>
      <c r="R11" s="74">
        <v>-13900000</v>
      </c>
      <c r="S11" s="74"/>
      <c r="T11" s="74">
        <f>-285200000</f>
        <v>-285200000</v>
      </c>
      <c r="U11" s="74"/>
      <c r="V11" s="74">
        <v>36400000</v>
      </c>
      <c r="W11" s="74">
        <v>-45200000</v>
      </c>
      <c r="X11" s="74">
        <f>-45700000</f>
        <v>-45700000</v>
      </c>
      <c r="Y11" s="74"/>
      <c r="Z11" s="18"/>
      <c r="AA11" s="141"/>
      <c r="AB11" s="78"/>
      <c r="AC11" s="78"/>
      <c r="AD11" s="78"/>
      <c r="AE11" s="73"/>
      <c r="AF11" s="73"/>
      <c r="AG11" s="73"/>
      <c r="AH11" s="73"/>
      <c r="AI11" s="73"/>
      <c r="AJ11" s="73"/>
      <c r="AK11" s="78"/>
      <c r="AL11" s="73"/>
      <c r="AM11" s="78"/>
      <c r="AN11" s="78"/>
      <c r="AO11" s="73"/>
      <c r="AP11" s="73"/>
      <c r="AQ11" s="73"/>
      <c r="AR11" s="73"/>
      <c r="AS11" s="73"/>
      <c r="AT11" s="73"/>
    </row>
    <row r="12" spans="2:46" ht="16" customHeight="1" x14ac:dyDescent="0.15">
      <c r="B12" s="72" t="s">
        <v>64</v>
      </c>
      <c r="D12" s="76">
        <v>117900000</v>
      </c>
      <c r="E12" s="76"/>
      <c r="F12" s="76">
        <v>182300000</v>
      </c>
      <c r="G12" s="76"/>
      <c r="H12" s="76">
        <v>233700000</v>
      </c>
      <c r="I12" s="76">
        <v>659700000</v>
      </c>
      <c r="J12" s="76">
        <v>664300000</v>
      </c>
      <c r="K12" s="76">
        <v>601700000</v>
      </c>
      <c r="L12" s="76"/>
      <c r="M12" s="76">
        <v>233700000</v>
      </c>
      <c r="N12" s="76"/>
      <c r="O12" s="76">
        <v>566000000</v>
      </c>
      <c r="P12" s="76">
        <v>543200000</v>
      </c>
      <c r="Q12" s="76">
        <v>303900000</v>
      </c>
      <c r="R12" s="76">
        <v>294800000</v>
      </c>
      <c r="S12" s="76"/>
      <c r="T12" s="76">
        <v>566000000</v>
      </c>
      <c r="U12" s="76"/>
      <c r="V12" s="76">
        <v>280800000</v>
      </c>
      <c r="W12" s="76">
        <v>317100000</v>
      </c>
      <c r="X12" s="76">
        <v>271900000</v>
      </c>
      <c r="Y12" s="76"/>
      <c r="Z12" s="18"/>
      <c r="AB12" s="75"/>
      <c r="AC12" s="75"/>
      <c r="AD12" s="75"/>
      <c r="AE12" s="76"/>
      <c r="AF12" s="76"/>
      <c r="AG12" s="76"/>
      <c r="AH12" s="76"/>
      <c r="AI12" s="76"/>
      <c r="AJ12" s="76"/>
      <c r="AK12" s="75"/>
      <c r="AL12" s="76"/>
      <c r="AM12" s="75"/>
      <c r="AN12" s="75"/>
      <c r="AO12" s="75"/>
      <c r="AP12" s="76"/>
      <c r="AQ12" s="76"/>
      <c r="AR12" s="76"/>
      <c r="AS12" s="76"/>
      <c r="AT12" s="76"/>
    </row>
    <row r="13" spans="2:46" ht="16" customHeight="1" thickBot="1" x14ac:dyDescent="0.2">
      <c r="B13" s="72" t="s">
        <v>65</v>
      </c>
      <c r="C13"/>
      <c r="D13" s="79">
        <v>182300000</v>
      </c>
      <c r="E13" s="73"/>
      <c r="F13" s="79">
        <v>233700000</v>
      </c>
      <c r="G13" s="73"/>
      <c r="H13" s="79">
        <v>659700000</v>
      </c>
      <c r="I13" s="79">
        <v>664300000</v>
      </c>
      <c r="J13" s="79">
        <v>601700000</v>
      </c>
      <c r="K13" s="79">
        <v>566000000</v>
      </c>
      <c r="L13" s="73"/>
      <c r="M13" s="79">
        <v>566000000</v>
      </c>
      <c r="N13" s="73"/>
      <c r="O13" s="79">
        <v>543200000</v>
      </c>
      <c r="P13" s="79">
        <v>303900000</v>
      </c>
      <c r="Q13" s="79">
        <v>294800000</v>
      </c>
      <c r="R13" s="79">
        <v>280800000</v>
      </c>
      <c r="S13" s="73"/>
      <c r="T13" s="79">
        <v>280800000</v>
      </c>
      <c r="U13" s="73"/>
      <c r="V13" s="79">
        <v>317100000</v>
      </c>
      <c r="W13" s="79">
        <v>271900000</v>
      </c>
      <c r="X13" s="79">
        <v>226236000</v>
      </c>
      <c r="Y13" s="73"/>
      <c r="Z13" s="18"/>
      <c r="AB13" s="73"/>
      <c r="AC13" s="73"/>
      <c r="AD13" s="73"/>
      <c r="AE13" s="73"/>
      <c r="AF13" s="73"/>
      <c r="AG13" s="73"/>
      <c r="AH13" s="73"/>
      <c r="AI13" s="73"/>
      <c r="AJ13" s="73"/>
      <c r="AK13" s="73"/>
      <c r="AL13" s="73"/>
      <c r="AM13" s="73"/>
      <c r="AN13" s="73"/>
      <c r="AO13" s="73"/>
      <c r="AP13" s="73"/>
      <c r="AQ13" s="73"/>
      <c r="AR13" s="73"/>
      <c r="AS13" s="73"/>
      <c r="AT13" s="73"/>
    </row>
    <row r="14" spans="2:46" ht="14" thickTop="1" x14ac:dyDescent="0.15">
      <c r="B14"/>
      <c r="C14"/>
      <c r="D14"/>
      <c r="E14"/>
      <c r="F14"/>
      <c r="G14"/>
      <c r="H14"/>
      <c r="I14"/>
      <c r="J14"/>
      <c r="K14"/>
      <c r="L14"/>
      <c r="M14"/>
      <c r="O14"/>
      <c r="P14"/>
      <c r="Q14"/>
      <c r="R14"/>
      <c r="S14"/>
      <c r="T14"/>
      <c r="U14"/>
      <c r="V14"/>
      <c r="W14"/>
      <c r="X14"/>
      <c r="Z14" s="18"/>
      <c r="AB14"/>
      <c r="AC14"/>
      <c r="AD14"/>
      <c r="AE14"/>
      <c r="AF14"/>
      <c r="AG14"/>
      <c r="AL14"/>
      <c r="AQ14"/>
      <c r="AS14"/>
    </row>
    <row r="15" spans="2:46" x14ac:dyDescent="0.15">
      <c r="B15"/>
      <c r="C15"/>
      <c r="D15"/>
      <c r="E15"/>
      <c r="F15"/>
      <c r="G15"/>
      <c r="H15"/>
      <c r="I15"/>
      <c r="J15"/>
      <c r="K15"/>
      <c r="L15"/>
      <c r="M15"/>
      <c r="O15"/>
      <c r="P15"/>
      <c r="Q15"/>
      <c r="R15"/>
      <c r="S15"/>
      <c r="T15"/>
      <c r="U15"/>
      <c r="V15"/>
      <c r="W15"/>
      <c r="X15"/>
      <c r="Z15" s="18"/>
      <c r="AB15"/>
      <c r="AC15"/>
      <c r="AD15"/>
      <c r="AE15"/>
      <c r="AF15"/>
      <c r="AG15"/>
      <c r="AL15"/>
      <c r="AQ15"/>
      <c r="AS15"/>
    </row>
    <row r="16" spans="2:46" ht="28" x14ac:dyDescent="0.15">
      <c r="B16" s="156" t="s">
        <v>112</v>
      </c>
      <c r="C16"/>
      <c r="D16" s="66">
        <v>-4600000</v>
      </c>
      <c r="E16"/>
      <c r="F16" s="66">
        <v>42700000</v>
      </c>
      <c r="G16"/>
      <c r="H16" s="66">
        <v>53300000</v>
      </c>
      <c r="I16" s="66">
        <v>26000000</v>
      </c>
      <c r="J16" s="66">
        <v>28400000</v>
      </c>
      <c r="K16" s="66">
        <v>11500000</v>
      </c>
      <c r="L16"/>
      <c r="M16" s="66">
        <v>119200000</v>
      </c>
      <c r="O16" s="66">
        <v>-12400000</v>
      </c>
      <c r="P16" s="66">
        <v>-27200000</v>
      </c>
      <c r="Q16" s="66">
        <v>13300000</v>
      </c>
      <c r="R16" s="66">
        <v>7300000</v>
      </c>
      <c r="S16" s="66"/>
      <c r="T16" s="66">
        <v>-19000000</v>
      </c>
      <c r="U16" s="66"/>
      <c r="V16" s="66">
        <v>43400000</v>
      </c>
      <c r="W16" s="66">
        <v>-20400000</v>
      </c>
      <c r="X16" s="66">
        <v>-6700000</v>
      </c>
      <c r="Z16" s="18"/>
      <c r="AB16" s="67"/>
      <c r="AD16" s="67"/>
      <c r="AF16" s="67"/>
      <c r="AG16" s="67"/>
      <c r="AH16" s="67"/>
      <c r="AI16" s="67"/>
      <c r="AK16" s="67"/>
      <c r="AM16" s="67"/>
      <c r="AN16" s="66"/>
      <c r="AO16" s="66"/>
      <c r="AP16" s="66"/>
      <c r="AQ16" s="66"/>
      <c r="AR16" s="66"/>
      <c r="AS16" s="66"/>
      <c r="AT16" s="66"/>
    </row>
    <row r="17" spans="1:28" x14ac:dyDescent="0.15">
      <c r="C17"/>
      <c r="D17"/>
      <c r="E17"/>
      <c r="F17"/>
      <c r="G17"/>
      <c r="H17"/>
      <c r="I17"/>
      <c r="Z17" s="18"/>
    </row>
    <row r="18" spans="1:28" ht="14" customHeight="1" x14ac:dyDescent="0.15">
      <c r="A18" s="113" t="s">
        <v>121</v>
      </c>
      <c r="B18"/>
      <c r="C18"/>
      <c r="D18"/>
      <c r="E18"/>
      <c r="F18"/>
      <c r="G18"/>
      <c r="H18"/>
      <c r="I18"/>
      <c r="Z18" s="18"/>
    </row>
    <row r="19" spans="1:28" ht="6"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8" customFormat="1" x14ac:dyDescent="0.15"/>
    <row r="22" spans="1:28" x14ac:dyDescent="0.15">
      <c r="D22" s="144"/>
      <c r="E22" s="144"/>
      <c r="F22" s="144"/>
      <c r="G22" s="144"/>
      <c r="H22" s="144"/>
      <c r="I22" s="144"/>
      <c r="J22" s="144"/>
      <c r="K22" s="144"/>
      <c r="L22" s="144"/>
      <c r="M22" s="144"/>
      <c r="N22" s="144"/>
      <c r="O22" s="144"/>
      <c r="P22" s="144"/>
      <c r="Q22" s="144"/>
      <c r="R22" s="144"/>
      <c r="S22" s="144"/>
      <c r="T22" s="144"/>
      <c r="U22" s="144"/>
      <c r="V22" s="144"/>
    </row>
    <row r="23" spans="1:28" x14ac:dyDescent="0.15">
      <c r="D23" s="144"/>
      <c r="E23" s="144"/>
      <c r="F23" s="144"/>
      <c r="G23" s="144"/>
      <c r="H23" s="144"/>
      <c r="I23" s="144"/>
      <c r="J23" s="144"/>
      <c r="K23" s="144"/>
      <c r="L23" s="144"/>
      <c r="M23" s="144"/>
      <c r="N23" s="144"/>
      <c r="O23" s="144"/>
      <c r="P23" s="144"/>
      <c r="Q23" s="144"/>
      <c r="R23" s="144"/>
      <c r="S23" s="144"/>
      <c r="T23" s="144"/>
      <c r="U23" s="144"/>
      <c r="V23" s="144"/>
      <c r="W23" s="67"/>
      <c r="X23" s="67"/>
      <c r="AB23" s="141"/>
    </row>
    <row r="24" spans="1:28" x14ac:dyDescent="0.15">
      <c r="D24" s="144"/>
      <c r="E24" s="144"/>
      <c r="F24" s="144"/>
      <c r="G24" s="144"/>
      <c r="H24" s="144"/>
      <c r="I24" s="144"/>
      <c r="J24" s="144"/>
      <c r="K24" s="144"/>
      <c r="L24" s="144"/>
      <c r="M24" s="144"/>
      <c r="N24" s="144"/>
      <c r="O24" s="144"/>
      <c r="P24" s="144"/>
      <c r="Q24" s="144"/>
      <c r="R24" s="144"/>
      <c r="S24" s="144"/>
      <c r="T24" s="144"/>
      <c r="U24" s="144"/>
      <c r="V24" s="144"/>
    </row>
    <row r="25" spans="1:28" x14ac:dyDescent="0.15">
      <c r="D25" s="144"/>
      <c r="E25" s="144"/>
      <c r="F25" s="144"/>
      <c r="G25" s="144"/>
      <c r="H25" s="144"/>
      <c r="I25" s="144"/>
      <c r="J25" s="144"/>
      <c r="K25" s="144"/>
      <c r="L25" s="144"/>
      <c r="M25" s="144"/>
      <c r="N25" s="144"/>
      <c r="O25" s="144"/>
      <c r="P25" s="144"/>
      <c r="Q25" s="144"/>
      <c r="R25" s="144"/>
      <c r="S25" s="144"/>
      <c r="T25" s="144"/>
      <c r="U25" s="144"/>
      <c r="V25" s="144"/>
    </row>
    <row r="26" spans="1:28" x14ac:dyDescent="0.15">
      <c r="D26" s="144"/>
      <c r="E26" s="144"/>
      <c r="F26" s="144"/>
      <c r="G26" s="144"/>
      <c r="H26" s="144"/>
      <c r="I26" s="144"/>
      <c r="J26" s="144"/>
      <c r="K26" s="144"/>
      <c r="L26" s="144"/>
      <c r="M26" s="144"/>
      <c r="N26" s="144"/>
      <c r="O26" s="144"/>
      <c r="P26" s="144"/>
      <c r="Q26" s="144"/>
      <c r="R26" s="144"/>
      <c r="S26" s="144"/>
      <c r="T26" s="144"/>
      <c r="U26" s="144"/>
      <c r="V26" s="144"/>
    </row>
    <row r="27" spans="1:28" x14ac:dyDescent="0.15">
      <c r="D27" s="144"/>
      <c r="E27" s="144"/>
      <c r="F27" s="144"/>
      <c r="G27" s="144"/>
      <c r="H27" s="144"/>
      <c r="I27" s="144"/>
      <c r="J27" s="144"/>
      <c r="K27" s="144"/>
      <c r="L27" s="144"/>
      <c r="M27" s="144"/>
      <c r="N27" s="144"/>
      <c r="O27" s="144"/>
      <c r="P27" s="144"/>
      <c r="Q27" s="144"/>
      <c r="R27" s="144"/>
      <c r="S27" s="144"/>
      <c r="T27" s="144"/>
      <c r="U27" s="144"/>
      <c r="V27" s="144"/>
    </row>
    <row r="28" spans="1:28" x14ac:dyDescent="0.15">
      <c r="D28" s="144"/>
      <c r="E28" s="144"/>
      <c r="F28" s="144"/>
      <c r="G28" s="144"/>
      <c r="H28" s="144"/>
      <c r="I28" s="144"/>
      <c r="J28" s="144"/>
      <c r="K28" s="144"/>
      <c r="L28" s="144"/>
      <c r="M28" s="144"/>
      <c r="N28" s="144"/>
      <c r="O28" s="144"/>
      <c r="P28" s="144"/>
      <c r="Q28" s="144"/>
      <c r="R28" s="144"/>
      <c r="S28" s="144"/>
      <c r="T28" s="144"/>
      <c r="U28" s="144"/>
      <c r="V28" s="144"/>
    </row>
    <row r="29" spans="1:28" x14ac:dyDescent="0.15">
      <c r="D29" s="144"/>
      <c r="E29" s="144"/>
      <c r="F29" s="144"/>
      <c r="G29" s="144"/>
      <c r="H29" s="144"/>
      <c r="I29" s="144"/>
      <c r="J29" s="144"/>
      <c r="K29" s="144"/>
      <c r="L29" s="144"/>
      <c r="M29" s="144"/>
      <c r="N29" s="144"/>
      <c r="O29" s="144"/>
      <c r="P29" s="144"/>
      <c r="Q29" s="144"/>
      <c r="R29" s="144"/>
      <c r="S29" s="144"/>
      <c r="T29" s="144"/>
      <c r="U29" s="144"/>
      <c r="V29" s="144"/>
    </row>
    <row r="30" spans="1:28" x14ac:dyDescent="0.15">
      <c r="D30" s="144"/>
      <c r="E30" s="144"/>
      <c r="F30" s="144"/>
      <c r="G30" s="144"/>
      <c r="H30" s="144"/>
      <c r="I30" s="144"/>
      <c r="J30" s="144"/>
      <c r="K30" s="144"/>
      <c r="L30" s="144"/>
      <c r="M30" s="144"/>
      <c r="N30" s="144"/>
      <c r="O30" s="144"/>
      <c r="P30" s="144"/>
      <c r="Q30" s="144"/>
      <c r="R30" s="144"/>
      <c r="S30" s="144"/>
      <c r="T30" s="144"/>
      <c r="U30" s="144"/>
      <c r="V30" s="144"/>
    </row>
  </sheetData>
  <conditionalFormatting sqref="D8:E8 B8:B13 D9:G10">
    <cfRule type="expression" dxfId="5" priority="56" stopIfTrue="1">
      <formula>IF(COUNTA(#REF!)=0,0,MOD(SUBTOTAL(103,#REF!),2)=1)</formula>
    </cfRule>
  </conditionalFormatting>
  <conditionalFormatting sqref="D11:H13">
    <cfRule type="expression" dxfId="4" priority="48" stopIfTrue="1">
      <formula>IF(COUNTA(#REF!)=0,0,MOD(SUBTOTAL(103,#REF!),2)=1)</formula>
    </cfRule>
  </conditionalFormatting>
  <conditionalFormatting sqref="F8:H8">
    <cfRule type="expression" dxfId="3" priority="54" stopIfTrue="1">
      <formula>IF(COUNTA(#REF!)=0,0,MOD(SUBTOTAL(103,#REF!),2)=1)</formula>
    </cfRule>
  </conditionalFormatting>
  <conditionalFormatting sqref="H9:H10">
    <cfRule type="expression" dxfId="2" priority="55" stopIfTrue="1">
      <formula>IF(COUNTA(#REF!)=0,0,MOD(SUBTOTAL(103,#REF!),2)=1)</formula>
    </cfRule>
  </conditionalFormatting>
  <conditionalFormatting sqref="I8:Y13">
    <cfRule type="expression" dxfId="1" priority="6" stopIfTrue="1">
      <formula>IF(COUNTA(#REF!)=0,0,MOD(SUBTOTAL(103,#REF!),2)=1)</formula>
    </cfRule>
  </conditionalFormatting>
  <conditionalFormatting sqref="AB8:AT13">
    <cfRule type="expression" dxfId="0" priority="1" stopIfTrue="1">
      <formula>IF(COUNTA(#REF!)=0,0,MOD(SUBTOTAL(103,#REF!),2)=1)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4E14-335D-194B-8CAE-3B44DD34DD0B}">
  <dimension ref="A1:BF32"/>
  <sheetViews>
    <sheetView showGridLines="0" zoomScale="110" zoomScaleNormal="110" workbookViewId="0">
      <selection activeCell="AB45" sqref="AB45"/>
    </sheetView>
  </sheetViews>
  <sheetFormatPr baseColWidth="10" defaultColWidth="9.5" defaultRowHeight="13" x14ac:dyDescent="0.15"/>
  <cols>
    <col min="1" max="1" width="4.1640625" customWidth="1"/>
    <col min="2" max="2" width="26.6640625" customWidth="1"/>
    <col min="3" max="3" width="0.5" customWidth="1"/>
    <col min="4" max="4" width="9.5" customWidth="1"/>
    <col min="5" max="5" width="0.5" customWidth="1"/>
    <col min="6" max="9" width="9.5" hidden="1" customWidth="1"/>
    <col min="10" max="10" width="0.5" customWidth="1"/>
    <col min="11" max="11" width="9.5" customWidth="1"/>
    <col min="12" max="12" width="0.5" customWidth="1"/>
    <col min="13" max="16" width="9.5" hidden="1" customWidth="1"/>
    <col min="17" max="17" width="0.5" customWidth="1"/>
    <col min="18" max="18" width="9.5" customWidth="1"/>
    <col min="19" max="19" width="0.5" customWidth="1"/>
    <col min="20" max="20" width="8.6640625" bestFit="1" customWidth="1"/>
    <col min="21" max="23" width="9.5" customWidth="1"/>
    <col min="24" max="24" width="0.5" customWidth="1"/>
    <col min="25" max="25" width="9.5" customWidth="1"/>
    <col min="26" max="26" width="0.6640625" customWidth="1"/>
    <col min="27" max="27" width="8.6640625" bestFit="1" customWidth="1"/>
    <col min="28" max="29" width="8.6640625" customWidth="1"/>
    <col min="30" max="30" width="2.5" customWidth="1"/>
    <col min="31" max="31" width="1" customWidth="1"/>
    <col min="32" max="32" width="0.5" customWidth="1"/>
    <col min="33" max="33" width="8.1640625" customWidth="1"/>
    <col min="34" max="34" width="0.6640625" customWidth="1"/>
  </cols>
  <sheetData>
    <row r="1" spans="2:58" x14ac:dyDescent="0.15">
      <c r="AE1" s="18"/>
    </row>
    <row r="2" spans="2:58" x14ac:dyDescent="0.15">
      <c r="B2" s="3"/>
      <c r="AE2" s="18"/>
    </row>
    <row r="3" spans="2:58" x14ac:dyDescent="0.15">
      <c r="B3" s="3"/>
      <c r="AE3" s="18"/>
    </row>
    <row r="4" spans="2:58" x14ac:dyDescent="0.15">
      <c r="B4" s="3"/>
      <c r="D4" s="162"/>
      <c r="W4" s="162"/>
      <c r="Y4" s="162"/>
      <c r="AE4" s="18"/>
    </row>
    <row r="5" spans="2:58" x14ac:dyDescent="0.15">
      <c r="B5" s="6" t="s">
        <v>22</v>
      </c>
      <c r="C5" s="7"/>
      <c r="D5" s="8">
        <v>2019</v>
      </c>
      <c r="E5" s="9"/>
      <c r="F5" s="10" t="s">
        <v>92</v>
      </c>
      <c r="G5" s="10" t="s">
        <v>93</v>
      </c>
      <c r="H5" s="10" t="s">
        <v>94</v>
      </c>
      <c r="I5" s="10" t="s">
        <v>87</v>
      </c>
      <c r="J5" s="44"/>
      <c r="K5" s="8">
        <v>2020</v>
      </c>
      <c r="L5" s="11"/>
      <c r="M5" s="10" t="s">
        <v>88</v>
      </c>
      <c r="N5" s="10" t="s">
        <v>89</v>
      </c>
      <c r="O5" s="10" t="s">
        <v>90</v>
      </c>
      <c r="P5" s="10" t="s">
        <v>91</v>
      </c>
      <c r="Q5" s="11"/>
      <c r="R5" s="8">
        <v>2021</v>
      </c>
      <c r="S5" s="9"/>
      <c r="T5" s="10" t="s">
        <v>95</v>
      </c>
      <c r="U5" s="10" t="s">
        <v>105</v>
      </c>
      <c r="V5" s="10" t="s">
        <v>107</v>
      </c>
      <c r="W5" s="10" t="s">
        <v>123</v>
      </c>
      <c r="X5" s="11"/>
      <c r="Y5" s="114">
        <v>2022</v>
      </c>
      <c r="Z5" s="9"/>
      <c r="AA5" s="10" t="s">
        <v>135</v>
      </c>
      <c r="AB5" s="10" t="s">
        <v>142</v>
      </c>
      <c r="AC5" s="10" t="s">
        <v>143</v>
      </c>
      <c r="AE5" s="18"/>
    </row>
    <row r="6" spans="2:58" ht="10.25" customHeight="1" x14ac:dyDescent="0.15">
      <c r="B6" s="7"/>
      <c r="C6" s="7"/>
      <c r="D6" s="13"/>
      <c r="E6" s="13"/>
      <c r="F6" s="13"/>
      <c r="G6" s="13"/>
      <c r="H6" s="13"/>
      <c r="I6" s="13"/>
      <c r="J6" s="13"/>
      <c r="L6" s="13"/>
      <c r="M6" s="13"/>
      <c r="N6" s="13"/>
      <c r="O6" s="13"/>
      <c r="P6" s="13"/>
      <c r="Q6" s="13"/>
      <c r="R6" s="13"/>
      <c r="S6" s="13"/>
      <c r="T6" s="13"/>
      <c r="U6" s="13"/>
      <c r="V6" s="13"/>
      <c r="W6" s="13"/>
      <c r="X6" s="13"/>
      <c r="Y6" s="13"/>
      <c r="Z6" s="13"/>
      <c r="AA6" s="13"/>
      <c r="AB6" s="13"/>
      <c r="AC6" s="13"/>
      <c r="AE6" s="18"/>
    </row>
    <row r="7" spans="2:58" x14ac:dyDescent="0.15">
      <c r="B7" s="84" t="s">
        <v>23</v>
      </c>
      <c r="D7" s="49">
        <v>241477</v>
      </c>
      <c r="E7" s="169"/>
      <c r="F7" s="61">
        <v>82588</v>
      </c>
      <c r="G7" s="61">
        <v>87888</v>
      </c>
      <c r="H7" s="61">
        <v>118373</v>
      </c>
      <c r="I7" s="49">
        <v>102616.99999999999</v>
      </c>
      <c r="J7" s="49"/>
      <c r="K7" s="50">
        <f>SUM(F7:I7)</f>
        <v>391466</v>
      </c>
      <c r="L7" s="169"/>
      <c r="M7" s="49">
        <v>128386</v>
      </c>
      <c r="N7" s="49">
        <v>153274</v>
      </c>
      <c r="O7" s="49">
        <v>140734</v>
      </c>
      <c r="P7" s="49">
        <v>138565</v>
      </c>
      <c r="Q7" s="49"/>
      <c r="R7" s="49">
        <v>560959</v>
      </c>
      <c r="S7" s="49"/>
      <c r="T7" s="49">
        <v>140125</v>
      </c>
      <c r="U7" s="49">
        <v>148047</v>
      </c>
      <c r="V7" s="50">
        <v>133165</v>
      </c>
      <c r="W7" s="50">
        <v>124751</v>
      </c>
      <c r="X7" s="50"/>
      <c r="Y7" s="50">
        <v>546088</v>
      </c>
      <c r="Z7" s="49"/>
      <c r="AA7" s="49">
        <v>151563</v>
      </c>
      <c r="AB7" s="49">
        <v>153148</v>
      </c>
      <c r="AC7" s="49">
        <v>150057</v>
      </c>
      <c r="AD7" s="51"/>
      <c r="AE7" s="52"/>
      <c r="AI7" s="49"/>
      <c r="AJ7" s="169"/>
      <c r="AK7" s="61"/>
      <c r="AL7" s="61"/>
      <c r="AM7" s="61"/>
      <c r="AN7" s="49"/>
      <c r="AO7" s="49"/>
      <c r="AP7" s="50"/>
      <c r="AQ7" s="169"/>
      <c r="AR7" s="49"/>
      <c r="AS7" s="49"/>
      <c r="AT7" s="49"/>
      <c r="AU7" s="49"/>
      <c r="AV7" s="49"/>
      <c r="AW7" s="49"/>
      <c r="AX7" s="49"/>
      <c r="AY7" s="49"/>
      <c r="AZ7" s="49"/>
      <c r="BA7" s="50"/>
      <c r="BB7" s="50"/>
      <c r="BC7" s="50"/>
      <c r="BD7" s="50"/>
      <c r="BE7" s="49"/>
      <c r="BF7" s="49"/>
    </row>
    <row r="8" spans="2:58" x14ac:dyDescent="0.15">
      <c r="B8" t="s">
        <v>27</v>
      </c>
      <c r="D8" s="17">
        <v>1.8</v>
      </c>
      <c r="E8" s="170"/>
      <c r="F8" s="17">
        <v>0.6</v>
      </c>
      <c r="G8" s="17">
        <v>0.6</v>
      </c>
      <c r="H8" s="17">
        <v>1.1000000000000001</v>
      </c>
      <c r="I8" s="17">
        <v>0.9</v>
      </c>
      <c r="J8" s="17"/>
      <c r="K8" s="17">
        <v>3.3</v>
      </c>
      <c r="L8" s="17"/>
      <c r="M8" s="17">
        <v>1.3</v>
      </c>
      <c r="N8" s="17">
        <v>2.1</v>
      </c>
      <c r="O8" s="17">
        <v>2</v>
      </c>
      <c r="P8" s="171">
        <v>2500000000</v>
      </c>
      <c r="Q8" s="17"/>
      <c r="R8" s="171">
        <v>7900000000</v>
      </c>
      <c r="S8" s="17"/>
      <c r="T8" s="171">
        <v>2400000000</v>
      </c>
      <c r="U8" s="171">
        <v>2700000000</v>
      </c>
      <c r="V8" s="171">
        <v>2100000000</v>
      </c>
      <c r="W8" s="171">
        <v>1800000000</v>
      </c>
      <c r="X8" s="171"/>
      <c r="Y8" s="171">
        <v>9000000000</v>
      </c>
      <c r="Z8" s="17"/>
      <c r="AA8" s="171">
        <v>2400000000</v>
      </c>
      <c r="AB8" s="171">
        <v>2500000000</v>
      </c>
      <c r="AC8" s="171">
        <v>2100000000</v>
      </c>
      <c r="AD8" s="60"/>
      <c r="AE8" s="52"/>
      <c r="AI8" s="17"/>
      <c r="AJ8" s="170"/>
      <c r="AK8" s="17"/>
      <c r="AL8" s="17"/>
      <c r="AM8" s="17"/>
      <c r="AN8" s="17"/>
      <c r="AO8" s="17"/>
      <c r="AP8" s="17"/>
      <c r="AQ8" s="17"/>
      <c r="AR8" s="17"/>
      <c r="AS8" s="17"/>
      <c r="AT8" s="17"/>
      <c r="AU8" s="171"/>
      <c r="AV8" s="17"/>
      <c r="AW8" s="171"/>
      <c r="AX8" s="17"/>
      <c r="AY8" s="171"/>
      <c r="AZ8" s="171"/>
      <c r="BA8" s="171"/>
      <c r="BB8" s="171"/>
      <c r="BC8" s="171"/>
      <c r="BD8" s="171"/>
      <c r="BE8" s="17"/>
      <c r="BF8" s="171"/>
    </row>
    <row r="9" spans="2:58" x14ac:dyDescent="0.15">
      <c r="B9" s="25" t="s">
        <v>25</v>
      </c>
      <c r="D9" s="55">
        <v>7346</v>
      </c>
      <c r="E9" s="172"/>
      <c r="F9" s="55">
        <v>7645</v>
      </c>
      <c r="G9" s="55">
        <v>7270</v>
      </c>
      <c r="H9" s="55">
        <v>9405</v>
      </c>
      <c r="I9" s="55">
        <v>8964</v>
      </c>
      <c r="J9" s="55"/>
      <c r="K9" s="55">
        <v>8438</v>
      </c>
      <c r="L9" s="172"/>
      <c r="M9" s="55">
        <v>10185</v>
      </c>
      <c r="N9" s="55">
        <v>13929</v>
      </c>
      <c r="O9" s="55">
        <v>14155</v>
      </c>
      <c r="P9" s="55">
        <v>17885</v>
      </c>
      <c r="Q9" s="55"/>
      <c r="R9" s="55">
        <v>14106</v>
      </c>
      <c r="S9" s="55"/>
      <c r="T9" s="55">
        <v>17078</v>
      </c>
      <c r="U9" s="55">
        <v>18363</v>
      </c>
      <c r="V9" s="173">
        <v>15872</v>
      </c>
      <c r="W9" s="173">
        <v>14041</v>
      </c>
      <c r="X9" s="173"/>
      <c r="Y9" s="173">
        <v>16439</v>
      </c>
      <c r="Z9" s="55"/>
      <c r="AA9" s="55">
        <v>15682</v>
      </c>
      <c r="AB9" s="55">
        <v>16062</v>
      </c>
      <c r="AC9" s="55">
        <v>14299</v>
      </c>
      <c r="AE9" s="52"/>
      <c r="AI9" s="55"/>
      <c r="AJ9" s="172"/>
      <c r="AK9" s="55"/>
      <c r="AL9" s="55"/>
      <c r="AM9" s="55"/>
      <c r="AN9" s="55"/>
      <c r="AO9" s="55"/>
      <c r="AP9" s="55"/>
      <c r="AQ9" s="172"/>
      <c r="AR9" s="55"/>
      <c r="AS9" s="55"/>
      <c r="AT9" s="55"/>
      <c r="AU9" s="55"/>
      <c r="AV9" s="55"/>
      <c r="AW9" s="55"/>
      <c r="AX9" s="55"/>
      <c r="AY9" s="55"/>
      <c r="AZ9" s="55"/>
      <c r="BA9" s="173"/>
      <c r="BB9" s="173"/>
      <c r="BC9" s="173"/>
      <c r="BD9" s="173"/>
      <c r="BE9" s="55"/>
      <c r="BF9" s="55"/>
    </row>
    <row r="10" spans="2:58" x14ac:dyDescent="0.15">
      <c r="B10" s="25" t="s">
        <v>129</v>
      </c>
      <c r="D10" s="54">
        <v>283</v>
      </c>
      <c r="E10" s="172"/>
      <c r="F10" s="54">
        <v>309</v>
      </c>
      <c r="G10" s="54">
        <v>343</v>
      </c>
      <c r="H10" s="54">
        <v>371</v>
      </c>
      <c r="I10" s="54">
        <v>341</v>
      </c>
      <c r="J10" s="46"/>
      <c r="K10" s="54">
        <v>343</v>
      </c>
      <c r="L10" s="46"/>
      <c r="M10" s="54">
        <v>350</v>
      </c>
      <c r="N10" s="54">
        <v>392</v>
      </c>
      <c r="O10" s="54">
        <v>373</v>
      </c>
      <c r="P10" s="54">
        <v>410</v>
      </c>
      <c r="Q10" s="54"/>
      <c r="R10" s="54">
        <v>382</v>
      </c>
      <c r="S10" s="54"/>
      <c r="T10" s="54">
        <v>419</v>
      </c>
      <c r="U10" s="54">
        <v>442</v>
      </c>
      <c r="V10" s="173">
        <v>423</v>
      </c>
      <c r="W10" s="173">
        <v>443</v>
      </c>
      <c r="X10" s="173"/>
      <c r="Y10" s="173">
        <v>432</v>
      </c>
      <c r="Z10" s="54"/>
      <c r="AA10" s="54">
        <v>454</v>
      </c>
      <c r="AB10" s="54">
        <v>453</v>
      </c>
      <c r="AC10" s="54">
        <v>439</v>
      </c>
      <c r="AE10" s="52"/>
      <c r="AI10" s="54"/>
      <c r="AJ10" s="172"/>
      <c r="AK10" s="54"/>
      <c r="AL10" s="54"/>
      <c r="AM10" s="54"/>
      <c r="AN10" s="54"/>
      <c r="AO10" s="46"/>
      <c r="AP10" s="54"/>
      <c r="AQ10" s="46"/>
      <c r="AR10" s="54"/>
      <c r="AS10" s="54"/>
      <c r="AT10" s="54"/>
      <c r="AU10" s="54"/>
      <c r="AV10" s="54"/>
      <c r="AW10" s="54"/>
      <c r="AX10" s="54"/>
      <c r="AY10" s="54"/>
      <c r="AZ10" s="54"/>
      <c r="BA10" s="173"/>
      <c r="BB10" s="173"/>
      <c r="BC10" s="173"/>
      <c r="BD10" s="173"/>
      <c r="BE10" s="54"/>
      <c r="BF10" s="54"/>
    </row>
    <row r="11" spans="2:58" ht="5" customHeight="1" x14ac:dyDescent="0.15">
      <c r="AE11" s="52"/>
    </row>
    <row r="12" spans="2:58" x14ac:dyDescent="0.15">
      <c r="B12" s="4" t="s">
        <v>26</v>
      </c>
      <c r="M12" s="56"/>
      <c r="N12" s="56"/>
      <c r="O12" s="56"/>
      <c r="P12" s="56"/>
      <c r="Q12" s="56"/>
      <c r="R12" s="56"/>
      <c r="S12" s="56"/>
      <c r="T12" s="56"/>
      <c r="U12" s="56"/>
      <c r="Z12" s="56"/>
      <c r="AA12" s="56"/>
      <c r="AB12" s="56"/>
      <c r="AC12" s="56"/>
      <c r="AE12" s="52"/>
      <c r="AR12" s="56"/>
      <c r="AS12" s="56"/>
      <c r="AT12" s="56"/>
      <c r="AU12" s="56"/>
      <c r="AV12" s="56"/>
      <c r="AW12" s="56"/>
      <c r="AX12" s="56"/>
      <c r="AY12" s="56"/>
      <c r="AZ12" s="56"/>
      <c r="BE12" s="56"/>
      <c r="BF12" s="56"/>
    </row>
    <row r="13" spans="2:58" x14ac:dyDescent="0.15">
      <c r="B13" s="62" t="s">
        <v>23</v>
      </c>
      <c r="F13" s="57">
        <v>1.06</v>
      </c>
      <c r="G13" s="57">
        <v>0.56999999999999995</v>
      </c>
      <c r="H13" s="57">
        <v>0.69</v>
      </c>
      <c r="I13" s="57">
        <v>0.37</v>
      </c>
      <c r="J13" s="57"/>
      <c r="K13" s="57">
        <v>0.62</v>
      </c>
      <c r="M13" s="56">
        <v>0.55000000000000004</v>
      </c>
      <c r="N13" s="56">
        <v>0.74</v>
      </c>
      <c r="O13" s="56">
        <v>0.19</v>
      </c>
      <c r="P13" s="56">
        <v>0.35</v>
      </c>
      <c r="Q13" s="56"/>
      <c r="R13" s="56">
        <v>0.43</v>
      </c>
      <c r="S13" s="56"/>
      <c r="T13" s="56">
        <v>0.09</v>
      </c>
      <c r="U13" s="56">
        <v>-0.03</v>
      </c>
      <c r="V13" s="68">
        <v>-0.05</v>
      </c>
      <c r="W13" s="68">
        <v>-0.1</v>
      </c>
      <c r="X13" s="68"/>
      <c r="Y13" s="68">
        <v>-2.6509958838346503E-2</v>
      </c>
      <c r="Z13" s="56"/>
      <c r="AA13" s="57">
        <v>0.08</v>
      </c>
      <c r="AB13" s="57">
        <v>0.03</v>
      </c>
      <c r="AC13" s="57">
        <v>0.13</v>
      </c>
      <c r="AE13" s="52"/>
      <c r="AK13" s="57"/>
      <c r="AL13" s="57"/>
      <c r="AM13" s="57"/>
      <c r="AN13" s="57"/>
      <c r="AO13" s="57"/>
      <c r="AP13" s="57"/>
      <c r="AR13" s="56"/>
      <c r="AS13" s="56"/>
      <c r="AT13" s="56"/>
      <c r="AU13" s="56"/>
      <c r="AV13" s="56"/>
      <c r="AW13" s="56"/>
      <c r="AX13" s="56"/>
      <c r="AY13" s="56"/>
      <c r="AZ13" s="56"/>
      <c r="BA13" s="68"/>
      <c r="BB13" s="68"/>
      <c r="BC13" s="68"/>
      <c r="BD13" s="68"/>
      <c r="BE13" s="56"/>
      <c r="BF13" s="57"/>
    </row>
    <row r="14" spans="2:58" x14ac:dyDescent="0.15">
      <c r="B14" s="3" t="s">
        <v>24</v>
      </c>
      <c r="F14" s="57">
        <v>1.21</v>
      </c>
      <c r="G14" s="57">
        <v>0.51</v>
      </c>
      <c r="H14" s="57">
        <v>1.1000000000000001</v>
      </c>
      <c r="I14" s="57">
        <v>0.71</v>
      </c>
      <c r="J14" s="57"/>
      <c r="K14" s="57">
        <v>0.86</v>
      </c>
      <c r="L14" s="57"/>
      <c r="M14" s="57">
        <v>1.07</v>
      </c>
      <c r="N14" s="57">
        <v>2.34</v>
      </c>
      <c r="O14" s="57">
        <v>0.79</v>
      </c>
      <c r="P14" s="57">
        <v>1.69</v>
      </c>
      <c r="Q14" s="57"/>
      <c r="R14" s="57">
        <v>1.4</v>
      </c>
      <c r="S14" s="57"/>
      <c r="T14" s="57">
        <v>0.83</v>
      </c>
      <c r="U14" s="57">
        <v>0.27</v>
      </c>
      <c r="V14" s="68">
        <v>0.06</v>
      </c>
      <c r="W14" s="68">
        <v>-0.28999999999999998</v>
      </c>
      <c r="X14" s="68"/>
      <c r="Y14" s="68">
        <v>0.139240506329114</v>
      </c>
      <c r="Z14" s="57"/>
      <c r="AA14" s="57">
        <v>-0.01</v>
      </c>
      <c r="AB14" s="57">
        <v>-0.1</v>
      </c>
      <c r="AC14" s="57">
        <v>0.02</v>
      </c>
      <c r="AE14" s="52"/>
      <c r="AK14" s="57"/>
      <c r="AL14" s="57"/>
      <c r="AM14" s="57"/>
      <c r="AN14" s="57"/>
      <c r="AO14" s="57"/>
      <c r="AP14" s="57"/>
      <c r="AQ14" s="57"/>
      <c r="AR14" s="57"/>
      <c r="AS14" s="57"/>
      <c r="AT14" s="57"/>
      <c r="AU14" s="57"/>
      <c r="AV14" s="57"/>
      <c r="AW14" s="57"/>
      <c r="AX14" s="57"/>
      <c r="AY14" s="57"/>
      <c r="AZ14" s="57"/>
      <c r="BA14" s="68"/>
      <c r="BB14" s="68"/>
      <c r="BC14" s="68"/>
      <c r="BD14" s="68"/>
      <c r="BE14" s="57"/>
      <c r="BF14" s="57"/>
    </row>
    <row r="15" spans="2:58" x14ac:dyDescent="0.15">
      <c r="B15" s="3" t="s">
        <v>25</v>
      </c>
      <c r="F15" s="57">
        <v>1.1200000000000001</v>
      </c>
      <c r="G15" s="57">
        <v>0.91</v>
      </c>
      <c r="H15" s="57">
        <v>1.3</v>
      </c>
      <c r="I15" s="57">
        <v>0.64</v>
      </c>
      <c r="J15" s="57"/>
      <c r="K15" s="57">
        <v>0.97</v>
      </c>
      <c r="L15" s="57"/>
      <c r="M15" s="57">
        <v>0.76</v>
      </c>
      <c r="N15" s="57">
        <v>0.99</v>
      </c>
      <c r="O15" s="57">
        <v>0.2</v>
      </c>
      <c r="P15" s="57">
        <v>0.62</v>
      </c>
      <c r="Q15" s="57"/>
      <c r="R15" s="57">
        <v>0.59</v>
      </c>
      <c r="S15" s="57"/>
      <c r="T15" s="57">
        <v>0.31</v>
      </c>
      <c r="U15" s="57">
        <v>0.09</v>
      </c>
      <c r="V15" s="68">
        <v>7.0000000000000007E-2</v>
      </c>
      <c r="W15" s="68">
        <v>-0.03</v>
      </c>
      <c r="X15" s="68"/>
      <c r="Y15" s="68">
        <v>9.9860009332711108E-2</v>
      </c>
      <c r="Z15" s="57"/>
      <c r="AA15" s="57">
        <v>-8.17425928094625E-2</v>
      </c>
      <c r="AB15" s="57">
        <v>-0.13</v>
      </c>
      <c r="AC15" s="57">
        <v>-0.1</v>
      </c>
      <c r="AE15" s="18"/>
      <c r="AK15" s="57"/>
      <c r="AL15" s="57"/>
      <c r="AM15" s="57"/>
      <c r="AN15" s="57"/>
      <c r="AO15" s="57"/>
      <c r="AP15" s="57"/>
      <c r="AQ15" s="57"/>
      <c r="AR15" s="57"/>
      <c r="AS15" s="57"/>
      <c r="AT15" s="57"/>
      <c r="AU15" s="57"/>
      <c r="AV15" s="57"/>
      <c r="AW15" s="57"/>
      <c r="AX15" s="57"/>
      <c r="AY15" s="57"/>
      <c r="AZ15" s="57"/>
      <c r="BA15" s="68"/>
      <c r="BB15" s="68"/>
      <c r="BC15" s="68"/>
      <c r="BD15" s="68"/>
      <c r="BE15" s="57"/>
      <c r="BF15" s="57"/>
    </row>
    <row r="16" spans="2:58" x14ac:dyDescent="0.15">
      <c r="B16" s="3" t="s">
        <v>129</v>
      </c>
      <c r="F16" s="57">
        <v>3.1292636303191568E-2</v>
      </c>
      <c r="G16" s="57">
        <v>0.21616393442622939</v>
      </c>
      <c r="H16" s="57">
        <v>0.36640945995495278</v>
      </c>
      <c r="I16" s="57">
        <v>0.19650493198073948</v>
      </c>
      <c r="J16" s="57"/>
      <c r="K16" s="57">
        <f>K10/D10-1</f>
        <v>0.21201413427561833</v>
      </c>
      <c r="L16" s="57"/>
      <c r="M16" s="57">
        <f>M10/F10-1</f>
        <v>0.13268608414239491</v>
      </c>
      <c r="N16" s="57">
        <f>N10/G10-1</f>
        <v>0.14285714285714279</v>
      </c>
      <c r="O16" s="57">
        <f>O10/H10-1</f>
        <v>5.3908355795149188E-3</v>
      </c>
      <c r="P16" s="57">
        <f>P10/I10-1</f>
        <v>0.20234604105571852</v>
      </c>
      <c r="Q16" s="57"/>
      <c r="R16" s="57">
        <f>R10/K10-1</f>
        <v>0.1137026239067056</v>
      </c>
      <c r="S16" s="57"/>
      <c r="T16" s="57">
        <f t="shared" ref="T16:AA16" si="0">T10/M10-1</f>
        <v>0.19714285714285706</v>
      </c>
      <c r="U16" s="57">
        <f t="shared" si="0"/>
        <v>0.12755102040816335</v>
      </c>
      <c r="V16" s="57">
        <f t="shared" si="0"/>
        <v>0.13404825737265424</v>
      </c>
      <c r="W16" s="57">
        <f t="shared" si="0"/>
        <v>8.0487804878048852E-2</v>
      </c>
      <c r="X16" s="57" t="e">
        <f t="shared" si="0"/>
        <v>#DIV/0!</v>
      </c>
      <c r="Y16" s="68">
        <f t="shared" si="0"/>
        <v>0.13089005235602102</v>
      </c>
      <c r="Z16" s="57"/>
      <c r="AA16" s="68">
        <f t="shared" si="0"/>
        <v>8.3532219570405797E-2</v>
      </c>
      <c r="AB16" s="68">
        <v>0.03</v>
      </c>
      <c r="AC16" s="68">
        <v>0.04</v>
      </c>
      <c r="AE16" s="18"/>
      <c r="AK16" s="57"/>
      <c r="AL16" s="57"/>
      <c r="AM16" s="57"/>
      <c r="AN16" s="57"/>
      <c r="AO16" s="57"/>
      <c r="AP16" s="57"/>
      <c r="AQ16" s="57"/>
      <c r="AR16" s="57"/>
      <c r="AS16" s="57"/>
      <c r="AT16" s="57"/>
      <c r="AU16" s="57"/>
      <c r="AV16" s="57"/>
      <c r="AW16" s="57"/>
      <c r="AX16" s="57"/>
      <c r="AY16" s="57"/>
      <c r="AZ16" s="57"/>
      <c r="BA16" s="57"/>
      <c r="BB16" s="57"/>
      <c r="BC16" s="57"/>
      <c r="BD16" s="68"/>
      <c r="BE16" s="57"/>
      <c r="BF16" s="68"/>
    </row>
    <row r="17" spans="1:31" x14ac:dyDescent="0.15">
      <c r="D17" s="58"/>
      <c r="M17" s="59"/>
      <c r="AE17" s="18"/>
    </row>
    <row r="18" spans="1:31" ht="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1" x14ac:dyDescent="0.15">
      <c r="I19" s="20"/>
      <c r="J19" s="20"/>
    </row>
    <row r="20" spans="1:31" x14ac:dyDescent="0.15">
      <c r="B20" s="3"/>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80"/>
      <c r="AC20" s="80"/>
    </row>
    <row r="21" spans="1:31" x14ac:dyDescent="0.15">
      <c r="B21" s="3"/>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5"/>
      <c r="AC21" s="15"/>
    </row>
    <row r="22" spans="1:31" x14ac:dyDescent="0.15">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50"/>
      <c r="AC22" s="50"/>
    </row>
    <row r="23" spans="1:31" x14ac:dyDescent="0.15">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50"/>
      <c r="AC23" s="50"/>
    </row>
    <row r="24" spans="1:31" x14ac:dyDescent="0.15">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row>
    <row r="25" spans="1:31" x14ac:dyDescent="0.15">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row>
    <row r="26" spans="1:31" x14ac:dyDescent="0.15">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row>
    <row r="27" spans="1:31" x14ac:dyDescent="0.15">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50"/>
      <c r="AC27" s="50"/>
    </row>
    <row r="28" spans="1:31" x14ac:dyDescent="0.15">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70"/>
      <c r="AC28" s="70"/>
    </row>
    <row r="29" spans="1:31" x14ac:dyDescent="0.15">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70"/>
      <c r="AC29" s="70"/>
    </row>
    <row r="30" spans="1:31" x14ac:dyDescent="0.15">
      <c r="K30" s="20"/>
    </row>
    <row r="31" spans="1:31" x14ac:dyDescent="0.15">
      <c r="W31" s="66"/>
    </row>
    <row r="32" spans="1:31" x14ac:dyDescent="0.15">
      <c r="W32" s="15"/>
    </row>
  </sheetData>
  <pageMargins left="0.7" right="0.7" top="0.75" bottom="0.75" header="0.3" footer="0.3"/>
  <pageSetup paperSize="5"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C2-A641-4C74-8A23-01029F53A859}">
  <dimension ref="A1:AE50"/>
  <sheetViews>
    <sheetView showGridLines="0" zoomScale="110" zoomScaleNormal="110" workbookViewId="0">
      <selection activeCell="T40" sqref="T40"/>
    </sheetView>
  </sheetViews>
  <sheetFormatPr baseColWidth="10" defaultColWidth="9.5" defaultRowHeight="13" x14ac:dyDescent="0.15"/>
  <cols>
    <col min="1" max="1" width="5.1640625" customWidth="1"/>
    <col min="2" max="2" width="30.3320312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19" width="9.5" customWidth="1"/>
    <col min="20" max="20" width="2" customWidth="1"/>
    <col min="21" max="21" width="1" customWidth="1"/>
  </cols>
  <sheetData>
    <row r="1" spans="2:31" x14ac:dyDescent="0.15">
      <c r="U1" s="18"/>
    </row>
    <row r="2" spans="2:31" x14ac:dyDescent="0.15">
      <c r="B2" s="3"/>
      <c r="L2" s="4"/>
      <c r="M2" s="4"/>
      <c r="N2" s="4"/>
      <c r="O2" s="4"/>
      <c r="P2" s="4"/>
      <c r="T2" s="4"/>
      <c r="U2" s="99"/>
    </row>
    <row r="3" spans="2:31" x14ac:dyDescent="0.15">
      <c r="B3" s="3"/>
      <c r="L3" s="4"/>
      <c r="M3" s="4"/>
      <c r="N3" s="4"/>
      <c r="O3" s="4"/>
      <c r="P3" s="4"/>
      <c r="T3" s="4"/>
      <c r="U3" s="99"/>
    </row>
    <row r="4" spans="2:31" x14ac:dyDescent="0.15">
      <c r="B4" s="3"/>
      <c r="D4" s="162"/>
      <c r="L4" s="4"/>
      <c r="M4" s="162"/>
      <c r="N4" s="4"/>
      <c r="O4" s="162"/>
      <c r="P4" s="4"/>
      <c r="T4" s="4"/>
      <c r="U4" s="99"/>
    </row>
    <row r="5" spans="2:31" x14ac:dyDescent="0.15">
      <c r="B5" s="6" t="s">
        <v>82</v>
      </c>
      <c r="C5" s="7"/>
      <c r="D5" s="8">
        <v>2019</v>
      </c>
      <c r="E5" s="9"/>
      <c r="F5" s="8">
        <v>2020</v>
      </c>
      <c r="G5" s="11"/>
      <c r="H5" s="8">
        <v>2021</v>
      </c>
      <c r="I5" s="9"/>
      <c r="J5" s="10" t="s">
        <v>95</v>
      </c>
      <c r="K5" s="10" t="s">
        <v>105</v>
      </c>
      <c r="L5" s="10" t="s">
        <v>107</v>
      </c>
      <c r="M5" s="10" t="s">
        <v>123</v>
      </c>
      <c r="N5" s="11"/>
      <c r="O5" s="114">
        <v>2022</v>
      </c>
      <c r="P5" s="11"/>
      <c r="Q5" s="10" t="s">
        <v>135</v>
      </c>
      <c r="R5" s="10" t="s">
        <v>142</v>
      </c>
      <c r="S5" s="10" t="s">
        <v>143</v>
      </c>
      <c r="T5" s="11"/>
      <c r="U5" s="100"/>
    </row>
    <row r="6" spans="2:31" ht="10.25" customHeight="1" x14ac:dyDescent="0.15">
      <c r="B6" s="7"/>
      <c r="C6" s="7"/>
      <c r="D6" s="13"/>
      <c r="E6" s="13"/>
      <c r="G6" s="13"/>
      <c r="H6" s="13"/>
      <c r="I6" s="13"/>
      <c r="L6" s="13"/>
      <c r="M6" s="13"/>
      <c r="N6" s="13"/>
      <c r="O6" s="13"/>
      <c r="P6" s="13"/>
      <c r="S6" s="13"/>
      <c r="T6" s="13"/>
      <c r="U6" s="24"/>
    </row>
    <row r="7" spans="2:31" ht="13.25" customHeight="1" x14ac:dyDescent="0.15">
      <c r="B7" s="4" t="s">
        <v>96</v>
      </c>
      <c r="C7" s="7"/>
      <c r="D7" s="13"/>
      <c r="E7" s="13"/>
      <c r="G7" s="13"/>
      <c r="H7" s="13"/>
      <c r="I7" s="13"/>
      <c r="L7" s="13"/>
      <c r="M7" s="13"/>
      <c r="N7" s="13"/>
      <c r="O7" s="13"/>
      <c r="P7" s="13"/>
      <c r="S7" s="13"/>
      <c r="T7" s="13"/>
      <c r="U7" s="24"/>
    </row>
    <row r="8" spans="2:31" ht="13.25" customHeight="1" x14ac:dyDescent="0.15">
      <c r="B8" s="3" t="s">
        <v>108</v>
      </c>
      <c r="D8" s="88">
        <v>68.3</v>
      </c>
      <c r="E8" s="169"/>
      <c r="F8" s="88">
        <v>134.4</v>
      </c>
      <c r="G8" s="169"/>
      <c r="H8" s="88">
        <v>214.3</v>
      </c>
      <c r="I8" s="49"/>
      <c r="J8" s="94">
        <v>58700000</v>
      </c>
      <c r="K8" s="94">
        <v>65400000</v>
      </c>
      <c r="L8" s="94">
        <v>56300000</v>
      </c>
      <c r="M8" s="94">
        <v>55300000</v>
      </c>
      <c r="N8" s="94"/>
      <c r="O8" s="94">
        <v>235700000</v>
      </c>
      <c r="P8" s="94"/>
      <c r="Q8" s="94">
        <v>68800000</v>
      </c>
      <c r="R8" s="94">
        <v>69400000</v>
      </c>
      <c r="S8" s="94">
        <v>65900000</v>
      </c>
      <c r="T8" s="94"/>
      <c r="U8" s="101"/>
      <c r="V8" s="88"/>
      <c r="W8" s="49"/>
      <c r="X8" s="94"/>
      <c r="Y8" s="94"/>
      <c r="Z8" s="94"/>
      <c r="AA8" s="94"/>
      <c r="AB8" s="94"/>
      <c r="AC8" s="94"/>
      <c r="AD8" s="94"/>
      <c r="AE8" s="94"/>
    </row>
    <row r="9" spans="2:31" ht="15" x14ac:dyDescent="0.15">
      <c r="B9" s="3" t="s">
        <v>109</v>
      </c>
      <c r="D9" s="88">
        <v>38.200000000000003</v>
      </c>
      <c r="E9" s="170"/>
      <c r="F9" s="88">
        <v>59.9</v>
      </c>
      <c r="G9" s="17"/>
      <c r="H9" s="88">
        <v>121</v>
      </c>
      <c r="I9" s="17"/>
      <c r="J9" s="94">
        <v>36300000</v>
      </c>
      <c r="K9" s="94">
        <v>41500000</v>
      </c>
      <c r="L9" s="94">
        <v>40500000</v>
      </c>
      <c r="M9" s="94">
        <v>34700000</v>
      </c>
      <c r="N9" s="94"/>
      <c r="O9" s="94">
        <v>153000000</v>
      </c>
      <c r="P9" s="94"/>
      <c r="Q9" s="94">
        <v>42700000</v>
      </c>
      <c r="R9" s="94">
        <v>46500000</v>
      </c>
      <c r="S9" s="94">
        <v>45000000</v>
      </c>
      <c r="T9" s="94"/>
      <c r="U9" s="101"/>
      <c r="V9" s="88"/>
      <c r="W9" s="17"/>
      <c r="X9" s="94"/>
      <c r="Y9" s="94"/>
      <c r="Z9" s="94"/>
      <c r="AA9" s="94"/>
      <c r="AB9" s="94"/>
      <c r="AC9" s="94"/>
      <c r="AD9" s="94"/>
      <c r="AE9" s="94"/>
    </row>
    <row r="10" spans="2:31" ht="15" x14ac:dyDescent="0.15">
      <c r="B10" s="3" t="s">
        <v>110</v>
      </c>
      <c r="D10" s="88">
        <v>0.3</v>
      </c>
      <c r="F10" s="88">
        <v>14</v>
      </c>
      <c r="G10" s="45"/>
      <c r="H10" s="88">
        <v>23.1</v>
      </c>
      <c r="I10" s="53"/>
      <c r="J10" s="94">
        <v>8000000</v>
      </c>
      <c r="K10" s="94">
        <v>8200000</v>
      </c>
      <c r="L10" s="94">
        <v>8600000</v>
      </c>
      <c r="M10" s="94">
        <v>8000000</v>
      </c>
      <c r="N10" s="94"/>
      <c r="O10" s="94">
        <f>32900000</f>
        <v>32900000</v>
      </c>
      <c r="P10" s="94"/>
      <c r="Q10" s="94">
        <v>8200000</v>
      </c>
      <c r="R10" s="94">
        <v>8300000</v>
      </c>
      <c r="S10" s="94">
        <v>8100000</v>
      </c>
      <c r="T10" s="94"/>
      <c r="U10" s="101"/>
      <c r="V10" s="88"/>
      <c r="W10" s="96"/>
      <c r="X10" s="94"/>
      <c r="Y10" s="94"/>
      <c r="Z10" s="94"/>
      <c r="AA10" s="94"/>
      <c r="AB10" s="94"/>
      <c r="AC10" s="94"/>
      <c r="AD10" s="94"/>
      <c r="AE10" s="94"/>
    </row>
    <row r="11" spans="2:31" ht="14" thickBot="1" x14ac:dyDescent="0.2">
      <c r="B11" s="87" t="s">
        <v>2</v>
      </c>
      <c r="D11" s="89">
        <f>D8+D9+D10</f>
        <v>106.8</v>
      </c>
      <c r="E11" s="20"/>
      <c r="F11" s="89">
        <f>F8+F9+F10</f>
        <v>208.3</v>
      </c>
      <c r="G11" s="20"/>
      <c r="H11" s="89">
        <f>H8+H9+H10</f>
        <v>358.40000000000003</v>
      </c>
      <c r="I11" s="53"/>
      <c r="J11" s="95">
        <v>103100000</v>
      </c>
      <c r="K11" s="95">
        <v>115100000</v>
      </c>
      <c r="L11" s="95">
        <v>105400000</v>
      </c>
      <c r="M11" s="95">
        <f>98000000</f>
        <v>98000000</v>
      </c>
      <c r="N11" s="96"/>
      <c r="O11" s="95">
        <f>421500000</f>
        <v>421500000</v>
      </c>
      <c r="P11" s="96"/>
      <c r="Q11" s="95">
        <v>119600000</v>
      </c>
      <c r="R11" s="95">
        <v>124200000</v>
      </c>
      <c r="S11" s="95">
        <v>119000000</v>
      </c>
      <c r="T11" s="96"/>
      <c r="U11" s="102"/>
      <c r="V11" s="175"/>
      <c r="W11" s="96"/>
      <c r="X11" s="96"/>
      <c r="Y11" s="96"/>
      <c r="Z11" s="96"/>
      <c r="AA11" s="96"/>
      <c r="AB11" s="96"/>
      <c r="AC11" s="96"/>
      <c r="AD11" s="96"/>
      <c r="AE11" s="96"/>
    </row>
    <row r="12" spans="2:31" ht="14.5" customHeight="1" thickTop="1" x14ac:dyDescent="0.15">
      <c r="F12" s="169"/>
      <c r="G12" s="169"/>
      <c r="H12" s="169"/>
      <c r="I12" s="169"/>
      <c r="U12" s="18"/>
      <c r="V12" s="169"/>
      <c r="W12" s="169"/>
    </row>
    <row r="13" spans="2:31" ht="15" customHeight="1" x14ac:dyDescent="0.15">
      <c r="B13" s="4" t="s">
        <v>97</v>
      </c>
      <c r="F13" s="169"/>
      <c r="G13" s="169"/>
      <c r="H13" s="169"/>
      <c r="I13" s="169"/>
      <c r="U13" s="18"/>
      <c r="V13" s="169"/>
      <c r="W13" s="169"/>
    </row>
    <row r="14" spans="2:31" x14ac:dyDescent="0.15">
      <c r="B14" s="62" t="s">
        <v>83</v>
      </c>
      <c r="D14" s="65">
        <f>D8/D11</f>
        <v>0.63951310861423216</v>
      </c>
      <c r="E14" s="65"/>
      <c r="F14" s="65">
        <f>F8/F11</f>
        <v>0.64522323571771478</v>
      </c>
      <c r="G14" s="65"/>
      <c r="H14" s="65">
        <f>H8/H11</f>
        <v>0.59793526785714279</v>
      </c>
      <c r="I14" s="65"/>
      <c r="J14" s="65">
        <v>0.56999999999999995</v>
      </c>
      <c r="K14" s="65">
        <v>0.56999999999999995</v>
      </c>
      <c r="L14" s="65">
        <v>0.53</v>
      </c>
      <c r="M14" s="65">
        <v>0.56000000000000005</v>
      </c>
      <c r="N14" s="65"/>
      <c r="O14" s="65">
        <v>0.56000000000000005</v>
      </c>
      <c r="P14" s="65"/>
      <c r="Q14" s="65">
        <v>0.56999999999999995</v>
      </c>
      <c r="R14" s="65">
        <v>0.56000000000000005</v>
      </c>
      <c r="S14" s="65">
        <v>0.55000000000000004</v>
      </c>
      <c r="T14" s="65"/>
      <c r="U14" s="103"/>
      <c r="V14" s="90"/>
      <c r="W14" s="90"/>
      <c r="X14" s="90"/>
      <c r="Y14" s="90"/>
      <c r="Z14" s="90"/>
      <c r="AA14" s="90"/>
      <c r="AB14" s="90"/>
      <c r="AC14" s="90"/>
      <c r="AD14" s="90"/>
      <c r="AE14" s="90"/>
    </row>
    <row r="15" spans="2:31" x14ac:dyDescent="0.15">
      <c r="B15" s="3" t="s">
        <v>84</v>
      </c>
      <c r="D15" s="90">
        <f>D9/D11</f>
        <v>0.35767790262172289</v>
      </c>
      <c r="E15" s="65"/>
      <c r="F15" s="90">
        <f>F9/F11</f>
        <v>0.28756601056168984</v>
      </c>
      <c r="G15" s="174"/>
      <c r="H15" s="90">
        <f>H9/H11</f>
        <v>0.3376116071428571</v>
      </c>
      <c r="I15" s="90"/>
      <c r="J15" s="90">
        <v>0.35</v>
      </c>
      <c r="K15" s="90">
        <v>0.36</v>
      </c>
      <c r="L15" s="90">
        <v>0.38</v>
      </c>
      <c r="M15" s="90">
        <v>0.35</v>
      </c>
      <c r="N15" s="90"/>
      <c r="O15" s="90">
        <v>0.36</v>
      </c>
      <c r="P15" s="90"/>
      <c r="Q15" s="90">
        <v>0.36</v>
      </c>
      <c r="R15" s="90">
        <v>0.37</v>
      </c>
      <c r="S15" s="90">
        <v>0.38</v>
      </c>
      <c r="T15" s="90"/>
      <c r="U15" s="104"/>
      <c r="V15" s="90"/>
      <c r="W15" s="90"/>
      <c r="X15" s="90"/>
      <c r="Y15" s="90"/>
      <c r="Z15" s="90"/>
      <c r="AA15" s="90"/>
      <c r="AB15" s="90"/>
      <c r="AC15" s="90"/>
      <c r="AD15" s="90"/>
      <c r="AE15" s="90"/>
    </row>
    <row r="16" spans="2:31" ht="13.25" customHeight="1" x14ac:dyDescent="0.15">
      <c r="B16" s="3" t="s">
        <v>85</v>
      </c>
      <c r="D16" s="91">
        <f>D10/D11</f>
        <v>2.8089887640449437E-3</v>
      </c>
      <c r="E16" s="65"/>
      <c r="F16" s="90">
        <f>F10/F11</f>
        <v>6.721075372059529E-2</v>
      </c>
      <c r="G16" s="65"/>
      <c r="H16" s="90">
        <f>H10/H11</f>
        <v>6.4453125E-2</v>
      </c>
      <c r="I16" s="90"/>
      <c r="J16" s="90">
        <v>0.08</v>
      </c>
      <c r="K16" s="90">
        <v>7.0000000000000007E-2</v>
      </c>
      <c r="L16" s="90">
        <v>0.08</v>
      </c>
      <c r="M16" s="90">
        <v>0.08</v>
      </c>
      <c r="N16" s="90"/>
      <c r="O16" s="90">
        <v>0.08</v>
      </c>
      <c r="P16" s="90"/>
      <c r="Q16" s="90">
        <v>7.0000000000000007E-2</v>
      </c>
      <c r="R16" s="90">
        <v>7.0000000000000007E-2</v>
      </c>
      <c r="S16" s="90">
        <v>7.0000000000000007E-2</v>
      </c>
      <c r="T16" s="90"/>
      <c r="U16" s="104"/>
      <c r="V16" s="90"/>
      <c r="W16" s="90"/>
      <c r="X16" s="90"/>
      <c r="Y16" s="90"/>
      <c r="Z16" s="90"/>
      <c r="AA16" s="90"/>
      <c r="AB16" s="90"/>
      <c r="AC16" s="90"/>
      <c r="AD16" s="90"/>
      <c r="AE16" s="90"/>
    </row>
    <row r="17" spans="1:31" ht="13.25" customHeight="1" thickBot="1" x14ac:dyDescent="0.2">
      <c r="B17" s="87" t="s">
        <v>2</v>
      </c>
      <c r="D17" s="130">
        <f>SUM(D14:D16)</f>
        <v>0.99999999999999989</v>
      </c>
      <c r="E17" s="65"/>
      <c r="F17" s="130">
        <f>SUM(F14:F16)</f>
        <v>0.99999999999999989</v>
      </c>
      <c r="G17" s="65"/>
      <c r="H17" s="130">
        <f>SUM(H14:H16)</f>
        <v>0.99999999999999989</v>
      </c>
      <c r="I17" s="65"/>
      <c r="J17" s="130">
        <v>1</v>
      </c>
      <c r="K17" s="130">
        <v>1</v>
      </c>
      <c r="L17" s="130">
        <v>1</v>
      </c>
      <c r="M17" s="130">
        <v>1</v>
      </c>
      <c r="N17" s="90"/>
      <c r="O17" s="130">
        <v>1</v>
      </c>
      <c r="P17" s="90"/>
      <c r="Q17" s="130">
        <v>1</v>
      </c>
      <c r="R17" s="130">
        <v>1</v>
      </c>
      <c r="S17" s="130">
        <v>1</v>
      </c>
      <c r="T17" s="98"/>
      <c r="U17" s="104"/>
      <c r="V17" s="98"/>
      <c r="W17" s="90"/>
      <c r="X17" s="98"/>
      <c r="Y17" s="98"/>
      <c r="Z17" s="98"/>
      <c r="AA17" s="90"/>
      <c r="AB17" s="90"/>
      <c r="AC17" s="90"/>
      <c r="AD17" s="90"/>
      <c r="AE17" s="98"/>
    </row>
    <row r="18" spans="1:31" ht="5" customHeight="1" thickTop="1" x14ac:dyDescent="0.15">
      <c r="U18" s="18"/>
    </row>
    <row r="19" spans="1:31" x14ac:dyDescent="0.15">
      <c r="B19" s="4" t="s">
        <v>26</v>
      </c>
      <c r="H19" s="56"/>
      <c r="I19" s="56"/>
      <c r="U19" s="18"/>
      <c r="V19" s="56"/>
      <c r="W19" s="56"/>
    </row>
    <row r="20" spans="1:31" x14ac:dyDescent="0.15">
      <c r="B20" s="62" t="s">
        <v>83</v>
      </c>
      <c r="F20" s="57">
        <f>F8/D8-1</f>
        <v>0.96778916544655935</v>
      </c>
      <c r="H20" s="56">
        <f>H8/F8-1</f>
        <v>0.59449404761904767</v>
      </c>
      <c r="I20" s="56"/>
      <c r="J20" s="65">
        <v>0.31</v>
      </c>
      <c r="K20" s="65">
        <v>0.09</v>
      </c>
      <c r="L20" s="65">
        <v>7.0000000000000007E-2</v>
      </c>
      <c r="M20" s="65">
        <v>-0.03</v>
      </c>
      <c r="N20" s="65"/>
      <c r="O20" s="65">
        <v>0.1</v>
      </c>
      <c r="P20" s="65"/>
      <c r="Q20" s="65">
        <v>0.17</v>
      </c>
      <c r="R20" s="65">
        <v>0.06</v>
      </c>
      <c r="S20" s="65">
        <v>0.17</v>
      </c>
      <c r="T20" s="65"/>
      <c r="U20" s="103"/>
      <c r="V20" s="56"/>
      <c r="W20" s="56"/>
      <c r="X20" s="90"/>
      <c r="Y20" s="90"/>
      <c r="Z20" s="90"/>
      <c r="AA20" s="90"/>
      <c r="AB20" s="90"/>
      <c r="AC20" s="90"/>
      <c r="AD20" s="90"/>
      <c r="AE20" s="90"/>
    </row>
    <row r="21" spans="1:31" x14ac:dyDescent="0.15">
      <c r="B21" s="3" t="s">
        <v>84</v>
      </c>
      <c r="F21" s="57">
        <f>F9/D9-1</f>
        <v>0.56806282722513068</v>
      </c>
      <c r="G21" s="57"/>
      <c r="H21" s="57">
        <f>H9/F9-1</f>
        <v>1.020033388981636</v>
      </c>
      <c r="I21" s="57"/>
      <c r="J21" s="65">
        <v>0.87</v>
      </c>
      <c r="K21" s="65">
        <v>0.23</v>
      </c>
      <c r="L21" s="65">
        <v>0.26</v>
      </c>
      <c r="M21" s="65">
        <v>-0.03</v>
      </c>
      <c r="N21" s="65"/>
      <c r="O21" s="65">
        <v>0.26</v>
      </c>
      <c r="P21" s="65"/>
      <c r="Q21" s="65">
        <v>0.17</v>
      </c>
      <c r="R21" s="65">
        <v>0.12</v>
      </c>
      <c r="S21" s="65">
        <v>0.11</v>
      </c>
      <c r="T21" s="65"/>
      <c r="U21" s="103"/>
      <c r="V21" s="56"/>
      <c r="W21" s="56"/>
      <c r="X21" s="90"/>
      <c r="Y21" s="90"/>
      <c r="Z21" s="90"/>
      <c r="AA21" s="90"/>
      <c r="AB21" s="90"/>
      <c r="AC21" s="90"/>
      <c r="AD21" s="90"/>
      <c r="AE21" s="90"/>
    </row>
    <row r="22" spans="1:31" x14ac:dyDescent="0.15">
      <c r="B22" s="3" t="s">
        <v>85</v>
      </c>
      <c r="F22" s="92" t="s">
        <v>98</v>
      </c>
      <c r="G22" s="57"/>
      <c r="H22" s="57">
        <f>H10/F10-1</f>
        <v>0.65000000000000013</v>
      </c>
      <c r="I22" s="57"/>
      <c r="J22" s="65">
        <v>0.72</v>
      </c>
      <c r="K22" s="65">
        <v>1.27</v>
      </c>
      <c r="L22" s="65">
        <v>0.2</v>
      </c>
      <c r="M22" s="65">
        <v>0.05</v>
      </c>
      <c r="N22" s="65"/>
      <c r="O22" s="65">
        <v>0.42</v>
      </c>
      <c r="P22" s="65"/>
      <c r="Q22" s="65">
        <v>0.02</v>
      </c>
      <c r="R22" s="65">
        <v>0.01</v>
      </c>
      <c r="S22" s="65">
        <v>-0.06</v>
      </c>
      <c r="T22" s="70"/>
      <c r="U22" s="103"/>
      <c r="V22" s="56"/>
      <c r="W22" s="56"/>
      <c r="X22" s="98"/>
      <c r="Y22" s="98"/>
      <c r="Z22" s="98"/>
      <c r="AA22" s="90"/>
      <c r="AB22" s="90"/>
      <c r="AC22" s="90"/>
      <c r="AD22" s="90"/>
      <c r="AE22" s="98"/>
    </row>
    <row r="23" spans="1:31" ht="14" thickBot="1" x14ac:dyDescent="0.2">
      <c r="B23" s="87" t="s">
        <v>2</v>
      </c>
      <c r="F23" s="93">
        <f>F11/D11-1</f>
        <v>0.95037453183520615</v>
      </c>
      <c r="G23" s="57"/>
      <c r="H23" s="93">
        <f>H11/F11-1</f>
        <v>0.72059529524723964</v>
      </c>
      <c r="I23" s="57"/>
      <c r="J23" s="130">
        <v>0.49</v>
      </c>
      <c r="K23" s="130">
        <v>0.18</v>
      </c>
      <c r="L23" s="130">
        <v>0.15</v>
      </c>
      <c r="M23" s="130">
        <v>-0.02</v>
      </c>
      <c r="N23" s="90"/>
      <c r="O23" s="130">
        <v>0.18</v>
      </c>
      <c r="P23" s="90"/>
      <c r="Q23" s="130">
        <v>0.16</v>
      </c>
      <c r="R23" s="130">
        <v>0.08</v>
      </c>
      <c r="S23" s="130">
        <v>0.13</v>
      </c>
      <c r="T23" s="98"/>
      <c r="U23" s="104"/>
      <c r="V23" s="56"/>
      <c r="W23" s="56"/>
      <c r="X23" s="98"/>
      <c r="Y23" s="98"/>
      <c r="Z23" s="98"/>
      <c r="AA23" s="90"/>
      <c r="AB23" s="90"/>
      <c r="AC23" s="90"/>
      <c r="AD23" s="90"/>
      <c r="AE23" s="98"/>
    </row>
    <row r="24" spans="1:31" ht="14" thickTop="1" x14ac:dyDescent="0.15">
      <c r="B24" s="3"/>
      <c r="F24" s="57"/>
      <c r="G24" s="57"/>
      <c r="H24" s="57"/>
      <c r="I24" s="57"/>
      <c r="U24" s="18"/>
    </row>
    <row r="25" spans="1:31" ht="15" x14ac:dyDescent="0.15">
      <c r="B25" s="3" t="s">
        <v>100</v>
      </c>
      <c r="F25" s="57"/>
      <c r="G25" s="57"/>
      <c r="H25" s="57"/>
      <c r="I25" s="57"/>
      <c r="U25" s="18"/>
    </row>
    <row r="26" spans="1:31" ht="15" x14ac:dyDescent="0.15">
      <c r="B26" s="3" t="s">
        <v>99</v>
      </c>
      <c r="F26" s="57"/>
      <c r="G26" s="57"/>
      <c r="H26" s="57"/>
      <c r="I26" s="57"/>
      <c r="U26" s="18"/>
    </row>
    <row r="27" spans="1:31" ht="15" x14ac:dyDescent="0.15">
      <c r="B27" s="3" t="s">
        <v>122</v>
      </c>
      <c r="F27" s="57"/>
      <c r="G27" s="57"/>
      <c r="H27" s="57"/>
      <c r="I27" s="57"/>
      <c r="U27" s="18"/>
    </row>
    <row r="28" spans="1:31" ht="14" customHeight="1" x14ac:dyDescent="0.15">
      <c r="A28" s="113" t="s">
        <v>121</v>
      </c>
      <c r="D28" s="58"/>
      <c r="U28" s="18"/>
    </row>
    <row r="29" spans="1:31" ht="6" customHeight="1" x14ac:dyDescent="0.15">
      <c r="A29" s="18"/>
      <c r="B29" s="18"/>
      <c r="C29" s="18"/>
      <c r="D29" s="18"/>
      <c r="E29" s="18"/>
      <c r="F29" s="18"/>
      <c r="G29" s="18"/>
      <c r="H29" s="18"/>
      <c r="I29" s="18"/>
      <c r="J29" s="18"/>
      <c r="K29" s="18"/>
      <c r="L29" s="18"/>
      <c r="M29" s="18"/>
      <c r="N29" s="18"/>
      <c r="O29" s="18"/>
      <c r="P29" s="18"/>
      <c r="Q29" s="18"/>
      <c r="R29" s="18"/>
      <c r="S29" s="18"/>
      <c r="T29" s="18"/>
      <c r="U29" s="18"/>
    </row>
    <row r="31" spans="1:31" x14ac:dyDescent="0.15">
      <c r="B31" s="3"/>
      <c r="D31" s="80"/>
      <c r="E31" s="64"/>
      <c r="F31" s="15"/>
      <c r="G31" s="15"/>
      <c r="H31" s="80"/>
      <c r="I31" s="86"/>
      <c r="L31" s="50"/>
      <c r="M31" s="50"/>
      <c r="N31" s="50"/>
      <c r="O31" s="50"/>
      <c r="P31" s="50"/>
      <c r="T31" s="50"/>
      <c r="U31" s="50"/>
    </row>
    <row r="32" spans="1:31" x14ac:dyDescent="0.15">
      <c r="B32" s="3"/>
      <c r="D32" s="80"/>
      <c r="E32" s="64"/>
      <c r="F32" s="15"/>
      <c r="G32" s="15"/>
      <c r="H32" s="80"/>
      <c r="I32" s="86"/>
      <c r="L32" s="50"/>
      <c r="M32" s="50"/>
      <c r="N32" s="50"/>
      <c r="O32" s="50"/>
      <c r="P32" s="50"/>
      <c r="R32" s="68"/>
      <c r="S32" s="68"/>
      <c r="T32" s="50"/>
      <c r="U32" s="50"/>
    </row>
    <row r="33" spans="4:19" x14ac:dyDescent="0.15">
      <c r="D33" s="80"/>
      <c r="E33" s="64"/>
      <c r="F33" s="15"/>
      <c r="G33" s="15"/>
      <c r="H33" s="80"/>
      <c r="I33" s="86"/>
      <c r="L33" s="50"/>
      <c r="M33" s="50"/>
      <c r="N33" s="50"/>
      <c r="O33" s="50"/>
      <c r="P33" s="50"/>
      <c r="R33" s="68"/>
      <c r="S33" s="68"/>
    </row>
    <row r="34" spans="4:19" x14ac:dyDescent="0.15">
      <c r="D34" s="80"/>
      <c r="E34" s="64"/>
      <c r="F34" s="15"/>
      <c r="G34" s="15"/>
      <c r="H34" s="80"/>
      <c r="I34" s="86"/>
      <c r="L34" s="50"/>
      <c r="M34" s="50"/>
      <c r="N34" s="50"/>
      <c r="O34" s="50"/>
      <c r="P34" s="50"/>
      <c r="R34" s="68"/>
      <c r="S34" s="68"/>
    </row>
    <row r="35" spans="4:19" x14ac:dyDescent="0.15">
      <c r="D35" s="80"/>
      <c r="E35" s="64"/>
      <c r="F35" s="15"/>
      <c r="G35" s="15"/>
      <c r="H35" s="80"/>
      <c r="I35" s="86"/>
      <c r="L35" s="50"/>
      <c r="M35" s="50"/>
      <c r="N35" s="50"/>
      <c r="O35" s="50"/>
      <c r="P35" s="50"/>
      <c r="R35" s="68"/>
      <c r="S35" s="68"/>
    </row>
    <row r="36" spans="4:19" x14ac:dyDescent="0.15">
      <c r="D36" s="80"/>
      <c r="E36" s="64"/>
      <c r="F36" s="15"/>
      <c r="G36" s="15"/>
      <c r="H36" s="80"/>
      <c r="I36" s="86"/>
      <c r="L36" s="50"/>
      <c r="M36" s="50"/>
      <c r="N36" s="50"/>
      <c r="O36" s="50"/>
      <c r="P36" s="50"/>
    </row>
    <row r="37" spans="4:19" x14ac:dyDescent="0.15">
      <c r="D37" s="80"/>
      <c r="E37" s="64"/>
      <c r="F37" s="15"/>
      <c r="G37" s="15"/>
      <c r="H37" s="80"/>
      <c r="I37" s="86"/>
      <c r="L37" s="50"/>
      <c r="M37" s="50"/>
      <c r="N37" s="50"/>
      <c r="O37" s="50"/>
      <c r="P37" s="50"/>
    </row>
    <row r="38" spans="4:19" x14ac:dyDescent="0.15">
      <c r="D38" s="80"/>
      <c r="E38" s="64"/>
      <c r="F38" s="15"/>
      <c r="G38" s="15"/>
      <c r="H38" s="80"/>
      <c r="I38" s="86"/>
      <c r="L38" s="50"/>
      <c r="M38" s="50"/>
      <c r="N38" s="50"/>
      <c r="O38" s="50"/>
      <c r="P38" s="50"/>
    </row>
    <row r="39" spans="4:19" x14ac:dyDescent="0.15">
      <c r="D39" s="80"/>
      <c r="E39" s="64"/>
      <c r="F39" s="15"/>
      <c r="G39" s="15"/>
      <c r="H39" s="80"/>
      <c r="I39" s="86"/>
      <c r="L39" s="50"/>
      <c r="M39" s="50"/>
      <c r="N39" s="50"/>
      <c r="O39" s="50"/>
      <c r="P39" s="50"/>
    </row>
    <row r="40" spans="4:19" x14ac:dyDescent="0.15">
      <c r="D40" s="80"/>
      <c r="E40" s="64"/>
      <c r="F40" s="15"/>
      <c r="G40" s="15"/>
      <c r="H40" s="80"/>
      <c r="I40" s="86"/>
      <c r="L40" s="50"/>
      <c r="M40" s="50"/>
      <c r="N40" s="50"/>
      <c r="O40" s="50"/>
      <c r="P40" s="50"/>
    </row>
    <row r="41" spans="4:19" x14ac:dyDescent="0.15">
      <c r="D41" s="80"/>
      <c r="E41" s="64"/>
      <c r="F41" s="15"/>
      <c r="G41" s="15"/>
      <c r="H41" s="80"/>
      <c r="I41" s="86"/>
      <c r="L41" s="50"/>
      <c r="M41" s="50"/>
      <c r="N41" s="50"/>
      <c r="O41" s="50"/>
      <c r="P41" s="50"/>
    </row>
    <row r="42" spans="4:19" x14ac:dyDescent="0.15">
      <c r="D42" s="80"/>
      <c r="E42" s="64"/>
      <c r="F42" s="15"/>
      <c r="G42" s="15"/>
      <c r="H42" s="80"/>
      <c r="I42" s="86"/>
      <c r="L42" s="50"/>
      <c r="M42" s="50"/>
      <c r="N42" s="50"/>
      <c r="O42" s="50"/>
      <c r="P42" s="50"/>
    </row>
    <row r="43" spans="4:19" x14ac:dyDescent="0.15">
      <c r="D43" s="80"/>
      <c r="E43" s="64"/>
      <c r="F43" s="15"/>
      <c r="G43" s="15"/>
      <c r="H43" s="80"/>
      <c r="I43" s="86"/>
      <c r="L43" s="50"/>
      <c r="M43" s="50"/>
      <c r="N43" s="50"/>
      <c r="O43" s="50"/>
      <c r="P43" s="50"/>
    </row>
    <row r="44" spans="4:19" x14ac:dyDescent="0.15">
      <c r="D44" s="80"/>
      <c r="E44" s="64"/>
      <c r="F44" s="15"/>
      <c r="G44" s="15"/>
      <c r="H44" s="80"/>
      <c r="I44" s="86"/>
      <c r="L44" s="50"/>
      <c r="M44" s="50"/>
      <c r="N44" s="50"/>
      <c r="O44" s="50"/>
      <c r="P44" s="50"/>
    </row>
    <row r="45" spans="4:19" x14ac:dyDescent="0.15">
      <c r="D45" s="80"/>
      <c r="E45" s="64"/>
      <c r="F45" s="15"/>
      <c r="G45" s="15"/>
      <c r="H45" s="80"/>
      <c r="I45" s="86"/>
      <c r="L45" s="50"/>
      <c r="M45" s="50"/>
      <c r="N45" s="50"/>
      <c r="O45" s="50"/>
      <c r="P45" s="50"/>
    </row>
    <row r="46" spans="4:19" x14ac:dyDescent="0.15">
      <c r="D46" s="80"/>
      <c r="E46" s="64"/>
      <c r="F46" s="15"/>
      <c r="G46" s="15"/>
      <c r="H46" s="80"/>
      <c r="I46" s="86"/>
      <c r="L46" s="50"/>
      <c r="M46" s="50"/>
      <c r="N46" s="50"/>
      <c r="O46" s="50"/>
      <c r="P46" s="50"/>
    </row>
    <row r="47" spans="4:19" x14ac:dyDescent="0.15">
      <c r="D47" s="80"/>
      <c r="E47" s="64"/>
      <c r="F47" s="15"/>
      <c r="G47" s="15"/>
      <c r="H47" s="80"/>
      <c r="I47" s="86"/>
      <c r="L47" s="50"/>
      <c r="M47" s="50"/>
      <c r="N47" s="50"/>
      <c r="O47" s="50"/>
      <c r="P47" s="50"/>
    </row>
    <row r="48" spans="4:19" x14ac:dyDescent="0.15">
      <c r="D48" s="80"/>
      <c r="E48" s="64"/>
      <c r="F48" s="15"/>
      <c r="G48" s="15"/>
      <c r="H48" s="80"/>
      <c r="I48" s="86"/>
      <c r="L48" s="50"/>
      <c r="M48" s="50"/>
      <c r="N48" s="50"/>
      <c r="O48" s="50"/>
      <c r="P48" s="50"/>
    </row>
    <row r="49" spans="4:16" x14ac:dyDescent="0.15">
      <c r="D49" s="80"/>
      <c r="E49" s="64"/>
      <c r="F49" s="15"/>
      <c r="G49" s="15"/>
      <c r="H49" s="80"/>
      <c r="I49" s="86"/>
      <c r="L49" s="50"/>
      <c r="M49" s="50"/>
      <c r="N49" s="50"/>
      <c r="O49" s="50"/>
      <c r="P49" s="50"/>
    </row>
    <row r="50" spans="4:16" x14ac:dyDescent="0.15">
      <c r="D50" s="80"/>
      <c r="E50" s="64"/>
      <c r="F50" s="15"/>
      <c r="G50" s="15"/>
      <c r="H50" s="80"/>
      <c r="I50" s="86"/>
      <c r="L50" s="50"/>
      <c r="M50" s="50"/>
      <c r="N50" s="50"/>
      <c r="O50" s="50"/>
      <c r="P50" s="50"/>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7" ma:contentTypeDescription="Create a new document." ma:contentTypeScope="" ma:versionID="6ea9fcd72e481ffb449eea2b2dfb68b3">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ce14f608027bb6943fc63a8743afa86d"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8"?>
<AdaptiveCompressedXml>H4sIAAAAAAAEAOWYS2/TQBDH70h8B8v3bXb2vcgNqgKHiqdo4cAF7WOWWDhJZZtHvz3rkAaapIRLDiSXOJkZz/x3/FNmvdXTH7Om+IZtVy/m5yWc0fLp+PGj6mqK2BeX8byMTjBreSBoqCMCmCCGaUY408oG7a0TWBav3QzPS3VWvMDb4hX2bR26T2+aWOZkRVF1Q7pnmOp53edC3dKa7S3eLNr+6r535czuG9f23frnOv5tNi+1UWGCdc4QTmMkIgZGHOf5m7QKICmd/ErBOsPLRXD3iqzsdSz625thDWUx2nQGbJqLGFvsuqJdfD8vdVmERfN1lltGd8R/wdsxq0bD5V7x0c7qVWjrHtvababBBmc476/yk3DR3eSYYdGs3Igb1M+73s0Dbnn+8GXFMa/vYvLh4v3k+vLN6yvYlj6IfDDZnaBuV5mVr6izRAAQelvmMm7ocpED6/72etnwnSoGHauMOxQ+oGPtyB3baPyOFlej3zT9hTEDHKyLgkRNPRHaWOKNBsLQcxpQJBvDQRgz+xnjp8wYM5IfCWMuSSsYVUR65JmxpIm3HInkCIkZ653mB2HM7mdMnDJjxgAcCWOgtXZgMJPl8oRkyhOnLQ60RZ80suDFQRgDuh8yecqQAbXqSCAzCqjIyyFIqSbCYyQWhSYxStTcR65AHgYyvh8ydcqQ5WkpjgSyxLn3KhmSBE1ECBGIUSmQwEBb8MaCUYeBTOyHTJ8yZJyBPRLIdBCaAwtEKiWIcGx4tZSMUMaU9dFbqtJhIJP7ITOnDBmz5lj2ZEEbzixzBILJ+36whriUOLHUs5A0UzLAYSD7h5dLe9qQqWPZk0XPbAhoiTb5/0t4kMTJqEjwynFPUzbTg0DGYD9kQE+bMiv/S8qq0f2j2WrqusnUzT9jN06u6bAa/WFZR9XdZFXg+dz5BuNd8LZjfU/juv4dpozV9Lqe4ZjlCUwA8iC+ZvCEmydSnkmVpzIVH6vRZvQ6TTddfJ8s5n1e9mX+bDsMv06iVwoe9P/KcNeFXUfVw81bx9vVaBk6/glcCuyMYRcAAA==</AdaptiveCompressedXml>
</file>

<file path=customXml/item11.xml><?xml version="1.0" encoding="utf-8"?>
<AdaptiveCompressedXml>H4sIAAAAAAAEAOWXTW/TQBCG70j8B8v3rffb3spJVQWQKqFSkcCB23p3llg4duQ1lP571qkbmi9yyoHkEivzzs68O3mkePKb34sq+gWtL5t6FJMrHN+M377Jp3OALrqzo9gAk4QIjYh1DHGLMcp0qhAzjkggwgQ1ju71AkaxuIom2s+jD1XzGIcyUZT7vtA7cGVddqGFX0VDvIVl03bTTXUQg7zUbefXX9f5DyG8cmULB5kFQIZZi7hIASkiUsRpKrHkBWeYxq/OhwofG6M3mgzx0kbd0zK4l3GUbIsGqurW2ha8j9rmcRRncWSa6uciDAvvyf8BT2OWJ/1jo3myt3tu2rKDttTbZaCCBdTdNPwG2uplyOkvvXWjZ/e173RtYEd5pQXHNtzvdvL19stkdvfpfkp2rfcmDxZ7MeT3tRm0qAwWCWVM7Npc5fVTjkJi2T3NVgPf66L3MVTc4/CAj7UQJrY1+D0jzpO/NP2DMcoptUoBolaLZ/I1USliWkvlCrBKFCdhTB1njF84Y/JMGHNKpdpyirRTFHEsOFIFD4xJlhWa6NRZeRLGCD4OmbhwyNIzgYwLTBihBJmUasSd06gQNkWpMNYazSnI9DSQkeOQyQuHjJ8JZDotmCOchf9IkQXIrEOZtBSJLLMivK4RBeI0kNHjkKUXDll2JpBlVGTYKIcoL8JrP1cEaY4JwoUFgpWh0sJpIGPHIcsuHDL1X0KWJ5u7Zj7XfjLX9XfwY6crD3nyKrLOKv1kaPC+1kUF9iV5V1ifqbTvPoMLVM1n5QLGFFOKSKCXzii5Ztm1EFdCUiox/5Yn29nrMn7ePE6augvXvgufrQfzvFoPDg7qw+qdHN69+8M7+3qerFLHfwC2VEQvLBAAAA==</AdaptiveCompressedXml>
</file>

<file path=customXml/item2.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3.xml><?xml version="1.0" encoding="utf-8"?>
<AdaptiveCompressedXml>H4sIAAAAAAAEAOVWTY+bMBC9V+p/sLh7sfk0FWGVpj1EqrarJu2hN8ceN6gEIsx2m3/fgVKaD9KccuhGQoDnPc88D09i0vufm4L8gNrmVTlx+B1z7rPXr9LFGqAhcz1xPMa5MbFHNZeaBpIHVCRSUmCCrVZxFEZSOORBbgC5d+StLGSpgHQJHExFSGrb93dg8jJvsIztohivYVvVzeIQ7UGEt7Ju7LAc+I8Y7pRpHoDwIKKh8VEZFxEVEcNlFBvNRSxYkjh7+zHDh0rJgyJ9PNek2W3xBJFD3GNQQVFMta7BWlJXzxMncYiqiqcNNoyN8L/DLuOp2z4Oiruj1VNV5w3UuTxOAwVsoGwW+B2kllvkdJ/DOeK16kvbtE0/QfYwVKzxfNPZl+nn2XL+8WHBT6W3Is8m+yPIjpXpMZKjRO75XnIqs+O1XSZIzJvdsmv4qIpWR59xROEZHQOAHTtq/EiLU/evm/7hMZ9HIvCMoEyE6DHGJBWcS8rCWPnMM9KH4Coe495lk3m3bTKfvxCTqUQqFoSMKhkDDVaeoiudBNQ3EPKYh5ES/nVMxi+bzL9xk7EXYjIwUaACk9A4VmgyboAKH/+bmkVGsFCEIubXMZl/2WTBjZvM/y9NlrqHI1q6lna2luU3sFlTP0Hq7gUGUm5nff73pVwVoDMjC4vkU2DYU0jbfAKDplov8w1kjDFOu2vJwjeM4fU1dY9Zw3a7rp5nVdngaed4ry2o34NoX/ks3g+q7vlJtd18Mt2mbkfNfgFCESyWXgsAAA==</AdaptiveCompressedXml>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AdaptiveCompressedXml>H4sIAAAAAAAEAOWZS2/bOBDH7wvsdxB0n5jvR6G4CLJ7CFB0iya7h73xMayFteVAUtrNt1/KdbyJ7dS56FDrYsuc4fDP8Q/kiKze/7taFl+x7ep1c1nSC1K+n//6S3W7QOyLm3hZuuCtjk6Czg8ghGbgUUXQWkpNgpHEkLL46FZ4WeqL4lO7jg+hLz7UDRaf8Ss2D1jmiEVRdUPM3zDVTd3n0bpNa25v8X7d9rcvrVtjNt+7tu92P3f+n3LzRmBUlLrIEjDUCIKwAA6ThyBpMCRyL4kon/XPET6sg3sxyLa9jkX/eJ8nospitm8MuFxexdhi1xXt+ttlacoirJcPq5w3csT/H3yc02o2fL0YfHZ09Cq0dY9t7fbD4BJX2PS3+e9w0d1nn2HSrNzzG9Q3Xe+agAeWZ7asOOb5XV3/dfXn9d3NHx9v6aH0QeSrwZ4EdceG2dqKOkukxlB6KHPjN2S5yI51/3i3SfhRFYOObcQjCl/RsTPkjO0l/kiKq9n/NP2AMbQqKm0loGMUhDcKrA0cLEmMaeO0HYkxe5oxNnHGjsjc+P10jGkWDQoJ3lAPQhIOnuV1zHtmqUFmM4OjMEbJacj4xCHjZwJZZERpRTloghkyyy3YzB14F7X0nHKi0jiQ0dOQiYlDRs4EMusSyXVhrhFpiCCcV2CUJ8BjCNxzlrilo0DG+GnI5IQhY4RRcyaQ0RDQE6fBy7xJCoUG8vqVnxIPPkUbjePjrGTiNGRm4pCdS92vmAxeCw2Cm7ySGUHAmVz3JxTMemW5s2ocyORpyOzEITuXwj9ESxxxCULClLfLoMEpG0DbvFobLgy3ZBzI1BtOMMjEKTuXyp8Jk2QMCSIqA0IIlit/SsCjDCi0DRjtOEXZG14v6ZQPygbKxJlQRpz3IVkFwRqaazFLwOTXAfCeG6sRucSRSv83vF/SKR+VDZSpM6EsGa4EpQKCCBaERgFGUg0mBoWEovNxnB2TsTdQNuWzsoEy/VNSVs1eXjRVC9ddL1zzBbt5cssOq9mzlp1X3V1vB/i9cX6J8cn50LDrs3Rd/xlTxmpxV69wnpPGgFIg7I7Rd9y8k/JCKsYUEX9Xs33vXZhusf52vW76PO2b/Nl2GL7fq20VvGr/HuEpC8cu3obOB5d11WzjOv8Piu4ikzQcAAA=</AdaptiveCompressedXml>
</file>

<file path=customXml/item6.xml><?xml version="1.0" encoding="utf-8"?>
<AdaptiveCompressedXml>H4sIAAAAAAAEAOWaS2/jNhCA7wX6HwTdJ+b7sVCyCNIeAhTbokl76I2PYWPUj8BSu91/37HXcRPHqXWoDpEuccwZkSP6w7zI5uPfy0X1F27a+Xp1WfMLVn+8+vab5u4Bsatu82VdMKEP0oLEFEE5YyHYXMChktqqoqJJdfUpLPGylhfV7Sqtl1jddaHDJa66mmarqqbdzvcdlvlq3tFK7W6Uxjf4uN50dy+leyGJH8Omaw9fD/o/0fDOOJtFRB0jCJYkKCEV+Fw8WDTGYEnFe18/e55m+GGdwotF9uPzXHVfHuklTF3NjoUJF4vrnDfYttVm/fmydnWV1os/l7Rn7IT+H/jlSjaz7ceLxWcnV2/SZt7hZh6Op8HFbg/v6KcIOTySzvalRX2kt7V+1XZhlfCV5JmMLM70ftc3v17/cnN/++OnO/7a9K2Rb072ZFB7apm9rJqTiVxy416budPb7nJFivPuy/1uw09asbVjP+MJC9+w4yCgHTva+BNb3Mz+pek/GNNO+8RUgciUBhW0gShNAcUYc1JGRK8GYcyfZ0xNnDE/EsZsUVrxTK6V6wzKM/rPMAE5SCm9YCEkMQhjnJ2HTE8cMjsSyFgphmPSwHhi5L6sJ8iiB9TKyMSIM+TDQCbPQ2amDZllI4EscVWMlhmkVAkUUm7mtOWQvC3BcxNNkcNAps5DZicOGR8JZNt6xBVPGX+yDlQsDAIGwk1TGaBNDoh6GMj0ecjcxCE7YeZO771BRoHfWaUEBUljQNmoIepsgN7QF6azjAaHgcych8xPHDI5EsgML4aqyQhZMwWKpwzBxwQWkw0hZ22EGwYyex4yziZOmRoJZSnpnJlECKoQZbpQeSlLgWKN1zamjG6g8rJHn4zzaVNmzEgos56FwLIGWQyCEjxD9I5Q05YZkTVHmQahTPRoYnAxbcqsHgllMousomDAKe+ntMx4iDFIQEMZGuM2cTZMxBS8B2UTb/rbsfTKXA5CJ5nBGwqbyqGmiBkFeFakMy66eOy2/y/KRA/KJt72t2M5WhKCaxOSBy+QfJkUHKIqEZzzCq2ltC0Mk5eJHh1ZPvG+vx3L4ZKOwRZbqKgs5NBUZgV8KYIiphROlBIxDdMtEz1asnzijX83lsY/SjROqQxMcLU9wkRw3CsIHKPzMskUhjkmV32y/4l3/v1YOv9cIFpfJFgRyJehZhAFT+TVhKN0DaVIw5xhqj4Rc+Kt/+N7MAe990aZ55JlKiYhFB1BBcPAR27BBhkwW24NDlNjyj4Rc+K9/+NW5UHvvVGG1gnMiUFmyVHETAKcEAKiVkXr6IsVw+Rlsscppph479+NpV/Gs1XJMg3eZoqYMgZwMSAULgtGFXnJZRjKehxjion3/v379GXN7OXF7OYhtDcPYfU7tlclLFpsZs9GDlrz9ma/wPerEBeYn5RfCw7PLELb/YyFsHq4ny+R/BJ5SM6pyrgX/IN0H7S+0EYIw9RvzexY+zBN+7D+fLNedfTat/R302L6eg99b8Gb8q8zPO3CqYvq24dfXW5vZjvVq38A+hVYmmAvAAA=</AdaptiveCompressedXml>
</file>

<file path=customXml/item7.xml><?xml version="1.0" encoding="utf-8"?>
<p:properties xmlns:p="http://schemas.microsoft.com/office/2006/metadata/properties" xmlns:xsi="http://www.w3.org/2001/XMLSchema-instance" xmlns:pc="http://schemas.microsoft.com/office/infopath/2007/PartnerControls">
  <documentManagement>
    <TaxCatchAll xmlns="d7896531-b8b4-45fa-9f16-9171dd77c26f" xsi:nil="true"/>
    <lcf76f155ced4ddcb4097134ff3c332f xmlns="a02d3638-cea0-45ef-a248-56a506b6976d">
      <Terms xmlns="http://schemas.microsoft.com/office/infopath/2007/PartnerControls"/>
    </lcf76f155ced4ddcb4097134ff3c332f>
  </documentManagement>
</p:properties>
</file>

<file path=customXml/item8.xml><?xml version="1.0" encoding="utf-8"?>
<AdaptiveCompressedXml>H4sIAAAAAAAEAO2aS2/jNhCA7wX6HwTdJyaH74WSRZAWRYAiXWzSHnobkcPGqGMHltrt/vvSXsebh9P4osNKvdgyZzgcUp/JmQGb9//cLaq/ed3NV8vTWp6I+v3Z998117fMfXWZTmuDOgnFGphdCzo7B62QCbww7EgwSsa6uqI7Pq31SfXT+fmHql9VV6vl9vEjx9WyLiarquk2Rn/gPF/O+zJct20t7Wu+X63766fSnbCI72ndd/ufe/0PpXnroXCMSUcH5DEWD9lCm5KHrFCFRITK+/pR/2Lh51WkJ4Ps2uep6j/fl5nYupo9F0ZeLM5TWnPXVevVp9Pa1VVcLf66KwsnDuj/yZ/PVDPbfD0ZfHZw9Cau5z2v5/TcDC/4jpf9dXkflOi+6GwmjfUzvY33y66nZeQXkkey4nEq8zu/+O3814uby1+uruVL1zdOvmrswaHu0DA7WTUvLkr0Trx0c6u3WeWqKM77zzfbBT/oxcaPncUDHr7ix15QVuzZwh9Y4mb2lab/YIyzdMRGgdcqgG41gW+DgRiMMTkQ5WwHYSy8zZieOGNyJIxFFa1vPUJuWwcaNQNRTGAkGdWaEIRRgzAmxduQmSlDphBHs5F5LR2nBBgSlsPSRqCQFTg03gqWShoxDGTybcjslCFDb/1IIHMBy4GpE0iBCbSwHlpddjIdo406oGgDDwOZeRsyN2XIpEQzFsg2mUfyDEaVTUzHIKD8gxCMZuRAJW+Rw4T98oiYzP8P2SggYxdFJkEQCUvcn4yBIIQFQxKDcaLsZmEQyPCI4zJMGTL0JowFspBK4JVacMkZ0JIk+Ggi2DboKI0qzTQMZPg2ZFJMmzI7lsg/amU8Sg3Jal8oK7yFFAhaFcjaFL3kYdJLVEdQJidO2ViKGJwdOlvYEirSJvTX0BqUUM5LFhkDk5TDUKaPoAwnTpkaCWU6R51sShC9aUGbbMAr8qC8sI4oa5EG2suOSDDlxIv+9oCbW71vjbISjQnXBoYcyYK20pbg35WnKJwzVBIDpYehzB5B2aTL/lKOJi7jbNmTVSBTUCXFjAw+pLKX2ayE91577YahzB9B2aTr/lIEPRLKjEJliTMk4pJjlhcBvvWFNzQtC4Mu0jB1fzyiWianXfgPdiyUMSIbERNIw1zY8gxtalNJNDl4JXOwbqCa7DGVjClX/lGi/DbrZc3s6QWg5pa6i1ta/sHdWaZFx83sUctea95d7Ab4cUntgtOD8kvBvs+Cuv4j54LV7c38js9QIIKUIPAG5Tvl3xlzYiyiFfr3ZvZce2+mu119ulgt+zLty/K57jh+ue+08+BV+RcLD6tw6ELUpvOLS1TNbKt69i9k2EokzSUAAA==</AdaptiveCompressedXml>
</file>

<file path=customXml/item9.xml><?xml version="1.0" encoding="utf-8"?>
<document Id="26a4f6ee-a356-4002-bb15-3cb935216682">
  <version>1</version>
  <createdBy>MMohr</createdBy>
  <modifiedBy>Michael Mohr</modifiedBy>
  <createdDate>2023-10-31T01:15:05.4992082Z</createdDate>
  <modifiedDate>2023-10-31T01:23:49.4931831Z</modifiedDate>
  <sheets>
    <sheet Id="acb97da5-7cb9-4472-be6d-775570c85080" Name="7. Product Line Revenue"/>
    <sheet Id="524d03e4-ee7b-4f77-b01d-805e7a0e21e2" Name="4. GAAP to NonGAAP Recon"/>
    <sheet Id="fece9a37-3ecb-4867-a7df-8e43574f4b6c" Name="3. Income Statement"/>
  </sheets>
  <documentDefinitions>
    <reportDocumentDefinition>
      <properties version="26" revision="0" isCriteriaEnabled="false" suppressions="10"/>
      <reportDate>2022-05-05T00:00:00</reportDate>
      <lastRefreshTime>2022-11-02T21:38:58.9394311Z</lastRefreshTime>
      <options areDatesRelativeByDefault="false" autoFitColumnsOnRefresh="true" rounding="0" displayZeroForBlank="true" clearDataOnSave="false" refreshOnExpand="true" updateExpandedElementsOnRefresh="true" updateReportGroupsOnRefresh="true" enableUnknownFilters="false"/>
      <areLocationsHidden>false</areLocationsHidden>
      <adapterReportOptions>
        <option adapterId="2">
          <reportSettings UseLevelCurrency="true"/>
        </option>
      </adapterReportOptions>
      <instance adapterId="2">
        <instance code="ACVAUCTIONS1"/>
      </instance>
    </reportDocumentDefinition>
  </documentDefinitions>
</document>
</file>

<file path=customXml/itemProps1.xml><?xml version="1.0" encoding="utf-8"?>
<ds:datastoreItem xmlns:ds="http://schemas.openxmlformats.org/officeDocument/2006/customXml" ds:itemID="{DA5FBAC7-573A-4C91-ADB8-12671EBBC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0.xml><?xml version="1.0" encoding="utf-8"?>
<ds:datastoreItem xmlns:ds="http://schemas.openxmlformats.org/officeDocument/2006/customXml" ds:itemID="{88732BD0-CEE3-4BDE-AE4A-EE858D29A00D}">
  <ds:schemaRefs/>
</ds:datastoreItem>
</file>

<file path=customXml/itemProps11.xml><?xml version="1.0" encoding="utf-8"?>
<ds:datastoreItem xmlns:ds="http://schemas.openxmlformats.org/officeDocument/2006/customXml" ds:itemID="{2689B71E-51B3-4B32-A033-97B9DF361B79}">
  <ds:schemaRefs/>
</ds:datastoreItem>
</file>

<file path=customXml/itemProps2.xml><?xml version="1.0" encoding="utf-8"?>
<ds:datastoreItem xmlns:ds="http://schemas.openxmlformats.org/officeDocument/2006/customXml" ds:itemID="{562F4806-3824-4D2F-B769-0828E75FA8E1}">
  <ds:schemaRefs/>
</ds:datastoreItem>
</file>

<file path=customXml/itemProps3.xml><?xml version="1.0" encoding="utf-8"?>
<ds:datastoreItem xmlns:ds="http://schemas.openxmlformats.org/officeDocument/2006/customXml" ds:itemID="{75F7EE73-E2C5-406E-B925-F4E5A863E6CE}">
  <ds:schemaRefs/>
</ds:datastoreItem>
</file>

<file path=customXml/itemProps4.xml><?xml version="1.0" encoding="utf-8"?>
<ds:datastoreItem xmlns:ds="http://schemas.openxmlformats.org/officeDocument/2006/customXml" ds:itemID="{0B1A9EC4-CBDD-4CE7-8AF6-6CF2EE017C8F}">
  <ds:schemaRefs>
    <ds:schemaRef ds:uri="http://schemas.microsoft.com/sharepoint/v3/contenttype/forms"/>
  </ds:schemaRefs>
</ds:datastoreItem>
</file>

<file path=customXml/itemProps5.xml><?xml version="1.0" encoding="utf-8"?>
<ds:datastoreItem xmlns:ds="http://schemas.openxmlformats.org/officeDocument/2006/customXml" ds:itemID="{4FD34C4B-03D5-475C-872D-7F52CE79E375}">
  <ds:schemaRefs/>
</ds:datastoreItem>
</file>

<file path=customXml/itemProps6.xml><?xml version="1.0" encoding="utf-8"?>
<ds:datastoreItem xmlns:ds="http://schemas.openxmlformats.org/officeDocument/2006/customXml" ds:itemID="{2E719650-C608-4A50-8655-CBEBC6A33D25}">
  <ds:schemaRefs/>
</ds:datastoreItem>
</file>

<file path=customXml/itemProps7.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 ds:uri="d7896531-b8b4-45fa-9f16-9171dd77c26f"/>
    <ds:schemaRef ds:uri="a02d3638-cea0-45ef-a248-56a506b6976d"/>
  </ds:schemaRefs>
</ds:datastoreItem>
</file>

<file path=customXml/itemProps8.xml><?xml version="1.0" encoding="utf-8"?>
<ds:datastoreItem xmlns:ds="http://schemas.openxmlformats.org/officeDocument/2006/customXml" ds:itemID="{E5C04C8E-7F37-493F-978D-741AB3D6286A}">
  <ds:schemaRefs/>
</ds:datastoreItem>
</file>

<file path=customXml/itemProps9.xml><?xml version="1.0" encoding="utf-8"?>
<ds:datastoreItem xmlns:ds="http://schemas.openxmlformats.org/officeDocument/2006/customXml" ds:itemID="{09B24E69-F5D0-470F-A49D-95558274108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Disclosures</vt:lpstr>
      <vt:lpstr>2. Balance Sheet</vt:lpstr>
      <vt:lpstr>3. Income Statement</vt:lpstr>
      <vt:lpstr>4. GAAP to NonGAAP Recon</vt:lpstr>
      <vt:lpstr>5. Cash Flow</vt:lpstr>
      <vt:lpstr>6. Key Metrics</vt:lpstr>
      <vt:lpstr>7. Product Line Revenue</vt:lpstr>
      <vt:lpstr>8. Product Line Cost of Revenue</vt:lpstr>
      <vt:lpstr>'3. Income Statement'!Print_Area</vt:lpstr>
      <vt:lpstr>'4. GAAP to NonGAAP Recon'!Print_Area</vt:lpstr>
      <vt:lpstr>'6. Key Metrics'!Print_Area</vt:lpstr>
      <vt:lpstr>'7. Product Line Revenue'!Print_Area</vt:lpstr>
      <vt:lpstr>'8. Product Line Cost of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2023-11-06T15:31:04Z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26a4f6ee-a356-4002-bb15-3cb935216682</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y fmtid="{D5CDD505-2E9C-101B-9397-08002B2CF9AE}" pid="9" name="MediaServiceImageTags">
    <vt:lpwstr/>
  </property>
</Properties>
</file>