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6.xml" ContentType="application/vnd.openxmlformats-officedocument.drawing+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timfox/Desktop/Q4-22 Local Files/"/>
    </mc:Choice>
  </mc:AlternateContent>
  <xr:revisionPtr revIDLastSave="0" documentId="8_{D245ECC3-D2E4-424C-8774-C67EB53B06AD}" xr6:coauthVersionLast="47" xr6:coauthVersionMax="47" xr10:uidLastSave="{00000000-0000-0000-0000-000000000000}"/>
  <bookViews>
    <workbookView xWindow="-20" yWindow="760" windowWidth="34560" windowHeight="21580" tabRatio="889" activeTab="3" xr2:uid="{00000000-000D-0000-FFFF-FFFF00000000}"/>
  </bookViews>
  <sheets>
    <sheet name="1. Disclosures" sheetId="2" r:id="rId1"/>
    <sheet name="CrossfireHiddenWorksheet" sheetId="17" state="veryHidden" r:id="rId2"/>
    <sheet name="OfficeConnectCellHighlights" sheetId="18" state="veryHidden" r:id="rId3"/>
    <sheet name="2. Balance Sheet" sheetId="23" r:id="rId4"/>
    <sheet name="3. Income Statement" sheetId="22" r:id="rId5"/>
    <sheet name="4. GAAP to NonGAAP Recon" sheetId="20" r:id="rId6"/>
    <sheet name="5. Cash Flow" sheetId="24" r:id="rId7"/>
    <sheet name="6. Key Metrics" sheetId="19" r:id="rId8"/>
    <sheet name="7. Product Line Revenue" sheetId="1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____V2" localSheetId="3" hidden="1">{"'1-TheatreBkgs'!$A$1:$L$102"}</definedName>
    <definedName name="____________________V2" localSheetId="6" hidden="1">{"'1-TheatreBkgs'!$A$1:$L$102"}</definedName>
    <definedName name="____________________V2" localSheetId="7" hidden="1">{"'1-TheatreBkgs'!$A$1:$L$102"}</definedName>
    <definedName name="____________________V2" localSheetId="8" hidden="1">{"'1-TheatreBkgs'!$A$1:$L$102"}</definedName>
    <definedName name="____________________V2" hidden="1">{"'1-TheatreBkgs'!$A$1:$L$102"}</definedName>
    <definedName name="___________________a1" localSheetId="3" hidden="1">{"'1-TheatreBkgs'!$A$1:$L$102"}</definedName>
    <definedName name="___________________a1" localSheetId="6" hidden="1">{"'1-TheatreBkgs'!$A$1:$L$102"}</definedName>
    <definedName name="___________________a1" localSheetId="7" hidden="1">{"'1-TheatreBkgs'!$A$1:$L$102"}</definedName>
    <definedName name="___________________a1" localSheetId="8" hidden="1">{"'1-TheatreBkgs'!$A$1:$L$102"}</definedName>
    <definedName name="___________________a1" hidden="1">{"'1-TheatreBkgs'!$A$1:$L$102"}</definedName>
    <definedName name="___________________a2" localSheetId="3" hidden="1">{"'1-TheatreBkgs'!$A$1:$L$102"}</definedName>
    <definedName name="___________________a2" localSheetId="6" hidden="1">{"'1-TheatreBkgs'!$A$1:$L$102"}</definedName>
    <definedName name="___________________a2" localSheetId="7" hidden="1">{"'1-TheatreBkgs'!$A$1:$L$102"}</definedName>
    <definedName name="___________________a2" localSheetId="8" hidden="1">{"'1-TheatreBkgs'!$A$1:$L$102"}</definedName>
    <definedName name="___________________a2" hidden="1">{"'1-TheatreBkgs'!$A$1:$L$102"}</definedName>
    <definedName name="___________________a3" localSheetId="3" hidden="1">{"'1-TheatreBkgs'!$A$1:$L$102"}</definedName>
    <definedName name="___________________a3" localSheetId="6" hidden="1">{"'1-TheatreBkgs'!$A$1:$L$102"}</definedName>
    <definedName name="___________________a3" localSheetId="7" hidden="1">{"'1-TheatreBkgs'!$A$1:$L$102"}</definedName>
    <definedName name="___________________a3" localSheetId="8" hidden="1">{"'1-TheatreBkgs'!$A$1:$L$102"}</definedName>
    <definedName name="___________________a3" hidden="1">{"'1-TheatreBkgs'!$A$1:$L$102"}</definedName>
    <definedName name="___________________b1" localSheetId="3" hidden="1">{"'1-TheatreBkgs'!$A$1:$L$102"}</definedName>
    <definedName name="___________________b1" localSheetId="6" hidden="1">{"'1-TheatreBkgs'!$A$1:$L$102"}</definedName>
    <definedName name="___________________b1" localSheetId="7" hidden="1">{"'1-TheatreBkgs'!$A$1:$L$102"}</definedName>
    <definedName name="___________________b1" localSheetId="8" hidden="1">{"'1-TheatreBkgs'!$A$1:$L$102"}</definedName>
    <definedName name="___________________b1" hidden="1">{"'1-TheatreBkgs'!$A$1:$L$102"}</definedName>
    <definedName name="___________________Q1" localSheetId="3" hidden="1">{"'Standalone List Price Trends'!$A$1:$X$56"}</definedName>
    <definedName name="___________________Q1" localSheetId="6" hidden="1">{"'Standalone List Price Trends'!$A$1:$X$56"}</definedName>
    <definedName name="___________________Q1" localSheetId="7" hidden="1">{"'Standalone List Price Trends'!$A$1:$X$56"}</definedName>
    <definedName name="___________________Q1" localSheetId="8" hidden="1">{"'Standalone List Price Trends'!$A$1:$X$56"}</definedName>
    <definedName name="___________________Q1" hidden="1">{"'Standalone List Price Trends'!$A$1:$X$56"}</definedName>
    <definedName name="___________________Q2" localSheetId="3" hidden="1">{"'Standalone List Price Trends'!$A$1:$X$56"}</definedName>
    <definedName name="___________________Q2" localSheetId="6" hidden="1">{"'Standalone List Price Trends'!$A$1:$X$56"}</definedName>
    <definedName name="___________________Q2" localSheetId="7" hidden="1">{"'Standalone List Price Trends'!$A$1:$X$56"}</definedName>
    <definedName name="___________________Q2" localSheetId="8" hidden="1">{"'Standalone List Price Trends'!$A$1:$X$56"}</definedName>
    <definedName name="___________________Q2" hidden="1">{"'Standalone List Price Trends'!$A$1:$X$56"}</definedName>
    <definedName name="___________________Q3" localSheetId="3" hidden="1">{"'Standalone List Price Trends'!$A$1:$X$56"}</definedName>
    <definedName name="___________________Q3" localSheetId="6" hidden="1">{"'Standalone List Price Trends'!$A$1:$X$56"}</definedName>
    <definedName name="___________________Q3" localSheetId="7" hidden="1">{"'Standalone List Price Trends'!$A$1:$X$56"}</definedName>
    <definedName name="___________________Q3" localSheetId="8" hidden="1">{"'Standalone List Price Trends'!$A$1:$X$56"}</definedName>
    <definedName name="___________________Q3" hidden="1">{"'Standalone List Price Trends'!$A$1:$X$56"}</definedName>
    <definedName name="___________________Q4" localSheetId="3" hidden="1">{"'Standalone List Price Trends'!$A$1:$X$56"}</definedName>
    <definedName name="___________________Q4" localSheetId="6" hidden="1">{"'Standalone List Price Trends'!$A$1:$X$56"}</definedName>
    <definedName name="___________________Q4" localSheetId="7" hidden="1">{"'Standalone List Price Trends'!$A$1:$X$56"}</definedName>
    <definedName name="___________________Q4" localSheetId="8" hidden="1">{"'Standalone List Price Trends'!$A$1:$X$56"}</definedName>
    <definedName name="___________________Q4" hidden="1">{"'Standalone List Price Trends'!$A$1:$X$56"}</definedName>
    <definedName name="___________________Q5" localSheetId="3" hidden="1">{"'Standalone List Price Trends'!$A$1:$X$56"}</definedName>
    <definedName name="___________________Q5" localSheetId="6" hidden="1">{"'Standalone List Price Trends'!$A$1:$X$56"}</definedName>
    <definedName name="___________________Q5" localSheetId="7" hidden="1">{"'Standalone List Price Trends'!$A$1:$X$56"}</definedName>
    <definedName name="___________________Q5" localSheetId="8" hidden="1">{"'Standalone List Price Trends'!$A$1:$X$56"}</definedName>
    <definedName name="___________________Q5" hidden="1">{"'Standalone List Price Trends'!$A$1:$X$56"}</definedName>
    <definedName name="___________________Q9" localSheetId="3" hidden="1">{"'Standalone List Price Trends'!$A$1:$X$56"}</definedName>
    <definedName name="___________________Q9" localSheetId="6" hidden="1">{"'Standalone List Price Trends'!$A$1:$X$56"}</definedName>
    <definedName name="___________________Q9" localSheetId="7" hidden="1">{"'Standalone List Price Trends'!$A$1:$X$56"}</definedName>
    <definedName name="___________________Q9" localSheetId="8" hidden="1">{"'Standalone List Price Trends'!$A$1:$X$56"}</definedName>
    <definedName name="___________________Q9" hidden="1">{"'Standalone List Price Trends'!$A$1:$X$56"}</definedName>
    <definedName name="___________________rw1" localSheetId="3" hidden="1">{"'Standalone List Price Trends'!$A$1:$X$56"}</definedName>
    <definedName name="___________________rw1" localSheetId="6" hidden="1">{"'Standalone List Price Trends'!$A$1:$X$56"}</definedName>
    <definedName name="___________________rw1" localSheetId="7" hidden="1">{"'Standalone List Price Trends'!$A$1:$X$56"}</definedName>
    <definedName name="___________________rw1" localSheetId="8" hidden="1">{"'Standalone List Price Trends'!$A$1:$X$56"}</definedName>
    <definedName name="___________________rw1" hidden="1">{"'Standalone List Price Trends'!$A$1:$X$56"}</definedName>
    <definedName name="___________________rw2" localSheetId="3" hidden="1">{"'Standalone List Price Trends'!$A$1:$X$56"}</definedName>
    <definedName name="___________________rw2" localSheetId="6" hidden="1">{"'Standalone List Price Trends'!$A$1:$X$56"}</definedName>
    <definedName name="___________________rw2" localSheetId="7" hidden="1">{"'Standalone List Price Trends'!$A$1:$X$56"}</definedName>
    <definedName name="___________________rw2" localSheetId="8" hidden="1">{"'Standalone List Price Trends'!$A$1:$X$56"}</definedName>
    <definedName name="___________________rw2" hidden="1">{"'Standalone List Price Trends'!$A$1:$X$56"}</definedName>
    <definedName name="___________________rw3" localSheetId="3" hidden="1">{"'Standalone List Price Trends'!$A$1:$X$56"}</definedName>
    <definedName name="___________________rw3" localSheetId="6" hidden="1">{"'Standalone List Price Trends'!$A$1:$X$56"}</definedName>
    <definedName name="___________________rw3" localSheetId="7" hidden="1">{"'Standalone List Price Trends'!$A$1:$X$56"}</definedName>
    <definedName name="___________________rw3" localSheetId="8" hidden="1">{"'Standalone List Price Trends'!$A$1:$X$56"}</definedName>
    <definedName name="___________________rw3" hidden="1">{"'Standalone List Price Trends'!$A$1:$X$56"}</definedName>
    <definedName name="___________________rw4" localSheetId="3" hidden="1">{"'Standalone List Price Trends'!$A$1:$X$56"}</definedName>
    <definedName name="___________________rw4" localSheetId="6" hidden="1">{"'Standalone List Price Trends'!$A$1:$X$56"}</definedName>
    <definedName name="___________________rw4" localSheetId="7" hidden="1">{"'Standalone List Price Trends'!$A$1:$X$56"}</definedName>
    <definedName name="___________________rw4" localSheetId="8" hidden="1">{"'Standalone List Price Trends'!$A$1:$X$56"}</definedName>
    <definedName name="___________________rw4" hidden="1">{"'Standalone List Price Trends'!$A$1:$X$56"}</definedName>
    <definedName name="___________________v1" localSheetId="3" hidden="1">{"'1-TheatreBkgs'!$A$1:$L$102"}</definedName>
    <definedName name="___________________v1" localSheetId="6" hidden="1">{"'1-TheatreBkgs'!$A$1:$L$102"}</definedName>
    <definedName name="___________________v1" localSheetId="7" hidden="1">{"'1-TheatreBkgs'!$A$1:$L$102"}</definedName>
    <definedName name="___________________v1" localSheetId="8" hidden="1">{"'1-TheatreBkgs'!$A$1:$L$102"}</definedName>
    <definedName name="___________________v1" hidden="1">{"'1-TheatreBkgs'!$A$1:$L$102"}</definedName>
    <definedName name="___________________v3" localSheetId="3" hidden="1">{"'1-TheatreBkgs'!$A$1:$L$102"}</definedName>
    <definedName name="___________________v3" localSheetId="6" hidden="1">{"'1-TheatreBkgs'!$A$1:$L$102"}</definedName>
    <definedName name="___________________v3" localSheetId="7" hidden="1">{"'1-TheatreBkgs'!$A$1:$L$102"}</definedName>
    <definedName name="___________________v3" localSheetId="8" hidden="1">{"'1-TheatreBkgs'!$A$1:$L$102"}</definedName>
    <definedName name="___________________v3" hidden="1">{"'1-TheatreBkgs'!$A$1:$L$102"}</definedName>
    <definedName name="__________________V2" localSheetId="3" hidden="1">{"'1-TheatreBkgs'!$A$1:$L$102"}</definedName>
    <definedName name="__________________V2" localSheetId="6" hidden="1">{"'1-TheatreBkgs'!$A$1:$L$102"}</definedName>
    <definedName name="__________________V2" localSheetId="7" hidden="1">{"'1-TheatreBkgs'!$A$1:$L$102"}</definedName>
    <definedName name="__________________V2" localSheetId="8" hidden="1">{"'1-TheatreBkgs'!$A$1:$L$102"}</definedName>
    <definedName name="__________________V2" hidden="1">{"'1-TheatreBkgs'!$A$1:$L$102"}</definedName>
    <definedName name="_________________a1" localSheetId="3" hidden="1">{"'1-TheatreBkgs'!$A$1:$L$102"}</definedName>
    <definedName name="_________________a1" localSheetId="6" hidden="1">{"'1-TheatreBkgs'!$A$1:$L$102"}</definedName>
    <definedName name="_________________a1" localSheetId="7" hidden="1">{"'1-TheatreBkgs'!$A$1:$L$102"}</definedName>
    <definedName name="_________________a1" localSheetId="8" hidden="1">{"'1-TheatreBkgs'!$A$1:$L$102"}</definedName>
    <definedName name="_________________a1" hidden="1">{"'1-TheatreBkgs'!$A$1:$L$102"}</definedName>
    <definedName name="_________________a2" localSheetId="3" hidden="1">{"'1-TheatreBkgs'!$A$1:$L$102"}</definedName>
    <definedName name="_________________a2" localSheetId="6" hidden="1">{"'1-TheatreBkgs'!$A$1:$L$102"}</definedName>
    <definedName name="_________________a2" localSheetId="7" hidden="1">{"'1-TheatreBkgs'!$A$1:$L$102"}</definedName>
    <definedName name="_________________a2" localSheetId="8" hidden="1">{"'1-TheatreBkgs'!$A$1:$L$102"}</definedName>
    <definedName name="_________________a2" hidden="1">{"'1-TheatreBkgs'!$A$1:$L$102"}</definedName>
    <definedName name="_________________a3" localSheetId="3" hidden="1">{"'1-TheatreBkgs'!$A$1:$L$102"}</definedName>
    <definedName name="_________________a3" localSheetId="6" hidden="1">{"'1-TheatreBkgs'!$A$1:$L$102"}</definedName>
    <definedName name="_________________a3" localSheetId="7" hidden="1">{"'1-TheatreBkgs'!$A$1:$L$102"}</definedName>
    <definedName name="_________________a3" localSheetId="8" hidden="1">{"'1-TheatreBkgs'!$A$1:$L$102"}</definedName>
    <definedName name="_________________a3" hidden="1">{"'1-TheatreBkgs'!$A$1:$L$102"}</definedName>
    <definedName name="_________________b1" localSheetId="3" hidden="1">{"'1-TheatreBkgs'!$A$1:$L$102"}</definedName>
    <definedName name="_________________b1" localSheetId="6" hidden="1">{"'1-TheatreBkgs'!$A$1:$L$102"}</definedName>
    <definedName name="_________________b1" localSheetId="7" hidden="1">{"'1-TheatreBkgs'!$A$1:$L$102"}</definedName>
    <definedName name="_________________b1" localSheetId="8" hidden="1">{"'1-TheatreBkgs'!$A$1:$L$102"}</definedName>
    <definedName name="_________________b1" hidden="1">{"'1-TheatreBkgs'!$A$1:$L$102"}</definedName>
    <definedName name="_________________Q1" localSheetId="3" hidden="1">{"'Standalone List Price Trends'!$A$1:$X$56"}</definedName>
    <definedName name="_________________Q1" localSheetId="6" hidden="1">{"'Standalone List Price Trends'!$A$1:$X$56"}</definedName>
    <definedName name="_________________Q1" localSheetId="7" hidden="1">{"'Standalone List Price Trends'!$A$1:$X$56"}</definedName>
    <definedName name="_________________Q1" localSheetId="8" hidden="1">{"'Standalone List Price Trends'!$A$1:$X$56"}</definedName>
    <definedName name="_________________Q1" hidden="1">{"'Standalone List Price Trends'!$A$1:$X$56"}</definedName>
    <definedName name="_________________Q2" localSheetId="3" hidden="1">{"'Standalone List Price Trends'!$A$1:$X$56"}</definedName>
    <definedName name="_________________Q2" localSheetId="6" hidden="1">{"'Standalone List Price Trends'!$A$1:$X$56"}</definedName>
    <definedName name="_________________Q2" localSheetId="7" hidden="1">{"'Standalone List Price Trends'!$A$1:$X$56"}</definedName>
    <definedName name="_________________Q2" localSheetId="8" hidden="1">{"'Standalone List Price Trends'!$A$1:$X$56"}</definedName>
    <definedName name="_________________Q2" hidden="1">{"'Standalone List Price Trends'!$A$1:$X$56"}</definedName>
    <definedName name="_________________Q3" localSheetId="3" hidden="1">{"'Standalone List Price Trends'!$A$1:$X$56"}</definedName>
    <definedName name="_________________Q3" localSheetId="6" hidden="1">{"'Standalone List Price Trends'!$A$1:$X$56"}</definedName>
    <definedName name="_________________Q3" localSheetId="7" hidden="1">{"'Standalone List Price Trends'!$A$1:$X$56"}</definedName>
    <definedName name="_________________Q3" localSheetId="8" hidden="1">{"'Standalone List Price Trends'!$A$1:$X$56"}</definedName>
    <definedName name="_________________Q3" hidden="1">{"'Standalone List Price Trends'!$A$1:$X$56"}</definedName>
    <definedName name="_________________Q4" localSheetId="3" hidden="1">{"'Standalone List Price Trends'!$A$1:$X$56"}</definedName>
    <definedName name="_________________Q4" localSheetId="6" hidden="1">{"'Standalone List Price Trends'!$A$1:$X$56"}</definedName>
    <definedName name="_________________Q4" localSheetId="7" hidden="1">{"'Standalone List Price Trends'!$A$1:$X$56"}</definedName>
    <definedName name="_________________Q4" localSheetId="8" hidden="1">{"'Standalone List Price Trends'!$A$1:$X$56"}</definedName>
    <definedName name="_________________Q4" hidden="1">{"'Standalone List Price Trends'!$A$1:$X$56"}</definedName>
    <definedName name="_________________Q5" localSheetId="3" hidden="1">{"'Standalone List Price Trends'!$A$1:$X$56"}</definedName>
    <definedName name="_________________Q5" localSheetId="6" hidden="1">{"'Standalone List Price Trends'!$A$1:$X$56"}</definedName>
    <definedName name="_________________Q5" localSheetId="7" hidden="1">{"'Standalone List Price Trends'!$A$1:$X$56"}</definedName>
    <definedName name="_________________Q5" localSheetId="8" hidden="1">{"'Standalone List Price Trends'!$A$1:$X$56"}</definedName>
    <definedName name="_________________Q5" hidden="1">{"'Standalone List Price Trends'!$A$1:$X$56"}</definedName>
    <definedName name="_________________Q9" localSheetId="3" hidden="1">{"'Standalone List Price Trends'!$A$1:$X$56"}</definedName>
    <definedName name="_________________Q9" localSheetId="6" hidden="1">{"'Standalone List Price Trends'!$A$1:$X$56"}</definedName>
    <definedName name="_________________Q9" localSheetId="7" hidden="1">{"'Standalone List Price Trends'!$A$1:$X$56"}</definedName>
    <definedName name="_________________Q9" localSheetId="8" hidden="1">{"'Standalone List Price Trends'!$A$1:$X$56"}</definedName>
    <definedName name="_________________Q9" hidden="1">{"'Standalone List Price Trends'!$A$1:$X$56"}</definedName>
    <definedName name="_________________rw1" localSheetId="3" hidden="1">{"'Standalone List Price Trends'!$A$1:$X$56"}</definedName>
    <definedName name="_________________rw1" localSheetId="6" hidden="1">{"'Standalone List Price Trends'!$A$1:$X$56"}</definedName>
    <definedName name="_________________rw1" localSheetId="7" hidden="1">{"'Standalone List Price Trends'!$A$1:$X$56"}</definedName>
    <definedName name="_________________rw1" localSheetId="8" hidden="1">{"'Standalone List Price Trends'!$A$1:$X$56"}</definedName>
    <definedName name="_________________rw1" hidden="1">{"'Standalone List Price Trends'!$A$1:$X$56"}</definedName>
    <definedName name="_________________rw2" localSheetId="3" hidden="1">{"'Standalone List Price Trends'!$A$1:$X$56"}</definedName>
    <definedName name="_________________rw2" localSheetId="6" hidden="1">{"'Standalone List Price Trends'!$A$1:$X$56"}</definedName>
    <definedName name="_________________rw2" localSheetId="7" hidden="1">{"'Standalone List Price Trends'!$A$1:$X$56"}</definedName>
    <definedName name="_________________rw2" localSheetId="8" hidden="1">{"'Standalone List Price Trends'!$A$1:$X$56"}</definedName>
    <definedName name="_________________rw2" hidden="1">{"'Standalone List Price Trends'!$A$1:$X$56"}</definedName>
    <definedName name="_________________rw3" localSheetId="3" hidden="1">{"'Standalone List Price Trends'!$A$1:$X$56"}</definedName>
    <definedName name="_________________rw3" localSheetId="6" hidden="1">{"'Standalone List Price Trends'!$A$1:$X$56"}</definedName>
    <definedName name="_________________rw3" localSheetId="7" hidden="1">{"'Standalone List Price Trends'!$A$1:$X$56"}</definedName>
    <definedName name="_________________rw3" localSheetId="8" hidden="1">{"'Standalone List Price Trends'!$A$1:$X$56"}</definedName>
    <definedName name="_________________rw3" hidden="1">{"'Standalone List Price Trends'!$A$1:$X$56"}</definedName>
    <definedName name="_________________rw4" localSheetId="3" hidden="1">{"'Standalone List Price Trends'!$A$1:$X$56"}</definedName>
    <definedName name="_________________rw4" localSheetId="6" hidden="1">{"'Standalone List Price Trends'!$A$1:$X$56"}</definedName>
    <definedName name="_________________rw4" localSheetId="7" hidden="1">{"'Standalone List Price Trends'!$A$1:$X$56"}</definedName>
    <definedName name="_________________rw4" localSheetId="8" hidden="1">{"'Standalone List Price Trends'!$A$1:$X$56"}</definedName>
    <definedName name="_________________rw4" hidden="1">{"'Standalone List Price Trends'!$A$1:$X$56"}</definedName>
    <definedName name="_________________v1" localSheetId="3" hidden="1">{"'1-TheatreBkgs'!$A$1:$L$102"}</definedName>
    <definedName name="_________________v1" localSheetId="6" hidden="1">{"'1-TheatreBkgs'!$A$1:$L$102"}</definedName>
    <definedName name="_________________v1" localSheetId="7" hidden="1">{"'1-TheatreBkgs'!$A$1:$L$102"}</definedName>
    <definedName name="_________________v1" localSheetId="8" hidden="1">{"'1-TheatreBkgs'!$A$1:$L$102"}</definedName>
    <definedName name="_________________v1" hidden="1">{"'1-TheatreBkgs'!$A$1:$L$102"}</definedName>
    <definedName name="_________________v3" localSheetId="3" hidden="1">{"'1-TheatreBkgs'!$A$1:$L$102"}</definedName>
    <definedName name="_________________v3" localSheetId="6" hidden="1">{"'1-TheatreBkgs'!$A$1:$L$102"}</definedName>
    <definedName name="_________________v3" localSheetId="7" hidden="1">{"'1-TheatreBkgs'!$A$1:$L$102"}</definedName>
    <definedName name="_________________v3" localSheetId="8" hidden="1">{"'1-TheatreBkgs'!$A$1:$L$102"}</definedName>
    <definedName name="_________________v3" hidden="1">{"'1-TheatreBkgs'!$A$1:$L$102"}</definedName>
    <definedName name="________________V2" localSheetId="3" hidden="1">{"'1-TheatreBkgs'!$A$1:$L$102"}</definedName>
    <definedName name="________________V2" localSheetId="6" hidden="1">{"'1-TheatreBkgs'!$A$1:$L$102"}</definedName>
    <definedName name="________________V2" localSheetId="7" hidden="1">{"'1-TheatreBkgs'!$A$1:$L$102"}</definedName>
    <definedName name="________________V2" localSheetId="8" hidden="1">{"'1-TheatreBkgs'!$A$1:$L$102"}</definedName>
    <definedName name="________________V2" hidden="1">{"'1-TheatreBkgs'!$A$1:$L$102"}</definedName>
    <definedName name="_______________a1" localSheetId="3" hidden="1">{"'1-TheatreBkgs'!$A$1:$L$102"}</definedName>
    <definedName name="_______________a1" localSheetId="6" hidden="1">{"'1-TheatreBkgs'!$A$1:$L$102"}</definedName>
    <definedName name="_______________a1" localSheetId="7" hidden="1">{"'1-TheatreBkgs'!$A$1:$L$102"}</definedName>
    <definedName name="_______________a1" localSheetId="8" hidden="1">{"'1-TheatreBkgs'!$A$1:$L$102"}</definedName>
    <definedName name="_______________a1" hidden="1">{"'1-TheatreBkgs'!$A$1:$L$102"}</definedName>
    <definedName name="_______________a2" localSheetId="3" hidden="1">{"'1-TheatreBkgs'!$A$1:$L$102"}</definedName>
    <definedName name="_______________a2" localSheetId="6" hidden="1">{"'1-TheatreBkgs'!$A$1:$L$102"}</definedName>
    <definedName name="_______________a2" localSheetId="7" hidden="1">{"'1-TheatreBkgs'!$A$1:$L$102"}</definedName>
    <definedName name="_______________a2" localSheetId="8" hidden="1">{"'1-TheatreBkgs'!$A$1:$L$102"}</definedName>
    <definedName name="_______________a2" hidden="1">{"'1-TheatreBkgs'!$A$1:$L$102"}</definedName>
    <definedName name="_______________a3" localSheetId="3" hidden="1">{"'1-TheatreBkgs'!$A$1:$L$102"}</definedName>
    <definedName name="_______________a3" localSheetId="6" hidden="1">{"'1-TheatreBkgs'!$A$1:$L$102"}</definedName>
    <definedName name="_______________a3" localSheetId="7" hidden="1">{"'1-TheatreBkgs'!$A$1:$L$102"}</definedName>
    <definedName name="_______________a3" localSheetId="8" hidden="1">{"'1-TheatreBkgs'!$A$1:$L$102"}</definedName>
    <definedName name="_______________a3" hidden="1">{"'1-TheatreBkgs'!$A$1:$L$102"}</definedName>
    <definedName name="_______________b1" localSheetId="3" hidden="1">{"'1-TheatreBkgs'!$A$1:$L$102"}</definedName>
    <definedName name="_______________b1" localSheetId="6" hidden="1">{"'1-TheatreBkgs'!$A$1:$L$102"}</definedName>
    <definedName name="_______________b1" localSheetId="7" hidden="1">{"'1-TheatreBkgs'!$A$1:$L$102"}</definedName>
    <definedName name="_______________b1" localSheetId="8" hidden="1">{"'1-TheatreBkgs'!$A$1:$L$102"}</definedName>
    <definedName name="_______________b1" hidden="1">{"'1-TheatreBkgs'!$A$1:$L$102"}</definedName>
    <definedName name="_______________Q1" localSheetId="3" hidden="1">{"'Standalone List Price Trends'!$A$1:$X$56"}</definedName>
    <definedName name="_______________Q1" localSheetId="6" hidden="1">{"'Standalone List Price Trends'!$A$1:$X$56"}</definedName>
    <definedName name="_______________Q1" localSheetId="7" hidden="1">{"'Standalone List Price Trends'!$A$1:$X$56"}</definedName>
    <definedName name="_______________Q1" localSheetId="8" hidden="1">{"'Standalone List Price Trends'!$A$1:$X$56"}</definedName>
    <definedName name="_______________Q1" hidden="1">{"'Standalone List Price Trends'!$A$1:$X$56"}</definedName>
    <definedName name="_______________Q2" localSheetId="3" hidden="1">{"'Standalone List Price Trends'!$A$1:$X$56"}</definedName>
    <definedName name="_______________Q2" localSheetId="6" hidden="1">{"'Standalone List Price Trends'!$A$1:$X$56"}</definedName>
    <definedName name="_______________Q2" localSheetId="7" hidden="1">{"'Standalone List Price Trends'!$A$1:$X$56"}</definedName>
    <definedName name="_______________Q2" localSheetId="8" hidden="1">{"'Standalone List Price Trends'!$A$1:$X$56"}</definedName>
    <definedName name="_______________Q2" hidden="1">{"'Standalone List Price Trends'!$A$1:$X$56"}</definedName>
    <definedName name="_______________Q3" localSheetId="3" hidden="1">{"'Standalone List Price Trends'!$A$1:$X$56"}</definedName>
    <definedName name="_______________Q3" localSheetId="6" hidden="1">{"'Standalone List Price Trends'!$A$1:$X$56"}</definedName>
    <definedName name="_______________Q3" localSheetId="7" hidden="1">{"'Standalone List Price Trends'!$A$1:$X$56"}</definedName>
    <definedName name="_______________Q3" localSheetId="8" hidden="1">{"'Standalone List Price Trends'!$A$1:$X$56"}</definedName>
    <definedName name="_______________Q3" hidden="1">{"'Standalone List Price Trends'!$A$1:$X$56"}</definedName>
    <definedName name="_______________Q4" localSheetId="3" hidden="1">{"'Standalone List Price Trends'!$A$1:$X$56"}</definedName>
    <definedName name="_______________Q4" localSheetId="6" hidden="1">{"'Standalone List Price Trends'!$A$1:$X$56"}</definedName>
    <definedName name="_______________Q4" localSheetId="7" hidden="1">{"'Standalone List Price Trends'!$A$1:$X$56"}</definedName>
    <definedName name="_______________Q4" localSheetId="8" hidden="1">{"'Standalone List Price Trends'!$A$1:$X$56"}</definedName>
    <definedName name="_______________Q4" hidden="1">{"'Standalone List Price Trends'!$A$1:$X$56"}</definedName>
    <definedName name="_______________Q5" localSheetId="3" hidden="1">{"'Standalone List Price Trends'!$A$1:$X$56"}</definedName>
    <definedName name="_______________Q5" localSheetId="6" hidden="1">{"'Standalone List Price Trends'!$A$1:$X$56"}</definedName>
    <definedName name="_______________Q5" localSheetId="7" hidden="1">{"'Standalone List Price Trends'!$A$1:$X$56"}</definedName>
    <definedName name="_______________Q5" localSheetId="8" hidden="1">{"'Standalone List Price Trends'!$A$1:$X$56"}</definedName>
    <definedName name="_______________Q5" hidden="1">{"'Standalone List Price Trends'!$A$1:$X$56"}</definedName>
    <definedName name="_______________Q9" localSheetId="3" hidden="1">{"'Standalone List Price Trends'!$A$1:$X$56"}</definedName>
    <definedName name="_______________Q9" localSheetId="6" hidden="1">{"'Standalone List Price Trends'!$A$1:$X$56"}</definedName>
    <definedName name="_______________Q9" localSheetId="7" hidden="1">{"'Standalone List Price Trends'!$A$1:$X$56"}</definedName>
    <definedName name="_______________Q9" localSheetId="8" hidden="1">{"'Standalone List Price Trends'!$A$1:$X$56"}</definedName>
    <definedName name="_______________Q9" hidden="1">{"'Standalone List Price Trends'!$A$1:$X$56"}</definedName>
    <definedName name="_______________rw1" localSheetId="3" hidden="1">{"'Standalone List Price Trends'!$A$1:$X$56"}</definedName>
    <definedName name="_______________rw1" localSheetId="6" hidden="1">{"'Standalone List Price Trends'!$A$1:$X$56"}</definedName>
    <definedName name="_______________rw1" localSheetId="7" hidden="1">{"'Standalone List Price Trends'!$A$1:$X$56"}</definedName>
    <definedName name="_______________rw1" localSheetId="8" hidden="1">{"'Standalone List Price Trends'!$A$1:$X$56"}</definedName>
    <definedName name="_______________rw1" hidden="1">{"'Standalone List Price Trends'!$A$1:$X$56"}</definedName>
    <definedName name="_______________rw2" localSheetId="3" hidden="1">{"'Standalone List Price Trends'!$A$1:$X$56"}</definedName>
    <definedName name="_______________rw2" localSheetId="6" hidden="1">{"'Standalone List Price Trends'!$A$1:$X$56"}</definedName>
    <definedName name="_______________rw2" localSheetId="7" hidden="1">{"'Standalone List Price Trends'!$A$1:$X$56"}</definedName>
    <definedName name="_______________rw2" localSheetId="8" hidden="1">{"'Standalone List Price Trends'!$A$1:$X$56"}</definedName>
    <definedName name="_______________rw2" hidden="1">{"'Standalone List Price Trends'!$A$1:$X$56"}</definedName>
    <definedName name="_______________rw3" localSheetId="3" hidden="1">{"'Standalone List Price Trends'!$A$1:$X$56"}</definedName>
    <definedName name="_______________rw3" localSheetId="6" hidden="1">{"'Standalone List Price Trends'!$A$1:$X$56"}</definedName>
    <definedName name="_______________rw3" localSheetId="7" hidden="1">{"'Standalone List Price Trends'!$A$1:$X$56"}</definedName>
    <definedName name="_______________rw3" localSheetId="8" hidden="1">{"'Standalone List Price Trends'!$A$1:$X$56"}</definedName>
    <definedName name="_______________rw3" hidden="1">{"'Standalone List Price Trends'!$A$1:$X$56"}</definedName>
    <definedName name="_______________rw4" localSheetId="3" hidden="1">{"'Standalone List Price Trends'!$A$1:$X$56"}</definedName>
    <definedName name="_______________rw4" localSheetId="6" hidden="1">{"'Standalone List Price Trends'!$A$1:$X$56"}</definedName>
    <definedName name="_______________rw4" localSheetId="7" hidden="1">{"'Standalone List Price Trends'!$A$1:$X$56"}</definedName>
    <definedName name="_______________rw4" localSheetId="8" hidden="1">{"'Standalone List Price Trends'!$A$1:$X$56"}</definedName>
    <definedName name="_______________rw4" hidden="1">{"'Standalone List Price Trends'!$A$1:$X$56"}</definedName>
    <definedName name="_______________v1" localSheetId="3" hidden="1">{"'1-TheatreBkgs'!$A$1:$L$102"}</definedName>
    <definedName name="_______________v1" localSheetId="6" hidden="1">{"'1-TheatreBkgs'!$A$1:$L$102"}</definedName>
    <definedName name="_______________v1" localSheetId="7" hidden="1">{"'1-TheatreBkgs'!$A$1:$L$102"}</definedName>
    <definedName name="_______________v1" localSheetId="8" hidden="1">{"'1-TheatreBkgs'!$A$1:$L$102"}</definedName>
    <definedName name="_______________v1" hidden="1">{"'1-TheatreBkgs'!$A$1:$L$102"}</definedName>
    <definedName name="_______________v3" localSheetId="3" hidden="1">{"'1-TheatreBkgs'!$A$1:$L$102"}</definedName>
    <definedName name="_______________v3" localSheetId="6" hidden="1">{"'1-TheatreBkgs'!$A$1:$L$102"}</definedName>
    <definedName name="_______________v3" localSheetId="7" hidden="1">{"'1-TheatreBkgs'!$A$1:$L$102"}</definedName>
    <definedName name="_______________v3" localSheetId="8" hidden="1">{"'1-TheatreBkgs'!$A$1:$L$102"}</definedName>
    <definedName name="_______________v3" hidden="1">{"'1-TheatreBkgs'!$A$1:$L$102"}</definedName>
    <definedName name="______________V2" localSheetId="3" hidden="1">{"'1-TheatreBkgs'!$A$1:$L$102"}</definedName>
    <definedName name="______________V2" localSheetId="6" hidden="1">{"'1-TheatreBkgs'!$A$1:$L$102"}</definedName>
    <definedName name="______________V2" localSheetId="7" hidden="1">{"'1-TheatreBkgs'!$A$1:$L$102"}</definedName>
    <definedName name="______________V2" localSheetId="8" hidden="1">{"'1-TheatreBkgs'!$A$1:$L$102"}</definedName>
    <definedName name="______________V2" hidden="1">{"'1-TheatreBkgs'!$A$1:$L$102"}</definedName>
    <definedName name="_____________a1" localSheetId="3" hidden="1">{"'1-TheatreBkgs'!$A$1:$L$102"}</definedName>
    <definedName name="_____________a1" localSheetId="6" hidden="1">{"'1-TheatreBkgs'!$A$1:$L$102"}</definedName>
    <definedName name="_____________a1" localSheetId="7" hidden="1">{"'1-TheatreBkgs'!$A$1:$L$102"}</definedName>
    <definedName name="_____________a1" localSheetId="8" hidden="1">{"'1-TheatreBkgs'!$A$1:$L$102"}</definedName>
    <definedName name="_____________a1" hidden="1">{"'1-TheatreBkgs'!$A$1:$L$102"}</definedName>
    <definedName name="_____________a2" localSheetId="3" hidden="1">{"'1-TheatreBkgs'!$A$1:$L$102"}</definedName>
    <definedName name="_____________a2" localSheetId="6" hidden="1">{"'1-TheatreBkgs'!$A$1:$L$102"}</definedName>
    <definedName name="_____________a2" localSheetId="7" hidden="1">{"'1-TheatreBkgs'!$A$1:$L$102"}</definedName>
    <definedName name="_____________a2" localSheetId="8" hidden="1">{"'1-TheatreBkgs'!$A$1:$L$102"}</definedName>
    <definedName name="_____________a2" hidden="1">{"'1-TheatreBkgs'!$A$1:$L$102"}</definedName>
    <definedName name="_____________a3" localSheetId="3" hidden="1">{"'1-TheatreBkgs'!$A$1:$L$102"}</definedName>
    <definedName name="_____________a3" localSheetId="6" hidden="1">{"'1-TheatreBkgs'!$A$1:$L$102"}</definedName>
    <definedName name="_____________a3" localSheetId="7" hidden="1">{"'1-TheatreBkgs'!$A$1:$L$102"}</definedName>
    <definedName name="_____________a3" localSheetId="8" hidden="1">{"'1-TheatreBkgs'!$A$1:$L$102"}</definedName>
    <definedName name="_____________a3" hidden="1">{"'1-TheatreBkgs'!$A$1:$L$102"}</definedName>
    <definedName name="_____________b1" localSheetId="3" hidden="1">{"'1-TheatreBkgs'!$A$1:$L$102"}</definedName>
    <definedName name="_____________b1" localSheetId="6" hidden="1">{"'1-TheatreBkgs'!$A$1:$L$102"}</definedName>
    <definedName name="_____________b1" localSheetId="7" hidden="1">{"'1-TheatreBkgs'!$A$1:$L$102"}</definedName>
    <definedName name="_____________b1" localSheetId="8" hidden="1">{"'1-TheatreBkgs'!$A$1:$L$102"}</definedName>
    <definedName name="_____________b1" hidden="1">{"'1-TheatreBkgs'!$A$1:$L$102"}</definedName>
    <definedName name="_____________Q1" localSheetId="3" hidden="1">{"'Standalone List Price Trends'!$A$1:$X$56"}</definedName>
    <definedName name="_____________Q1" localSheetId="6" hidden="1">{"'Standalone List Price Trends'!$A$1:$X$56"}</definedName>
    <definedName name="_____________Q1" localSheetId="7" hidden="1">{"'Standalone List Price Trends'!$A$1:$X$56"}</definedName>
    <definedName name="_____________Q1" localSheetId="8" hidden="1">{"'Standalone List Price Trends'!$A$1:$X$56"}</definedName>
    <definedName name="_____________Q1" hidden="1">{"'Standalone List Price Trends'!$A$1:$X$56"}</definedName>
    <definedName name="_____________Q2" localSheetId="3" hidden="1">{"'Standalone List Price Trends'!$A$1:$X$56"}</definedName>
    <definedName name="_____________Q2" localSheetId="6" hidden="1">{"'Standalone List Price Trends'!$A$1:$X$56"}</definedName>
    <definedName name="_____________Q2" localSheetId="7" hidden="1">{"'Standalone List Price Trends'!$A$1:$X$56"}</definedName>
    <definedName name="_____________Q2" localSheetId="8" hidden="1">{"'Standalone List Price Trends'!$A$1:$X$56"}</definedName>
    <definedName name="_____________Q2" hidden="1">{"'Standalone List Price Trends'!$A$1:$X$56"}</definedName>
    <definedName name="_____________Q3" localSheetId="3" hidden="1">{"'Standalone List Price Trends'!$A$1:$X$56"}</definedName>
    <definedName name="_____________Q3" localSheetId="6" hidden="1">{"'Standalone List Price Trends'!$A$1:$X$56"}</definedName>
    <definedName name="_____________Q3" localSheetId="7" hidden="1">{"'Standalone List Price Trends'!$A$1:$X$56"}</definedName>
    <definedName name="_____________Q3" localSheetId="8" hidden="1">{"'Standalone List Price Trends'!$A$1:$X$56"}</definedName>
    <definedName name="_____________Q3" hidden="1">{"'Standalone List Price Trends'!$A$1:$X$56"}</definedName>
    <definedName name="_____________Q4" localSheetId="3" hidden="1">{"'Standalone List Price Trends'!$A$1:$X$56"}</definedName>
    <definedName name="_____________Q4" localSheetId="6" hidden="1">{"'Standalone List Price Trends'!$A$1:$X$56"}</definedName>
    <definedName name="_____________Q4" localSheetId="7" hidden="1">{"'Standalone List Price Trends'!$A$1:$X$56"}</definedName>
    <definedName name="_____________Q4" localSheetId="8" hidden="1">{"'Standalone List Price Trends'!$A$1:$X$56"}</definedName>
    <definedName name="_____________Q4" hidden="1">{"'Standalone List Price Trends'!$A$1:$X$56"}</definedName>
    <definedName name="_____________Q5" localSheetId="3" hidden="1">{"'Standalone List Price Trends'!$A$1:$X$56"}</definedName>
    <definedName name="_____________Q5" localSheetId="6" hidden="1">{"'Standalone List Price Trends'!$A$1:$X$56"}</definedName>
    <definedName name="_____________Q5" localSheetId="7" hidden="1">{"'Standalone List Price Trends'!$A$1:$X$56"}</definedName>
    <definedName name="_____________Q5" localSheetId="8" hidden="1">{"'Standalone List Price Trends'!$A$1:$X$56"}</definedName>
    <definedName name="_____________Q5" hidden="1">{"'Standalone List Price Trends'!$A$1:$X$56"}</definedName>
    <definedName name="_____________Q9" localSheetId="3" hidden="1">{"'Standalone List Price Trends'!$A$1:$X$56"}</definedName>
    <definedName name="_____________Q9" localSheetId="6" hidden="1">{"'Standalone List Price Trends'!$A$1:$X$56"}</definedName>
    <definedName name="_____________Q9" localSheetId="7" hidden="1">{"'Standalone List Price Trends'!$A$1:$X$56"}</definedName>
    <definedName name="_____________Q9" localSheetId="8" hidden="1">{"'Standalone List Price Trends'!$A$1:$X$56"}</definedName>
    <definedName name="_____________Q9" hidden="1">{"'Standalone List Price Trends'!$A$1:$X$56"}</definedName>
    <definedName name="_____________rw1" localSheetId="3" hidden="1">{"'Standalone List Price Trends'!$A$1:$X$56"}</definedName>
    <definedName name="_____________rw1" localSheetId="6" hidden="1">{"'Standalone List Price Trends'!$A$1:$X$56"}</definedName>
    <definedName name="_____________rw1" localSheetId="7" hidden="1">{"'Standalone List Price Trends'!$A$1:$X$56"}</definedName>
    <definedName name="_____________rw1" localSheetId="8" hidden="1">{"'Standalone List Price Trends'!$A$1:$X$56"}</definedName>
    <definedName name="_____________rw1" hidden="1">{"'Standalone List Price Trends'!$A$1:$X$56"}</definedName>
    <definedName name="_____________rw2" localSheetId="3" hidden="1">{"'Standalone List Price Trends'!$A$1:$X$56"}</definedName>
    <definedName name="_____________rw2" localSheetId="6" hidden="1">{"'Standalone List Price Trends'!$A$1:$X$56"}</definedName>
    <definedName name="_____________rw2" localSheetId="7" hidden="1">{"'Standalone List Price Trends'!$A$1:$X$56"}</definedName>
    <definedName name="_____________rw2" localSheetId="8" hidden="1">{"'Standalone List Price Trends'!$A$1:$X$56"}</definedName>
    <definedName name="_____________rw2" hidden="1">{"'Standalone List Price Trends'!$A$1:$X$56"}</definedName>
    <definedName name="_____________rw3" localSheetId="3" hidden="1">{"'Standalone List Price Trends'!$A$1:$X$56"}</definedName>
    <definedName name="_____________rw3" localSheetId="6" hidden="1">{"'Standalone List Price Trends'!$A$1:$X$56"}</definedName>
    <definedName name="_____________rw3" localSheetId="7" hidden="1">{"'Standalone List Price Trends'!$A$1:$X$56"}</definedName>
    <definedName name="_____________rw3" localSheetId="8" hidden="1">{"'Standalone List Price Trends'!$A$1:$X$56"}</definedName>
    <definedName name="_____________rw3" hidden="1">{"'Standalone List Price Trends'!$A$1:$X$56"}</definedName>
    <definedName name="_____________rw4" localSheetId="3" hidden="1">{"'Standalone List Price Trends'!$A$1:$X$56"}</definedName>
    <definedName name="_____________rw4" localSheetId="6" hidden="1">{"'Standalone List Price Trends'!$A$1:$X$56"}</definedName>
    <definedName name="_____________rw4" localSheetId="7" hidden="1">{"'Standalone List Price Trends'!$A$1:$X$56"}</definedName>
    <definedName name="_____________rw4" localSheetId="8" hidden="1">{"'Standalone List Price Trends'!$A$1:$X$56"}</definedName>
    <definedName name="_____________rw4" hidden="1">{"'Standalone List Price Trends'!$A$1:$X$56"}</definedName>
    <definedName name="_____________v1" localSheetId="3" hidden="1">{"'1-TheatreBkgs'!$A$1:$L$102"}</definedName>
    <definedName name="_____________v1" localSheetId="6" hidden="1">{"'1-TheatreBkgs'!$A$1:$L$102"}</definedName>
    <definedName name="_____________v1" localSheetId="7" hidden="1">{"'1-TheatreBkgs'!$A$1:$L$102"}</definedName>
    <definedName name="_____________v1" localSheetId="8" hidden="1">{"'1-TheatreBkgs'!$A$1:$L$102"}</definedName>
    <definedName name="_____________v1" hidden="1">{"'1-TheatreBkgs'!$A$1:$L$102"}</definedName>
    <definedName name="_____________V2" localSheetId="3" hidden="1">{"'1-TheatreBkgs'!$A$1:$L$102"}</definedName>
    <definedName name="_____________V2" localSheetId="6" hidden="1">{"'1-TheatreBkgs'!$A$1:$L$102"}</definedName>
    <definedName name="_____________V2" localSheetId="7" hidden="1">{"'1-TheatreBkgs'!$A$1:$L$102"}</definedName>
    <definedName name="_____________V2" localSheetId="8" hidden="1">{"'1-TheatreBkgs'!$A$1:$L$102"}</definedName>
    <definedName name="_____________V2" hidden="1">{"'1-TheatreBkgs'!$A$1:$L$102"}</definedName>
    <definedName name="_____________v3" localSheetId="3" hidden="1">{"'1-TheatreBkgs'!$A$1:$L$102"}</definedName>
    <definedName name="_____________v3" localSheetId="6" hidden="1">{"'1-TheatreBkgs'!$A$1:$L$102"}</definedName>
    <definedName name="_____________v3" localSheetId="7" hidden="1">{"'1-TheatreBkgs'!$A$1:$L$102"}</definedName>
    <definedName name="_____________v3" localSheetId="8" hidden="1">{"'1-TheatreBkgs'!$A$1:$L$102"}</definedName>
    <definedName name="_____________v3" hidden="1">{"'1-TheatreBkgs'!$A$1:$L$102"}</definedName>
    <definedName name="____________a1" localSheetId="3" hidden="1">{"'1-TheatreBkgs'!$A$1:$L$102"}</definedName>
    <definedName name="____________a1" localSheetId="6" hidden="1">{"'1-TheatreBkgs'!$A$1:$L$102"}</definedName>
    <definedName name="____________a1" localSheetId="7" hidden="1">{"'1-TheatreBkgs'!$A$1:$L$102"}</definedName>
    <definedName name="____________a1" localSheetId="8" hidden="1">{"'1-TheatreBkgs'!$A$1:$L$102"}</definedName>
    <definedName name="____________a1" hidden="1">{"'1-TheatreBkgs'!$A$1:$L$102"}</definedName>
    <definedName name="____________a2" localSheetId="3" hidden="1">{"'1-TheatreBkgs'!$A$1:$L$102"}</definedName>
    <definedName name="____________a2" localSheetId="6" hidden="1">{"'1-TheatreBkgs'!$A$1:$L$102"}</definedName>
    <definedName name="____________a2" localSheetId="7" hidden="1">{"'1-TheatreBkgs'!$A$1:$L$102"}</definedName>
    <definedName name="____________a2" localSheetId="8" hidden="1">{"'1-TheatreBkgs'!$A$1:$L$102"}</definedName>
    <definedName name="____________a2" hidden="1">{"'1-TheatreBkgs'!$A$1:$L$102"}</definedName>
    <definedName name="____________a3" localSheetId="3" hidden="1">{"'1-TheatreBkgs'!$A$1:$L$102"}</definedName>
    <definedName name="____________a3" localSheetId="6" hidden="1">{"'1-TheatreBkgs'!$A$1:$L$102"}</definedName>
    <definedName name="____________a3" localSheetId="7" hidden="1">{"'1-TheatreBkgs'!$A$1:$L$102"}</definedName>
    <definedName name="____________a3" localSheetId="8" hidden="1">{"'1-TheatreBkgs'!$A$1:$L$102"}</definedName>
    <definedName name="____________a3" hidden="1">{"'1-TheatreBkgs'!$A$1:$L$102"}</definedName>
    <definedName name="____________b1" localSheetId="3" hidden="1">{"'1-TheatreBkgs'!$A$1:$L$102"}</definedName>
    <definedName name="____________b1" localSheetId="6" hidden="1">{"'1-TheatreBkgs'!$A$1:$L$102"}</definedName>
    <definedName name="____________b1" localSheetId="7" hidden="1">{"'1-TheatreBkgs'!$A$1:$L$102"}</definedName>
    <definedName name="____________b1" localSheetId="8" hidden="1">{"'1-TheatreBkgs'!$A$1:$L$102"}</definedName>
    <definedName name="____________b1" hidden="1">{"'1-TheatreBkgs'!$A$1:$L$102"}</definedName>
    <definedName name="____________Q1" localSheetId="3" hidden="1">{"'Standalone List Price Trends'!$A$1:$X$56"}</definedName>
    <definedName name="____________Q1" localSheetId="6" hidden="1">{"'Standalone List Price Trends'!$A$1:$X$56"}</definedName>
    <definedName name="____________Q1" localSheetId="7" hidden="1">{"'Standalone List Price Trends'!$A$1:$X$56"}</definedName>
    <definedName name="____________Q1" localSheetId="8" hidden="1">{"'Standalone List Price Trends'!$A$1:$X$56"}</definedName>
    <definedName name="____________Q1" hidden="1">{"'Standalone List Price Trends'!$A$1:$X$56"}</definedName>
    <definedName name="____________Q2" localSheetId="3" hidden="1">{"'Standalone List Price Trends'!$A$1:$X$56"}</definedName>
    <definedName name="____________Q2" localSheetId="6" hidden="1">{"'Standalone List Price Trends'!$A$1:$X$56"}</definedName>
    <definedName name="____________Q2" localSheetId="7" hidden="1">{"'Standalone List Price Trends'!$A$1:$X$56"}</definedName>
    <definedName name="____________Q2" localSheetId="8" hidden="1">{"'Standalone List Price Trends'!$A$1:$X$56"}</definedName>
    <definedName name="____________Q2" hidden="1">{"'Standalone List Price Trends'!$A$1:$X$56"}</definedName>
    <definedName name="____________Q3" localSheetId="3" hidden="1">{"'Standalone List Price Trends'!$A$1:$X$56"}</definedName>
    <definedName name="____________Q3" localSheetId="6" hidden="1">{"'Standalone List Price Trends'!$A$1:$X$56"}</definedName>
    <definedName name="____________Q3" localSheetId="7" hidden="1">{"'Standalone List Price Trends'!$A$1:$X$56"}</definedName>
    <definedName name="____________Q3" localSheetId="8" hidden="1">{"'Standalone List Price Trends'!$A$1:$X$56"}</definedName>
    <definedName name="____________Q3" hidden="1">{"'Standalone List Price Trends'!$A$1:$X$56"}</definedName>
    <definedName name="____________Q4" localSheetId="3" hidden="1">{"'Standalone List Price Trends'!$A$1:$X$56"}</definedName>
    <definedName name="____________Q4" localSheetId="6" hidden="1">{"'Standalone List Price Trends'!$A$1:$X$56"}</definedName>
    <definedName name="____________Q4" localSheetId="7" hidden="1">{"'Standalone List Price Trends'!$A$1:$X$56"}</definedName>
    <definedName name="____________Q4" localSheetId="8" hidden="1">{"'Standalone List Price Trends'!$A$1:$X$56"}</definedName>
    <definedName name="____________Q4" hidden="1">{"'Standalone List Price Trends'!$A$1:$X$56"}</definedName>
    <definedName name="____________Q5" localSheetId="3" hidden="1">{"'Standalone List Price Trends'!$A$1:$X$56"}</definedName>
    <definedName name="____________Q5" localSheetId="6" hidden="1">{"'Standalone List Price Trends'!$A$1:$X$56"}</definedName>
    <definedName name="____________Q5" localSheetId="7" hidden="1">{"'Standalone List Price Trends'!$A$1:$X$56"}</definedName>
    <definedName name="____________Q5" localSheetId="8" hidden="1">{"'Standalone List Price Trends'!$A$1:$X$56"}</definedName>
    <definedName name="____________Q5" hidden="1">{"'Standalone List Price Trends'!$A$1:$X$56"}</definedName>
    <definedName name="____________Q9" localSheetId="3" hidden="1">{"'Standalone List Price Trends'!$A$1:$X$56"}</definedName>
    <definedName name="____________Q9" localSheetId="6" hidden="1">{"'Standalone List Price Trends'!$A$1:$X$56"}</definedName>
    <definedName name="____________Q9" localSheetId="7" hidden="1">{"'Standalone List Price Trends'!$A$1:$X$56"}</definedName>
    <definedName name="____________Q9" localSheetId="8" hidden="1">{"'Standalone List Price Trends'!$A$1:$X$56"}</definedName>
    <definedName name="____________Q9" hidden="1">{"'Standalone List Price Trends'!$A$1:$X$56"}</definedName>
    <definedName name="____________rw1" localSheetId="3" hidden="1">{"'Standalone List Price Trends'!$A$1:$X$56"}</definedName>
    <definedName name="____________rw1" localSheetId="6" hidden="1">{"'Standalone List Price Trends'!$A$1:$X$56"}</definedName>
    <definedName name="____________rw1" localSheetId="7" hidden="1">{"'Standalone List Price Trends'!$A$1:$X$56"}</definedName>
    <definedName name="____________rw1" localSheetId="8" hidden="1">{"'Standalone List Price Trends'!$A$1:$X$56"}</definedName>
    <definedName name="____________rw1" hidden="1">{"'Standalone List Price Trends'!$A$1:$X$56"}</definedName>
    <definedName name="____________rw2" localSheetId="3" hidden="1">{"'Standalone List Price Trends'!$A$1:$X$56"}</definedName>
    <definedName name="____________rw2" localSheetId="6" hidden="1">{"'Standalone List Price Trends'!$A$1:$X$56"}</definedName>
    <definedName name="____________rw2" localSheetId="7" hidden="1">{"'Standalone List Price Trends'!$A$1:$X$56"}</definedName>
    <definedName name="____________rw2" localSheetId="8" hidden="1">{"'Standalone List Price Trends'!$A$1:$X$56"}</definedName>
    <definedName name="____________rw2" hidden="1">{"'Standalone List Price Trends'!$A$1:$X$56"}</definedName>
    <definedName name="____________rw3" localSheetId="3" hidden="1">{"'Standalone List Price Trends'!$A$1:$X$56"}</definedName>
    <definedName name="____________rw3" localSheetId="6" hidden="1">{"'Standalone List Price Trends'!$A$1:$X$56"}</definedName>
    <definedName name="____________rw3" localSheetId="7" hidden="1">{"'Standalone List Price Trends'!$A$1:$X$56"}</definedName>
    <definedName name="____________rw3" localSheetId="8" hidden="1">{"'Standalone List Price Trends'!$A$1:$X$56"}</definedName>
    <definedName name="____________rw3" hidden="1">{"'Standalone List Price Trends'!$A$1:$X$56"}</definedName>
    <definedName name="____________rw4" localSheetId="3" hidden="1">{"'Standalone List Price Trends'!$A$1:$X$56"}</definedName>
    <definedName name="____________rw4" localSheetId="6" hidden="1">{"'Standalone List Price Trends'!$A$1:$X$56"}</definedName>
    <definedName name="____________rw4" localSheetId="7" hidden="1">{"'Standalone List Price Trends'!$A$1:$X$56"}</definedName>
    <definedName name="____________rw4" localSheetId="8" hidden="1">{"'Standalone List Price Trends'!$A$1:$X$56"}</definedName>
    <definedName name="____________rw4" hidden="1">{"'Standalone List Price Trends'!$A$1:$X$56"}</definedName>
    <definedName name="____________v1" localSheetId="3" hidden="1">{"'1-TheatreBkgs'!$A$1:$L$102"}</definedName>
    <definedName name="____________v1" localSheetId="6" hidden="1">{"'1-TheatreBkgs'!$A$1:$L$102"}</definedName>
    <definedName name="____________v1" localSheetId="7" hidden="1">{"'1-TheatreBkgs'!$A$1:$L$102"}</definedName>
    <definedName name="____________v1" localSheetId="8" hidden="1">{"'1-TheatreBkgs'!$A$1:$L$102"}</definedName>
    <definedName name="____________v1" hidden="1">{"'1-TheatreBkgs'!$A$1:$L$102"}</definedName>
    <definedName name="____________v3" localSheetId="3" hidden="1">{"'1-TheatreBkgs'!$A$1:$L$102"}</definedName>
    <definedName name="____________v3" localSheetId="6" hidden="1">{"'1-TheatreBkgs'!$A$1:$L$102"}</definedName>
    <definedName name="____________v3" localSheetId="7" hidden="1">{"'1-TheatreBkgs'!$A$1:$L$102"}</definedName>
    <definedName name="____________v3" localSheetId="8" hidden="1">{"'1-TheatreBkgs'!$A$1:$L$102"}</definedName>
    <definedName name="____________v3" hidden="1">{"'1-TheatreBkgs'!$A$1:$L$102"}</definedName>
    <definedName name="___________V2" localSheetId="3" hidden="1">{"'1-TheatreBkgs'!$A$1:$L$102"}</definedName>
    <definedName name="___________V2" localSheetId="6" hidden="1">{"'1-TheatreBkgs'!$A$1:$L$102"}</definedName>
    <definedName name="___________V2" localSheetId="7" hidden="1">{"'1-TheatreBkgs'!$A$1:$L$102"}</definedName>
    <definedName name="___________V2" localSheetId="8" hidden="1">{"'1-TheatreBkgs'!$A$1:$L$102"}</definedName>
    <definedName name="___________V2" hidden="1">{"'1-TheatreBkgs'!$A$1:$L$102"}</definedName>
    <definedName name="__________a1" localSheetId="3" hidden="1">{"'1-TheatreBkgs'!$A$1:$L$102"}</definedName>
    <definedName name="__________a1" localSheetId="6" hidden="1">{"'1-TheatreBkgs'!$A$1:$L$102"}</definedName>
    <definedName name="__________a1" localSheetId="7" hidden="1">{"'1-TheatreBkgs'!$A$1:$L$102"}</definedName>
    <definedName name="__________a1" localSheetId="8" hidden="1">{"'1-TheatreBkgs'!$A$1:$L$102"}</definedName>
    <definedName name="__________a1" hidden="1">{"'1-TheatreBkgs'!$A$1:$L$102"}</definedName>
    <definedName name="__________a2" localSheetId="3" hidden="1">{"'1-TheatreBkgs'!$A$1:$L$102"}</definedName>
    <definedName name="__________a2" localSheetId="6" hidden="1">{"'1-TheatreBkgs'!$A$1:$L$102"}</definedName>
    <definedName name="__________a2" localSheetId="7" hidden="1">{"'1-TheatreBkgs'!$A$1:$L$102"}</definedName>
    <definedName name="__________a2" localSheetId="8" hidden="1">{"'1-TheatreBkgs'!$A$1:$L$102"}</definedName>
    <definedName name="__________a2" hidden="1">{"'1-TheatreBkgs'!$A$1:$L$102"}</definedName>
    <definedName name="__________a3" localSheetId="3" hidden="1">{"'1-TheatreBkgs'!$A$1:$L$102"}</definedName>
    <definedName name="__________a3" localSheetId="6" hidden="1">{"'1-TheatreBkgs'!$A$1:$L$102"}</definedName>
    <definedName name="__________a3" localSheetId="7" hidden="1">{"'1-TheatreBkgs'!$A$1:$L$102"}</definedName>
    <definedName name="__________a3" localSheetId="8" hidden="1">{"'1-TheatreBkgs'!$A$1:$L$102"}</definedName>
    <definedName name="__________a3" hidden="1">{"'1-TheatreBkgs'!$A$1:$L$102"}</definedName>
    <definedName name="__________b1" localSheetId="3" hidden="1">{"'1-TheatreBkgs'!$A$1:$L$102"}</definedName>
    <definedName name="__________b1" localSheetId="6" hidden="1">{"'1-TheatreBkgs'!$A$1:$L$102"}</definedName>
    <definedName name="__________b1" localSheetId="7" hidden="1">{"'1-TheatreBkgs'!$A$1:$L$102"}</definedName>
    <definedName name="__________b1" localSheetId="8" hidden="1">{"'1-TheatreBkgs'!$A$1:$L$102"}</definedName>
    <definedName name="__________b1" hidden="1">{"'1-TheatreBkgs'!$A$1:$L$102"}</definedName>
    <definedName name="__________Q1" localSheetId="3" hidden="1">{"'Standalone List Price Trends'!$A$1:$X$56"}</definedName>
    <definedName name="__________Q1" localSheetId="6" hidden="1">{"'Standalone List Price Trends'!$A$1:$X$56"}</definedName>
    <definedName name="__________Q1" localSheetId="7" hidden="1">{"'Standalone List Price Trends'!$A$1:$X$56"}</definedName>
    <definedName name="__________Q1" localSheetId="8" hidden="1">{"'Standalone List Price Trends'!$A$1:$X$56"}</definedName>
    <definedName name="__________Q1" hidden="1">{"'Standalone List Price Trends'!$A$1:$X$56"}</definedName>
    <definedName name="__________Q2" localSheetId="3" hidden="1">{"'Standalone List Price Trends'!$A$1:$X$56"}</definedName>
    <definedName name="__________Q2" localSheetId="6" hidden="1">{"'Standalone List Price Trends'!$A$1:$X$56"}</definedName>
    <definedName name="__________Q2" localSheetId="7" hidden="1">{"'Standalone List Price Trends'!$A$1:$X$56"}</definedName>
    <definedName name="__________Q2" localSheetId="8" hidden="1">{"'Standalone List Price Trends'!$A$1:$X$56"}</definedName>
    <definedName name="__________Q2" hidden="1">{"'Standalone List Price Trends'!$A$1:$X$56"}</definedName>
    <definedName name="__________Q3" localSheetId="3" hidden="1">{"'Standalone List Price Trends'!$A$1:$X$56"}</definedName>
    <definedName name="__________Q3" localSheetId="6" hidden="1">{"'Standalone List Price Trends'!$A$1:$X$56"}</definedName>
    <definedName name="__________Q3" localSheetId="7" hidden="1">{"'Standalone List Price Trends'!$A$1:$X$56"}</definedName>
    <definedName name="__________Q3" localSheetId="8" hidden="1">{"'Standalone List Price Trends'!$A$1:$X$56"}</definedName>
    <definedName name="__________Q3" hidden="1">{"'Standalone List Price Trends'!$A$1:$X$56"}</definedName>
    <definedName name="__________Q4" localSheetId="3" hidden="1">{"'Standalone List Price Trends'!$A$1:$X$56"}</definedName>
    <definedName name="__________Q4" localSheetId="6" hidden="1">{"'Standalone List Price Trends'!$A$1:$X$56"}</definedName>
    <definedName name="__________Q4" localSheetId="7" hidden="1">{"'Standalone List Price Trends'!$A$1:$X$56"}</definedName>
    <definedName name="__________Q4" localSheetId="8" hidden="1">{"'Standalone List Price Trends'!$A$1:$X$56"}</definedName>
    <definedName name="__________Q4" hidden="1">{"'Standalone List Price Trends'!$A$1:$X$56"}</definedName>
    <definedName name="__________Q5" localSheetId="3" hidden="1">{"'Standalone List Price Trends'!$A$1:$X$56"}</definedName>
    <definedName name="__________Q5" localSheetId="6" hidden="1">{"'Standalone List Price Trends'!$A$1:$X$56"}</definedName>
    <definedName name="__________Q5" localSheetId="7" hidden="1">{"'Standalone List Price Trends'!$A$1:$X$56"}</definedName>
    <definedName name="__________Q5" localSheetId="8" hidden="1">{"'Standalone List Price Trends'!$A$1:$X$56"}</definedName>
    <definedName name="__________Q5" hidden="1">{"'Standalone List Price Trends'!$A$1:$X$56"}</definedName>
    <definedName name="__________Q9" localSheetId="3" hidden="1">{"'Standalone List Price Trends'!$A$1:$X$56"}</definedName>
    <definedName name="__________Q9" localSheetId="6" hidden="1">{"'Standalone List Price Trends'!$A$1:$X$56"}</definedName>
    <definedName name="__________Q9" localSheetId="7" hidden="1">{"'Standalone List Price Trends'!$A$1:$X$56"}</definedName>
    <definedName name="__________Q9" localSheetId="8" hidden="1">{"'Standalone List Price Trends'!$A$1:$X$56"}</definedName>
    <definedName name="__________Q9" hidden="1">{"'Standalone List Price Trends'!$A$1:$X$56"}</definedName>
    <definedName name="__________rw1" localSheetId="3" hidden="1">{"'Standalone List Price Trends'!$A$1:$X$56"}</definedName>
    <definedName name="__________rw1" localSheetId="6" hidden="1">{"'Standalone List Price Trends'!$A$1:$X$56"}</definedName>
    <definedName name="__________rw1" localSheetId="7" hidden="1">{"'Standalone List Price Trends'!$A$1:$X$56"}</definedName>
    <definedName name="__________rw1" localSheetId="8" hidden="1">{"'Standalone List Price Trends'!$A$1:$X$56"}</definedName>
    <definedName name="__________rw1" hidden="1">{"'Standalone List Price Trends'!$A$1:$X$56"}</definedName>
    <definedName name="__________rw2" localSheetId="3" hidden="1">{"'Standalone List Price Trends'!$A$1:$X$56"}</definedName>
    <definedName name="__________rw2" localSheetId="6" hidden="1">{"'Standalone List Price Trends'!$A$1:$X$56"}</definedName>
    <definedName name="__________rw2" localSheetId="7" hidden="1">{"'Standalone List Price Trends'!$A$1:$X$56"}</definedName>
    <definedName name="__________rw2" localSheetId="8" hidden="1">{"'Standalone List Price Trends'!$A$1:$X$56"}</definedName>
    <definedName name="__________rw2" hidden="1">{"'Standalone List Price Trends'!$A$1:$X$56"}</definedName>
    <definedName name="__________rw3" localSheetId="3" hidden="1">{"'Standalone List Price Trends'!$A$1:$X$56"}</definedName>
    <definedName name="__________rw3" localSheetId="6" hidden="1">{"'Standalone List Price Trends'!$A$1:$X$56"}</definedName>
    <definedName name="__________rw3" localSheetId="7" hidden="1">{"'Standalone List Price Trends'!$A$1:$X$56"}</definedName>
    <definedName name="__________rw3" localSheetId="8" hidden="1">{"'Standalone List Price Trends'!$A$1:$X$56"}</definedName>
    <definedName name="__________rw3" hidden="1">{"'Standalone List Price Trends'!$A$1:$X$56"}</definedName>
    <definedName name="__________rw4" localSheetId="3" hidden="1">{"'Standalone List Price Trends'!$A$1:$X$56"}</definedName>
    <definedName name="__________rw4" localSheetId="6" hidden="1">{"'Standalone List Price Trends'!$A$1:$X$56"}</definedName>
    <definedName name="__________rw4" localSheetId="7" hidden="1">{"'Standalone List Price Trends'!$A$1:$X$56"}</definedName>
    <definedName name="__________rw4" localSheetId="8" hidden="1">{"'Standalone List Price Trends'!$A$1:$X$56"}</definedName>
    <definedName name="__________rw4" hidden="1">{"'Standalone List Price Trends'!$A$1:$X$56"}</definedName>
    <definedName name="__________v1" localSheetId="3" hidden="1">{"'1-TheatreBkgs'!$A$1:$L$102"}</definedName>
    <definedName name="__________v1" localSheetId="6" hidden="1">{"'1-TheatreBkgs'!$A$1:$L$102"}</definedName>
    <definedName name="__________v1" localSheetId="7" hidden="1">{"'1-TheatreBkgs'!$A$1:$L$102"}</definedName>
    <definedName name="__________v1" localSheetId="8" hidden="1">{"'1-TheatreBkgs'!$A$1:$L$102"}</definedName>
    <definedName name="__________v1" hidden="1">{"'1-TheatreBkgs'!$A$1:$L$102"}</definedName>
    <definedName name="__________V2" localSheetId="3" hidden="1">{"'1-TheatreBkgs'!$A$1:$L$102"}</definedName>
    <definedName name="__________V2" localSheetId="6" hidden="1">{"'1-TheatreBkgs'!$A$1:$L$102"}</definedName>
    <definedName name="__________V2" localSheetId="7" hidden="1">{"'1-TheatreBkgs'!$A$1:$L$102"}</definedName>
    <definedName name="__________V2" localSheetId="8" hidden="1">{"'1-TheatreBkgs'!$A$1:$L$102"}</definedName>
    <definedName name="__________V2" hidden="1">{"'1-TheatreBkgs'!$A$1:$L$102"}</definedName>
    <definedName name="__________v3" localSheetId="3" hidden="1">{"'1-TheatreBkgs'!$A$1:$L$102"}</definedName>
    <definedName name="__________v3" localSheetId="6" hidden="1">{"'1-TheatreBkgs'!$A$1:$L$102"}</definedName>
    <definedName name="__________v3" localSheetId="7" hidden="1">{"'1-TheatreBkgs'!$A$1:$L$102"}</definedName>
    <definedName name="__________v3" localSheetId="8" hidden="1">{"'1-TheatreBkgs'!$A$1:$L$102"}</definedName>
    <definedName name="__________v3" hidden="1">{"'1-TheatreBkgs'!$A$1:$L$102"}</definedName>
    <definedName name="_________a1" localSheetId="3" hidden="1">{"'1-TheatreBkgs'!$A$1:$L$102"}</definedName>
    <definedName name="_________a1" localSheetId="6" hidden="1">{"'1-TheatreBkgs'!$A$1:$L$102"}</definedName>
    <definedName name="_________a1" localSheetId="7" hidden="1">{"'1-TheatreBkgs'!$A$1:$L$102"}</definedName>
    <definedName name="_________a1" localSheetId="8" hidden="1">{"'1-TheatreBkgs'!$A$1:$L$102"}</definedName>
    <definedName name="_________a1" hidden="1">{"'1-TheatreBkgs'!$A$1:$L$102"}</definedName>
    <definedName name="_________a2" localSheetId="3" hidden="1">{"'1-TheatreBkgs'!$A$1:$L$102"}</definedName>
    <definedName name="_________a2" localSheetId="6" hidden="1">{"'1-TheatreBkgs'!$A$1:$L$102"}</definedName>
    <definedName name="_________a2" localSheetId="7" hidden="1">{"'1-TheatreBkgs'!$A$1:$L$102"}</definedName>
    <definedName name="_________a2" localSheetId="8" hidden="1">{"'1-TheatreBkgs'!$A$1:$L$102"}</definedName>
    <definedName name="_________a2" hidden="1">{"'1-TheatreBkgs'!$A$1:$L$102"}</definedName>
    <definedName name="_________a3" localSheetId="3" hidden="1">{"'1-TheatreBkgs'!$A$1:$L$102"}</definedName>
    <definedName name="_________a3" localSheetId="6" hidden="1">{"'1-TheatreBkgs'!$A$1:$L$102"}</definedName>
    <definedName name="_________a3" localSheetId="7" hidden="1">{"'1-TheatreBkgs'!$A$1:$L$102"}</definedName>
    <definedName name="_________a3" localSheetId="8" hidden="1">{"'1-TheatreBkgs'!$A$1:$L$102"}</definedName>
    <definedName name="_________a3" hidden="1">{"'1-TheatreBkgs'!$A$1:$L$102"}</definedName>
    <definedName name="_________b1" localSheetId="3" hidden="1">{"'1-TheatreBkgs'!$A$1:$L$102"}</definedName>
    <definedName name="_________b1" localSheetId="6" hidden="1">{"'1-TheatreBkgs'!$A$1:$L$102"}</definedName>
    <definedName name="_________b1" localSheetId="7" hidden="1">{"'1-TheatreBkgs'!$A$1:$L$102"}</definedName>
    <definedName name="_________b1" localSheetId="8" hidden="1">{"'1-TheatreBkgs'!$A$1:$L$102"}</definedName>
    <definedName name="_________b1" hidden="1">{"'1-TheatreBkgs'!$A$1:$L$102"}</definedName>
    <definedName name="_________Q1" localSheetId="3" hidden="1">{"'Standalone List Price Trends'!$A$1:$X$56"}</definedName>
    <definedName name="_________Q1" localSheetId="6" hidden="1">{"'Standalone List Price Trends'!$A$1:$X$56"}</definedName>
    <definedName name="_________Q1" localSheetId="7" hidden="1">{"'Standalone List Price Trends'!$A$1:$X$56"}</definedName>
    <definedName name="_________Q1" localSheetId="8" hidden="1">{"'Standalone List Price Trends'!$A$1:$X$56"}</definedName>
    <definedName name="_________Q1" hidden="1">{"'Standalone List Price Trends'!$A$1:$X$56"}</definedName>
    <definedName name="_________Q2" localSheetId="3" hidden="1">{"'Standalone List Price Trends'!$A$1:$X$56"}</definedName>
    <definedName name="_________Q2" localSheetId="6" hidden="1">{"'Standalone List Price Trends'!$A$1:$X$56"}</definedName>
    <definedName name="_________Q2" localSheetId="7" hidden="1">{"'Standalone List Price Trends'!$A$1:$X$56"}</definedName>
    <definedName name="_________Q2" localSheetId="8" hidden="1">{"'Standalone List Price Trends'!$A$1:$X$56"}</definedName>
    <definedName name="_________Q2" hidden="1">{"'Standalone List Price Trends'!$A$1:$X$56"}</definedName>
    <definedName name="_________Q3" localSheetId="3" hidden="1">{"'Standalone List Price Trends'!$A$1:$X$56"}</definedName>
    <definedName name="_________Q3" localSheetId="6" hidden="1">{"'Standalone List Price Trends'!$A$1:$X$56"}</definedName>
    <definedName name="_________Q3" localSheetId="7" hidden="1">{"'Standalone List Price Trends'!$A$1:$X$56"}</definedName>
    <definedName name="_________Q3" localSheetId="8" hidden="1">{"'Standalone List Price Trends'!$A$1:$X$56"}</definedName>
    <definedName name="_________Q3" hidden="1">{"'Standalone List Price Trends'!$A$1:$X$56"}</definedName>
    <definedName name="_________Q4" localSheetId="3" hidden="1">{"'Standalone List Price Trends'!$A$1:$X$56"}</definedName>
    <definedName name="_________Q4" localSheetId="6" hidden="1">{"'Standalone List Price Trends'!$A$1:$X$56"}</definedName>
    <definedName name="_________Q4" localSheetId="7" hidden="1">{"'Standalone List Price Trends'!$A$1:$X$56"}</definedName>
    <definedName name="_________Q4" localSheetId="8" hidden="1">{"'Standalone List Price Trends'!$A$1:$X$56"}</definedName>
    <definedName name="_________Q4" hidden="1">{"'Standalone List Price Trends'!$A$1:$X$56"}</definedName>
    <definedName name="_________Q5" localSheetId="3" hidden="1">{"'Standalone List Price Trends'!$A$1:$X$56"}</definedName>
    <definedName name="_________Q5" localSheetId="6" hidden="1">{"'Standalone List Price Trends'!$A$1:$X$56"}</definedName>
    <definedName name="_________Q5" localSheetId="7" hidden="1">{"'Standalone List Price Trends'!$A$1:$X$56"}</definedName>
    <definedName name="_________Q5" localSheetId="8" hidden="1">{"'Standalone List Price Trends'!$A$1:$X$56"}</definedName>
    <definedName name="_________Q5" hidden="1">{"'Standalone List Price Trends'!$A$1:$X$56"}</definedName>
    <definedName name="_________Q9" localSheetId="3" hidden="1">{"'Standalone List Price Trends'!$A$1:$X$56"}</definedName>
    <definedName name="_________Q9" localSheetId="6" hidden="1">{"'Standalone List Price Trends'!$A$1:$X$56"}</definedName>
    <definedName name="_________Q9" localSheetId="7" hidden="1">{"'Standalone List Price Trends'!$A$1:$X$56"}</definedName>
    <definedName name="_________Q9" localSheetId="8" hidden="1">{"'Standalone List Price Trends'!$A$1:$X$56"}</definedName>
    <definedName name="_________Q9" hidden="1">{"'Standalone List Price Trends'!$A$1:$X$56"}</definedName>
    <definedName name="_________rw1" localSheetId="3" hidden="1">{"'Standalone List Price Trends'!$A$1:$X$56"}</definedName>
    <definedName name="_________rw1" localSheetId="6" hidden="1">{"'Standalone List Price Trends'!$A$1:$X$56"}</definedName>
    <definedName name="_________rw1" localSheetId="7" hidden="1">{"'Standalone List Price Trends'!$A$1:$X$56"}</definedName>
    <definedName name="_________rw1" localSheetId="8" hidden="1">{"'Standalone List Price Trends'!$A$1:$X$56"}</definedName>
    <definedName name="_________rw1" hidden="1">{"'Standalone List Price Trends'!$A$1:$X$56"}</definedName>
    <definedName name="_________rw2" localSheetId="3" hidden="1">{"'Standalone List Price Trends'!$A$1:$X$56"}</definedName>
    <definedName name="_________rw2" localSheetId="6" hidden="1">{"'Standalone List Price Trends'!$A$1:$X$56"}</definedName>
    <definedName name="_________rw2" localSheetId="7" hidden="1">{"'Standalone List Price Trends'!$A$1:$X$56"}</definedName>
    <definedName name="_________rw2" localSheetId="8" hidden="1">{"'Standalone List Price Trends'!$A$1:$X$56"}</definedName>
    <definedName name="_________rw2" hidden="1">{"'Standalone List Price Trends'!$A$1:$X$56"}</definedName>
    <definedName name="_________rw3" localSheetId="3" hidden="1">{"'Standalone List Price Trends'!$A$1:$X$56"}</definedName>
    <definedName name="_________rw3" localSheetId="6" hidden="1">{"'Standalone List Price Trends'!$A$1:$X$56"}</definedName>
    <definedName name="_________rw3" localSheetId="7" hidden="1">{"'Standalone List Price Trends'!$A$1:$X$56"}</definedName>
    <definedName name="_________rw3" localSheetId="8" hidden="1">{"'Standalone List Price Trends'!$A$1:$X$56"}</definedName>
    <definedName name="_________rw3" hidden="1">{"'Standalone List Price Trends'!$A$1:$X$56"}</definedName>
    <definedName name="_________rw4" localSheetId="3" hidden="1">{"'Standalone List Price Trends'!$A$1:$X$56"}</definedName>
    <definedName name="_________rw4" localSheetId="6" hidden="1">{"'Standalone List Price Trends'!$A$1:$X$56"}</definedName>
    <definedName name="_________rw4" localSheetId="7" hidden="1">{"'Standalone List Price Trends'!$A$1:$X$56"}</definedName>
    <definedName name="_________rw4" localSheetId="8" hidden="1">{"'Standalone List Price Trends'!$A$1:$X$56"}</definedName>
    <definedName name="_________rw4" hidden="1">{"'Standalone List Price Trends'!$A$1:$X$56"}</definedName>
    <definedName name="_________v1" localSheetId="3" hidden="1">{"'1-TheatreBkgs'!$A$1:$L$102"}</definedName>
    <definedName name="_________v1" localSheetId="6" hidden="1">{"'1-TheatreBkgs'!$A$1:$L$102"}</definedName>
    <definedName name="_________v1" localSheetId="7" hidden="1">{"'1-TheatreBkgs'!$A$1:$L$102"}</definedName>
    <definedName name="_________v1" localSheetId="8" hidden="1">{"'1-TheatreBkgs'!$A$1:$L$102"}</definedName>
    <definedName name="_________v1" hidden="1">{"'1-TheatreBkgs'!$A$1:$L$102"}</definedName>
    <definedName name="_________V2" localSheetId="3" hidden="1">{"'1-TheatreBkgs'!$A$1:$L$102"}</definedName>
    <definedName name="_________V2" localSheetId="6" hidden="1">{"'1-TheatreBkgs'!$A$1:$L$102"}</definedName>
    <definedName name="_________V2" localSheetId="7" hidden="1">{"'1-TheatreBkgs'!$A$1:$L$102"}</definedName>
    <definedName name="_________V2" localSheetId="8" hidden="1">{"'1-TheatreBkgs'!$A$1:$L$102"}</definedName>
    <definedName name="_________V2" hidden="1">{"'1-TheatreBkgs'!$A$1:$L$102"}</definedName>
    <definedName name="_________v3" localSheetId="3" hidden="1">{"'1-TheatreBkgs'!$A$1:$L$102"}</definedName>
    <definedName name="_________v3" localSheetId="6" hidden="1">{"'1-TheatreBkgs'!$A$1:$L$102"}</definedName>
    <definedName name="_________v3" localSheetId="7" hidden="1">{"'1-TheatreBkgs'!$A$1:$L$102"}</definedName>
    <definedName name="_________v3" localSheetId="8" hidden="1">{"'1-TheatreBkgs'!$A$1:$L$102"}</definedName>
    <definedName name="_________v3" hidden="1">{"'1-TheatreBkgs'!$A$1:$L$102"}</definedName>
    <definedName name="________a1" localSheetId="3" hidden="1">{"'1-TheatreBkgs'!$A$1:$L$102"}</definedName>
    <definedName name="________a1" localSheetId="6" hidden="1">{"'1-TheatreBkgs'!$A$1:$L$102"}</definedName>
    <definedName name="________a1" localSheetId="7" hidden="1">{"'1-TheatreBkgs'!$A$1:$L$102"}</definedName>
    <definedName name="________a1" localSheetId="8" hidden="1">{"'1-TheatreBkgs'!$A$1:$L$102"}</definedName>
    <definedName name="________a1" hidden="1">{"'1-TheatreBkgs'!$A$1:$L$102"}</definedName>
    <definedName name="________a2" localSheetId="3" hidden="1">{"'1-TheatreBkgs'!$A$1:$L$102"}</definedName>
    <definedName name="________a2" localSheetId="6" hidden="1">{"'1-TheatreBkgs'!$A$1:$L$102"}</definedName>
    <definedName name="________a2" localSheetId="7" hidden="1">{"'1-TheatreBkgs'!$A$1:$L$102"}</definedName>
    <definedName name="________a2" localSheetId="8" hidden="1">{"'1-TheatreBkgs'!$A$1:$L$102"}</definedName>
    <definedName name="________a2" hidden="1">{"'1-TheatreBkgs'!$A$1:$L$102"}</definedName>
    <definedName name="________a3" localSheetId="3" hidden="1">{"'1-TheatreBkgs'!$A$1:$L$102"}</definedName>
    <definedName name="________a3" localSheetId="6" hidden="1">{"'1-TheatreBkgs'!$A$1:$L$102"}</definedName>
    <definedName name="________a3" localSheetId="7" hidden="1">{"'1-TheatreBkgs'!$A$1:$L$102"}</definedName>
    <definedName name="________a3" localSheetId="8" hidden="1">{"'1-TheatreBkgs'!$A$1:$L$102"}</definedName>
    <definedName name="________a3" hidden="1">{"'1-TheatreBkgs'!$A$1:$L$102"}</definedName>
    <definedName name="________b1" localSheetId="3" hidden="1">{"'1-TheatreBkgs'!$A$1:$L$102"}</definedName>
    <definedName name="________b1" localSheetId="6" hidden="1">{"'1-TheatreBkgs'!$A$1:$L$102"}</definedName>
    <definedName name="________b1" localSheetId="7" hidden="1">{"'1-TheatreBkgs'!$A$1:$L$102"}</definedName>
    <definedName name="________b1" localSheetId="8" hidden="1">{"'1-TheatreBkgs'!$A$1:$L$102"}</definedName>
    <definedName name="________b1" hidden="1">{"'1-TheatreBkgs'!$A$1:$L$102"}</definedName>
    <definedName name="________Q1" localSheetId="3" hidden="1">{"'Standalone List Price Trends'!$A$1:$X$56"}</definedName>
    <definedName name="________Q1" localSheetId="6" hidden="1">{"'Standalone List Price Trends'!$A$1:$X$56"}</definedName>
    <definedName name="________Q1" localSheetId="7" hidden="1">{"'Standalone List Price Trends'!$A$1:$X$56"}</definedName>
    <definedName name="________Q1" localSheetId="8" hidden="1">{"'Standalone List Price Trends'!$A$1:$X$56"}</definedName>
    <definedName name="________Q1" hidden="1">{"'Standalone List Price Trends'!$A$1:$X$56"}</definedName>
    <definedName name="________Q2" localSheetId="3" hidden="1">{"'Standalone List Price Trends'!$A$1:$X$56"}</definedName>
    <definedName name="________Q2" localSheetId="6" hidden="1">{"'Standalone List Price Trends'!$A$1:$X$56"}</definedName>
    <definedName name="________Q2" localSheetId="7" hidden="1">{"'Standalone List Price Trends'!$A$1:$X$56"}</definedName>
    <definedName name="________Q2" localSheetId="8" hidden="1">{"'Standalone List Price Trends'!$A$1:$X$56"}</definedName>
    <definedName name="________Q2" hidden="1">{"'Standalone List Price Trends'!$A$1:$X$56"}</definedName>
    <definedName name="________Q3" localSheetId="3" hidden="1">{"'Standalone List Price Trends'!$A$1:$X$56"}</definedName>
    <definedName name="________Q3" localSheetId="6" hidden="1">{"'Standalone List Price Trends'!$A$1:$X$56"}</definedName>
    <definedName name="________Q3" localSheetId="7" hidden="1">{"'Standalone List Price Trends'!$A$1:$X$56"}</definedName>
    <definedName name="________Q3" localSheetId="8" hidden="1">{"'Standalone List Price Trends'!$A$1:$X$56"}</definedName>
    <definedName name="________Q3" hidden="1">{"'Standalone List Price Trends'!$A$1:$X$56"}</definedName>
    <definedName name="________Q4" localSheetId="3" hidden="1">{"'Standalone List Price Trends'!$A$1:$X$56"}</definedName>
    <definedName name="________Q4" localSheetId="6" hidden="1">{"'Standalone List Price Trends'!$A$1:$X$56"}</definedName>
    <definedName name="________Q4" localSheetId="7" hidden="1">{"'Standalone List Price Trends'!$A$1:$X$56"}</definedName>
    <definedName name="________Q4" localSheetId="8" hidden="1">{"'Standalone List Price Trends'!$A$1:$X$56"}</definedName>
    <definedName name="________Q4" hidden="1">{"'Standalone List Price Trends'!$A$1:$X$56"}</definedName>
    <definedName name="________Q5" localSheetId="3" hidden="1">{"'Standalone List Price Trends'!$A$1:$X$56"}</definedName>
    <definedName name="________Q5" localSheetId="6" hidden="1">{"'Standalone List Price Trends'!$A$1:$X$56"}</definedName>
    <definedName name="________Q5" localSheetId="7" hidden="1">{"'Standalone List Price Trends'!$A$1:$X$56"}</definedName>
    <definedName name="________Q5" localSheetId="8" hidden="1">{"'Standalone List Price Trends'!$A$1:$X$56"}</definedName>
    <definedName name="________Q5" hidden="1">{"'Standalone List Price Trends'!$A$1:$X$56"}</definedName>
    <definedName name="________Q9" localSheetId="3" hidden="1">{"'Standalone List Price Trends'!$A$1:$X$56"}</definedName>
    <definedName name="________Q9" localSheetId="6" hidden="1">{"'Standalone List Price Trends'!$A$1:$X$56"}</definedName>
    <definedName name="________Q9" localSheetId="7" hidden="1">{"'Standalone List Price Trends'!$A$1:$X$56"}</definedName>
    <definedName name="________Q9" localSheetId="8" hidden="1">{"'Standalone List Price Trends'!$A$1:$X$56"}</definedName>
    <definedName name="________Q9" hidden="1">{"'Standalone List Price Trends'!$A$1:$X$56"}</definedName>
    <definedName name="________rw1" localSheetId="3" hidden="1">{"'Standalone List Price Trends'!$A$1:$X$56"}</definedName>
    <definedName name="________rw1" localSheetId="6" hidden="1">{"'Standalone List Price Trends'!$A$1:$X$56"}</definedName>
    <definedName name="________rw1" localSheetId="7" hidden="1">{"'Standalone List Price Trends'!$A$1:$X$56"}</definedName>
    <definedName name="________rw1" localSheetId="8" hidden="1">{"'Standalone List Price Trends'!$A$1:$X$56"}</definedName>
    <definedName name="________rw1" hidden="1">{"'Standalone List Price Trends'!$A$1:$X$56"}</definedName>
    <definedName name="________rw2" localSheetId="3" hidden="1">{"'Standalone List Price Trends'!$A$1:$X$56"}</definedName>
    <definedName name="________rw2" localSheetId="6" hidden="1">{"'Standalone List Price Trends'!$A$1:$X$56"}</definedName>
    <definedName name="________rw2" localSheetId="7" hidden="1">{"'Standalone List Price Trends'!$A$1:$X$56"}</definedName>
    <definedName name="________rw2" localSheetId="8" hidden="1">{"'Standalone List Price Trends'!$A$1:$X$56"}</definedName>
    <definedName name="________rw2" hidden="1">{"'Standalone List Price Trends'!$A$1:$X$56"}</definedName>
    <definedName name="________rw3" localSheetId="3" hidden="1">{"'Standalone List Price Trends'!$A$1:$X$56"}</definedName>
    <definedName name="________rw3" localSheetId="6" hidden="1">{"'Standalone List Price Trends'!$A$1:$X$56"}</definedName>
    <definedName name="________rw3" localSheetId="7" hidden="1">{"'Standalone List Price Trends'!$A$1:$X$56"}</definedName>
    <definedName name="________rw3" localSheetId="8" hidden="1">{"'Standalone List Price Trends'!$A$1:$X$56"}</definedName>
    <definedName name="________rw3" hidden="1">{"'Standalone List Price Trends'!$A$1:$X$56"}</definedName>
    <definedName name="________rw4" localSheetId="3" hidden="1">{"'Standalone List Price Trends'!$A$1:$X$56"}</definedName>
    <definedName name="________rw4" localSheetId="6" hidden="1">{"'Standalone List Price Trends'!$A$1:$X$56"}</definedName>
    <definedName name="________rw4" localSheetId="7" hidden="1">{"'Standalone List Price Trends'!$A$1:$X$56"}</definedName>
    <definedName name="________rw4" localSheetId="8" hidden="1">{"'Standalone List Price Trends'!$A$1:$X$56"}</definedName>
    <definedName name="________rw4" hidden="1">{"'Standalone List Price Trends'!$A$1:$X$56"}</definedName>
    <definedName name="________v1" localSheetId="3" hidden="1">{"'1-TheatreBkgs'!$A$1:$L$102"}</definedName>
    <definedName name="________v1" localSheetId="6" hidden="1">{"'1-TheatreBkgs'!$A$1:$L$102"}</definedName>
    <definedName name="________v1" localSheetId="7" hidden="1">{"'1-TheatreBkgs'!$A$1:$L$102"}</definedName>
    <definedName name="________v1" localSheetId="8" hidden="1">{"'1-TheatreBkgs'!$A$1:$L$102"}</definedName>
    <definedName name="________v1" hidden="1">{"'1-TheatreBkgs'!$A$1:$L$102"}</definedName>
    <definedName name="________V2" localSheetId="3" hidden="1">{"'1-TheatreBkgs'!$A$1:$L$102"}</definedName>
    <definedName name="________V2" localSheetId="6" hidden="1">{"'1-TheatreBkgs'!$A$1:$L$102"}</definedName>
    <definedName name="________V2" localSheetId="7" hidden="1">{"'1-TheatreBkgs'!$A$1:$L$102"}</definedName>
    <definedName name="________V2" localSheetId="8" hidden="1">{"'1-TheatreBkgs'!$A$1:$L$102"}</definedName>
    <definedName name="________V2" hidden="1">{"'1-TheatreBkgs'!$A$1:$L$102"}</definedName>
    <definedName name="________v3" localSheetId="3" hidden="1">{"'1-TheatreBkgs'!$A$1:$L$102"}</definedName>
    <definedName name="________v3" localSheetId="6" hidden="1">{"'1-TheatreBkgs'!$A$1:$L$102"}</definedName>
    <definedName name="________v3" localSheetId="7" hidden="1">{"'1-TheatreBkgs'!$A$1:$L$102"}</definedName>
    <definedName name="________v3" localSheetId="8" hidden="1">{"'1-TheatreBkgs'!$A$1:$L$102"}</definedName>
    <definedName name="________v3" hidden="1">{"'1-TheatreBkgs'!$A$1:$L$102"}</definedName>
    <definedName name="_______a1" localSheetId="3" hidden="1">{"'1-TheatreBkgs'!$A$1:$L$102"}</definedName>
    <definedName name="_______a1" localSheetId="6" hidden="1">{"'1-TheatreBkgs'!$A$1:$L$102"}</definedName>
    <definedName name="_______a1" localSheetId="7" hidden="1">{"'1-TheatreBkgs'!$A$1:$L$102"}</definedName>
    <definedName name="_______a1" localSheetId="8" hidden="1">{"'1-TheatreBkgs'!$A$1:$L$102"}</definedName>
    <definedName name="_______a1" hidden="1">{"'1-TheatreBkgs'!$A$1:$L$102"}</definedName>
    <definedName name="_______a2" localSheetId="3" hidden="1">{"'1-TheatreBkgs'!$A$1:$L$102"}</definedName>
    <definedName name="_______a2" localSheetId="6" hidden="1">{"'1-TheatreBkgs'!$A$1:$L$102"}</definedName>
    <definedName name="_______a2" localSheetId="7" hidden="1">{"'1-TheatreBkgs'!$A$1:$L$102"}</definedName>
    <definedName name="_______a2" localSheetId="8" hidden="1">{"'1-TheatreBkgs'!$A$1:$L$102"}</definedName>
    <definedName name="_______a2" hidden="1">{"'1-TheatreBkgs'!$A$1:$L$102"}</definedName>
    <definedName name="_______a3" localSheetId="3" hidden="1">{"'1-TheatreBkgs'!$A$1:$L$102"}</definedName>
    <definedName name="_______a3" localSheetId="6" hidden="1">{"'1-TheatreBkgs'!$A$1:$L$102"}</definedName>
    <definedName name="_______a3" localSheetId="7" hidden="1">{"'1-TheatreBkgs'!$A$1:$L$102"}</definedName>
    <definedName name="_______a3" localSheetId="8" hidden="1">{"'1-TheatreBkgs'!$A$1:$L$102"}</definedName>
    <definedName name="_______a3" hidden="1">{"'1-TheatreBkgs'!$A$1:$L$102"}</definedName>
    <definedName name="_______b1" localSheetId="3" hidden="1">{"'1-TheatreBkgs'!$A$1:$L$102"}</definedName>
    <definedName name="_______b1" localSheetId="6" hidden="1">{"'1-TheatreBkgs'!$A$1:$L$102"}</definedName>
    <definedName name="_______b1" localSheetId="7" hidden="1">{"'1-TheatreBkgs'!$A$1:$L$102"}</definedName>
    <definedName name="_______b1" localSheetId="8" hidden="1">{"'1-TheatreBkgs'!$A$1:$L$102"}</definedName>
    <definedName name="_______b1" hidden="1">{"'1-TheatreBkgs'!$A$1:$L$102"}</definedName>
    <definedName name="_______Q1" localSheetId="3" hidden="1">{"'Standalone List Price Trends'!$A$1:$X$56"}</definedName>
    <definedName name="_______Q1" localSheetId="6" hidden="1">{"'Standalone List Price Trends'!$A$1:$X$56"}</definedName>
    <definedName name="_______Q1" localSheetId="7" hidden="1">{"'Standalone List Price Trends'!$A$1:$X$56"}</definedName>
    <definedName name="_______Q1" localSheetId="8" hidden="1">{"'Standalone List Price Trends'!$A$1:$X$56"}</definedName>
    <definedName name="_______Q1" hidden="1">{"'Standalone List Price Trends'!$A$1:$X$56"}</definedName>
    <definedName name="_______Q2" localSheetId="3" hidden="1">{"'Standalone List Price Trends'!$A$1:$X$56"}</definedName>
    <definedName name="_______Q2" localSheetId="6" hidden="1">{"'Standalone List Price Trends'!$A$1:$X$56"}</definedName>
    <definedName name="_______Q2" localSheetId="7" hidden="1">{"'Standalone List Price Trends'!$A$1:$X$56"}</definedName>
    <definedName name="_______Q2" localSheetId="8" hidden="1">{"'Standalone List Price Trends'!$A$1:$X$56"}</definedName>
    <definedName name="_______Q2" hidden="1">{"'Standalone List Price Trends'!$A$1:$X$56"}</definedName>
    <definedName name="_______Q3" localSheetId="3" hidden="1">{"'Standalone List Price Trends'!$A$1:$X$56"}</definedName>
    <definedName name="_______Q3" localSheetId="6" hidden="1">{"'Standalone List Price Trends'!$A$1:$X$56"}</definedName>
    <definedName name="_______Q3" localSheetId="7" hidden="1">{"'Standalone List Price Trends'!$A$1:$X$56"}</definedName>
    <definedName name="_______Q3" localSheetId="8" hidden="1">{"'Standalone List Price Trends'!$A$1:$X$56"}</definedName>
    <definedName name="_______Q3" hidden="1">{"'Standalone List Price Trends'!$A$1:$X$56"}</definedName>
    <definedName name="_______Q4" localSheetId="3" hidden="1">{"'Standalone List Price Trends'!$A$1:$X$56"}</definedName>
    <definedName name="_______Q4" localSheetId="6" hidden="1">{"'Standalone List Price Trends'!$A$1:$X$56"}</definedName>
    <definedName name="_______Q4" localSheetId="7" hidden="1">{"'Standalone List Price Trends'!$A$1:$X$56"}</definedName>
    <definedName name="_______Q4" localSheetId="8" hidden="1">{"'Standalone List Price Trends'!$A$1:$X$56"}</definedName>
    <definedName name="_______Q4" hidden="1">{"'Standalone List Price Trends'!$A$1:$X$56"}</definedName>
    <definedName name="_______Q5" localSheetId="3" hidden="1">{"'Standalone List Price Trends'!$A$1:$X$56"}</definedName>
    <definedName name="_______Q5" localSheetId="6" hidden="1">{"'Standalone List Price Trends'!$A$1:$X$56"}</definedName>
    <definedName name="_______Q5" localSheetId="7" hidden="1">{"'Standalone List Price Trends'!$A$1:$X$56"}</definedName>
    <definedName name="_______Q5" localSheetId="8" hidden="1">{"'Standalone List Price Trends'!$A$1:$X$56"}</definedName>
    <definedName name="_______Q5" hidden="1">{"'Standalone List Price Trends'!$A$1:$X$56"}</definedName>
    <definedName name="_______Q9" localSheetId="3" hidden="1">{"'Standalone List Price Trends'!$A$1:$X$56"}</definedName>
    <definedName name="_______Q9" localSheetId="6" hidden="1">{"'Standalone List Price Trends'!$A$1:$X$56"}</definedName>
    <definedName name="_______Q9" localSheetId="7" hidden="1">{"'Standalone List Price Trends'!$A$1:$X$56"}</definedName>
    <definedName name="_______Q9" localSheetId="8" hidden="1">{"'Standalone List Price Trends'!$A$1:$X$56"}</definedName>
    <definedName name="_______Q9" hidden="1">{"'Standalone List Price Trends'!$A$1:$X$56"}</definedName>
    <definedName name="_______rw1" localSheetId="3" hidden="1">{"'Standalone List Price Trends'!$A$1:$X$56"}</definedName>
    <definedName name="_______rw1" localSheetId="6" hidden="1">{"'Standalone List Price Trends'!$A$1:$X$56"}</definedName>
    <definedName name="_______rw1" localSheetId="7" hidden="1">{"'Standalone List Price Trends'!$A$1:$X$56"}</definedName>
    <definedName name="_______rw1" localSheetId="8" hidden="1">{"'Standalone List Price Trends'!$A$1:$X$56"}</definedName>
    <definedName name="_______rw1" hidden="1">{"'Standalone List Price Trends'!$A$1:$X$56"}</definedName>
    <definedName name="_______rw2" localSheetId="3" hidden="1">{"'Standalone List Price Trends'!$A$1:$X$56"}</definedName>
    <definedName name="_______rw2" localSheetId="6" hidden="1">{"'Standalone List Price Trends'!$A$1:$X$56"}</definedName>
    <definedName name="_______rw2" localSheetId="7" hidden="1">{"'Standalone List Price Trends'!$A$1:$X$56"}</definedName>
    <definedName name="_______rw2" localSheetId="8" hidden="1">{"'Standalone List Price Trends'!$A$1:$X$56"}</definedName>
    <definedName name="_______rw2" hidden="1">{"'Standalone List Price Trends'!$A$1:$X$56"}</definedName>
    <definedName name="_______rw3" localSheetId="3" hidden="1">{"'Standalone List Price Trends'!$A$1:$X$56"}</definedName>
    <definedName name="_______rw3" localSheetId="6" hidden="1">{"'Standalone List Price Trends'!$A$1:$X$56"}</definedName>
    <definedName name="_______rw3" localSheetId="7" hidden="1">{"'Standalone List Price Trends'!$A$1:$X$56"}</definedName>
    <definedName name="_______rw3" localSheetId="8" hidden="1">{"'Standalone List Price Trends'!$A$1:$X$56"}</definedName>
    <definedName name="_______rw3" hidden="1">{"'Standalone List Price Trends'!$A$1:$X$56"}</definedName>
    <definedName name="_______rw4" localSheetId="3" hidden="1">{"'Standalone List Price Trends'!$A$1:$X$56"}</definedName>
    <definedName name="_______rw4" localSheetId="6" hidden="1">{"'Standalone List Price Trends'!$A$1:$X$56"}</definedName>
    <definedName name="_______rw4" localSheetId="7" hidden="1">{"'Standalone List Price Trends'!$A$1:$X$56"}</definedName>
    <definedName name="_______rw4" localSheetId="8" hidden="1">{"'Standalone List Price Trends'!$A$1:$X$56"}</definedName>
    <definedName name="_______rw4" hidden="1">{"'Standalone List Price Trends'!$A$1:$X$56"}</definedName>
    <definedName name="_______v1" localSheetId="3" hidden="1">{"'1-TheatreBkgs'!$A$1:$L$102"}</definedName>
    <definedName name="_______v1" localSheetId="6" hidden="1">{"'1-TheatreBkgs'!$A$1:$L$102"}</definedName>
    <definedName name="_______v1" localSheetId="7" hidden="1">{"'1-TheatreBkgs'!$A$1:$L$102"}</definedName>
    <definedName name="_______v1" localSheetId="8" hidden="1">{"'1-TheatreBkgs'!$A$1:$L$102"}</definedName>
    <definedName name="_______v1" hidden="1">{"'1-TheatreBkgs'!$A$1:$L$102"}</definedName>
    <definedName name="_______v3" localSheetId="3" hidden="1">{"'1-TheatreBkgs'!$A$1:$L$102"}</definedName>
    <definedName name="_______v3" localSheetId="6" hidden="1">{"'1-TheatreBkgs'!$A$1:$L$102"}</definedName>
    <definedName name="_______v3" localSheetId="7" hidden="1">{"'1-TheatreBkgs'!$A$1:$L$102"}</definedName>
    <definedName name="_______v3" localSheetId="8" hidden="1">{"'1-TheatreBkgs'!$A$1:$L$102"}</definedName>
    <definedName name="_______v3" hidden="1">{"'1-TheatreBkgs'!$A$1:$L$102"}</definedName>
    <definedName name="______a1" localSheetId="3" hidden="1">{"'1-TheatreBkgs'!$A$1:$L$102"}</definedName>
    <definedName name="______a1" localSheetId="6" hidden="1">{"'1-TheatreBkgs'!$A$1:$L$102"}</definedName>
    <definedName name="______a1" localSheetId="7" hidden="1">{"'1-TheatreBkgs'!$A$1:$L$102"}</definedName>
    <definedName name="______a1" localSheetId="8" hidden="1">{"'1-TheatreBkgs'!$A$1:$L$102"}</definedName>
    <definedName name="______a1" hidden="1">{"'1-TheatreBkgs'!$A$1:$L$102"}</definedName>
    <definedName name="______a2" localSheetId="3" hidden="1">{"'1-TheatreBkgs'!$A$1:$L$102"}</definedName>
    <definedName name="______a2" localSheetId="6" hidden="1">{"'1-TheatreBkgs'!$A$1:$L$102"}</definedName>
    <definedName name="______a2" localSheetId="7" hidden="1">{"'1-TheatreBkgs'!$A$1:$L$102"}</definedName>
    <definedName name="______a2" localSheetId="8" hidden="1">{"'1-TheatreBkgs'!$A$1:$L$102"}</definedName>
    <definedName name="______a2" hidden="1">{"'1-TheatreBkgs'!$A$1:$L$102"}</definedName>
    <definedName name="______a3" localSheetId="3" hidden="1">{"'1-TheatreBkgs'!$A$1:$L$102"}</definedName>
    <definedName name="______a3" localSheetId="6" hidden="1">{"'1-TheatreBkgs'!$A$1:$L$102"}</definedName>
    <definedName name="______a3" localSheetId="7" hidden="1">{"'1-TheatreBkgs'!$A$1:$L$102"}</definedName>
    <definedName name="______a3" localSheetId="8" hidden="1">{"'1-TheatreBkgs'!$A$1:$L$102"}</definedName>
    <definedName name="______a3" hidden="1">{"'1-TheatreBkgs'!$A$1:$L$102"}</definedName>
    <definedName name="______b1" localSheetId="3" hidden="1">{"'1-TheatreBkgs'!$A$1:$L$102"}</definedName>
    <definedName name="______b1" localSheetId="6" hidden="1">{"'1-TheatreBkgs'!$A$1:$L$102"}</definedName>
    <definedName name="______b1" localSheetId="7" hidden="1">{"'1-TheatreBkgs'!$A$1:$L$102"}</definedName>
    <definedName name="______b1" localSheetId="8" hidden="1">{"'1-TheatreBkgs'!$A$1:$L$102"}</definedName>
    <definedName name="______b1" hidden="1">{"'1-TheatreBkgs'!$A$1:$L$102"}</definedName>
    <definedName name="______Q1" localSheetId="3" hidden="1">{"'Standalone List Price Trends'!$A$1:$X$56"}</definedName>
    <definedName name="______Q1" localSheetId="6" hidden="1">{"'Standalone List Price Trends'!$A$1:$X$56"}</definedName>
    <definedName name="______Q1" localSheetId="7" hidden="1">{"'Standalone List Price Trends'!$A$1:$X$56"}</definedName>
    <definedName name="______Q1" localSheetId="8" hidden="1">{"'Standalone List Price Trends'!$A$1:$X$56"}</definedName>
    <definedName name="______Q1" hidden="1">{"'Standalone List Price Trends'!$A$1:$X$56"}</definedName>
    <definedName name="______Q2" localSheetId="3" hidden="1">{"'Standalone List Price Trends'!$A$1:$X$56"}</definedName>
    <definedName name="______Q2" localSheetId="6" hidden="1">{"'Standalone List Price Trends'!$A$1:$X$56"}</definedName>
    <definedName name="______Q2" localSheetId="7" hidden="1">{"'Standalone List Price Trends'!$A$1:$X$56"}</definedName>
    <definedName name="______Q2" localSheetId="8" hidden="1">{"'Standalone List Price Trends'!$A$1:$X$56"}</definedName>
    <definedName name="______Q2" hidden="1">{"'Standalone List Price Trends'!$A$1:$X$56"}</definedName>
    <definedName name="______Q3" localSheetId="3" hidden="1">{"'Standalone List Price Trends'!$A$1:$X$56"}</definedName>
    <definedName name="______Q3" localSheetId="6" hidden="1">{"'Standalone List Price Trends'!$A$1:$X$56"}</definedName>
    <definedName name="______Q3" localSheetId="7" hidden="1">{"'Standalone List Price Trends'!$A$1:$X$56"}</definedName>
    <definedName name="______Q3" localSheetId="8" hidden="1">{"'Standalone List Price Trends'!$A$1:$X$56"}</definedName>
    <definedName name="______Q3" hidden="1">{"'Standalone List Price Trends'!$A$1:$X$56"}</definedName>
    <definedName name="______Q4" localSheetId="3" hidden="1">{"'Standalone List Price Trends'!$A$1:$X$56"}</definedName>
    <definedName name="______Q4" localSheetId="6" hidden="1">{"'Standalone List Price Trends'!$A$1:$X$56"}</definedName>
    <definedName name="______Q4" localSheetId="7" hidden="1">{"'Standalone List Price Trends'!$A$1:$X$56"}</definedName>
    <definedName name="______Q4" localSheetId="8" hidden="1">{"'Standalone List Price Trends'!$A$1:$X$56"}</definedName>
    <definedName name="______Q4" hidden="1">{"'Standalone List Price Trends'!$A$1:$X$56"}</definedName>
    <definedName name="______Q5" localSheetId="3" hidden="1">{"'Standalone List Price Trends'!$A$1:$X$56"}</definedName>
    <definedName name="______Q5" localSheetId="6" hidden="1">{"'Standalone List Price Trends'!$A$1:$X$56"}</definedName>
    <definedName name="______Q5" localSheetId="7" hidden="1">{"'Standalone List Price Trends'!$A$1:$X$56"}</definedName>
    <definedName name="______Q5" localSheetId="8" hidden="1">{"'Standalone List Price Trends'!$A$1:$X$56"}</definedName>
    <definedName name="______Q5" hidden="1">{"'Standalone List Price Trends'!$A$1:$X$56"}</definedName>
    <definedName name="______Q9" localSheetId="3" hidden="1">{"'Standalone List Price Trends'!$A$1:$X$56"}</definedName>
    <definedName name="______Q9" localSheetId="6" hidden="1">{"'Standalone List Price Trends'!$A$1:$X$56"}</definedName>
    <definedName name="______Q9" localSheetId="7" hidden="1">{"'Standalone List Price Trends'!$A$1:$X$56"}</definedName>
    <definedName name="______Q9" localSheetId="8" hidden="1">{"'Standalone List Price Trends'!$A$1:$X$56"}</definedName>
    <definedName name="______Q9" hidden="1">{"'Standalone List Price Trends'!$A$1:$X$56"}</definedName>
    <definedName name="______rw1" localSheetId="3" hidden="1">{"'Standalone List Price Trends'!$A$1:$X$56"}</definedName>
    <definedName name="______rw1" localSheetId="6" hidden="1">{"'Standalone List Price Trends'!$A$1:$X$56"}</definedName>
    <definedName name="______rw1" localSheetId="7" hidden="1">{"'Standalone List Price Trends'!$A$1:$X$56"}</definedName>
    <definedName name="______rw1" localSheetId="8" hidden="1">{"'Standalone List Price Trends'!$A$1:$X$56"}</definedName>
    <definedName name="______rw1" hidden="1">{"'Standalone List Price Trends'!$A$1:$X$56"}</definedName>
    <definedName name="______rw2" localSheetId="3" hidden="1">{"'Standalone List Price Trends'!$A$1:$X$56"}</definedName>
    <definedName name="______rw2" localSheetId="6" hidden="1">{"'Standalone List Price Trends'!$A$1:$X$56"}</definedName>
    <definedName name="______rw2" localSheetId="7" hidden="1">{"'Standalone List Price Trends'!$A$1:$X$56"}</definedName>
    <definedName name="______rw2" localSheetId="8" hidden="1">{"'Standalone List Price Trends'!$A$1:$X$56"}</definedName>
    <definedName name="______rw2" hidden="1">{"'Standalone List Price Trends'!$A$1:$X$56"}</definedName>
    <definedName name="______rw3" localSheetId="3" hidden="1">{"'Standalone List Price Trends'!$A$1:$X$56"}</definedName>
    <definedName name="______rw3" localSheetId="6" hidden="1">{"'Standalone List Price Trends'!$A$1:$X$56"}</definedName>
    <definedName name="______rw3" localSheetId="7" hidden="1">{"'Standalone List Price Trends'!$A$1:$X$56"}</definedName>
    <definedName name="______rw3" localSheetId="8" hidden="1">{"'Standalone List Price Trends'!$A$1:$X$56"}</definedName>
    <definedName name="______rw3" hidden="1">{"'Standalone List Price Trends'!$A$1:$X$56"}</definedName>
    <definedName name="______rw4" localSheetId="3" hidden="1">{"'Standalone List Price Trends'!$A$1:$X$56"}</definedName>
    <definedName name="______rw4" localSheetId="6" hidden="1">{"'Standalone List Price Trends'!$A$1:$X$56"}</definedName>
    <definedName name="______rw4" localSheetId="7" hidden="1">{"'Standalone List Price Trends'!$A$1:$X$56"}</definedName>
    <definedName name="______rw4" localSheetId="8" hidden="1">{"'Standalone List Price Trends'!$A$1:$X$56"}</definedName>
    <definedName name="______rw4" hidden="1">{"'Standalone List Price Trends'!$A$1:$X$56"}</definedName>
    <definedName name="______v1" localSheetId="3" hidden="1">{"'1-TheatreBkgs'!$A$1:$L$102"}</definedName>
    <definedName name="______v1" localSheetId="6" hidden="1">{"'1-TheatreBkgs'!$A$1:$L$102"}</definedName>
    <definedName name="______v1" localSheetId="7" hidden="1">{"'1-TheatreBkgs'!$A$1:$L$102"}</definedName>
    <definedName name="______v1" localSheetId="8" hidden="1">{"'1-TheatreBkgs'!$A$1:$L$102"}</definedName>
    <definedName name="______v1" hidden="1">{"'1-TheatreBkgs'!$A$1:$L$102"}</definedName>
    <definedName name="______V2" localSheetId="3" hidden="1">{"'1-TheatreBkgs'!$A$1:$L$102"}</definedName>
    <definedName name="______V2" localSheetId="6" hidden="1">{"'1-TheatreBkgs'!$A$1:$L$102"}</definedName>
    <definedName name="______V2" localSheetId="7" hidden="1">{"'1-TheatreBkgs'!$A$1:$L$102"}</definedName>
    <definedName name="______V2" localSheetId="8" hidden="1">{"'1-TheatreBkgs'!$A$1:$L$102"}</definedName>
    <definedName name="______V2" hidden="1">{"'1-TheatreBkgs'!$A$1:$L$102"}</definedName>
    <definedName name="______v3" localSheetId="3" hidden="1">{"'1-TheatreBkgs'!$A$1:$L$102"}</definedName>
    <definedName name="______v3" localSheetId="6" hidden="1">{"'1-TheatreBkgs'!$A$1:$L$102"}</definedName>
    <definedName name="______v3" localSheetId="7" hidden="1">{"'1-TheatreBkgs'!$A$1:$L$102"}</definedName>
    <definedName name="______v3" localSheetId="8" hidden="1">{"'1-TheatreBkgs'!$A$1:$L$102"}</definedName>
    <definedName name="______v3" hidden="1">{"'1-TheatreBkgs'!$A$1:$L$102"}</definedName>
    <definedName name="_____a1" localSheetId="3" hidden="1">{"'1-TheatreBkgs'!$A$1:$L$102"}</definedName>
    <definedName name="_____a1" localSheetId="6" hidden="1">{"'1-TheatreBkgs'!$A$1:$L$102"}</definedName>
    <definedName name="_____a1" localSheetId="7" hidden="1">{"'1-TheatreBkgs'!$A$1:$L$102"}</definedName>
    <definedName name="_____a1" localSheetId="8" hidden="1">{"'1-TheatreBkgs'!$A$1:$L$102"}</definedName>
    <definedName name="_____a1" hidden="1">{"'1-TheatreBkgs'!$A$1:$L$102"}</definedName>
    <definedName name="_____a2" localSheetId="3" hidden="1">{"'1-TheatreBkgs'!$A$1:$L$102"}</definedName>
    <definedName name="_____a2" localSheetId="6" hidden="1">{"'1-TheatreBkgs'!$A$1:$L$102"}</definedName>
    <definedName name="_____a2" localSheetId="7" hidden="1">{"'1-TheatreBkgs'!$A$1:$L$102"}</definedName>
    <definedName name="_____a2" localSheetId="8" hidden="1">{"'1-TheatreBkgs'!$A$1:$L$102"}</definedName>
    <definedName name="_____a2" hidden="1">{"'1-TheatreBkgs'!$A$1:$L$102"}</definedName>
    <definedName name="_____a3" localSheetId="3" hidden="1">{"'1-TheatreBkgs'!$A$1:$L$102"}</definedName>
    <definedName name="_____a3" localSheetId="6" hidden="1">{"'1-TheatreBkgs'!$A$1:$L$102"}</definedName>
    <definedName name="_____a3" localSheetId="7" hidden="1">{"'1-TheatreBkgs'!$A$1:$L$102"}</definedName>
    <definedName name="_____a3" localSheetId="8" hidden="1">{"'1-TheatreBkgs'!$A$1:$L$102"}</definedName>
    <definedName name="_____a3" hidden="1">{"'1-TheatreBkgs'!$A$1:$L$102"}</definedName>
    <definedName name="_____b1" localSheetId="3" hidden="1">{"'1-TheatreBkgs'!$A$1:$L$102"}</definedName>
    <definedName name="_____b1" localSheetId="6" hidden="1">{"'1-TheatreBkgs'!$A$1:$L$102"}</definedName>
    <definedName name="_____b1" localSheetId="7" hidden="1">{"'1-TheatreBkgs'!$A$1:$L$102"}</definedName>
    <definedName name="_____b1" localSheetId="8" hidden="1">{"'1-TheatreBkgs'!$A$1:$L$102"}</definedName>
    <definedName name="_____b1" hidden="1">{"'1-TheatreBkgs'!$A$1:$L$102"}</definedName>
    <definedName name="_____Q1" localSheetId="3" hidden="1">{"'Standalone List Price Trends'!$A$1:$X$56"}</definedName>
    <definedName name="_____Q1" localSheetId="6" hidden="1">{"'Standalone List Price Trends'!$A$1:$X$56"}</definedName>
    <definedName name="_____Q1" localSheetId="7" hidden="1">{"'Standalone List Price Trends'!$A$1:$X$56"}</definedName>
    <definedName name="_____Q1" localSheetId="8" hidden="1">{"'Standalone List Price Trends'!$A$1:$X$56"}</definedName>
    <definedName name="_____Q1" hidden="1">{"'Standalone List Price Trends'!$A$1:$X$56"}</definedName>
    <definedName name="_____Q2" localSheetId="3" hidden="1">{"'Standalone List Price Trends'!$A$1:$X$56"}</definedName>
    <definedName name="_____Q2" localSheetId="6" hidden="1">{"'Standalone List Price Trends'!$A$1:$X$56"}</definedName>
    <definedName name="_____Q2" localSheetId="7" hidden="1">{"'Standalone List Price Trends'!$A$1:$X$56"}</definedName>
    <definedName name="_____Q2" localSheetId="8" hidden="1">{"'Standalone List Price Trends'!$A$1:$X$56"}</definedName>
    <definedName name="_____Q2" hidden="1">{"'Standalone List Price Trends'!$A$1:$X$56"}</definedName>
    <definedName name="_____Q3" localSheetId="3" hidden="1">{"'Standalone List Price Trends'!$A$1:$X$56"}</definedName>
    <definedName name="_____Q3" localSheetId="6" hidden="1">{"'Standalone List Price Trends'!$A$1:$X$56"}</definedName>
    <definedName name="_____Q3" localSheetId="7" hidden="1">{"'Standalone List Price Trends'!$A$1:$X$56"}</definedName>
    <definedName name="_____Q3" localSheetId="8" hidden="1">{"'Standalone List Price Trends'!$A$1:$X$56"}</definedName>
    <definedName name="_____Q3" hidden="1">{"'Standalone List Price Trends'!$A$1:$X$56"}</definedName>
    <definedName name="_____Q4" localSheetId="3" hidden="1">{"'Standalone List Price Trends'!$A$1:$X$56"}</definedName>
    <definedName name="_____Q4" localSheetId="6" hidden="1">{"'Standalone List Price Trends'!$A$1:$X$56"}</definedName>
    <definedName name="_____Q4" localSheetId="7" hidden="1">{"'Standalone List Price Trends'!$A$1:$X$56"}</definedName>
    <definedName name="_____Q4" localSheetId="8" hidden="1">{"'Standalone List Price Trends'!$A$1:$X$56"}</definedName>
    <definedName name="_____Q4" hidden="1">{"'Standalone List Price Trends'!$A$1:$X$56"}</definedName>
    <definedName name="_____Q5" localSheetId="3" hidden="1">{"'Standalone List Price Trends'!$A$1:$X$56"}</definedName>
    <definedName name="_____Q5" localSheetId="6" hidden="1">{"'Standalone List Price Trends'!$A$1:$X$56"}</definedName>
    <definedName name="_____Q5" localSheetId="7" hidden="1">{"'Standalone List Price Trends'!$A$1:$X$56"}</definedName>
    <definedName name="_____Q5" localSheetId="8" hidden="1">{"'Standalone List Price Trends'!$A$1:$X$56"}</definedName>
    <definedName name="_____Q5" hidden="1">{"'Standalone List Price Trends'!$A$1:$X$56"}</definedName>
    <definedName name="_____Q9" localSheetId="3" hidden="1">{"'Standalone List Price Trends'!$A$1:$X$56"}</definedName>
    <definedName name="_____Q9" localSheetId="6" hidden="1">{"'Standalone List Price Trends'!$A$1:$X$56"}</definedName>
    <definedName name="_____Q9" localSheetId="7" hidden="1">{"'Standalone List Price Trends'!$A$1:$X$56"}</definedName>
    <definedName name="_____Q9" localSheetId="8" hidden="1">{"'Standalone List Price Trends'!$A$1:$X$56"}</definedName>
    <definedName name="_____Q9" hidden="1">{"'Standalone List Price Trends'!$A$1:$X$56"}</definedName>
    <definedName name="_____rw1" localSheetId="3" hidden="1">{"'Standalone List Price Trends'!$A$1:$X$56"}</definedName>
    <definedName name="_____rw1" localSheetId="6" hidden="1">{"'Standalone List Price Trends'!$A$1:$X$56"}</definedName>
    <definedName name="_____rw1" localSheetId="7" hidden="1">{"'Standalone List Price Trends'!$A$1:$X$56"}</definedName>
    <definedName name="_____rw1" localSheetId="8" hidden="1">{"'Standalone List Price Trends'!$A$1:$X$56"}</definedName>
    <definedName name="_____rw1" hidden="1">{"'Standalone List Price Trends'!$A$1:$X$56"}</definedName>
    <definedName name="_____rw2" localSheetId="3" hidden="1">{"'Standalone List Price Trends'!$A$1:$X$56"}</definedName>
    <definedName name="_____rw2" localSheetId="6" hidden="1">{"'Standalone List Price Trends'!$A$1:$X$56"}</definedName>
    <definedName name="_____rw2" localSheetId="7" hidden="1">{"'Standalone List Price Trends'!$A$1:$X$56"}</definedName>
    <definedName name="_____rw2" localSheetId="8" hidden="1">{"'Standalone List Price Trends'!$A$1:$X$56"}</definedName>
    <definedName name="_____rw2" hidden="1">{"'Standalone List Price Trends'!$A$1:$X$56"}</definedName>
    <definedName name="_____rw3" localSheetId="3" hidden="1">{"'Standalone List Price Trends'!$A$1:$X$56"}</definedName>
    <definedName name="_____rw3" localSheetId="6" hidden="1">{"'Standalone List Price Trends'!$A$1:$X$56"}</definedName>
    <definedName name="_____rw3" localSheetId="7" hidden="1">{"'Standalone List Price Trends'!$A$1:$X$56"}</definedName>
    <definedName name="_____rw3" localSheetId="8" hidden="1">{"'Standalone List Price Trends'!$A$1:$X$56"}</definedName>
    <definedName name="_____rw3" hidden="1">{"'Standalone List Price Trends'!$A$1:$X$56"}</definedName>
    <definedName name="_____rw4" localSheetId="3" hidden="1">{"'Standalone List Price Trends'!$A$1:$X$56"}</definedName>
    <definedName name="_____rw4" localSheetId="6" hidden="1">{"'Standalone List Price Trends'!$A$1:$X$56"}</definedName>
    <definedName name="_____rw4" localSheetId="7" hidden="1">{"'Standalone List Price Trends'!$A$1:$X$56"}</definedName>
    <definedName name="_____rw4" localSheetId="8" hidden="1">{"'Standalone List Price Trends'!$A$1:$X$56"}</definedName>
    <definedName name="_____rw4" hidden="1">{"'Standalone List Price Trends'!$A$1:$X$56"}</definedName>
    <definedName name="_____v1" localSheetId="3" hidden="1">{"'1-TheatreBkgs'!$A$1:$L$102"}</definedName>
    <definedName name="_____v1" localSheetId="6" hidden="1">{"'1-TheatreBkgs'!$A$1:$L$102"}</definedName>
    <definedName name="_____v1" localSheetId="7" hidden="1">{"'1-TheatreBkgs'!$A$1:$L$102"}</definedName>
    <definedName name="_____v1" localSheetId="8" hidden="1">{"'1-TheatreBkgs'!$A$1:$L$102"}</definedName>
    <definedName name="_____v1" hidden="1">{"'1-TheatreBkgs'!$A$1:$L$102"}</definedName>
    <definedName name="_____V2" localSheetId="3" hidden="1">{"'1-TheatreBkgs'!$A$1:$L$102"}</definedName>
    <definedName name="_____V2" localSheetId="6" hidden="1">{"'1-TheatreBkgs'!$A$1:$L$102"}</definedName>
    <definedName name="_____V2" localSheetId="7" hidden="1">{"'1-TheatreBkgs'!$A$1:$L$102"}</definedName>
    <definedName name="_____V2" localSheetId="8" hidden="1">{"'1-TheatreBkgs'!$A$1:$L$102"}</definedName>
    <definedName name="_____V2" hidden="1">{"'1-TheatreBkgs'!$A$1:$L$102"}</definedName>
    <definedName name="_____v3" localSheetId="3" hidden="1">{"'1-TheatreBkgs'!$A$1:$L$102"}</definedName>
    <definedName name="_____v3" localSheetId="6" hidden="1">{"'1-TheatreBkgs'!$A$1:$L$102"}</definedName>
    <definedName name="_____v3" localSheetId="7" hidden="1">{"'1-TheatreBkgs'!$A$1:$L$102"}</definedName>
    <definedName name="_____v3" localSheetId="8" hidden="1">{"'1-TheatreBkgs'!$A$1:$L$102"}</definedName>
    <definedName name="_____v3" hidden="1">{"'1-TheatreBkgs'!$A$1:$L$102"}</definedName>
    <definedName name="____a1" localSheetId="3" hidden="1">{"'1-TheatreBkgs'!$A$1:$L$102"}</definedName>
    <definedName name="____a1" localSheetId="6" hidden="1">{"'1-TheatreBkgs'!$A$1:$L$102"}</definedName>
    <definedName name="____a1" localSheetId="7" hidden="1">{"'1-TheatreBkgs'!$A$1:$L$102"}</definedName>
    <definedName name="____a1" localSheetId="8" hidden="1">{"'1-TheatreBkgs'!$A$1:$L$102"}</definedName>
    <definedName name="____a1" hidden="1">{"'1-TheatreBkgs'!$A$1:$L$102"}</definedName>
    <definedName name="____a2" localSheetId="3" hidden="1">{"'1-TheatreBkgs'!$A$1:$L$102"}</definedName>
    <definedName name="____a2" localSheetId="6" hidden="1">{"'1-TheatreBkgs'!$A$1:$L$102"}</definedName>
    <definedName name="____a2" localSheetId="7" hidden="1">{"'1-TheatreBkgs'!$A$1:$L$102"}</definedName>
    <definedName name="____a2" localSheetId="8" hidden="1">{"'1-TheatreBkgs'!$A$1:$L$102"}</definedName>
    <definedName name="____a2" hidden="1">{"'1-TheatreBkgs'!$A$1:$L$102"}</definedName>
    <definedName name="____a3" localSheetId="3" hidden="1">{"'1-TheatreBkgs'!$A$1:$L$102"}</definedName>
    <definedName name="____a3" localSheetId="6" hidden="1">{"'1-TheatreBkgs'!$A$1:$L$102"}</definedName>
    <definedName name="____a3" localSheetId="7" hidden="1">{"'1-TheatreBkgs'!$A$1:$L$102"}</definedName>
    <definedName name="____a3" localSheetId="8" hidden="1">{"'1-TheatreBkgs'!$A$1:$L$102"}</definedName>
    <definedName name="____a3" hidden="1">{"'1-TheatreBkgs'!$A$1:$L$102"}</definedName>
    <definedName name="____b1" localSheetId="3" hidden="1">{"'1-TheatreBkgs'!$A$1:$L$102"}</definedName>
    <definedName name="____b1" localSheetId="6" hidden="1">{"'1-TheatreBkgs'!$A$1:$L$102"}</definedName>
    <definedName name="____b1" localSheetId="7" hidden="1">{"'1-TheatreBkgs'!$A$1:$L$102"}</definedName>
    <definedName name="____b1" localSheetId="8" hidden="1">{"'1-TheatreBkgs'!$A$1:$L$102"}</definedName>
    <definedName name="____b1" hidden="1">{"'1-TheatreBkgs'!$A$1:$L$102"}</definedName>
    <definedName name="____Q1" localSheetId="3" hidden="1">{"'Standalone List Price Trends'!$A$1:$X$56"}</definedName>
    <definedName name="____Q1" localSheetId="6" hidden="1">{"'Standalone List Price Trends'!$A$1:$X$56"}</definedName>
    <definedName name="____Q1" localSheetId="7" hidden="1">{"'Standalone List Price Trends'!$A$1:$X$56"}</definedName>
    <definedName name="____Q1" localSheetId="8" hidden="1">{"'Standalone List Price Trends'!$A$1:$X$56"}</definedName>
    <definedName name="____Q1" hidden="1">{"'Standalone List Price Trends'!$A$1:$X$56"}</definedName>
    <definedName name="____Q2" localSheetId="3" hidden="1">{"'Standalone List Price Trends'!$A$1:$X$56"}</definedName>
    <definedName name="____Q2" localSheetId="6" hidden="1">{"'Standalone List Price Trends'!$A$1:$X$56"}</definedName>
    <definedName name="____Q2" localSheetId="7" hidden="1">{"'Standalone List Price Trends'!$A$1:$X$56"}</definedName>
    <definedName name="____Q2" localSheetId="8" hidden="1">{"'Standalone List Price Trends'!$A$1:$X$56"}</definedName>
    <definedName name="____Q2" hidden="1">{"'Standalone List Price Trends'!$A$1:$X$56"}</definedName>
    <definedName name="____Q3" localSheetId="3" hidden="1">{"'Standalone List Price Trends'!$A$1:$X$56"}</definedName>
    <definedName name="____Q3" localSheetId="6" hidden="1">{"'Standalone List Price Trends'!$A$1:$X$56"}</definedName>
    <definedName name="____Q3" localSheetId="7" hidden="1">{"'Standalone List Price Trends'!$A$1:$X$56"}</definedName>
    <definedName name="____Q3" localSheetId="8" hidden="1">{"'Standalone List Price Trends'!$A$1:$X$56"}</definedName>
    <definedName name="____Q3" hidden="1">{"'Standalone List Price Trends'!$A$1:$X$56"}</definedName>
    <definedName name="____Q4" localSheetId="3" hidden="1">{"'Standalone List Price Trends'!$A$1:$X$56"}</definedName>
    <definedName name="____Q4" localSheetId="6" hidden="1">{"'Standalone List Price Trends'!$A$1:$X$56"}</definedName>
    <definedName name="____Q4" localSheetId="7" hidden="1">{"'Standalone List Price Trends'!$A$1:$X$56"}</definedName>
    <definedName name="____Q4" localSheetId="8" hidden="1">{"'Standalone List Price Trends'!$A$1:$X$56"}</definedName>
    <definedName name="____Q4" hidden="1">{"'Standalone List Price Trends'!$A$1:$X$56"}</definedName>
    <definedName name="____Q5" localSheetId="3" hidden="1">{"'Standalone List Price Trends'!$A$1:$X$56"}</definedName>
    <definedName name="____Q5" localSheetId="6" hidden="1">{"'Standalone List Price Trends'!$A$1:$X$56"}</definedName>
    <definedName name="____Q5" localSheetId="7" hidden="1">{"'Standalone List Price Trends'!$A$1:$X$56"}</definedName>
    <definedName name="____Q5" localSheetId="8" hidden="1">{"'Standalone List Price Trends'!$A$1:$X$56"}</definedName>
    <definedName name="____Q5" hidden="1">{"'Standalone List Price Trends'!$A$1:$X$56"}</definedName>
    <definedName name="____Q9" localSheetId="3" hidden="1">{"'Standalone List Price Trends'!$A$1:$X$56"}</definedName>
    <definedName name="____Q9" localSheetId="6" hidden="1">{"'Standalone List Price Trends'!$A$1:$X$56"}</definedName>
    <definedName name="____Q9" localSheetId="7" hidden="1">{"'Standalone List Price Trends'!$A$1:$X$56"}</definedName>
    <definedName name="____Q9" localSheetId="8" hidden="1">{"'Standalone List Price Trends'!$A$1:$X$56"}</definedName>
    <definedName name="____Q9" hidden="1">{"'Standalone List Price Trends'!$A$1:$X$56"}</definedName>
    <definedName name="____rw1" localSheetId="3" hidden="1">{"'Standalone List Price Trends'!$A$1:$X$56"}</definedName>
    <definedName name="____rw1" localSheetId="6" hidden="1">{"'Standalone List Price Trends'!$A$1:$X$56"}</definedName>
    <definedName name="____rw1" localSheetId="7" hidden="1">{"'Standalone List Price Trends'!$A$1:$X$56"}</definedName>
    <definedName name="____rw1" localSheetId="8" hidden="1">{"'Standalone List Price Trends'!$A$1:$X$56"}</definedName>
    <definedName name="____rw1" hidden="1">{"'Standalone List Price Trends'!$A$1:$X$56"}</definedName>
    <definedName name="____rw2" localSheetId="3" hidden="1">{"'Standalone List Price Trends'!$A$1:$X$56"}</definedName>
    <definedName name="____rw2" localSheetId="6" hidden="1">{"'Standalone List Price Trends'!$A$1:$X$56"}</definedName>
    <definedName name="____rw2" localSheetId="7" hidden="1">{"'Standalone List Price Trends'!$A$1:$X$56"}</definedName>
    <definedName name="____rw2" localSheetId="8" hidden="1">{"'Standalone List Price Trends'!$A$1:$X$56"}</definedName>
    <definedName name="____rw2" hidden="1">{"'Standalone List Price Trends'!$A$1:$X$56"}</definedName>
    <definedName name="____rw3" localSheetId="3" hidden="1">{"'Standalone List Price Trends'!$A$1:$X$56"}</definedName>
    <definedName name="____rw3" localSheetId="6" hidden="1">{"'Standalone List Price Trends'!$A$1:$X$56"}</definedName>
    <definedName name="____rw3" localSheetId="7" hidden="1">{"'Standalone List Price Trends'!$A$1:$X$56"}</definedName>
    <definedName name="____rw3" localSheetId="8" hidden="1">{"'Standalone List Price Trends'!$A$1:$X$56"}</definedName>
    <definedName name="____rw3" hidden="1">{"'Standalone List Price Trends'!$A$1:$X$56"}</definedName>
    <definedName name="____rw4" localSheetId="3" hidden="1">{"'Standalone List Price Trends'!$A$1:$X$56"}</definedName>
    <definedName name="____rw4" localSheetId="6" hidden="1">{"'Standalone List Price Trends'!$A$1:$X$56"}</definedName>
    <definedName name="____rw4" localSheetId="7" hidden="1">{"'Standalone List Price Trends'!$A$1:$X$56"}</definedName>
    <definedName name="____rw4" localSheetId="8" hidden="1">{"'Standalone List Price Trends'!$A$1:$X$56"}</definedName>
    <definedName name="____rw4" hidden="1">{"'Standalone List Price Trends'!$A$1:$X$56"}</definedName>
    <definedName name="____v1" localSheetId="3" hidden="1">{"'1-TheatreBkgs'!$A$1:$L$102"}</definedName>
    <definedName name="____v1" localSheetId="6" hidden="1">{"'1-TheatreBkgs'!$A$1:$L$102"}</definedName>
    <definedName name="____v1" localSheetId="7" hidden="1">{"'1-TheatreBkgs'!$A$1:$L$102"}</definedName>
    <definedName name="____v1" localSheetId="8" hidden="1">{"'1-TheatreBkgs'!$A$1:$L$102"}</definedName>
    <definedName name="____v1" hidden="1">{"'1-TheatreBkgs'!$A$1:$L$102"}</definedName>
    <definedName name="____V2" localSheetId="3" hidden="1">{"'1-TheatreBkgs'!$A$1:$L$102"}</definedName>
    <definedName name="____V2" localSheetId="6" hidden="1">{"'1-TheatreBkgs'!$A$1:$L$102"}</definedName>
    <definedName name="____V2" localSheetId="7" hidden="1">{"'1-TheatreBkgs'!$A$1:$L$102"}</definedName>
    <definedName name="____V2" localSheetId="8" hidden="1">{"'1-TheatreBkgs'!$A$1:$L$102"}</definedName>
    <definedName name="____V2" hidden="1">{"'1-TheatreBkgs'!$A$1:$L$102"}</definedName>
    <definedName name="____v3" localSheetId="3" hidden="1">{"'1-TheatreBkgs'!$A$1:$L$102"}</definedName>
    <definedName name="____v3" localSheetId="6" hidden="1">{"'1-TheatreBkgs'!$A$1:$L$102"}</definedName>
    <definedName name="____v3" localSheetId="7" hidden="1">{"'1-TheatreBkgs'!$A$1:$L$102"}</definedName>
    <definedName name="____v3" localSheetId="8" hidden="1">{"'1-TheatreBkgs'!$A$1:$L$102"}</definedName>
    <definedName name="____v3" hidden="1">{"'1-TheatreBkgs'!$A$1:$L$102"}</definedName>
    <definedName name="___a1" localSheetId="3" hidden="1">{"'1-TheatreBkgs'!$A$1:$L$102"}</definedName>
    <definedName name="___a1" localSheetId="6" hidden="1">{"'1-TheatreBkgs'!$A$1:$L$102"}</definedName>
    <definedName name="___a1" localSheetId="7" hidden="1">{"'1-TheatreBkgs'!$A$1:$L$102"}</definedName>
    <definedName name="___a1" localSheetId="8" hidden="1">{"'1-TheatreBkgs'!$A$1:$L$102"}</definedName>
    <definedName name="___a1" hidden="1">{"'1-TheatreBkgs'!$A$1:$L$102"}</definedName>
    <definedName name="___a2" localSheetId="3" hidden="1">{"'1-TheatreBkgs'!$A$1:$L$102"}</definedName>
    <definedName name="___a2" localSheetId="6" hidden="1">{"'1-TheatreBkgs'!$A$1:$L$102"}</definedName>
    <definedName name="___a2" localSheetId="7" hidden="1">{"'1-TheatreBkgs'!$A$1:$L$102"}</definedName>
    <definedName name="___a2" localSheetId="8" hidden="1">{"'1-TheatreBkgs'!$A$1:$L$102"}</definedName>
    <definedName name="___a2" hidden="1">{"'1-TheatreBkgs'!$A$1:$L$102"}</definedName>
    <definedName name="___a3" localSheetId="3" hidden="1">{"'1-TheatreBkgs'!$A$1:$L$102"}</definedName>
    <definedName name="___a3" localSheetId="6" hidden="1">{"'1-TheatreBkgs'!$A$1:$L$102"}</definedName>
    <definedName name="___a3" localSheetId="7" hidden="1">{"'1-TheatreBkgs'!$A$1:$L$102"}</definedName>
    <definedName name="___a3" localSheetId="8" hidden="1">{"'1-TheatreBkgs'!$A$1:$L$102"}</definedName>
    <definedName name="___a3" hidden="1">{"'1-TheatreBkgs'!$A$1:$L$102"}</definedName>
    <definedName name="___b1" localSheetId="3" hidden="1">{"'1-TheatreBkgs'!$A$1:$L$102"}</definedName>
    <definedName name="___b1" localSheetId="6" hidden="1">{"'1-TheatreBkgs'!$A$1:$L$102"}</definedName>
    <definedName name="___b1" localSheetId="7" hidden="1">{"'1-TheatreBkgs'!$A$1:$L$102"}</definedName>
    <definedName name="___b1" localSheetId="8" hidden="1">{"'1-TheatreBkgs'!$A$1:$L$102"}</definedName>
    <definedName name="___b1" hidden="1">{"'1-TheatreBkgs'!$A$1:$L$102"}</definedName>
    <definedName name="___Q1" localSheetId="3" hidden="1">{"'Standalone List Price Trends'!$A$1:$X$56"}</definedName>
    <definedName name="___Q1" localSheetId="6" hidden="1">{"'Standalone List Price Trends'!$A$1:$X$56"}</definedName>
    <definedName name="___Q1" localSheetId="7" hidden="1">{"'Standalone List Price Trends'!$A$1:$X$56"}</definedName>
    <definedName name="___Q1" localSheetId="8" hidden="1">{"'Standalone List Price Trends'!$A$1:$X$56"}</definedName>
    <definedName name="___Q1" hidden="1">{"'Standalone List Price Trends'!$A$1:$X$56"}</definedName>
    <definedName name="___Q2" localSheetId="3" hidden="1">{"'Standalone List Price Trends'!$A$1:$X$56"}</definedName>
    <definedName name="___Q2" localSheetId="6" hidden="1">{"'Standalone List Price Trends'!$A$1:$X$56"}</definedName>
    <definedName name="___Q2" localSheetId="7" hidden="1">{"'Standalone List Price Trends'!$A$1:$X$56"}</definedName>
    <definedName name="___Q2" localSheetId="8" hidden="1">{"'Standalone List Price Trends'!$A$1:$X$56"}</definedName>
    <definedName name="___Q2" hidden="1">{"'Standalone List Price Trends'!$A$1:$X$56"}</definedName>
    <definedName name="___Q3" localSheetId="3" hidden="1">{"'Standalone List Price Trends'!$A$1:$X$56"}</definedName>
    <definedName name="___Q3" localSheetId="6" hidden="1">{"'Standalone List Price Trends'!$A$1:$X$56"}</definedName>
    <definedName name="___Q3" localSheetId="7" hidden="1">{"'Standalone List Price Trends'!$A$1:$X$56"}</definedName>
    <definedName name="___Q3" localSheetId="8" hidden="1">{"'Standalone List Price Trends'!$A$1:$X$56"}</definedName>
    <definedName name="___Q3" hidden="1">{"'Standalone List Price Trends'!$A$1:$X$56"}</definedName>
    <definedName name="___Q4" localSheetId="3" hidden="1">{"'Standalone List Price Trends'!$A$1:$X$56"}</definedName>
    <definedName name="___Q4" localSheetId="6" hidden="1">{"'Standalone List Price Trends'!$A$1:$X$56"}</definedName>
    <definedName name="___Q4" localSheetId="7" hidden="1">{"'Standalone List Price Trends'!$A$1:$X$56"}</definedName>
    <definedName name="___Q4" localSheetId="8" hidden="1">{"'Standalone List Price Trends'!$A$1:$X$56"}</definedName>
    <definedName name="___Q4" hidden="1">{"'Standalone List Price Trends'!$A$1:$X$56"}</definedName>
    <definedName name="___Q5" localSheetId="3" hidden="1">{"'Standalone List Price Trends'!$A$1:$X$56"}</definedName>
    <definedName name="___Q5" localSheetId="6" hidden="1">{"'Standalone List Price Trends'!$A$1:$X$56"}</definedName>
    <definedName name="___Q5" localSheetId="7" hidden="1">{"'Standalone List Price Trends'!$A$1:$X$56"}</definedName>
    <definedName name="___Q5" localSheetId="8" hidden="1">{"'Standalone List Price Trends'!$A$1:$X$56"}</definedName>
    <definedName name="___Q5" hidden="1">{"'Standalone List Price Trends'!$A$1:$X$56"}</definedName>
    <definedName name="___Q9" localSheetId="3" hidden="1">{"'Standalone List Price Trends'!$A$1:$X$56"}</definedName>
    <definedName name="___Q9" localSheetId="6" hidden="1">{"'Standalone List Price Trends'!$A$1:$X$56"}</definedName>
    <definedName name="___Q9" localSheetId="7" hidden="1">{"'Standalone List Price Trends'!$A$1:$X$56"}</definedName>
    <definedName name="___Q9" localSheetId="8" hidden="1">{"'Standalone List Price Trends'!$A$1:$X$56"}</definedName>
    <definedName name="___Q9" hidden="1">{"'Standalone List Price Trends'!$A$1:$X$56"}</definedName>
    <definedName name="___rw1" localSheetId="3" hidden="1">{"'Standalone List Price Trends'!$A$1:$X$56"}</definedName>
    <definedName name="___rw1" localSheetId="6" hidden="1">{"'Standalone List Price Trends'!$A$1:$X$56"}</definedName>
    <definedName name="___rw1" localSheetId="7" hidden="1">{"'Standalone List Price Trends'!$A$1:$X$56"}</definedName>
    <definedName name="___rw1" localSheetId="8" hidden="1">{"'Standalone List Price Trends'!$A$1:$X$56"}</definedName>
    <definedName name="___rw1" hidden="1">{"'Standalone List Price Trends'!$A$1:$X$56"}</definedName>
    <definedName name="___rw2" localSheetId="3" hidden="1">{"'Standalone List Price Trends'!$A$1:$X$56"}</definedName>
    <definedName name="___rw2" localSheetId="6" hidden="1">{"'Standalone List Price Trends'!$A$1:$X$56"}</definedName>
    <definedName name="___rw2" localSheetId="7" hidden="1">{"'Standalone List Price Trends'!$A$1:$X$56"}</definedName>
    <definedName name="___rw2" localSheetId="8" hidden="1">{"'Standalone List Price Trends'!$A$1:$X$56"}</definedName>
    <definedName name="___rw2" hidden="1">{"'Standalone List Price Trends'!$A$1:$X$56"}</definedName>
    <definedName name="___rw3" localSheetId="3" hidden="1">{"'Standalone List Price Trends'!$A$1:$X$56"}</definedName>
    <definedName name="___rw3" localSheetId="6" hidden="1">{"'Standalone List Price Trends'!$A$1:$X$56"}</definedName>
    <definedName name="___rw3" localSheetId="7" hidden="1">{"'Standalone List Price Trends'!$A$1:$X$56"}</definedName>
    <definedName name="___rw3" localSheetId="8" hidden="1">{"'Standalone List Price Trends'!$A$1:$X$56"}</definedName>
    <definedName name="___rw3" hidden="1">{"'Standalone List Price Trends'!$A$1:$X$56"}</definedName>
    <definedName name="___rw4" localSheetId="3" hidden="1">{"'Standalone List Price Trends'!$A$1:$X$56"}</definedName>
    <definedName name="___rw4" localSheetId="6" hidden="1">{"'Standalone List Price Trends'!$A$1:$X$56"}</definedName>
    <definedName name="___rw4" localSheetId="7" hidden="1">{"'Standalone List Price Trends'!$A$1:$X$56"}</definedName>
    <definedName name="___rw4" localSheetId="8" hidden="1">{"'Standalone List Price Trends'!$A$1:$X$56"}</definedName>
    <definedName name="___rw4" hidden="1">{"'Standalone List Price Trends'!$A$1:$X$56"}</definedName>
    <definedName name="___v1" localSheetId="3" hidden="1">{"'1-TheatreBkgs'!$A$1:$L$102"}</definedName>
    <definedName name="___v1" localSheetId="6" hidden="1">{"'1-TheatreBkgs'!$A$1:$L$102"}</definedName>
    <definedName name="___v1" localSheetId="7" hidden="1">{"'1-TheatreBkgs'!$A$1:$L$102"}</definedName>
    <definedName name="___v1" localSheetId="8" hidden="1">{"'1-TheatreBkgs'!$A$1:$L$102"}</definedName>
    <definedName name="___v1" hidden="1">{"'1-TheatreBkgs'!$A$1:$L$102"}</definedName>
    <definedName name="___V2" localSheetId="3" hidden="1">{"'1-TheatreBkgs'!$A$1:$L$102"}</definedName>
    <definedName name="___V2" localSheetId="6" hidden="1">{"'1-TheatreBkgs'!$A$1:$L$102"}</definedName>
    <definedName name="___V2" localSheetId="7" hidden="1">{"'1-TheatreBkgs'!$A$1:$L$102"}</definedName>
    <definedName name="___V2" localSheetId="8" hidden="1">{"'1-TheatreBkgs'!$A$1:$L$102"}</definedName>
    <definedName name="___V2" hidden="1">{"'1-TheatreBkgs'!$A$1:$L$102"}</definedName>
    <definedName name="___v3" localSheetId="3" hidden="1">{"'1-TheatreBkgs'!$A$1:$L$102"}</definedName>
    <definedName name="___v3" localSheetId="6" hidden="1">{"'1-TheatreBkgs'!$A$1:$L$102"}</definedName>
    <definedName name="___v3" localSheetId="7" hidden="1">{"'1-TheatreBkgs'!$A$1:$L$102"}</definedName>
    <definedName name="___v3" localSheetId="8"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3" hidden="1">{"'1-TheatreBkgs'!$A$1:$L$102"}</definedName>
    <definedName name="__a1" localSheetId="6" hidden="1">{"'1-TheatreBkgs'!$A$1:$L$102"}</definedName>
    <definedName name="__a1" localSheetId="7" hidden="1">{"'1-TheatreBkgs'!$A$1:$L$102"}</definedName>
    <definedName name="__a1" localSheetId="8" hidden="1">{"'1-TheatreBkgs'!$A$1:$L$102"}</definedName>
    <definedName name="__a1" hidden="1">{"'1-TheatreBkgs'!$A$1:$L$102"}</definedName>
    <definedName name="__a2" localSheetId="3" hidden="1">{"'1-TheatreBkgs'!$A$1:$L$102"}</definedName>
    <definedName name="__a2" localSheetId="6" hidden="1">{"'1-TheatreBkgs'!$A$1:$L$102"}</definedName>
    <definedName name="__a2" localSheetId="7" hidden="1">{"'1-TheatreBkgs'!$A$1:$L$102"}</definedName>
    <definedName name="__a2" localSheetId="8" hidden="1">{"'1-TheatreBkgs'!$A$1:$L$102"}</definedName>
    <definedName name="__a2" hidden="1">{"'1-TheatreBkgs'!$A$1:$L$102"}</definedName>
    <definedName name="__a3" localSheetId="3" hidden="1">{"'1-TheatreBkgs'!$A$1:$L$102"}</definedName>
    <definedName name="__a3" localSheetId="6" hidden="1">{"'1-TheatreBkgs'!$A$1:$L$102"}</definedName>
    <definedName name="__a3" localSheetId="7" hidden="1">{"'1-TheatreBkgs'!$A$1:$L$102"}</definedName>
    <definedName name="__a3" localSheetId="8" hidden="1">{"'1-TheatreBkgs'!$A$1:$L$102"}</definedName>
    <definedName name="__a3" hidden="1">{"'1-TheatreBkgs'!$A$1:$L$102"}</definedName>
    <definedName name="__b1" localSheetId="3" hidden="1">{"'1-TheatreBkgs'!$A$1:$L$102"}</definedName>
    <definedName name="__b1" localSheetId="6" hidden="1">{"'1-TheatreBkgs'!$A$1:$L$102"}</definedName>
    <definedName name="__b1" localSheetId="7" hidden="1">{"'1-TheatreBkgs'!$A$1:$L$102"}</definedName>
    <definedName name="__b1" localSheetId="8" hidden="1">{"'1-TheatreBkgs'!$A$1:$L$102"}</definedName>
    <definedName name="__b1" hidden="1">{"'1-TheatreBkgs'!$A$1:$L$102"}</definedName>
    <definedName name="__d1" localSheetId="3" hidden="1">{#N/A,#N/A,FALSE,"Sales"}</definedName>
    <definedName name="__d1" localSheetId="6" hidden="1">{#N/A,#N/A,FALSE,"Sales"}</definedName>
    <definedName name="__d1" localSheetId="7" hidden="1">{#N/A,#N/A,FALSE,"Sales"}</definedName>
    <definedName name="__d1" localSheetId="8" hidden="1">{#N/A,#N/A,FALSE,"Sales"}</definedName>
    <definedName name="__d1" hidden="1">{#N/A,#N/A,FALSE,"Sales"}</definedName>
    <definedName name="__d116" localSheetId="3" hidden="1">{#N/A,#N/A,FALSE,"Sales"}</definedName>
    <definedName name="__d116" localSheetId="6" hidden="1">{#N/A,#N/A,FALSE,"Sales"}</definedName>
    <definedName name="__d116" localSheetId="7" hidden="1">{#N/A,#N/A,FALSE,"Sales"}</definedName>
    <definedName name="__d116" localSheetId="8" hidden="1">{#N/A,#N/A,FALSE,"Sales"}</definedName>
    <definedName name="__d116" hidden="1">{#N/A,#N/A,FALSE,"Sales"}</definedName>
    <definedName name="__d16" localSheetId="3" hidden="1">{"Annual",#N/A,FALSE,"Sales &amp; Market";"Quarterly",#N/A,FALSE,"Sales &amp; Market"}</definedName>
    <definedName name="__d16" localSheetId="6" hidden="1">{"Annual",#N/A,FALSE,"Sales &amp; Market";"Quarterly",#N/A,FALSE,"Sales &amp; Market"}</definedName>
    <definedName name="__d16" localSheetId="7" hidden="1">{"Annual",#N/A,FALSE,"Sales &amp; Market";"Quarterly",#N/A,FALSE,"Sales &amp; Market"}</definedName>
    <definedName name="__d16" localSheetId="8" hidden="1">{"Annual",#N/A,FALSE,"Sales &amp; Market";"Quarterly",#N/A,FALSE,"Sales &amp; Market"}</definedName>
    <definedName name="__d16" hidden="1">{"Annual",#N/A,FALSE,"Sales &amp; Market";"Quarterly",#N/A,FALSE,"Sales &amp; Market"}</definedName>
    <definedName name="__d2" localSheetId="3" hidden="1">{#N/A,#N/A,FALSE,"Sales"}</definedName>
    <definedName name="__d2" localSheetId="6" hidden="1">{#N/A,#N/A,FALSE,"Sales"}</definedName>
    <definedName name="__d2" localSheetId="7" hidden="1">{#N/A,#N/A,FALSE,"Sales"}</definedName>
    <definedName name="__d2" localSheetId="8" hidden="1">{#N/A,#N/A,FALSE,"Sales"}</definedName>
    <definedName name="__d2" hidden="1">{#N/A,#N/A,FALSE,"Sales"}</definedName>
    <definedName name="__d216" localSheetId="3" hidden="1">{#N/A,#N/A,FALSE,"Sales"}</definedName>
    <definedName name="__d216" localSheetId="6" hidden="1">{#N/A,#N/A,FALSE,"Sales"}</definedName>
    <definedName name="__d216" localSheetId="7" hidden="1">{#N/A,#N/A,FALSE,"Sales"}</definedName>
    <definedName name="__d216" localSheetId="8" hidden="1">{#N/A,#N/A,FALSE,"Sales"}</definedName>
    <definedName name="__d216" hidden="1">{#N/A,#N/A,FALSE,"Sales"}</definedName>
    <definedName name="__FDS_HYPERLINK_TOGGLE_STATE__" hidden="1">"ON"</definedName>
    <definedName name="__fff1" localSheetId="3" hidden="1">{"Annual",#N/A,FALSE,"Sales &amp; Market";"Quarterly",#N/A,FALSE,"Sales &amp; Market"}</definedName>
    <definedName name="__fff1" localSheetId="6" hidden="1">{"Annual",#N/A,FALSE,"Sales &amp; Market";"Quarterly",#N/A,FALSE,"Sales &amp; Market"}</definedName>
    <definedName name="__fff1" localSheetId="7" hidden="1">{"Annual",#N/A,FALSE,"Sales &amp; Market";"Quarterly",#N/A,FALSE,"Sales &amp; Market"}</definedName>
    <definedName name="__fff1" localSheetId="8" hidden="1">{"Annual",#N/A,FALSE,"Sales &amp; Market";"Quarterly",#N/A,FALSE,"Sales &amp; Market"}</definedName>
    <definedName name="__fff1" hidden="1">{"Annual",#N/A,FALSE,"Sales &amp; Market";"Quarterly",#N/A,FALSE,"Sales &amp; Market"}</definedName>
    <definedName name="__gc1" localSheetId="3" hidden="1">{"Annual",#N/A,FALSE,"Sales &amp; Market";"Quarterly",#N/A,FALSE,"Sales &amp; Market"}</definedName>
    <definedName name="__gc1" localSheetId="6" hidden="1">{"Annual",#N/A,FALSE,"Sales &amp; Market";"Quarterly",#N/A,FALSE,"Sales &amp; Market"}</definedName>
    <definedName name="__gc1" localSheetId="7" hidden="1">{"Annual",#N/A,FALSE,"Sales &amp; Market";"Quarterly",#N/A,FALSE,"Sales &amp; Market"}</definedName>
    <definedName name="__gc1" localSheetId="8" hidden="1">{"Annual",#N/A,FALSE,"Sales &amp; Market";"Quarterly",#N/A,FALSE,"Sales &amp; Market"}</definedName>
    <definedName name="__gc1" hidden="1">{"Annual",#N/A,FALSE,"Sales &amp; Market";"Quarterly",#N/A,FALSE,"Sales &amp; Market"}</definedName>
    <definedName name="__IntlFixup" hidden="1">TRUE</definedName>
    <definedName name="__ok1" localSheetId="3" hidden="1">{"Annual",#N/A,FALSE,"Sales &amp; Market";"Quarterly",#N/A,FALSE,"Sales &amp; Market"}</definedName>
    <definedName name="__ok1" localSheetId="6" hidden="1">{"Annual",#N/A,FALSE,"Sales &amp; Market";"Quarterly",#N/A,FALSE,"Sales &amp; Market"}</definedName>
    <definedName name="__ok1" localSheetId="7" hidden="1">{"Annual",#N/A,FALSE,"Sales &amp; Market";"Quarterly",#N/A,FALSE,"Sales &amp; Market"}</definedName>
    <definedName name="__ok1" localSheetId="8" hidden="1">{"Annual",#N/A,FALSE,"Sales &amp; Market";"Quarterly",#N/A,FALSE,"Sales &amp; Market"}</definedName>
    <definedName name="__ok1" hidden="1">{"Annual",#N/A,FALSE,"Sales &amp; Market";"Quarterly",#N/A,FALSE,"Sales &amp; Market"}</definedName>
    <definedName name="__Q1" localSheetId="3" hidden="1">{"Annual",#N/A,FALSE,"Sales &amp; Market";"Quarterly",#N/A,FALSE,"Sales &amp; Market"}</definedName>
    <definedName name="__Q1" localSheetId="6" hidden="1">{"Annual",#N/A,FALSE,"Sales &amp; Market";"Quarterly",#N/A,FALSE,"Sales &amp; Market"}</definedName>
    <definedName name="__Q1" localSheetId="7" hidden="1">{"Annual",#N/A,FALSE,"Sales &amp; Market";"Quarterly",#N/A,FALSE,"Sales &amp; Market"}</definedName>
    <definedName name="__Q1" localSheetId="8" hidden="1">{"Annual",#N/A,FALSE,"Sales &amp; Market";"Quarterly",#N/A,FALSE,"Sales &amp; Market"}</definedName>
    <definedName name="__Q1" hidden="1">{"Annual",#N/A,FALSE,"Sales &amp; Market";"Quarterly",#N/A,FALSE,"Sales &amp; Market"}</definedName>
    <definedName name="__Q2" localSheetId="3" hidden="1">{"'Standalone List Price Trends'!$A$1:$X$56"}</definedName>
    <definedName name="__Q2" localSheetId="6" hidden="1">{"'Standalone List Price Trends'!$A$1:$X$56"}</definedName>
    <definedName name="__Q2" localSheetId="7" hidden="1">{"'Standalone List Price Trends'!$A$1:$X$56"}</definedName>
    <definedName name="__Q2" localSheetId="8" hidden="1">{"'Standalone List Price Trends'!$A$1:$X$56"}</definedName>
    <definedName name="__Q2" hidden="1">{"'Standalone List Price Trends'!$A$1:$X$56"}</definedName>
    <definedName name="__Q3" localSheetId="3" hidden="1">{"'Standalone List Price Trends'!$A$1:$X$56"}</definedName>
    <definedName name="__Q3" localSheetId="6" hidden="1">{"'Standalone List Price Trends'!$A$1:$X$56"}</definedName>
    <definedName name="__Q3" localSheetId="7" hidden="1">{"'Standalone List Price Trends'!$A$1:$X$56"}</definedName>
    <definedName name="__Q3" localSheetId="8" hidden="1">{"'Standalone List Price Trends'!$A$1:$X$56"}</definedName>
    <definedName name="__Q3" hidden="1">{"'Standalone List Price Trends'!$A$1:$X$56"}</definedName>
    <definedName name="__Q4" localSheetId="3" hidden="1">{"'Standalone List Price Trends'!$A$1:$X$56"}</definedName>
    <definedName name="__Q4" localSheetId="6" hidden="1">{"'Standalone List Price Trends'!$A$1:$X$56"}</definedName>
    <definedName name="__Q4" localSheetId="7" hidden="1">{"'Standalone List Price Trends'!$A$1:$X$56"}</definedName>
    <definedName name="__Q4" localSheetId="8" hidden="1">{"'Standalone List Price Trends'!$A$1:$X$56"}</definedName>
    <definedName name="__Q4" hidden="1">{"'Standalone List Price Trends'!$A$1:$X$56"}</definedName>
    <definedName name="__Q5" localSheetId="3" hidden="1">{"'Standalone List Price Trends'!$A$1:$X$56"}</definedName>
    <definedName name="__Q5" localSheetId="6" hidden="1">{"'Standalone List Price Trends'!$A$1:$X$56"}</definedName>
    <definedName name="__Q5" localSheetId="7" hidden="1">{"'Standalone List Price Trends'!$A$1:$X$56"}</definedName>
    <definedName name="__Q5" localSheetId="8" hidden="1">{"'Standalone List Price Trends'!$A$1:$X$56"}</definedName>
    <definedName name="__Q5" hidden="1">{"'Standalone List Price Trends'!$A$1:$X$56"}</definedName>
    <definedName name="__Q9" localSheetId="3" hidden="1">{"'Standalone List Price Trends'!$A$1:$X$56"}</definedName>
    <definedName name="__Q9" localSheetId="6" hidden="1">{"'Standalone List Price Trends'!$A$1:$X$56"}</definedName>
    <definedName name="__Q9" localSheetId="7" hidden="1">{"'Standalone List Price Trends'!$A$1:$X$56"}</definedName>
    <definedName name="__Q9" localSheetId="8" hidden="1">{"'Standalone List Price Trends'!$A$1:$X$56"}</definedName>
    <definedName name="__Q9" hidden="1">{"'Standalone List Price Trends'!$A$1:$X$56"}</definedName>
    <definedName name="__rw1" localSheetId="3" hidden="1">{"'Standalone List Price Trends'!$A$1:$X$56"}</definedName>
    <definedName name="__rw1" localSheetId="6" hidden="1">{"'Standalone List Price Trends'!$A$1:$X$56"}</definedName>
    <definedName name="__rw1" localSheetId="7" hidden="1">{"'Standalone List Price Trends'!$A$1:$X$56"}</definedName>
    <definedName name="__rw1" localSheetId="8" hidden="1">{"'Standalone List Price Trends'!$A$1:$X$56"}</definedName>
    <definedName name="__rw1" hidden="1">{"'Standalone List Price Trends'!$A$1:$X$56"}</definedName>
    <definedName name="__rw2" localSheetId="3" hidden="1">{"'Standalone List Price Trends'!$A$1:$X$56"}</definedName>
    <definedName name="__rw2" localSheetId="6" hidden="1">{"'Standalone List Price Trends'!$A$1:$X$56"}</definedName>
    <definedName name="__rw2" localSheetId="7" hidden="1">{"'Standalone List Price Trends'!$A$1:$X$56"}</definedName>
    <definedName name="__rw2" localSheetId="8" hidden="1">{"'Standalone List Price Trends'!$A$1:$X$56"}</definedName>
    <definedName name="__rw2" hidden="1">{"'Standalone List Price Trends'!$A$1:$X$56"}</definedName>
    <definedName name="__rw3" localSheetId="3" hidden="1">{"'Standalone List Price Trends'!$A$1:$X$56"}</definedName>
    <definedName name="__rw3" localSheetId="6" hidden="1">{"'Standalone List Price Trends'!$A$1:$X$56"}</definedName>
    <definedName name="__rw3" localSheetId="7" hidden="1">{"'Standalone List Price Trends'!$A$1:$X$56"}</definedName>
    <definedName name="__rw3" localSheetId="8" hidden="1">{"'Standalone List Price Trends'!$A$1:$X$56"}</definedName>
    <definedName name="__rw3" hidden="1">{"'Standalone List Price Trends'!$A$1:$X$56"}</definedName>
    <definedName name="__rw4" localSheetId="3" hidden="1">{"'Standalone List Price Trends'!$A$1:$X$56"}</definedName>
    <definedName name="__rw4" localSheetId="6" hidden="1">{"'Standalone List Price Trends'!$A$1:$X$56"}</definedName>
    <definedName name="__rw4" localSheetId="7" hidden="1">{"'Standalone List Price Trends'!$A$1:$X$56"}</definedName>
    <definedName name="__rw4" localSheetId="8" hidden="1">{"'Standalone List Price Trends'!$A$1:$X$56"}</definedName>
    <definedName name="__rw4" hidden="1">{"'Standalone List Price Trends'!$A$1:$X$56"}</definedName>
    <definedName name="_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3" hidden="1">{"'1-TheatreBkgs'!$A$1:$L$102"}</definedName>
    <definedName name="__v1" localSheetId="6" hidden="1">{"'1-TheatreBkgs'!$A$1:$L$102"}</definedName>
    <definedName name="__v1" localSheetId="7" hidden="1">{"'1-TheatreBkgs'!$A$1:$L$102"}</definedName>
    <definedName name="__v1" localSheetId="8" hidden="1">{"'1-TheatreBkgs'!$A$1:$L$102"}</definedName>
    <definedName name="__v1" hidden="1">{"'1-TheatreBkgs'!$A$1:$L$102"}</definedName>
    <definedName name="__V2" localSheetId="3" hidden="1">{"'1-TheatreBkgs'!$A$1:$L$102"}</definedName>
    <definedName name="__V2" localSheetId="6" hidden="1">{"'1-TheatreBkgs'!$A$1:$L$102"}</definedName>
    <definedName name="__V2" localSheetId="7" hidden="1">{"'1-TheatreBkgs'!$A$1:$L$102"}</definedName>
    <definedName name="__V2" localSheetId="8" hidden="1">{"'1-TheatreBkgs'!$A$1:$L$102"}</definedName>
    <definedName name="__V2" hidden="1">{"'1-TheatreBkgs'!$A$1:$L$102"}</definedName>
    <definedName name="__v3" localSheetId="3" hidden="1">{"'1-TheatreBkgs'!$A$1:$L$102"}</definedName>
    <definedName name="__v3" localSheetId="6" hidden="1">{"'1-TheatreBkgs'!$A$1:$L$102"}</definedName>
    <definedName name="__v3" localSheetId="7" hidden="1">{"'1-TheatreBkgs'!$A$1:$L$102"}</definedName>
    <definedName name="__v3" localSheetId="8"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3" hidden="1">{#N/A,#N/A,FALSE,"Umsatz 99";#N/A,#N/A,FALSE,"ER 99 "}</definedName>
    <definedName name="_A11" localSheetId="6" hidden="1">{#N/A,#N/A,FALSE,"Umsatz 99";#N/A,#N/A,FALSE,"ER 99 "}</definedName>
    <definedName name="_A11" localSheetId="7" hidden="1">{#N/A,#N/A,FALSE,"Umsatz 99";#N/A,#N/A,FALSE,"ER 99 "}</definedName>
    <definedName name="_A11" localSheetId="8"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3" hidden="1">{"Fiesta Facer Page",#N/A,FALSE,"Q_C_S";"Fiesta Main Page",#N/A,FALSE,"V_L";"Fiesta 95BP Struct",#N/A,FALSE,"StructBP";"Fiesta Post 95BP Struct",#N/A,FALSE,"AdjStructBP"}</definedName>
    <definedName name="_c" localSheetId="6" hidden="1">{"Fiesta Facer Page",#N/A,FALSE,"Q_C_S";"Fiesta Main Page",#N/A,FALSE,"V_L";"Fiesta 95BP Struct",#N/A,FALSE,"StructBP";"Fiesta Post 95BP Struct",#N/A,FALSE,"AdjStructBP"}</definedName>
    <definedName name="_c" localSheetId="7" hidden="1">{"Fiesta Facer Page",#N/A,FALSE,"Q_C_S";"Fiesta Main Page",#N/A,FALSE,"V_L";"Fiesta 95BP Struct",#N/A,FALSE,"StructBP";"Fiesta Post 95BP Struct",#N/A,FALSE,"AdjStructBP"}</definedName>
    <definedName name="_c" localSheetId="8"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3" hidden="1">{#N/A,#N/A,FALSE,"Sales"}</definedName>
    <definedName name="_d1" localSheetId="6" hidden="1">{#N/A,#N/A,FALSE,"Sales"}</definedName>
    <definedName name="_d1" localSheetId="7" hidden="1">{#N/A,#N/A,FALSE,"Sales"}</definedName>
    <definedName name="_d1" localSheetId="8" hidden="1">{#N/A,#N/A,FALSE,"Sales"}</definedName>
    <definedName name="_d1" hidden="1">{#N/A,#N/A,FALSE,"Sales"}</definedName>
    <definedName name="_d116" localSheetId="3" hidden="1">{#N/A,#N/A,FALSE,"Sales"}</definedName>
    <definedName name="_d116" localSheetId="6" hidden="1">{#N/A,#N/A,FALSE,"Sales"}</definedName>
    <definedName name="_d116" localSheetId="7" hidden="1">{#N/A,#N/A,FALSE,"Sales"}</definedName>
    <definedName name="_d116" localSheetId="8" hidden="1">{#N/A,#N/A,FALSE,"Sales"}</definedName>
    <definedName name="_d116" hidden="1">{#N/A,#N/A,FALSE,"Sales"}</definedName>
    <definedName name="_d16" localSheetId="3" hidden="1">{"Annual",#N/A,FALSE,"Sales &amp; Market";"Quarterly",#N/A,FALSE,"Sales &amp; Market"}</definedName>
    <definedName name="_d16" localSheetId="6" hidden="1">{"Annual",#N/A,FALSE,"Sales &amp; Market";"Quarterly",#N/A,FALSE,"Sales &amp; Market"}</definedName>
    <definedName name="_d16" localSheetId="7" hidden="1">{"Annual",#N/A,FALSE,"Sales &amp; Market";"Quarterly",#N/A,FALSE,"Sales &amp; Market"}</definedName>
    <definedName name="_d16" localSheetId="8" hidden="1">{"Annual",#N/A,FALSE,"Sales &amp; Market";"Quarterly",#N/A,FALSE,"Sales &amp; Market"}</definedName>
    <definedName name="_d16" hidden="1">{"Annual",#N/A,FALSE,"Sales &amp; Market";"Quarterly",#N/A,FALSE,"Sales &amp; Market"}</definedName>
    <definedName name="_d2" localSheetId="3" hidden="1">{#N/A,#N/A,FALSE,"Sales"}</definedName>
    <definedName name="_d2" localSheetId="6" hidden="1">{#N/A,#N/A,FALSE,"Sales"}</definedName>
    <definedName name="_d2" localSheetId="7" hidden="1">{#N/A,#N/A,FALSE,"Sales"}</definedName>
    <definedName name="_d2" localSheetId="8" hidden="1">{#N/A,#N/A,FALSE,"Sales"}</definedName>
    <definedName name="_d2" hidden="1">{#N/A,#N/A,FALSE,"Sales"}</definedName>
    <definedName name="_d216" localSheetId="3" hidden="1">{#N/A,#N/A,FALSE,"Sales"}</definedName>
    <definedName name="_d216" localSheetId="6" hidden="1">{#N/A,#N/A,FALSE,"Sales"}</definedName>
    <definedName name="_d216" localSheetId="7" hidden="1">{#N/A,#N/A,FALSE,"Sales"}</definedName>
    <definedName name="_d216" localSheetId="8" hidden="1">{#N/A,#N/A,FALSE,"Sales"}</definedName>
    <definedName name="_d216" hidden="1">{#N/A,#N/A,FALSE,"Sales"}</definedName>
    <definedName name="_fff1" localSheetId="3" hidden="1">{"Annual",#N/A,FALSE,"Sales &amp; Market";"Quarterly",#N/A,FALSE,"Sales &amp; Market"}</definedName>
    <definedName name="_fff1" localSheetId="6" hidden="1">{"Annual",#N/A,FALSE,"Sales &amp; Market";"Quarterly",#N/A,FALSE,"Sales &amp; Market"}</definedName>
    <definedName name="_fff1" localSheetId="7" hidden="1">{"Annual",#N/A,FALSE,"Sales &amp; Market";"Quarterly",#N/A,FALSE,"Sales &amp; Market"}</definedName>
    <definedName name="_fff1" localSheetId="8" hidden="1">{"Annual",#N/A,FALSE,"Sales &amp; Market";"Quarterly",#N/A,FALSE,"Sales &amp; Market"}</definedName>
    <definedName name="_fff1" hidden="1">{"Annual",#N/A,FALSE,"Sales &amp; Market";"Quarterly",#N/A,FALSE,"Sales &amp; Market"}</definedName>
    <definedName name="_Fill" hidden="1">#REF!</definedName>
    <definedName name="_xlnm._FilterDatabase" localSheetId="3" hidden="1">'2. Balance Sheet'!#REF!</definedName>
    <definedName name="_xlnm._FilterDatabase" localSheetId="4" hidden="1">'3. Income Statement'!#REF!</definedName>
    <definedName name="_xlnm._FilterDatabase" localSheetId="5" hidden="1">'4. GAAP to NonGAAP Recon'!#REF!</definedName>
    <definedName name="_xlnm._FilterDatabase" localSheetId="7" hidden="1">'6. Key Metrics'!#REF!</definedName>
    <definedName name="_xlnm._FilterDatabase" localSheetId="8" hidden="1">'7. Product Line Revenue'!#REF!</definedName>
    <definedName name="_gc1" localSheetId="3" hidden="1">{"Annual",#N/A,FALSE,"Sales &amp; Market";"Quarterly",#N/A,FALSE,"Sales &amp; Market"}</definedName>
    <definedName name="_gc1" localSheetId="6" hidden="1">{"Annual",#N/A,FALSE,"Sales &amp; Market";"Quarterly",#N/A,FALSE,"Sales &amp; Market"}</definedName>
    <definedName name="_gc1" localSheetId="7" hidden="1">{"Annual",#N/A,FALSE,"Sales &amp; Market";"Quarterly",#N/A,FALSE,"Sales &amp; Market"}</definedName>
    <definedName name="_gc1" localSheetId="8"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3" hidden="1">{"Annual",#N/A,FALSE,"Sales &amp; Market";"Quarterly",#N/A,FALSE,"Sales &amp; Market"}</definedName>
    <definedName name="_ok1" localSheetId="6" hidden="1">{"Annual",#N/A,FALSE,"Sales &amp; Market";"Quarterly",#N/A,FALSE,"Sales &amp; Market"}</definedName>
    <definedName name="_ok1" localSheetId="7" hidden="1">{"Annual",#N/A,FALSE,"Sales &amp; Market";"Quarterly",#N/A,FALSE,"Sales &amp; Market"}</definedName>
    <definedName name="_ok1" localSheetId="8"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3" hidden="1">{"Annual",#N/A,FALSE,"Sales &amp; Market";"Quarterly",#N/A,FALSE,"Sales &amp; Market"}</definedName>
    <definedName name="_Q1" localSheetId="6" hidden="1">{"Annual",#N/A,FALSE,"Sales &amp; Market";"Quarterly",#N/A,FALSE,"Sales &amp; Market"}</definedName>
    <definedName name="_Q1" localSheetId="7" hidden="1">{"Annual",#N/A,FALSE,"Sales &amp; Market";"Quarterly",#N/A,FALSE,"Sales &amp; Market"}</definedName>
    <definedName name="_Q1" localSheetId="8"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3" hidden="1">{"formulas",#N/A,FALSE,"Key Indicators"}</definedName>
    <definedName name="_wrn2" localSheetId="6" hidden="1">{"formulas",#N/A,FALSE,"Key Indicators"}</definedName>
    <definedName name="_wrn2" localSheetId="7" hidden="1">{"formulas",#N/A,FALSE,"Key Indicators"}</definedName>
    <definedName name="_wrn2" localSheetId="8" hidden="1">{"formulas",#N/A,FALSE,"Key Indicators"}</definedName>
    <definedName name="_wrn2" hidden="1">{"formulas",#N/A,FALSE,"Key Indicators"}</definedName>
    <definedName name="a1n" localSheetId="3" hidden="1">{"'1-TheatreBkgs'!$A$1:$L$102"}</definedName>
    <definedName name="a1n" localSheetId="6" hidden="1">{"'1-TheatreBkgs'!$A$1:$L$102"}</definedName>
    <definedName name="a1n" localSheetId="7" hidden="1">{"'1-TheatreBkgs'!$A$1:$L$102"}</definedName>
    <definedName name="a1n" localSheetId="8" hidden="1">{"'1-TheatreBkgs'!$A$1:$L$102"}</definedName>
    <definedName name="a1n" hidden="1">{"'1-TheatreBkgs'!$A$1:$L$102"}</definedName>
    <definedName name="a2n" localSheetId="3" hidden="1">{"'1-TheatreBkgs'!$A$1:$L$102"}</definedName>
    <definedName name="a2n" localSheetId="6" hidden="1">{"'1-TheatreBkgs'!$A$1:$L$102"}</definedName>
    <definedName name="a2n" localSheetId="7" hidden="1">{"'1-TheatreBkgs'!$A$1:$L$102"}</definedName>
    <definedName name="a2n" localSheetId="8" hidden="1">{"'1-TheatreBkgs'!$A$1:$L$102"}</definedName>
    <definedName name="a2n" hidden="1">{"'1-TheatreBkgs'!$A$1:$L$102"}</definedName>
    <definedName name="a3n" localSheetId="3" hidden="1">{"'1-TheatreBkgs'!$A$1:$L$102"}</definedName>
    <definedName name="a3n" localSheetId="6" hidden="1">{"'1-TheatreBkgs'!$A$1:$L$102"}</definedName>
    <definedName name="a3n" localSheetId="7" hidden="1">{"'1-TheatreBkgs'!$A$1:$L$102"}</definedName>
    <definedName name="a3n" localSheetId="8"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3" hidden="1">{#N/A,#N/A,TRUE,"Expenses";#N/A,#N/A,TRUE,"BalanceSheet";#N/A,#N/A,TRUE,"CashFlow";#N/A,#N/A,TRUE,"OtherCurrentAssets";#N/A,#N/A,TRUE,"OtherAssets";#N/A,#N/A,TRUE,"AccruedExpenses"}</definedName>
    <definedName name="AdminSlideMTD" localSheetId="6" hidden="1">{#N/A,#N/A,TRUE,"Expenses";#N/A,#N/A,TRUE,"BalanceSheet";#N/A,#N/A,TRUE,"CashFlow";#N/A,#N/A,TRUE,"OtherCurrentAssets";#N/A,#N/A,TRUE,"OtherAssets";#N/A,#N/A,TRUE,"AccruedExpenses"}</definedName>
    <definedName name="AdminSlideMTD" localSheetId="7" hidden="1">{#N/A,#N/A,TRUE,"Expenses";#N/A,#N/A,TRUE,"BalanceSheet";#N/A,#N/A,TRUE,"CashFlow";#N/A,#N/A,TRUE,"OtherCurrentAssets";#N/A,#N/A,TRUE,"OtherAssets";#N/A,#N/A,TRUE,"AccruedExpenses"}</definedName>
    <definedName name="AdminSlideMTD" localSheetId="8"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3" hidden="1">{#N/A,#N/A,TRUE,"Expenses";#N/A,#N/A,TRUE,"BalanceSheet";#N/A,#N/A,TRUE,"CashFlow";#N/A,#N/A,TRUE,"OtherCurrentAssets";#N/A,#N/A,TRUE,"OtherAssets";#N/A,#N/A,TRUE,"AccruedExpenses"}</definedName>
    <definedName name="AdminSlideYTD" localSheetId="6" hidden="1">{#N/A,#N/A,TRUE,"Expenses";#N/A,#N/A,TRUE,"BalanceSheet";#N/A,#N/A,TRUE,"CashFlow";#N/A,#N/A,TRUE,"OtherCurrentAssets";#N/A,#N/A,TRUE,"OtherAssets";#N/A,#N/A,TRUE,"AccruedExpenses"}</definedName>
    <definedName name="AdminSlideYTD" localSheetId="7" hidden="1">{#N/A,#N/A,TRUE,"Expenses";#N/A,#N/A,TRUE,"BalanceSheet";#N/A,#N/A,TRUE,"CashFlow";#N/A,#N/A,TRUE,"OtherCurrentAssets";#N/A,#N/A,TRUE,"OtherAssets";#N/A,#N/A,TRUE,"AccruedExpenses"}</definedName>
    <definedName name="AdminSlideYTD" localSheetId="8"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3" hidden="1">{"Annual",#N/A,FALSE,"Sales &amp; Market";"Quarterly",#N/A,FALSE,"Sales &amp; Market"}</definedName>
    <definedName name="adsf" localSheetId="6" hidden="1">{"Annual",#N/A,FALSE,"Sales &amp; Market";"Quarterly",#N/A,FALSE,"Sales &amp; Market"}</definedName>
    <definedName name="adsf" localSheetId="7" hidden="1">{"Annual",#N/A,FALSE,"Sales &amp; Market";"Quarterly",#N/A,FALSE,"Sales &amp; Market"}</definedName>
    <definedName name="adsf" localSheetId="8" hidden="1">{"Annual",#N/A,FALSE,"Sales &amp; Market";"Quarterly",#N/A,FALSE,"Sales &amp; Market"}</definedName>
    <definedName name="adsf" hidden="1">{"Annual",#N/A,FALSE,"Sales &amp; Market";"Quarterly",#N/A,FALSE,"Sales &amp; Market"}</definedName>
    <definedName name="adsf1" localSheetId="3" hidden="1">{"Annual",#N/A,FALSE,"Sales &amp; Market";"Quarterly",#N/A,FALSE,"Sales &amp; Market"}</definedName>
    <definedName name="adsf1" localSheetId="6" hidden="1">{"Annual",#N/A,FALSE,"Sales &amp; Market";"Quarterly",#N/A,FALSE,"Sales &amp; Market"}</definedName>
    <definedName name="adsf1" localSheetId="7" hidden="1">{"Annual",#N/A,FALSE,"Sales &amp; Market";"Quarterly",#N/A,FALSE,"Sales &amp; Market"}</definedName>
    <definedName name="adsf1" localSheetId="8" hidden="1">{"Annual",#N/A,FALSE,"Sales &amp; Market";"Quarterly",#N/A,FALSE,"Sales &amp; Market"}</definedName>
    <definedName name="adsf1" hidden="1">{"Annual",#N/A,FALSE,"Sales &amp; Market";"Quarterly",#N/A,FALSE,"Sales &amp; Market"}</definedName>
    <definedName name="angel" localSheetId="3" hidden="1">{"'Standalone List Price Trends'!$A$1:$X$56"}</definedName>
    <definedName name="angel" localSheetId="6" hidden="1">{"'Standalone List Price Trends'!$A$1:$X$56"}</definedName>
    <definedName name="angel" localSheetId="7" hidden="1">{"'Standalone List Price Trends'!$A$1:$X$56"}</definedName>
    <definedName name="angel" localSheetId="8" hidden="1">{"'Standalone List Price Trends'!$A$1:$X$56"}</definedName>
    <definedName name="angel" hidden="1">{"'Standalone List Price Trends'!$A$1:$X$56"}</definedName>
    <definedName name="annual_quarterly1" localSheetId="3" hidden="1">{"Annual",#N/A,FALSE,"Sales &amp; Market";"Quarterly",#N/A,FALSE,"Sales &amp; Market"}</definedName>
    <definedName name="annual_quarterly1" localSheetId="6" hidden="1">{"Annual",#N/A,FALSE,"Sales &amp; Market";"Quarterly",#N/A,FALSE,"Sales &amp; Market"}</definedName>
    <definedName name="annual_quarterly1" localSheetId="7" hidden="1">{"Annual",#N/A,FALSE,"Sales &amp; Market";"Quarterly",#N/A,FALSE,"Sales &amp; Market"}</definedName>
    <definedName name="annual_quarterly1" localSheetId="8"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3" hidden="1">{"Annual",#N/A,FALSE,"Sales &amp; Market";"Quarterly",#N/A,FALSE,"Sales &amp; Market"}</definedName>
    <definedName name="asdfasdf" localSheetId="6" hidden="1">{"Annual",#N/A,FALSE,"Sales &amp; Market";"Quarterly",#N/A,FALSE,"Sales &amp; Market"}</definedName>
    <definedName name="asdfasdf" localSheetId="7" hidden="1">{"Annual",#N/A,FALSE,"Sales &amp; Market";"Quarterly",#N/A,FALSE,"Sales &amp; Market"}</definedName>
    <definedName name="asdfasdf" localSheetId="8" hidden="1">{"Annual",#N/A,FALSE,"Sales &amp; Market";"Quarterly",#N/A,FALSE,"Sales &amp; Market"}</definedName>
    <definedName name="asdfasdf" hidden="1">{"Annual",#N/A,FALSE,"Sales &amp; Market";"Quarterly",#N/A,FALSE,"Sales &amp; Market"}</definedName>
    <definedName name="asdfasdf1" localSheetId="3" hidden="1">{"Annual",#N/A,FALSE,"Sales &amp; Market";"Quarterly",#N/A,FALSE,"Sales &amp; Market"}</definedName>
    <definedName name="asdfasdf1" localSheetId="6" hidden="1">{"Annual",#N/A,FALSE,"Sales &amp; Market";"Quarterly",#N/A,FALSE,"Sales &amp; Market"}</definedName>
    <definedName name="asdfasdf1" localSheetId="7" hidden="1">{"Annual",#N/A,FALSE,"Sales &amp; Market";"Quarterly",#N/A,FALSE,"Sales &amp; Market"}</definedName>
    <definedName name="asdfasdf1" localSheetId="8" hidden="1">{"Annual",#N/A,FALSE,"Sales &amp; Market";"Quarterly",#N/A,FALSE,"Sales &amp; Market"}</definedName>
    <definedName name="asdfasdf1" hidden="1">{"Annual",#N/A,FALSE,"Sales &amp; Market";"Quarterly",#N/A,FALSE,"Sales &amp; Market"}</definedName>
    <definedName name="asdfn" localSheetId="3" hidden="1">{"'Standalone List Price Trends'!$A$1:$X$56"}</definedName>
    <definedName name="asdfn" localSheetId="6" hidden="1">{"'Standalone List Price Trends'!$A$1:$X$56"}</definedName>
    <definedName name="asdfn" localSheetId="7" hidden="1">{"'Standalone List Price Trends'!$A$1:$X$56"}</definedName>
    <definedName name="asdfn" localSheetId="8" hidden="1">{"'Standalone List Price Trends'!$A$1:$X$56"}</definedName>
    <definedName name="asdfn" hidden="1">{"'Standalone List Price Trends'!$A$1:$X$56"}</definedName>
    <definedName name="asdfsdf" localSheetId="3" hidden="1">{"Annual",#N/A,FALSE,"Sales &amp; Market";"Quarterly",#N/A,FALSE,"Sales &amp; Market"}</definedName>
    <definedName name="asdfsdf" localSheetId="6" hidden="1">{"Annual",#N/A,FALSE,"Sales &amp; Market";"Quarterly",#N/A,FALSE,"Sales &amp; Market"}</definedName>
    <definedName name="asdfsdf" localSheetId="7" hidden="1">{"Annual",#N/A,FALSE,"Sales &amp; Market";"Quarterly",#N/A,FALSE,"Sales &amp; Market"}</definedName>
    <definedName name="asdfsdf" localSheetId="8" hidden="1">{"Annual",#N/A,FALSE,"Sales &amp; Market";"Quarterly",#N/A,FALSE,"Sales &amp; Market"}</definedName>
    <definedName name="asdfsdf" hidden="1">{"Annual",#N/A,FALSE,"Sales &amp; Market";"Quarterly",#N/A,FALSE,"Sales &amp; Market"}</definedName>
    <definedName name="asdfsdf1" localSheetId="3" hidden="1">{"Annual",#N/A,FALSE,"Sales &amp; Market";"Quarterly",#N/A,FALSE,"Sales &amp; Market"}</definedName>
    <definedName name="asdfsdf1" localSheetId="6" hidden="1">{"Annual",#N/A,FALSE,"Sales &amp; Market";"Quarterly",#N/A,FALSE,"Sales &amp; Market"}</definedName>
    <definedName name="asdfsdf1" localSheetId="7" hidden="1">{"Annual",#N/A,FALSE,"Sales &amp; Market";"Quarterly",#N/A,FALSE,"Sales &amp; Market"}</definedName>
    <definedName name="asdfsdf1" localSheetId="8" hidden="1">{"Annual",#N/A,FALSE,"Sales &amp; Market";"Quarterly",#N/A,FALSE,"Sales &amp; Market"}</definedName>
    <definedName name="asdfsdf1" hidden="1">{"Annual",#N/A,FALSE,"Sales &amp; Market";"Quarterly",#N/A,FALSE,"Sales &amp; Market"}</definedName>
    <definedName name="asdtf" localSheetId="3" hidden="1">{"'Standalone List Price Trends'!$A$1:$X$56"}</definedName>
    <definedName name="asdtf" localSheetId="6" hidden="1">{"'Standalone List Price Trends'!$A$1:$X$56"}</definedName>
    <definedName name="asdtf" localSheetId="7" hidden="1">{"'Standalone List Price Trends'!$A$1:$X$56"}</definedName>
    <definedName name="asdtf" localSheetId="8" hidden="1">{"'Standalone List Price Trends'!$A$1:$X$56"}</definedName>
    <definedName name="asdtf" hidden="1">{"'Standalone List Price Trends'!$A$1:$X$56"}</definedName>
    <definedName name="asdtfn" localSheetId="3" hidden="1">{"'Standalone List Price Trends'!$A$1:$X$56"}</definedName>
    <definedName name="asdtfn" localSheetId="6" hidden="1">{"'Standalone List Price Trends'!$A$1:$X$56"}</definedName>
    <definedName name="asdtfn" localSheetId="7" hidden="1">{"'Standalone List Price Trends'!$A$1:$X$56"}</definedName>
    <definedName name="asdtfn" localSheetId="8" hidden="1">{"'Standalone List Price Trends'!$A$1:$X$56"}</definedName>
    <definedName name="asdtfn" hidden="1">{"'Standalone List Price Trends'!$A$1:$X$56"}</definedName>
    <definedName name="asggdasgasdg" localSheetId="3" hidden="1">{"'Standalone List Price Trends'!$A$1:$X$56"}</definedName>
    <definedName name="asggdasgasdg" localSheetId="6" hidden="1">{"'Standalone List Price Trends'!$A$1:$X$56"}</definedName>
    <definedName name="asggdasgasdg" localSheetId="7" hidden="1">{"'Standalone List Price Trends'!$A$1:$X$56"}</definedName>
    <definedName name="asggdasgasdg" localSheetId="8" hidden="1">{"'Standalone List Price Trends'!$A$1:$X$56"}</definedName>
    <definedName name="asggdasgasdg" hidden="1">{"'Standalone List Price Trends'!$A$1:$X$56"}</definedName>
    <definedName name="asggdasgasdgn" localSheetId="3" hidden="1">{"'Standalone List Price Trends'!$A$1:$X$56"}</definedName>
    <definedName name="asggdasgasdgn" localSheetId="6" hidden="1">{"'Standalone List Price Trends'!$A$1:$X$56"}</definedName>
    <definedName name="asggdasgasdgn" localSheetId="7" hidden="1">{"'Standalone List Price Trends'!$A$1:$X$56"}</definedName>
    <definedName name="asggdasgasdgn" localSheetId="8" hidden="1">{"'Standalone List Price Trends'!$A$1:$X$56"}</definedName>
    <definedName name="asggdasgasdgn" hidden="1">{"'Standalone List Price Trends'!$A$1:$X$56"}</definedName>
    <definedName name="Auct_Ctrl">[7]Auct_Ctrl!#REF!</definedName>
    <definedName name="Auct_Tports" localSheetId="3">#REF!</definedName>
    <definedName name="Auct_Tports">#REF!</definedName>
    <definedName name="Ave_Employees_2004" localSheetId="3">#REF!</definedName>
    <definedName name="Ave_Employees_2004">#REF!</definedName>
    <definedName name="Ave_Employees_2005" localSheetId="3">#REF!</definedName>
    <definedName name="Ave_Employees_2005">#REF!</definedName>
    <definedName name="Ave_Employees_2006">#REF!</definedName>
    <definedName name="Ave_Employees_2007">#REF!</definedName>
    <definedName name="Ave_Employees_2008">#REF!</definedName>
    <definedName name="b1n" localSheetId="3" hidden="1">{"'1-TheatreBkgs'!$A$1:$L$102"}</definedName>
    <definedName name="b1n" localSheetId="6" hidden="1">{"'1-TheatreBkgs'!$A$1:$L$102"}</definedName>
    <definedName name="b1n" localSheetId="7" hidden="1">{"'1-TheatreBkgs'!$A$1:$L$102"}</definedName>
    <definedName name="b1n" localSheetId="8"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3" hidden="1">{"Annual",#N/A,FALSE,"Sales &amp; Market";"Quarterly",#N/A,FALSE,"Sales &amp; Market"}</definedName>
    <definedName name="d" localSheetId="6" hidden="1">{"Annual",#N/A,FALSE,"Sales &amp; Market";"Quarterly",#N/A,FALSE,"Sales &amp; Market"}</definedName>
    <definedName name="d" localSheetId="7" hidden="1">{"Annual",#N/A,FALSE,"Sales &amp; Market";"Quarterly",#N/A,FALSE,"Sales &amp; Market"}</definedName>
    <definedName name="d" localSheetId="8" hidden="1">{"Annual",#N/A,FALSE,"Sales &amp; Market";"Quarterly",#N/A,FALSE,"Sales &amp; Market"}</definedName>
    <definedName name="d" hidden="1">{"Annual",#N/A,FALSE,"Sales &amp; Market";"Quarterly",#N/A,FALSE,"Sales &amp; Market"}</definedName>
    <definedName name="Data" localSheetId="3" hidden="1">{#N/A,#N/A,FALSE,"Sales"}</definedName>
    <definedName name="Data" localSheetId="6" hidden="1">{#N/A,#N/A,FALSE,"Sales"}</definedName>
    <definedName name="Data" localSheetId="7" hidden="1">{#N/A,#N/A,FALSE,"Sales"}</definedName>
    <definedName name="Data" localSheetId="8" hidden="1">{#N/A,#N/A,FALSE,"Sales"}</definedName>
    <definedName name="Data" hidden="1">{#N/A,#N/A,FALSE,"Sales"}</definedName>
    <definedName name="Data1" localSheetId="3" hidden="1">{#N/A,#N/A,FALSE,"Sales"}</definedName>
    <definedName name="Data1" localSheetId="6" hidden="1">{#N/A,#N/A,FALSE,"Sales"}</definedName>
    <definedName name="Data1" localSheetId="7" hidden="1">{#N/A,#N/A,FALSE,"Sales"}</definedName>
    <definedName name="Data1" localSheetId="8" hidden="1">{#N/A,#N/A,FALSE,"Sales"}</definedName>
    <definedName name="Data1" hidden="1">{#N/A,#N/A,FALSE,"Sales"}</definedName>
    <definedName name="Data116" localSheetId="3" hidden="1">{#N/A,#N/A,FALSE,"Sales"}</definedName>
    <definedName name="Data116" localSheetId="6" hidden="1">{#N/A,#N/A,FALSE,"Sales"}</definedName>
    <definedName name="Data116" localSheetId="7" hidden="1">{#N/A,#N/A,FALSE,"Sales"}</definedName>
    <definedName name="Data116" localSheetId="8" hidden="1">{#N/A,#N/A,FALSE,"Sales"}</definedName>
    <definedName name="Data116" hidden="1">{#N/A,#N/A,FALSE,"Sales"}</definedName>
    <definedName name="Data16" localSheetId="3" hidden="1">{#N/A,#N/A,FALSE,"Sales"}</definedName>
    <definedName name="Data16" localSheetId="6" hidden="1">{#N/A,#N/A,FALSE,"Sales"}</definedName>
    <definedName name="Data16" localSheetId="7" hidden="1">{#N/A,#N/A,FALSE,"Sales"}</definedName>
    <definedName name="Data16" localSheetId="8" hidden="1">{#N/A,#N/A,FALSE,"Sales"}</definedName>
    <definedName name="Data16" hidden="1">{#N/A,#N/A,FALSE,"Sales"}</definedName>
    <definedName name="Data2" localSheetId="3" hidden="1">{#N/A,#N/A,FALSE,"Sales"}</definedName>
    <definedName name="Data2" localSheetId="6" hidden="1">{#N/A,#N/A,FALSE,"Sales"}</definedName>
    <definedName name="Data2" localSheetId="7" hidden="1">{#N/A,#N/A,FALSE,"Sales"}</definedName>
    <definedName name="Data2" localSheetId="8" hidden="1">{#N/A,#N/A,FALSE,"Sales"}</definedName>
    <definedName name="Data2" hidden="1">{#N/A,#N/A,FALSE,"Sales"}</definedName>
    <definedName name="debt" localSheetId="3" hidden="1">{"Annual",#N/A,FALSE,"Sales &amp; Market";"Quarterly",#N/A,FALSE,"Sales &amp; Market"}</definedName>
    <definedName name="debt" localSheetId="6" hidden="1">{"Annual",#N/A,FALSE,"Sales &amp; Market";"Quarterly",#N/A,FALSE,"Sales &amp; Market"}</definedName>
    <definedName name="debt" localSheetId="7" hidden="1">{"Annual",#N/A,FALSE,"Sales &amp; Market";"Quarterly",#N/A,FALSE,"Sales &amp; Market"}</definedName>
    <definedName name="debt" localSheetId="8" hidden="1">{"Annual",#N/A,FALSE,"Sales &amp; Market";"Quarterly",#N/A,FALSE,"Sales &amp; Market"}</definedName>
    <definedName name="debt" hidden="1">{"Annual",#N/A,FALSE,"Sales &amp; Market";"Quarterly",#N/A,FALSE,"Sales &amp; Market"}</definedName>
    <definedName name="debt1" localSheetId="3" hidden="1">{"Annual",#N/A,FALSE,"Sales &amp; Market";"Quarterly",#N/A,FALSE,"Sales &amp; Market"}</definedName>
    <definedName name="debt1" localSheetId="6" hidden="1">{"Annual",#N/A,FALSE,"Sales &amp; Market";"Quarterly",#N/A,FALSE,"Sales &amp; Market"}</definedName>
    <definedName name="debt1" localSheetId="7" hidden="1">{"Annual",#N/A,FALSE,"Sales &amp; Market";"Quarterly",#N/A,FALSE,"Sales &amp; Market"}</definedName>
    <definedName name="debt1" localSheetId="8"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3" hidden="1">{"'Standalone List Price Trends'!$A$1:$X$56"}</definedName>
    <definedName name="dn" localSheetId="6" hidden="1">{"'Standalone List Price Trends'!$A$1:$X$56"}</definedName>
    <definedName name="dn" localSheetId="7" hidden="1">{"'Standalone List Price Trends'!$A$1:$X$56"}</definedName>
    <definedName name="dn" localSheetId="8" hidden="1">{"'Standalone List Price Trends'!$A$1:$X$56"}</definedName>
    <definedName name="dn" hidden="1">{"'Standalone List Price Trends'!$A$1:$X$56"}</definedName>
    <definedName name="down_pmt">'[10]Lease Input Sheet'!$F$104</definedName>
    <definedName name="DR_2PP" localSheetId="3">#REF!</definedName>
    <definedName name="DR_2PP">#REF!</definedName>
    <definedName name="DR_2PP_YTD" localSheetId="3">#REF!</definedName>
    <definedName name="DR_2PP_YTD">#REF!</definedName>
    <definedName name="DR_2PQE" localSheetId="3">#REF!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3" hidden="1">{#N/A,#N/A,FALSE,"Sales"}</definedName>
    <definedName name="entry1" localSheetId="6" hidden="1">{#N/A,#N/A,FALSE,"Sales"}</definedName>
    <definedName name="entry1" localSheetId="7" hidden="1">{#N/A,#N/A,FALSE,"Sales"}</definedName>
    <definedName name="entry1" localSheetId="8" hidden="1">{#N/A,#N/A,FALSE,"Sales"}</definedName>
    <definedName name="entry1" hidden="1">{#N/A,#N/A,FALSE,"Sales"}</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v.Calculation" hidden="1">-4105</definedName>
    <definedName name="ev.Initialized" hidden="1">FALSE</definedName>
    <definedName name="exhibits1"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3" hidden="1">{"Annual",#N/A,FALSE,"Sales &amp; Market";"Quarterly",#N/A,FALSE,"Sales &amp; Market"}</definedName>
    <definedName name="fff" localSheetId="6" hidden="1">{"Annual",#N/A,FALSE,"Sales &amp; Market";"Quarterly",#N/A,FALSE,"Sales &amp; Market"}</definedName>
    <definedName name="fff" localSheetId="7" hidden="1">{"Annual",#N/A,FALSE,"Sales &amp; Market";"Quarterly",#N/A,FALSE,"Sales &amp; Market"}</definedName>
    <definedName name="fff" localSheetId="8" hidden="1">{"Annual",#N/A,FALSE,"Sales &amp; Market";"Quarterly",#N/A,FALSE,"Sales &amp; Market"}</definedName>
    <definedName name="fff" hidden="1">{"Annual",#N/A,FALSE,"Sales &amp; Market";"Quarterly",#N/A,FALSE,"Sales &amp; Market"}</definedName>
    <definedName name="FSoPacific" localSheetId="3" hidden="1">{"BS",#N/A,FALSE,"USA"}</definedName>
    <definedName name="FSoPacific" localSheetId="6" hidden="1">{"BS",#N/A,FALSE,"USA"}</definedName>
    <definedName name="FSoPacific" localSheetId="7" hidden="1">{"BS",#N/A,FALSE,"USA"}</definedName>
    <definedName name="FSoPacific" localSheetId="8" hidden="1">{"BS",#N/A,FALSE,"USA"}</definedName>
    <definedName name="FSoPacific" hidden="1">{"BS",#N/A,FALSE,"USA"}</definedName>
    <definedName name="gc" localSheetId="3" hidden="1">{"Annual",#N/A,FALSE,"Sales &amp; Market";"Quarterly",#N/A,FALSE,"Sales &amp; Market"}</definedName>
    <definedName name="gc" localSheetId="6" hidden="1">{"Annual",#N/A,FALSE,"Sales &amp; Market";"Quarterly",#N/A,FALSE,"Sales &amp; Market"}</definedName>
    <definedName name="gc" localSheetId="7" hidden="1">{"Annual",#N/A,FALSE,"Sales &amp; Market";"Quarterly",#N/A,FALSE,"Sales &amp; Market"}</definedName>
    <definedName name="gc" localSheetId="8" hidden="1">{"Annual",#N/A,FALSE,"Sales &amp; Market";"Quarterly",#N/A,FALSE,"Sales &amp; Market"}</definedName>
    <definedName name="gc" hidden="1">{"Annual",#N/A,FALSE,"Sales &amp; Market";"Quarterly",#N/A,FALSE,"Sales &amp; Market"}</definedName>
    <definedName name="gcgc" localSheetId="3" hidden="1">{"Annual",#N/A,FALSE,"Sales &amp; Market";"Quarterly",#N/A,FALSE,"Sales &amp; Market"}</definedName>
    <definedName name="gcgc" localSheetId="6" hidden="1">{"Annual",#N/A,FALSE,"Sales &amp; Market";"Quarterly",#N/A,FALSE,"Sales &amp; Market"}</definedName>
    <definedName name="gcgc" localSheetId="7" hidden="1">{"Annual",#N/A,FALSE,"Sales &amp; Market";"Quarterly",#N/A,FALSE,"Sales &amp; Market"}</definedName>
    <definedName name="gcgc" localSheetId="8" hidden="1">{"Annual",#N/A,FALSE,"Sales &amp; Market";"Quarterly",#N/A,FALSE,"Sales &amp; Market"}</definedName>
    <definedName name="gcgc" hidden="1">{"Annual",#N/A,FALSE,"Sales &amp; Market";"Quarterly",#N/A,FALSE,"Sales &amp; Market"}</definedName>
    <definedName name="gcgc1" localSheetId="3" hidden="1">{"Annual",#N/A,FALSE,"Sales &amp; Market";"Quarterly",#N/A,FALSE,"Sales &amp; Market"}</definedName>
    <definedName name="gcgc1" localSheetId="6" hidden="1">{"Annual",#N/A,FALSE,"Sales &amp; Market";"Quarterly",#N/A,FALSE,"Sales &amp; Market"}</definedName>
    <definedName name="gcgc1" localSheetId="7" hidden="1">{"Annual",#N/A,FALSE,"Sales &amp; Market";"Quarterly",#N/A,FALSE,"Sales &amp; Market"}</definedName>
    <definedName name="gcgc1" localSheetId="8"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3" hidden="1">{"'Standalone List Price Trends'!$A$1:$X$56"}</definedName>
    <definedName name="hn" localSheetId="6" hidden="1">{"'Standalone List Price Trends'!$A$1:$X$56"}</definedName>
    <definedName name="hn" localSheetId="7" hidden="1">{"'Standalone List Price Trends'!$A$1:$X$56"}</definedName>
    <definedName name="hn" localSheetId="8"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3" hidden="1">{"'Standalone List Price Trends'!$A$1:$X$56"}</definedName>
    <definedName name="HTML_Control" localSheetId="6" hidden="1">{"'Standalone List Price Trends'!$A$1:$X$56"}</definedName>
    <definedName name="HTML_Control" localSheetId="7" hidden="1">{"'Standalone List Price Trends'!$A$1:$X$56"}</definedName>
    <definedName name="HTML_Control" localSheetId="8"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3" hidden="1">{"'Standalone List Price Trends'!$A$1:$X$56"}</definedName>
    <definedName name="HTMLCn" localSheetId="6" hidden="1">{"'Standalone List Price Trends'!$A$1:$X$56"}</definedName>
    <definedName name="HTMLCn" localSheetId="7" hidden="1">{"'Standalone List Price Trends'!$A$1:$X$56"}</definedName>
    <definedName name="HTMLCn" localSheetId="8" hidden="1">{"'Standalone List Price Trends'!$A$1:$X$56"}</definedName>
    <definedName name="HTMLCn" hidden="1">{"'Standalone List Price Trends'!$A$1:$X$56"}</definedName>
    <definedName name="HUh" localSheetId="3" hidden="1">{"'Standalone List Price Trends'!$A$1:$X$56"}</definedName>
    <definedName name="HUh" localSheetId="6" hidden="1">{"'Standalone List Price Trends'!$A$1:$X$56"}</definedName>
    <definedName name="HUh" localSheetId="7" hidden="1">{"'Standalone List Price Trends'!$A$1:$X$56"}</definedName>
    <definedName name="HUh" localSheetId="8" hidden="1">{"'Standalone List Price Trends'!$A$1:$X$56"}</definedName>
    <definedName name="HUh" hidden="1">{"'Standalone List Price Trends'!$A$1:$X$56"}</definedName>
    <definedName name="HUhn" localSheetId="3" hidden="1">{"'Standalone List Price Trends'!$A$1:$X$56"}</definedName>
    <definedName name="HUhn" localSheetId="6" hidden="1">{"'Standalone List Price Trends'!$A$1:$X$56"}</definedName>
    <definedName name="HUhn" localSheetId="7" hidden="1">{"'Standalone List Price Trends'!$A$1:$X$56"}</definedName>
    <definedName name="HUhn" localSheetId="8" hidden="1">{"'Standalone List Price Trends'!$A$1:$X$56"}</definedName>
    <definedName name="HUhn" hidden="1">{"'Standalone List Price Trends'!$A$1:$X$56"}</definedName>
    <definedName name="IDC">'[10]Lease Input Sheet'!$F$107</definedName>
    <definedName name="iLevelHighlightingNameWaterfall" localSheetId="3" hidden="1">#REF!</definedName>
    <definedName name="iLevelHighlightingNameWaterfall" hidden="1">#REF!</definedName>
    <definedName name="iLevelHighlightingNameWorth" localSheetId="3" hidden="1">#REF!</definedName>
    <definedName name="iLevelHighlightingNameWorth" hidden="1">#REF!</definedName>
    <definedName name="INTERNET"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3">#REF!</definedName>
    <definedName name="Maintenance_Booking" localSheetId="6">#REF!</definedName>
    <definedName name="Maintenance_Booking" localSheetId="7">#REF!</definedName>
    <definedName name="Maintenance_Booking" localSheetId="8">#REF!</definedName>
    <definedName name="Maintenance_Booking">#REF!</definedName>
    <definedName name="MDA_CF_NetLossCQ" localSheetId="3">#REF!</definedName>
    <definedName name="MDA_CF_NetLossCQ" localSheetId="7">#REF!</definedName>
    <definedName name="MDA_CF_NetLossCQ" localSheetId="8">#REF!</definedName>
    <definedName name="MDA_CF_NetLossCQ">#REF!</definedName>
    <definedName name="MDA_CF_NetLossPQ" localSheetId="3">#REF!</definedName>
    <definedName name="MDA_CF_NetLossPQ" localSheetId="7">#REF!</definedName>
    <definedName name="MDA_CF_NetLossPQ" localSheetId="8">#REF!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 localSheetId="3">#REF!</definedName>
    <definedName name="MDA_QRoO_T1">#REF!</definedName>
    <definedName name="MDA_QRoO_T2" localSheetId="3">#REF!</definedName>
    <definedName name="MDA_QRoO_T2">#REF!</definedName>
    <definedName name="MDA_QRoO_T3" localSheetId="3">#REF!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 localSheetId="3">#REF!</definedName>
    <definedName name="MDA_SCF_AP">#REF!</definedName>
    <definedName name="MDA_SCF_APPQ" localSheetId="3">#REF!</definedName>
    <definedName name="MDA_SCF_APPQ">#REF!</definedName>
    <definedName name="MDA_SCF_ARChgs" localSheetId="3">#REF!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3" hidden="1">{"Annual",#N/A,FALSE,"Sales &amp; Market";"Quarterly",#N/A,FALSE,"Sales &amp; Market"}</definedName>
    <definedName name="ok" localSheetId="6" hidden="1">{"Annual",#N/A,FALSE,"Sales &amp; Market";"Quarterly",#N/A,FALSE,"Sales &amp; Market"}</definedName>
    <definedName name="ok" localSheetId="7" hidden="1">{"Annual",#N/A,FALSE,"Sales &amp; Market";"Quarterly",#N/A,FALSE,"Sales &amp; Market"}</definedName>
    <definedName name="ok" localSheetId="8"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 localSheetId="3">#REF!</definedName>
    <definedName name="PowerP2V_Maintenance_Renewal">#REF!</definedName>
    <definedName name="price_fp30" localSheetId="3">#REF!</definedName>
    <definedName name="price_fp30">#REF!</definedName>
    <definedName name="price_fp60" localSheetId="3">#REF!</definedName>
    <definedName name="price_fp60">#REF!</definedName>
    <definedName name="print" localSheetId="3" hidden="1">{#N/A,#N/A,FALSE,"Financial";#N/A,#N/A,FALSE,"Balance Sheet";#N/A,#N/A,FALSE,"Income stmt";#N/A,#N/A,FALSE,"Ratio"}</definedName>
    <definedName name="print" localSheetId="6" hidden="1">{#N/A,#N/A,FALSE,"Financial";#N/A,#N/A,FALSE,"Balance Sheet";#N/A,#N/A,FALSE,"Income stmt";#N/A,#N/A,FALSE,"Ratio"}</definedName>
    <definedName name="print" localSheetId="7" hidden="1">{#N/A,#N/A,FALSE,"Financial";#N/A,#N/A,FALSE,"Balance Sheet";#N/A,#N/A,FALSE,"Income stmt";#N/A,#N/A,FALSE,"Ratio"}</definedName>
    <definedName name="print" localSheetId="8" hidden="1">{#N/A,#N/A,FALSE,"Financial";#N/A,#N/A,FALSE,"Balance Sheet";#N/A,#N/A,FALSE,"Income stmt";#N/A,#N/A,FALSE,"Ratio"}</definedName>
    <definedName name="print" hidden="1">{#N/A,#N/A,FALSE,"Financial";#N/A,#N/A,FALSE,"Balance Sheet";#N/A,#N/A,FALSE,"Income stmt";#N/A,#N/A,FALSE,"Ratio"}</definedName>
    <definedName name="_xlnm.Print_Area" localSheetId="3">#REF!</definedName>
    <definedName name="_xlnm.Print_Area" localSheetId="4">'3. Income Statement'!$B$2:$B$6</definedName>
    <definedName name="_xlnm.Print_Area" localSheetId="5">'4. GAAP to NonGAAP Recon'!$B$2:$B$4</definedName>
    <definedName name="_xlnm.Print_Area" localSheetId="7">'6. Key Metrics'!$B$2:$AA$6</definedName>
    <definedName name="_xlnm.Print_Area" localSheetId="8">'7. Product Line Revenue'!$B$2:$K$6</definedName>
    <definedName name="_xlnm.Print_Area">#REF!</definedName>
    <definedName name="Print_AreA2" localSheetId="3">#REF!</definedName>
    <definedName name="Print_AreA2">#REF!</definedName>
    <definedName name="Print_Range_1" localSheetId="3">#REF!</definedName>
    <definedName name="Print_Range_1">#REF!</definedName>
    <definedName name="print1" localSheetId="3" hidden="1">{#N/A,#N/A,FALSE,"Financial";#N/A,#N/A,FALSE,"Balance Sheet";#N/A,#N/A,FALSE,"Income stmt";#N/A,#N/A,FALSE,"Ratio"}</definedName>
    <definedName name="print1" localSheetId="6" hidden="1">{#N/A,#N/A,FALSE,"Financial";#N/A,#N/A,FALSE,"Balance Sheet";#N/A,#N/A,FALSE,"Income stmt";#N/A,#N/A,FALSE,"Ratio"}</definedName>
    <definedName name="print1" localSheetId="7" hidden="1">{#N/A,#N/A,FALSE,"Financial";#N/A,#N/A,FALSE,"Balance Sheet";#N/A,#N/A,FALSE,"Income stmt";#N/A,#N/A,FALSE,"Ratio"}</definedName>
    <definedName name="print1" localSheetId="8" hidden="1">{#N/A,#N/A,FALSE,"Financial";#N/A,#N/A,FALSE,"Balance Sheet";#N/A,#N/A,FALSE,"Income stmt";#N/A,#N/A,FALSE,"Ratio"}</definedName>
    <definedName name="print1" hidden="1">{#N/A,#N/A,FALSE,"Financial";#N/A,#N/A,FALSE,"Balance Sheet";#N/A,#N/A,FALSE,"Income stmt";#N/A,#N/A,FALSE,"Ratio"}</definedName>
    <definedName name="Q1n" localSheetId="3" hidden="1">{"'Standalone List Price Trends'!$A$1:$X$56"}</definedName>
    <definedName name="Q1n" localSheetId="6" hidden="1">{"'Standalone List Price Trends'!$A$1:$X$56"}</definedName>
    <definedName name="Q1n" localSheetId="7" hidden="1">{"'Standalone List Price Trends'!$A$1:$X$56"}</definedName>
    <definedName name="Q1n" localSheetId="8" hidden="1">{"'Standalone List Price Trends'!$A$1:$X$56"}</definedName>
    <definedName name="Q1n" hidden="1">{"'Standalone List Price Trends'!$A$1:$X$56"}</definedName>
    <definedName name="Q2n" localSheetId="3" hidden="1">{"'Standalone List Price Trends'!$A$1:$X$56"}</definedName>
    <definedName name="Q2n" localSheetId="6" hidden="1">{"'Standalone List Price Trends'!$A$1:$X$56"}</definedName>
    <definedName name="Q2n" localSheetId="7" hidden="1">{"'Standalone List Price Trends'!$A$1:$X$56"}</definedName>
    <definedName name="Q2n" localSheetId="8" hidden="1">{"'Standalone List Price Trends'!$A$1:$X$56"}</definedName>
    <definedName name="Q2n" hidden="1">{"'Standalone List Price Trends'!$A$1:$X$56"}</definedName>
    <definedName name="Q3n" localSheetId="3" hidden="1">{"'Standalone List Price Trends'!$A$1:$X$56"}</definedName>
    <definedName name="Q3n" localSheetId="6" hidden="1">{"'Standalone List Price Trends'!$A$1:$X$56"}</definedName>
    <definedName name="Q3n" localSheetId="7" hidden="1">{"'Standalone List Price Trends'!$A$1:$X$56"}</definedName>
    <definedName name="Q3n" localSheetId="8" hidden="1">{"'Standalone List Price Trends'!$A$1:$X$56"}</definedName>
    <definedName name="Q3n" hidden="1">{"'Standalone List Price Trends'!$A$1:$X$56"}</definedName>
    <definedName name="Q4n" localSheetId="3" hidden="1">{"'Standalone List Price Trends'!$A$1:$X$56"}</definedName>
    <definedName name="Q4n" localSheetId="6" hidden="1">{"'Standalone List Price Trends'!$A$1:$X$56"}</definedName>
    <definedName name="Q4n" localSheetId="7" hidden="1">{"'Standalone List Price Trends'!$A$1:$X$56"}</definedName>
    <definedName name="Q4n" localSheetId="8" hidden="1">{"'Standalone List Price Trends'!$A$1:$X$56"}</definedName>
    <definedName name="Q4n" hidden="1">{"'Standalone List Price Trends'!$A$1:$X$56"}</definedName>
    <definedName name="Q5n" localSheetId="3" hidden="1">{"'Standalone List Price Trends'!$A$1:$X$56"}</definedName>
    <definedName name="Q5n" localSheetId="6" hidden="1">{"'Standalone List Price Trends'!$A$1:$X$56"}</definedName>
    <definedName name="Q5n" localSheetId="7" hidden="1">{"'Standalone List Price Trends'!$A$1:$X$56"}</definedName>
    <definedName name="Q5n" localSheetId="8" hidden="1">{"'Standalone List Price Trends'!$A$1:$X$56"}</definedName>
    <definedName name="Q5n" hidden="1">{"'Standalone List Price Trends'!$A$1:$X$56"}</definedName>
    <definedName name="Q6n" localSheetId="3" hidden="1">{"'Standalone List Price Trends'!$A$1:$X$56"}</definedName>
    <definedName name="Q6n" localSheetId="6" hidden="1">{"'Standalone List Price Trends'!$A$1:$X$56"}</definedName>
    <definedName name="Q6n" localSheetId="7" hidden="1">{"'Standalone List Price Trends'!$A$1:$X$56"}</definedName>
    <definedName name="Q6n" localSheetId="8" hidden="1">{"'Standalone List Price Trends'!$A$1:$X$56"}</definedName>
    <definedName name="Q6n" hidden="1">{"'Standalone List Price Trends'!$A$1:$X$56"}</definedName>
    <definedName name="Q9n" localSheetId="3" hidden="1">{"'Standalone List Price Trends'!$A$1:$X$56"}</definedName>
    <definedName name="Q9n" localSheetId="6" hidden="1">{"'Standalone List Price Trends'!$A$1:$X$56"}</definedName>
    <definedName name="Q9n" localSheetId="7" hidden="1">{"'Standalone List Price Trends'!$A$1:$X$56"}</definedName>
    <definedName name="Q9n" localSheetId="8" hidden="1">{"'Standalone List Price Trends'!$A$1:$X$56"}</definedName>
    <definedName name="Q9n" hidden="1">{"'Standalone List Price Trends'!$A$1:$X$56"}</definedName>
    <definedName name="Quarterly" localSheetId="3" hidden="1">{"Annual",#N/A,FALSE,"Sales &amp; Market";"Quarterly",#N/A,FALSE,"Sales &amp; Market"}</definedName>
    <definedName name="Quarterly" localSheetId="6" hidden="1">{"Annual",#N/A,FALSE,"Sales &amp; Market";"Quarterly",#N/A,FALSE,"Sales &amp; Market"}</definedName>
    <definedName name="Quarterly" localSheetId="7" hidden="1">{"Annual",#N/A,FALSE,"Sales &amp; Market";"Quarterly",#N/A,FALSE,"Sales &amp; Market"}</definedName>
    <definedName name="Quarterly" localSheetId="8" hidden="1">{"Annual",#N/A,FALSE,"Sales &amp; Market";"Quarterly",#N/A,FALSE,"Sales &amp; Market"}</definedName>
    <definedName name="Quarterly" hidden="1">{"Annual",#N/A,FALSE,"Sales &amp; Market";"Quarterly",#N/A,FALSE,"Sales &amp; Market"}</definedName>
    <definedName name="Quarterly1" localSheetId="3" hidden="1">{"Annual",#N/A,FALSE,"Sales &amp; Market";"Quarterly",#N/A,FALSE,"Sales &amp; Market"}</definedName>
    <definedName name="Quarterly1" localSheetId="6" hidden="1">{"Annual",#N/A,FALSE,"Sales &amp; Market";"Quarterly",#N/A,FALSE,"Sales &amp; Market"}</definedName>
    <definedName name="Quarterly1" localSheetId="7" hidden="1">{"Annual",#N/A,FALSE,"Sales &amp; Market";"Quarterly",#N/A,FALSE,"Sales &amp; Market"}</definedName>
    <definedName name="Quarterly1" localSheetId="8" hidden="1">{"Annual",#N/A,FALSE,"Sales &amp; Market";"Quarterly",#N/A,FALSE,"Sales &amp; Market"}</definedName>
    <definedName name="Quarterly1" hidden="1">{"Annual",#N/A,FALSE,"Sales &amp; Market";"Quarterly",#N/A,FALSE,"Sales &amp; Market"}</definedName>
    <definedName name="Revenue_CDN">#REF!</definedName>
    <definedName name="rw" localSheetId="3" hidden="1">{"'Standalone List Price Trends'!$A$1:$X$56"}</definedName>
    <definedName name="rw" localSheetId="6" hidden="1">{"'Standalone List Price Trends'!$A$1:$X$56"}</definedName>
    <definedName name="rw" localSheetId="7" hidden="1">{"'Standalone List Price Trends'!$A$1:$X$56"}</definedName>
    <definedName name="rw" localSheetId="8" hidden="1">{"'Standalone List Price Trends'!$A$1:$X$56"}</definedName>
    <definedName name="rw" hidden="1">{"'Standalone List Price Trends'!$A$1:$X$56"}</definedName>
    <definedName name="RW1n" localSheetId="3" hidden="1">{"'Standalone List Price Trends'!$A$1:$X$56"}</definedName>
    <definedName name="RW1n" localSheetId="6" hidden="1">{"'Standalone List Price Trends'!$A$1:$X$56"}</definedName>
    <definedName name="RW1n" localSheetId="7" hidden="1">{"'Standalone List Price Trends'!$A$1:$X$56"}</definedName>
    <definedName name="RW1n" localSheetId="8" hidden="1">{"'Standalone List Price Trends'!$A$1:$X$56"}</definedName>
    <definedName name="RW1n" hidden="1">{"'Standalone List Price Trends'!$A$1:$X$56"}</definedName>
    <definedName name="RW2n" localSheetId="3" hidden="1">{"'Standalone List Price Trends'!$A$1:$X$56"}</definedName>
    <definedName name="RW2n" localSheetId="6" hidden="1">{"'Standalone List Price Trends'!$A$1:$X$56"}</definedName>
    <definedName name="RW2n" localSheetId="7" hidden="1">{"'Standalone List Price Trends'!$A$1:$X$56"}</definedName>
    <definedName name="RW2n" localSheetId="8" hidden="1">{"'Standalone List Price Trends'!$A$1:$X$56"}</definedName>
    <definedName name="RW2n" hidden="1">{"'Standalone List Price Trends'!$A$1:$X$56"}</definedName>
    <definedName name="RW3n" localSheetId="3" hidden="1">{"'Standalone List Price Trends'!$A$1:$X$56"}</definedName>
    <definedName name="RW3n" localSheetId="6" hidden="1">{"'Standalone List Price Trends'!$A$1:$X$56"}</definedName>
    <definedName name="RW3n" localSheetId="7" hidden="1">{"'Standalone List Price Trends'!$A$1:$X$56"}</definedName>
    <definedName name="RW3n" localSheetId="8" hidden="1">{"'Standalone List Price Trends'!$A$1:$X$56"}</definedName>
    <definedName name="RW3n" hidden="1">{"'Standalone List Price Trends'!$A$1:$X$56"}</definedName>
    <definedName name="RW4n" localSheetId="3" hidden="1">{"'Standalone List Price Trends'!$A$1:$X$56"}</definedName>
    <definedName name="RW4n" localSheetId="6" hidden="1">{"'Standalone List Price Trends'!$A$1:$X$56"}</definedName>
    <definedName name="RW4n" localSheetId="7" hidden="1">{"'Standalone List Price Trends'!$A$1:$X$56"}</definedName>
    <definedName name="RW4n" localSheetId="8" hidden="1">{"'Standalone List Price Trends'!$A$1:$X$56"}</definedName>
    <definedName name="RW4n" hidden="1">{"'Standalone List Price Trends'!$A$1:$X$56"}</definedName>
    <definedName name="RWn" localSheetId="3" hidden="1">{"'Standalone List Price Trends'!$A$1:$X$56"}</definedName>
    <definedName name="RWn" localSheetId="6" hidden="1">{"'Standalone List Price Trends'!$A$1:$X$56"}</definedName>
    <definedName name="RWn" localSheetId="7" hidden="1">{"'Standalone List Price Trends'!$A$1:$X$56"}</definedName>
    <definedName name="RWn" localSheetId="8" hidden="1">{"'Standalone List Price Trends'!$A$1:$X$56"}</definedName>
    <definedName name="RWn" hidden="1">{"'Standalone List Price Trends'!$A$1:$X$56"}</definedName>
    <definedName name="RWRWn" localSheetId="3" hidden="1">{"'Standalone List Price Trends'!$A$1:$X$56"}</definedName>
    <definedName name="RWRWn" localSheetId="6" hidden="1">{"'Standalone List Price Trends'!$A$1:$X$56"}</definedName>
    <definedName name="RWRWn" localSheetId="7" hidden="1">{"'Standalone List Price Trends'!$A$1:$X$56"}</definedName>
    <definedName name="RWRWn" localSheetId="8" hidden="1">{"'Standalone List Price Trends'!$A$1:$X$56"}</definedName>
    <definedName name="RWRWn" hidden="1">{"'Standalone List Price Trends'!$A$1:$X$56"}</definedName>
    <definedName name="rwrwr" localSheetId="3" hidden="1">{"'Standalone List Price Trends'!$A$1:$X$56"}</definedName>
    <definedName name="rwrwr" localSheetId="6" hidden="1">{"'Standalone List Price Trends'!$A$1:$X$56"}</definedName>
    <definedName name="rwrwr" localSheetId="7" hidden="1">{"'Standalone List Price Trends'!$A$1:$X$56"}</definedName>
    <definedName name="rwrwr" localSheetId="8" hidden="1">{"'Standalone List Price Trends'!$A$1:$X$56"}</definedName>
    <definedName name="rwrwr" hidden="1">{"'Standalone List Price Trends'!$A$1:$X$56"}</definedName>
    <definedName name="RWRWRWn" localSheetId="3" hidden="1">{"'Standalone List Price Trends'!$A$1:$X$56"}</definedName>
    <definedName name="RWRWRWn" localSheetId="6" hidden="1">{"'Standalone List Price Trends'!$A$1:$X$56"}</definedName>
    <definedName name="RWRWRWn" localSheetId="7" hidden="1">{"'Standalone List Price Trends'!$A$1:$X$56"}</definedName>
    <definedName name="RWRWRWn" localSheetId="8" hidden="1">{"'Standalone List Price Trends'!$A$1:$X$56"}</definedName>
    <definedName name="RWRWRWn" hidden="1">{"'Standalone List Price Trends'!$A$1:$X$56"}</definedName>
    <definedName name="rwrwrwrwr" localSheetId="3" hidden="1">{"'Standalone List Price Trends'!$A$1:$X$56"}</definedName>
    <definedName name="rwrwrwrwr" localSheetId="6" hidden="1">{"'Standalone List Price Trends'!$A$1:$X$56"}</definedName>
    <definedName name="rwrwrwrwr" localSheetId="7" hidden="1">{"'Standalone List Price Trends'!$A$1:$X$56"}</definedName>
    <definedName name="rwrwrwrwr" localSheetId="8" hidden="1">{"'Standalone List Price Trends'!$A$1:$X$56"}</definedName>
    <definedName name="rwrwrwrwr" hidden="1">{"'Standalone List Price Trends'!$A$1:$X$56"}</definedName>
    <definedName name="rwwr" localSheetId="3" hidden="1">{"'Standalone List Price Trends'!$A$1:$X$56"}</definedName>
    <definedName name="rwwr" localSheetId="6" hidden="1">{"'Standalone List Price Trends'!$A$1:$X$56"}</definedName>
    <definedName name="rwwr" localSheetId="7" hidden="1">{"'Standalone List Price Trends'!$A$1:$X$56"}</definedName>
    <definedName name="rwwr" localSheetId="8" hidden="1">{"'Standalone List Price Trends'!$A$1:$X$56"}</definedName>
    <definedName name="rwwr" hidden="1">{"'Standalone List Price Trends'!$A$1:$X$56"}</definedName>
    <definedName name="RWWRn" localSheetId="3" hidden="1">{"'Standalone List Price Trends'!$A$1:$X$56"}</definedName>
    <definedName name="RWWRn" localSheetId="6" hidden="1">{"'Standalone List Price Trends'!$A$1:$X$56"}</definedName>
    <definedName name="RWWRn" localSheetId="7" hidden="1">{"'Standalone List Price Trends'!$A$1:$X$56"}</definedName>
    <definedName name="RWWRn" localSheetId="8"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3" hidden="1">{#N/A,#N/A,FALSE,"Sales"}</definedName>
    <definedName name="sdf" localSheetId="6" hidden="1">{#N/A,#N/A,FALSE,"Sales"}</definedName>
    <definedName name="sdf" localSheetId="7" hidden="1">{#N/A,#N/A,FALSE,"Sales"}</definedName>
    <definedName name="sdf" localSheetId="8" hidden="1">{#N/A,#N/A,FALSE,"Sales"}</definedName>
    <definedName name="sdf" hidden="1">{#N/A,#N/A,FALSE,"Sales"}</definedName>
    <definedName name="Selected_Case_Num">'[12]Scenario Inputs'!$E$5</definedName>
    <definedName name="sencount" hidden="1">2</definedName>
    <definedName name="sf" localSheetId="3" hidden="1">{"Annual",#N/A,FALSE,"Sales &amp; Market";"Quarterly",#N/A,FALSE,"Sales &amp; Market"}</definedName>
    <definedName name="sf" localSheetId="6" hidden="1">{"Annual",#N/A,FALSE,"Sales &amp; Market";"Quarterly",#N/A,FALSE,"Sales &amp; Market"}</definedName>
    <definedName name="sf" localSheetId="7" hidden="1">{"Annual",#N/A,FALSE,"Sales &amp; Market";"Quarterly",#N/A,FALSE,"Sales &amp; Market"}</definedName>
    <definedName name="sf" localSheetId="8" hidden="1">{"Annual",#N/A,FALSE,"Sales &amp; Market";"Quarterly",#N/A,FALSE,"Sales &amp; Market"}</definedName>
    <definedName name="sf" hidden="1">{"Annual",#N/A,FALSE,"Sales &amp; Market";"Quarterly",#N/A,FALSE,"Sales &amp; Market"}</definedName>
    <definedName name="sfe" localSheetId="3" hidden="1">{"'1-TheatreBkgs'!$A$1:$L$102"}</definedName>
    <definedName name="sfe" localSheetId="6" hidden="1">{"'1-TheatreBkgs'!$A$1:$L$102"}</definedName>
    <definedName name="sfe" localSheetId="7" hidden="1">{"'1-TheatreBkgs'!$A$1:$L$102"}</definedName>
    <definedName name="sfe" localSheetId="8" hidden="1">{"'1-TheatreBkgs'!$A$1:$L$102"}</definedName>
    <definedName name="sfe" hidden="1">{"'1-TheatreBkgs'!$A$1:$L$102"}</definedName>
    <definedName name="SFEn" localSheetId="3" hidden="1">{"'1-TheatreBkgs'!$A$1:$L$102"}</definedName>
    <definedName name="SFEn" localSheetId="6" hidden="1">{"'1-TheatreBkgs'!$A$1:$L$102"}</definedName>
    <definedName name="SFEn" localSheetId="7" hidden="1">{"'1-TheatreBkgs'!$A$1:$L$102"}</definedName>
    <definedName name="SFEn" localSheetId="8"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localSheetId="3" hidden="1">#REF!</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 localSheetId="3">#REF!</definedName>
    <definedName name="US_Summary">#REF!</definedName>
    <definedName name="v1n" localSheetId="3" hidden="1">{"'1-TheatreBkgs'!$A$1:$L$102"}</definedName>
    <definedName name="v1n" localSheetId="6" hidden="1">{"'1-TheatreBkgs'!$A$1:$L$102"}</definedName>
    <definedName name="v1n" localSheetId="7" hidden="1">{"'1-TheatreBkgs'!$A$1:$L$102"}</definedName>
    <definedName name="v1n" localSheetId="8" hidden="1">{"'1-TheatreBkgs'!$A$1:$L$102"}</definedName>
    <definedName name="v1n" hidden="1">{"'1-TheatreBkgs'!$A$1:$L$102"}</definedName>
    <definedName name="v2n" localSheetId="3" hidden="1">{"'1-TheatreBkgs'!$A$1:$L$102"}</definedName>
    <definedName name="v2n" localSheetId="6" hidden="1">{"'1-TheatreBkgs'!$A$1:$L$102"}</definedName>
    <definedName name="v2n" localSheetId="7" hidden="1">{"'1-TheatreBkgs'!$A$1:$L$102"}</definedName>
    <definedName name="v2n" localSheetId="8" hidden="1">{"'1-TheatreBkgs'!$A$1:$L$102"}</definedName>
    <definedName name="v2n" hidden="1">{"'1-TheatreBkgs'!$A$1:$L$102"}</definedName>
    <definedName name="v3n" localSheetId="3" hidden="1">{"'1-TheatreBkgs'!$A$1:$L$102"}</definedName>
    <definedName name="v3n" localSheetId="6" hidden="1">{"'1-TheatreBkgs'!$A$1:$L$102"}</definedName>
    <definedName name="v3n" localSheetId="7" hidden="1">{"'1-TheatreBkgs'!$A$1:$L$102"}</definedName>
    <definedName name="v3n" localSheetId="8" hidden="1">{"'1-TheatreBkgs'!$A$1:$L$102"}</definedName>
    <definedName name="v3n" hidden="1">{"'1-TheatreBkgs'!$A$1:$L$102"}</definedName>
    <definedName name="valuevx">42.314159</definedName>
    <definedName name="wavy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3" hidden="1">{#N/A,#N/A,FALSE,"Sales"}</definedName>
    <definedName name="wrn.Actual._.Data._.Entry." localSheetId="6" hidden="1">{#N/A,#N/A,FALSE,"Sales"}</definedName>
    <definedName name="wrn.Actual._.Data._.Entry." localSheetId="7" hidden="1">{#N/A,#N/A,FALSE,"Sales"}</definedName>
    <definedName name="wrn.Actual._.Data._.Entry." localSheetId="8" hidden="1">{#N/A,#N/A,FALSE,"Sales"}</definedName>
    <definedName name="wrn.Actual._.Data._.Entry." hidden="1">{#N/A,#N/A,FALSE,"Sales"}</definedName>
    <definedName name="wrn.All." localSheetId="3"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6"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7"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8"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3"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6"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7"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8"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3" hidden="1">{"Annual",#N/A,FALSE,"Sales &amp; Market";"Quarterly",#N/A,FALSE,"Sales &amp; Market"}</definedName>
    <definedName name="wrn.Annual_n_Quarterly." localSheetId="6" hidden="1">{"Annual",#N/A,FALSE,"Sales &amp; Market";"Quarterly",#N/A,FALSE,"Sales &amp; Market"}</definedName>
    <definedName name="wrn.Annual_n_Quarterly." localSheetId="7" hidden="1">{"Annual",#N/A,FALSE,"Sales &amp; Market";"Quarterly",#N/A,FALSE,"Sales &amp; Market"}</definedName>
    <definedName name="wrn.Annual_n_Quarterly." localSheetId="8" hidden="1">{"Annual",#N/A,FALSE,"Sales &amp; Market";"Quarterly",#N/A,FALSE,"Sales &amp; Market"}</definedName>
    <definedName name="wrn.Annual_n_Quarterly." hidden="1">{"Annual",#N/A,FALSE,"Sales &amp; Market";"Quarterly",#N/A,FALSE,"Sales &amp; Market"}</definedName>
    <definedName name="wrn.BBE._.Budget._.Draft." localSheetId="3" hidden="1">{#N/A,#N/A,TRUE,"Summary";#N/A,#N/A,TRUE,"Salary";#N/A,#N/A,TRUE,"Cars";#N/A,#N/A,TRUE,"Paramaters";#N/A,#N/A,TRUE,"Current Maintenance";#N/A,#N/A,TRUE,"Maint";#N/A,#N/A,TRUE,"Facilities";#N/A,#N/A,TRUE,"Non Contract Training";#N/A,#N/A,TRUE,"Targets";#N/A,#N/A,TRUE,"Conv";#N/A,#N/A,TRUE,"Market Plan"}</definedName>
    <definedName name="wrn.BBE._.Budget._.Draft." localSheetId="6" hidden="1">{#N/A,#N/A,TRUE,"Summary";#N/A,#N/A,TRUE,"Salary";#N/A,#N/A,TRUE,"Cars";#N/A,#N/A,TRUE,"Paramaters";#N/A,#N/A,TRUE,"Current Maintenance";#N/A,#N/A,TRUE,"Maint";#N/A,#N/A,TRUE,"Facilities";#N/A,#N/A,TRUE,"Non Contract Training";#N/A,#N/A,TRUE,"Targets";#N/A,#N/A,TRUE,"Conv";#N/A,#N/A,TRUE,"Market Plan"}</definedName>
    <definedName name="wrn.BBE._.Budget._.Draft." localSheetId="7" hidden="1">{#N/A,#N/A,TRUE,"Summary";#N/A,#N/A,TRUE,"Salary";#N/A,#N/A,TRUE,"Cars";#N/A,#N/A,TRUE,"Paramaters";#N/A,#N/A,TRUE,"Current Maintenance";#N/A,#N/A,TRUE,"Maint";#N/A,#N/A,TRUE,"Facilities";#N/A,#N/A,TRUE,"Non Contract Training";#N/A,#N/A,TRUE,"Targets";#N/A,#N/A,TRUE,"Conv";#N/A,#N/A,TRUE,"Market Plan"}</definedName>
    <definedName name="wrn.BBE._.Budget._.Draft." localSheetId="8"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3"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6"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7"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8"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3" hidden="1">{"mgmt forecast",#N/A,FALSE,"Mgmt Forecast";"dcf table",#N/A,FALSE,"Mgmt Forecast";"sensitivity",#N/A,FALSE,"Mgmt Forecast";"table inputs",#N/A,FALSE,"Mgmt Forecast";"calculations",#N/A,FALSE,"Mgmt Forecast"}</definedName>
    <definedName name="wrn.dcf." localSheetId="6" hidden="1">{"mgmt forecast",#N/A,FALSE,"Mgmt Forecast";"dcf table",#N/A,FALSE,"Mgmt Forecast";"sensitivity",#N/A,FALSE,"Mgmt Forecast";"table inputs",#N/A,FALSE,"Mgmt Forecast";"calculations",#N/A,FALSE,"Mgmt Forecast"}</definedName>
    <definedName name="wrn.dcf." localSheetId="7" hidden="1">{"mgmt forecast",#N/A,FALSE,"Mgmt Forecast";"dcf table",#N/A,FALSE,"Mgmt Forecast";"sensitivity",#N/A,FALSE,"Mgmt Forecast";"table inputs",#N/A,FALSE,"Mgmt Forecast";"calculations",#N/A,FALSE,"Mgmt Forecast"}</definedName>
    <definedName name="wrn.dcf." localSheetId="8"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3" hidden="1">{"FCB_ALL",#N/A,FALSE,"FCB"}</definedName>
    <definedName name="wrn.FCB." localSheetId="6" hidden="1">{"FCB_ALL",#N/A,FALSE,"FCB"}</definedName>
    <definedName name="wrn.FCB." localSheetId="7" hidden="1">{"FCB_ALL",#N/A,FALSE,"FCB"}</definedName>
    <definedName name="wrn.FCB." localSheetId="8" hidden="1">{"FCB_ALL",#N/A,FALSE,"FCB"}</definedName>
    <definedName name="wrn.FCB." hidden="1">{"FCB_ALL",#N/A,FALSE,"FCB"}</definedName>
    <definedName name="wrn.fcb2" localSheetId="3" hidden="1">{"FCB_ALL",#N/A,FALSE,"FCB"}</definedName>
    <definedName name="wrn.fcb2" localSheetId="6" hidden="1">{"FCB_ALL",#N/A,FALSE,"FCB"}</definedName>
    <definedName name="wrn.fcb2" localSheetId="7" hidden="1">{"FCB_ALL",#N/A,FALSE,"FCB"}</definedName>
    <definedName name="wrn.fcb2" localSheetId="8" hidden="1">{"FCB_ALL",#N/A,FALSE,"FCB"}</definedName>
    <definedName name="wrn.fcb2" hidden="1">{"FCB_ALL",#N/A,FALSE,"FCB"}</definedName>
    <definedName name="wrn.Financials." localSheetId="3" hidden="1">{#N/A,#N/A,FALSE,"IncStmt_MTD _BigFormat";#N/A,#N/A,FALSE,"RtlExp_Detail";#N/A,#N/A,FALSE,"AdminExp_Detail";#N/A,#N/A,FALSE,"DistExp_Detail";#N/A,#N/A,FALSE,"TransExp_Detail";#N/A,#N/A,FALSE,"IncStmt_Trend"}</definedName>
    <definedName name="wrn.Financials." localSheetId="6" hidden="1">{#N/A,#N/A,FALSE,"IncStmt_MTD _BigFormat";#N/A,#N/A,FALSE,"RtlExp_Detail";#N/A,#N/A,FALSE,"AdminExp_Detail";#N/A,#N/A,FALSE,"DistExp_Detail";#N/A,#N/A,FALSE,"TransExp_Detail";#N/A,#N/A,FALSE,"IncStmt_Trend"}</definedName>
    <definedName name="wrn.Financials." localSheetId="7" hidden="1">{#N/A,#N/A,FALSE,"IncStmt_MTD _BigFormat";#N/A,#N/A,FALSE,"RtlExp_Detail";#N/A,#N/A,FALSE,"AdminExp_Detail";#N/A,#N/A,FALSE,"DistExp_Detail";#N/A,#N/A,FALSE,"TransExp_Detail";#N/A,#N/A,FALSE,"IncStmt_Trend"}</definedName>
    <definedName name="wrn.Financials." localSheetId="8"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3" hidden="1">{"formulas",#N/A,FALSE,"Key Indicators"}</definedName>
    <definedName name="wrn.formulas." localSheetId="6" hidden="1">{"formulas",#N/A,FALSE,"Key Indicators"}</definedName>
    <definedName name="wrn.formulas." localSheetId="7" hidden="1">{"formulas",#N/A,FALSE,"Key Indicators"}</definedName>
    <definedName name="wrn.formulas." localSheetId="8" hidden="1">{"formulas",#N/A,FALSE,"Key Indicators"}</definedName>
    <definedName name="wrn.formulas." hidden="1">{"formulas",#N/A,FALSE,"Key Indicators"}</definedName>
    <definedName name="wrn.IPO._.Valuation." localSheetId="3" hidden="1">{"assumptions",#N/A,FALSE,"Scenario 1";"valuation",#N/A,FALSE,"Scenario 1"}</definedName>
    <definedName name="wrn.IPO._.Valuation." localSheetId="6" hidden="1">{"assumptions",#N/A,FALSE,"Scenario 1";"valuation",#N/A,FALSE,"Scenario 1"}</definedName>
    <definedName name="wrn.IPO._.Valuation." localSheetId="7" hidden="1">{"assumptions",#N/A,FALSE,"Scenario 1";"valuation",#N/A,FALSE,"Scenario 1"}</definedName>
    <definedName name="wrn.IPO._.Valuation." localSheetId="8" hidden="1">{"assumptions",#N/A,FALSE,"Scenario 1";"valuation",#N/A,FALSE,"Scenario 1"}</definedName>
    <definedName name="wrn.IPO._.Valuation." hidden="1">{"assumptions",#N/A,FALSE,"Scenario 1";"valuation",#N/A,FALSE,"Scenario 1"}</definedName>
    <definedName name="wrn.LBO._.Summary." localSheetId="3" hidden="1">{"LBO Summary",#N/A,FALSE,"Summary"}</definedName>
    <definedName name="wrn.LBO._.Summary." localSheetId="6" hidden="1">{"LBO Summary",#N/A,FALSE,"Summary"}</definedName>
    <definedName name="wrn.LBO._.Summary." localSheetId="7" hidden="1">{"LBO Summary",#N/A,FALSE,"Summary"}</definedName>
    <definedName name="wrn.LBO._.Summary." localSheetId="8" hidden="1">{"LBO Summary",#N/A,FALSE,"Summary"}</definedName>
    <definedName name="wrn.LBO._.Summary." hidden="1">{"LBO Summary",#N/A,FALSE,"Summary"}</definedName>
    <definedName name="wrn.Market._.Share._.Report." localSheetId="3"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6"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7"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8"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3" hidden="1">{"May 31 2000",#N/A,FALSE,"Bal Sheets";"May 31 2000",#N/A,FALSE,"Inc Stmts"}</definedName>
    <definedName name="wrn.May._.31._.2000." localSheetId="6" hidden="1">{"May 31 2000",#N/A,FALSE,"Bal Sheets";"May 31 2000",#N/A,FALSE,"Inc Stmts"}</definedName>
    <definedName name="wrn.May._.31._.2000." localSheetId="7" hidden="1">{"May 31 2000",#N/A,FALSE,"Bal Sheets";"May 31 2000",#N/A,FALSE,"Inc Stmts"}</definedName>
    <definedName name="wrn.May._.31._.2000." localSheetId="8" hidden="1">{"May 31 2000",#N/A,FALSE,"Bal Sheets";"May 31 2000",#N/A,FALSE,"Inc Stmts"}</definedName>
    <definedName name="wrn.May._.31._.2000." hidden="1">{"May 31 2000",#N/A,FALSE,"Bal Sheets";"May 31 2000",#N/A,FALSE,"Inc Stmts"}</definedName>
    <definedName name="wrn.print." localSheetId="3" hidden="1">{#N/A,#N/A,FALSE,"Financial";#N/A,#N/A,FALSE,"Balance Sheet";#N/A,#N/A,FALSE,"Income stmt";#N/A,#N/A,FALSE,"Ratio"}</definedName>
    <definedName name="wrn.print." localSheetId="6" hidden="1">{#N/A,#N/A,FALSE,"Financial";#N/A,#N/A,FALSE,"Balance Sheet";#N/A,#N/A,FALSE,"Income stmt";#N/A,#N/A,FALSE,"Ratio"}</definedName>
    <definedName name="wrn.print." localSheetId="7" hidden="1">{#N/A,#N/A,FALSE,"Financial";#N/A,#N/A,FALSE,"Balance Sheet";#N/A,#N/A,FALSE,"Income stmt";#N/A,#N/A,FALSE,"Ratio"}</definedName>
    <definedName name="wrn.print." localSheetId="8" hidden="1">{#N/A,#N/A,FALSE,"Financial";#N/A,#N/A,FALSE,"Balance Sheet";#N/A,#N/A,FALSE,"Income stmt";#N/A,#N/A,FALSE,"Ratio"}</definedName>
    <definedName name="wrn.print." hidden="1">{#N/A,#N/A,FALSE,"Financial";#N/A,#N/A,FALSE,"Balance Sheet";#N/A,#N/A,FALSE,"Income stmt";#N/A,#N/A,FALSE,"Ratio"}</definedName>
    <definedName name="wrn.Print._.All._.A4." localSheetId="3" hidden="1">{"Valuation",#N/A,TRUE,"Valuation Summary";"Financial Statements",#N/A,TRUE,"Results";"Results",#N/A,TRUE,"Results";"Ratios",#N/A,TRUE,"Results";"Historical data",#N/A,TRUE,"Historical Data";"Forecast inputs",#N/A,TRUE,"Forecast Drivers"}</definedName>
    <definedName name="wrn.Print._.All._.A4." localSheetId="6" hidden="1">{"Valuation",#N/A,TRUE,"Valuation Summary";"Financial Statements",#N/A,TRUE,"Results";"Results",#N/A,TRUE,"Results";"Ratios",#N/A,TRUE,"Results";"Historical data",#N/A,TRUE,"Historical Data";"Forecast inputs",#N/A,TRUE,"Forecast Drivers"}</definedName>
    <definedName name="wrn.Print._.All._.A4." localSheetId="7" hidden="1">{"Valuation",#N/A,TRUE,"Valuation Summary";"Financial Statements",#N/A,TRUE,"Results";"Results",#N/A,TRUE,"Results";"Ratios",#N/A,TRUE,"Results";"Historical data",#N/A,TRUE,"Historical Data";"Forecast inputs",#N/A,TRUE,"Forecast Drivers"}</definedName>
    <definedName name="wrn.Print._.All._.A4." localSheetId="8"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3"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6"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7"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8"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3" hidden="1">{"LBO Summary",#N/A,FALSE,"Summary";"Income Statement",#N/A,FALSE,"Model";"Cash Flow",#N/A,FALSE,"Model";"Balance Sheet",#N/A,FALSE,"Model";"Working Capital",#N/A,FALSE,"Model";"Pro Forma Balance Sheets",#N/A,FALSE,"PFBS";"Debt Balances",#N/A,FALSE,"Model";"Fee Schedules",#N/A,FALSE,"Model"}</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localSheetId="7" hidden="1">{"LBO Summary",#N/A,FALSE,"Summary";"Income Statement",#N/A,FALSE,"Model";"Cash Flow",#N/A,FALSE,"Model";"Balance Sheet",#N/A,FALSE,"Model";"Working Capital",#N/A,FALSE,"Model";"Pro Forma Balance Sheets",#N/A,FALSE,"PFBS";"Debt Balances",#N/A,FALSE,"Model";"Fee Schedules",#N/A,FALSE,"Model"}</definedName>
    <definedName name="wrn.Print._.All._.Pages." localSheetId="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3" hidden="1">{#N/A,#N/A,FALSE,"Capitaliztion Matrix";#N/A,#N/A,FALSE,"4YR P&amp;L";#N/A,#N/A,FALSE,"Program Contributions";#N/A,#N/A,FALSE,"P&amp;L Trans YR 2";#N/A,#N/A,FALSE,"Rev &amp; EBITDA YR2";#N/A,#N/A,FALSE,"P&amp;L Trans YR 1";#N/A,#N/A,FALSE,"Rev &amp; EBITDA YR1"}</definedName>
    <definedName name="wrn.Print._.All._.Worksheets." localSheetId="6" hidden="1">{#N/A,#N/A,FALSE,"Capitaliztion Matrix";#N/A,#N/A,FALSE,"4YR P&amp;L";#N/A,#N/A,FALSE,"Program Contributions";#N/A,#N/A,FALSE,"P&amp;L Trans YR 2";#N/A,#N/A,FALSE,"Rev &amp; EBITDA YR2";#N/A,#N/A,FALSE,"P&amp;L Trans YR 1";#N/A,#N/A,FALSE,"Rev &amp; EBITDA YR1"}</definedName>
    <definedName name="wrn.Print._.All._.Worksheets." localSheetId="7" hidden="1">{#N/A,#N/A,FALSE,"Capitaliztion Matrix";#N/A,#N/A,FALSE,"4YR P&amp;L";#N/A,#N/A,FALSE,"Program Contributions";#N/A,#N/A,FALSE,"P&amp;L Trans YR 2";#N/A,#N/A,FALSE,"Rev &amp; EBITDA YR2";#N/A,#N/A,FALSE,"P&amp;L Trans YR 1";#N/A,#N/A,FALSE,"Rev &amp; EBITDA YR1"}</definedName>
    <definedName name="wrn.Print._.All._.Worksheets." localSheetId="8"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3" hidden="1">{#N/A,#N/A,FALSE,"DCF Rev Exp flat 5";"Exhibit 1",#N/A,FALSE,"Rev Exp flat 5";"Exhibit 2",#N/A,FALSE,"Rev Exp flat 5";#N/A,#N/A,FALSE,"DCF Rev Exp to 6";"Exhibit 1",#N/A,FALSE,"Rev Exp to 6";"Exhibit 2",#N/A,FALSE,"Rev Exp to 6"}</definedName>
    <definedName name="wrn.Print._.exhibits._.used._.in._.Report." localSheetId="6" hidden="1">{#N/A,#N/A,FALSE,"DCF Rev Exp flat 5";"Exhibit 1",#N/A,FALSE,"Rev Exp flat 5";"Exhibit 2",#N/A,FALSE,"Rev Exp flat 5";#N/A,#N/A,FALSE,"DCF Rev Exp to 6";"Exhibit 1",#N/A,FALSE,"Rev Exp to 6";"Exhibit 2",#N/A,FALSE,"Rev Exp to 6"}</definedName>
    <definedName name="wrn.Print._.exhibits._.used._.in._.Report." localSheetId="7" hidden="1">{#N/A,#N/A,FALSE,"DCF Rev Exp flat 5";"Exhibit 1",#N/A,FALSE,"Rev Exp flat 5";"Exhibit 2",#N/A,FALSE,"Rev Exp flat 5";#N/A,#N/A,FALSE,"DCF Rev Exp to 6";"Exhibit 1",#N/A,FALSE,"Rev Exp to 6";"Exhibit 2",#N/A,FALSE,"Rev Exp to 6"}</definedName>
    <definedName name="wrn.Print._.exhibits._.used._.in._.Report." localSheetId="8"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3" hidden="1">{"cap_structure",#N/A,FALSE,"Graph-Mkt Cap";"price",#N/A,FALSE,"Graph-Price";"ebit",#N/A,FALSE,"Graph-EBITDA";"ebitda",#N/A,FALSE,"Graph-EBITDA"}</definedName>
    <definedName name="wrn.print._.graphs." localSheetId="6" hidden="1">{"cap_structure",#N/A,FALSE,"Graph-Mkt Cap";"price",#N/A,FALSE,"Graph-Price";"ebit",#N/A,FALSE,"Graph-EBITDA";"ebitda",#N/A,FALSE,"Graph-EBITDA"}</definedName>
    <definedName name="wrn.print._.graphs." localSheetId="7" hidden="1">{"cap_structure",#N/A,FALSE,"Graph-Mkt Cap";"price",#N/A,FALSE,"Graph-Price";"ebit",#N/A,FALSE,"Graph-EBITDA";"ebitda",#N/A,FALSE,"Graph-EBITDA"}</definedName>
    <definedName name="wrn.print._.graphs." localSheetId="8"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3" hidden="1">{"inputs raw data",#N/A,TRUE,"INPUT"}</definedName>
    <definedName name="wrn.print._.raw._.data._.entry." localSheetId="6" hidden="1">{"inputs raw data",#N/A,TRUE,"INPUT"}</definedName>
    <definedName name="wrn.print._.raw._.data._.entry." localSheetId="7" hidden="1">{"inputs raw data",#N/A,TRUE,"INPUT"}</definedName>
    <definedName name="wrn.print._.raw._.data._.entry." localSheetId="8" hidden="1">{"inputs raw data",#N/A,TRUE,"INPUT"}</definedName>
    <definedName name="wrn.print._.raw._.data._.entry." hidden="1">{"inputs raw data",#N/A,TRUE,"INPUT"}</definedName>
    <definedName name="wrn.Print._.Results._.A4." localSheetId="3" hidden="1">{"Valuation",#N/A,TRUE,"Valuation Summary";"Financial Statements",#N/A,TRUE,"Results";"Results",#N/A,TRUE,"Results";"Ratios",#N/A,TRUE,"Results"}</definedName>
    <definedName name="wrn.Print._.Results._.A4." localSheetId="6" hidden="1">{"Valuation",#N/A,TRUE,"Valuation Summary";"Financial Statements",#N/A,TRUE,"Results";"Results",#N/A,TRUE,"Results";"Ratios",#N/A,TRUE,"Results"}</definedName>
    <definedName name="wrn.Print._.Results._.A4." localSheetId="7" hidden="1">{"Valuation",#N/A,TRUE,"Valuation Summary";"Financial Statements",#N/A,TRUE,"Results";"Results",#N/A,TRUE,"Results";"Ratios",#N/A,TRUE,"Results"}</definedName>
    <definedName name="wrn.Print._.Results._.A4." localSheetId="8"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3" hidden="1">{"Valuation Letter",#N/A,TRUE,"Valuation Summary";"Financial Statements Letter",#N/A,TRUE,"Results";"Results Letter",#N/A,TRUE,"Results";"Ratios Letter",#N/A,TRUE,"Results"}</definedName>
    <definedName name="wrn.Print._.Results._.Letter." localSheetId="6" hidden="1">{"Valuation Letter",#N/A,TRUE,"Valuation Summary";"Financial Statements Letter",#N/A,TRUE,"Results";"Results Letter",#N/A,TRUE,"Results";"Ratios Letter",#N/A,TRUE,"Results"}</definedName>
    <definedName name="wrn.Print._.Results._.Letter." localSheetId="7" hidden="1">{"Valuation Letter",#N/A,TRUE,"Valuation Summary";"Financial Statements Letter",#N/A,TRUE,"Results";"Results Letter",#N/A,TRUE,"Results";"Ratios Letter",#N/A,TRUE,"Results"}</definedName>
    <definedName name="wrn.Print._.Results._.Letter." localSheetId="8"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3" hidden="1">{"summary1",#N/A,TRUE,"Comps";"summary2",#N/A,TRUE,"Comps";"summary3",#N/A,TRUE,"Comps"}</definedName>
    <definedName name="wrn.print._.summary._.sheets." localSheetId="6" hidden="1">{"summary1",#N/A,TRUE,"Comps";"summary2",#N/A,TRUE,"Comps";"summary3",#N/A,TRUE,"Comps"}</definedName>
    <definedName name="wrn.print._.summary._.sheets." localSheetId="7" hidden="1">{"summary1",#N/A,TRUE,"Comps";"summary2",#N/A,TRUE,"Comps";"summary3",#N/A,TRUE,"Comps"}</definedName>
    <definedName name="wrn.print._.summary._.sheets." localSheetId="8" hidden="1">{"summary1",#N/A,TRUE,"Comps";"summary2",#N/A,TRUE,"Comps";"summary3",#N/A,TRUE,"Comps"}</definedName>
    <definedName name="wrn.print._.summary._.sheets." hidden="1">{"summary1",#N/A,TRUE,"Comps";"summary2",#N/A,TRUE,"Comps";"summary3",#N/A,TRUE,"Comps"}</definedName>
    <definedName name="wrn.Projected._.Financial._.Statements." localSheetId="3" hidden="1">{"2001 to 2005 Projections",#N/A,FALSE,"Bal Sheets";"2001 to 2005 Projections",#N/A,FALSE,"Inc Stmts";"2001 to 2005 Projections",#N/A,FALSE,"Cash Flow Stmt"}</definedName>
    <definedName name="wrn.Projected._.Financial._.Statements." localSheetId="6" hidden="1">{"2001 to 2005 Projections",#N/A,FALSE,"Bal Sheets";"2001 to 2005 Projections",#N/A,FALSE,"Inc Stmts";"2001 to 2005 Projections",#N/A,FALSE,"Cash Flow Stmt"}</definedName>
    <definedName name="wrn.Projected._.Financial._.Statements." localSheetId="7" hidden="1">{"2001 to 2005 Projections",#N/A,FALSE,"Bal Sheets";"2001 to 2005 Projections",#N/A,FALSE,"Inc Stmts";"2001 to 2005 Projections",#N/A,FALSE,"Cash Flow Stmt"}</definedName>
    <definedName name="wrn.Projected._.Financial._.Statements." localSheetId="8"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3" hidden="1">{"FCB_ALL",#N/A,FALSE,"FCB";"GREY_ALL",#N/A,FALSE,"GREY"}</definedName>
    <definedName name="wrn.STAND_ALONE_BOTH." localSheetId="6" hidden="1">{"FCB_ALL",#N/A,FALSE,"FCB";"GREY_ALL",#N/A,FALSE,"GREY"}</definedName>
    <definedName name="wrn.STAND_ALONE_BOTH." localSheetId="7" hidden="1">{"FCB_ALL",#N/A,FALSE,"FCB";"GREY_ALL",#N/A,FALSE,"GREY"}</definedName>
    <definedName name="wrn.STAND_ALONE_BOTH." localSheetId="8" hidden="1">{"FCB_ALL",#N/A,FALSE,"FCB";"GREY_ALL",#N/A,FALSE,"GREY"}</definedName>
    <definedName name="wrn.STAND_ALONE_BOTH." hidden="1">{"FCB_ALL",#N/A,FALSE,"FCB";"GREY_ALL",#N/A,FALSE,"GREY"}</definedName>
    <definedName name="wrn.SUMMARY." localSheetId="3" hidden="1">{"BS",#N/A,FALSE,"USA"}</definedName>
    <definedName name="wrn.SUMMARY." localSheetId="6" hidden="1">{"BS",#N/A,FALSE,"USA"}</definedName>
    <definedName name="wrn.SUMMARY." localSheetId="7" hidden="1">{"BS",#N/A,FALSE,"USA"}</definedName>
    <definedName name="wrn.SUMMARY." localSheetId="8" hidden="1">{"BS",#N/A,FALSE,"USA"}</definedName>
    <definedName name="wrn.SUMMARY." hidden="1">{"BS",#N/A,FALSE,"USA"}</definedName>
    <definedName name="wrn.TEST." localSheetId="3" hidden="1">{#N/A,#N/A,FALSE,"96SALAR2"}</definedName>
    <definedName name="wrn.TEST." localSheetId="6" hidden="1">{#N/A,#N/A,FALSE,"96SALAR2"}</definedName>
    <definedName name="wrn.TEST." localSheetId="7" hidden="1">{#N/A,#N/A,FALSE,"96SALAR2"}</definedName>
    <definedName name="wrn.TEST." localSheetId="8" hidden="1">{#N/A,#N/A,FALSE,"96SALAR2"}</definedName>
    <definedName name="wrn.TEST." hidden="1">{#N/A,#N/A,FALSE,"96SALAR2"}</definedName>
    <definedName name="wrn.Trend._.Reports." localSheetId="3" hidden="1">{#N/A,#N/A,FALSE,"IncStmt_Trend_SmallFormat";#N/A,#N/A,FALSE,"Retail";#N/A,#N/A,FALSE,"AdminExcRest"}</definedName>
    <definedName name="wrn.Trend._.Reports." localSheetId="6" hidden="1">{#N/A,#N/A,FALSE,"IncStmt_Trend_SmallFormat";#N/A,#N/A,FALSE,"Retail";#N/A,#N/A,FALSE,"AdminExcRest"}</definedName>
    <definedName name="wrn.Trend._.Reports." localSheetId="7" hidden="1">{#N/A,#N/A,FALSE,"IncStmt_Trend_SmallFormat";#N/A,#N/A,FALSE,"Retail";#N/A,#N/A,FALSE,"AdminExcRest"}</definedName>
    <definedName name="wrn.Trend._.Reports." localSheetId="8" hidden="1">{#N/A,#N/A,FALSE,"IncStmt_Trend_SmallFormat";#N/A,#N/A,FALSE,"Retail";#N/A,#N/A,FALSE,"AdminExcRest"}</definedName>
    <definedName name="wrn.Trend._.Reports." hidden="1">{#N/A,#N/A,FALSE,"IncStmt_Trend_SmallFormat";#N/A,#N/A,FALSE,"Retail";#N/A,#N/A,FALSE,"AdminExcRest"}</definedName>
    <definedName name="wrnprint1" localSheetId="3" hidden="1">{#N/A,#N/A,FALSE,"Financial";#N/A,#N/A,FALSE,"Balance Sheet";#N/A,#N/A,FALSE,"Income stmt";#N/A,#N/A,FALSE,"Ratio"}</definedName>
    <definedName name="wrnprint1" localSheetId="6" hidden="1">{#N/A,#N/A,FALSE,"Financial";#N/A,#N/A,FALSE,"Balance Sheet";#N/A,#N/A,FALSE,"Income stmt";#N/A,#N/A,FALSE,"Ratio"}</definedName>
    <definedName name="wrnprint1" localSheetId="7" hidden="1">{#N/A,#N/A,FALSE,"Financial";#N/A,#N/A,FALSE,"Balance Sheet";#N/A,#N/A,FALSE,"Income stmt";#N/A,#N/A,FALSE,"Ratio"}</definedName>
    <definedName name="wrnprint1" localSheetId="8" hidden="1">{#N/A,#N/A,FALSE,"Financial";#N/A,#N/A,FALSE,"Balance Sheet";#N/A,#N/A,FALSE,"Income stmt";#N/A,#N/A,FALSE,"Ratio"}</definedName>
    <definedName name="wrnprint1" hidden="1">{#N/A,#N/A,FALSE,"Financial";#N/A,#N/A,FALSE,"Balance Sheet";#N/A,#N/A,FALSE,"Income stmt";#N/A,#N/A,FALSE,"Ratio"}</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 i="24" l="1"/>
  <c r="T9" i="24"/>
  <c r="M11" i="16" l="1"/>
  <c r="O11" i="16"/>
  <c r="O10" i="16"/>
  <c r="Y27" i="20" l="1"/>
  <c r="W16" i="22" l="1"/>
  <c r="K29" i="23"/>
  <c r="K25" i="23"/>
  <c r="K26" i="23" l="1"/>
  <c r="K16" i="23"/>
  <c r="K12" i="23"/>
  <c r="M19" i="17" l="1"/>
  <c r="Y23" i="17" l="1"/>
  <c r="Y22" i="17"/>
  <c r="Y21" i="17"/>
  <c r="Y20" i="17"/>
  <c r="Y19" i="17"/>
  <c r="Y18" i="17"/>
  <c r="Y17" i="17"/>
  <c r="Y16" i="17"/>
  <c r="Y15" i="17"/>
  <c r="Y14" i="17"/>
  <c r="Y13" i="17"/>
  <c r="Y12" i="17"/>
  <c r="Y11" i="17"/>
  <c r="Y10" i="17"/>
  <c r="Y9" i="17"/>
  <c r="Y8" i="17"/>
  <c r="Y7" i="17"/>
  <c r="Y6" i="17"/>
  <c r="Y5" i="17"/>
  <c r="S10" i="17"/>
  <c r="S9" i="17"/>
  <c r="S8" i="17"/>
  <c r="S7" i="17"/>
  <c r="S6" i="17"/>
  <c r="S5" i="17"/>
  <c r="M18" i="17"/>
  <c r="M17" i="17"/>
  <c r="M16" i="17"/>
  <c r="M15" i="17"/>
  <c r="M14" i="17"/>
  <c r="M13" i="17"/>
  <c r="M12" i="17"/>
  <c r="M11" i="17"/>
  <c r="M10" i="17"/>
  <c r="M9" i="17"/>
  <c r="M8" i="17"/>
  <c r="M7" i="17"/>
  <c r="M6" i="17"/>
  <c r="M5" i="17"/>
  <c r="G13" i="17"/>
  <c r="G12" i="17"/>
  <c r="G11" i="17"/>
  <c r="G10" i="17"/>
  <c r="G9" i="17"/>
  <c r="G8" i="17"/>
  <c r="G7" i="17"/>
  <c r="G6" i="17"/>
  <c r="G5" i="17"/>
  <c r="K7" i="19"/>
  <c r="A15" i="17"/>
  <c r="A14" i="17"/>
  <c r="A13" i="17"/>
  <c r="A12" i="17"/>
  <c r="A11" i="17"/>
  <c r="A10" i="17"/>
  <c r="A9" i="17" l="1"/>
  <c r="A8" i="17"/>
  <c r="A7" i="17"/>
  <c r="A6" i="17"/>
  <c r="A5" i="17"/>
  <c r="H22" i="16"/>
  <c r="H21" i="16"/>
  <c r="F21" i="16"/>
  <c r="H20" i="16"/>
  <c r="F20" i="16"/>
  <c r="H11" i="16"/>
  <c r="F11" i="16"/>
  <c r="D11" i="16"/>
  <c r="D16" i="16" s="1"/>
  <c r="F23" i="16" l="1"/>
  <c r="F14" i="16"/>
  <c r="H23" i="16"/>
  <c r="D14" i="16"/>
  <c r="H14" i="16"/>
  <c r="D15" i="16"/>
  <c r="F15" i="16"/>
  <c r="H15" i="16"/>
  <c r="F16" i="16"/>
  <c r="H16" i="16"/>
  <c r="F17" i="16" l="1"/>
  <c r="D17" i="16"/>
  <c r="H17" i="16"/>
</calcChain>
</file>

<file path=xl/sharedStrings.xml><?xml version="1.0" encoding="utf-8"?>
<sst xmlns="http://schemas.openxmlformats.org/spreadsheetml/2006/main" count="230" uniqueCount="147">
  <si>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</si>
  <si>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</si>
  <si>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</si>
  <si>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</si>
  <si>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</si>
  <si>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</si>
  <si>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</si>
  <si>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</si>
  <si>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</si>
  <si>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</si>
  <si>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Interest Income</t>
  </si>
  <si>
    <t xml:space="preserve">GAAP Net Income (Loss) </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</si>
  <si>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</si>
  <si>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</si>
  <si>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</si>
  <si>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</si>
  <si>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</si>
  <si>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</si>
  <si>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</si>
  <si>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</si>
  <si>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</si>
  <si>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</si>
  <si>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Q1'20</t>
  </si>
  <si>
    <t>Q2'20</t>
  </si>
  <si>
    <t>Q3'20</t>
  </si>
  <si>
    <t>Q4'20</t>
  </si>
  <si>
    <t>Q1'21</t>
  </si>
  <si>
    <t>Key Metrics</t>
  </si>
  <si>
    <t>Marketplace Units</t>
  </si>
  <si>
    <t>Marketplace GMV</t>
  </si>
  <si>
    <t>GMV per Unit</t>
  </si>
  <si>
    <t>Change year over year:</t>
  </si>
  <si>
    <t>Marketplace GMV ($B)</t>
  </si>
  <si>
    <t>Weighted average shares outstanding (Basic)</t>
  </si>
  <si>
    <t>Weighted average shares outstanding (Diluted)</t>
  </si>
  <si>
    <t xml:space="preserve">Reconciliation GAAP Net Income (Loss)  to Non-GAAP Net Income (Loss) </t>
  </si>
  <si>
    <t>Auction Marketplace &amp; Customer Assurance RPU</t>
  </si>
  <si>
    <t>Auction Marketplace Revenue ($M)</t>
  </si>
  <si>
    <t>Auction Marketplace RPU</t>
  </si>
  <si>
    <t>Per unit measures:</t>
  </si>
  <si>
    <t>Auction Marketplace &amp; Customer Assurance Revenue</t>
  </si>
  <si>
    <t>Auction Marketplace Revenue</t>
  </si>
  <si>
    <t>Operating Metrics</t>
  </si>
  <si>
    <t>Important Information about Non-GAAP Financial Measures and Key Operating and Financial Metrics</t>
  </si>
  <si>
    <t>Non-GAAP Financial Measure</t>
  </si>
  <si>
    <t>Net cash provided by (used in) investing activities</t>
  </si>
  <si>
    <t>Net cash provided by (used in) financing activities</t>
  </si>
  <si>
    <t>Accounts payable</t>
  </si>
  <si>
    <t>Accrued payroll</t>
  </si>
  <si>
    <t>Accrued other liabilities</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</si>
  <si>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</si>
  <si>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</si>
  <si>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</si>
  <si>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</si>
  <si>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</si>
  <si>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</si>
  <si>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</si>
  <si>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</si>
  <si>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</si>
  <si>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</si>
  <si>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Total assets</t>
  </si>
  <si>
    <t>Liabilities, Convertible Preferred Stock and Stockholders' Equity (Deficit)</t>
  </si>
  <si>
    <t>Current Liabilities :</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</si>
  <si>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</si>
  <si>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</si>
  <si>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</si>
  <si>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</si>
  <si>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</si>
  <si>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</si>
  <si>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</si>
  <si>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</si>
  <si>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</si>
  <si>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</si>
  <si>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Consolidated Statement of Cash Flows</t>
  </si>
  <si>
    <t>Revenue from Income Statement</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</si>
  <si>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</si>
  <si>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</si>
  <si>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</si>
  <si>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</si>
  <si>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</si>
  <si>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Auction Marketplace &amp; Customer Assurance Revenue ($M)</t>
  </si>
  <si>
    <t>Consolidated Statement of Operations</t>
  </si>
  <si>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</si>
  <si>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</si>
  <si>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</si>
  <si>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</si>
  <si>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</si>
  <si>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</si>
  <si>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</si>
  <si>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Q2'21</t>
  </si>
  <si>
    <t>Q3'21</t>
  </si>
  <si>
    <t>Income (Loss) from Operations</t>
  </si>
  <si>
    <t>Non-GAAP Net Income (Loss)</t>
  </si>
  <si>
    <t>Q4'21</t>
  </si>
  <si>
    <t>Marketable securities</t>
  </si>
  <si>
    <t>Net increase (decrease) in cash and equivalents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</si>
  <si>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</si>
  <si>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Product Line Revenue</t>
  </si>
  <si>
    <t>Auction and Assurance</t>
  </si>
  <si>
    <t>Marketplace Services</t>
  </si>
  <si>
    <t>SaaS &amp; Data Services</t>
  </si>
  <si>
    <t>Q4-19</t>
  </si>
  <si>
    <t>Q4-20</t>
  </si>
  <si>
    <t>Q1-21</t>
  </si>
  <si>
    <t>Q2-21</t>
  </si>
  <si>
    <t>Q3-21</t>
  </si>
  <si>
    <t>Q4-21</t>
  </si>
  <si>
    <t>Q1-20</t>
  </si>
  <si>
    <t>Q2-20</t>
  </si>
  <si>
    <t>Q3-20</t>
  </si>
  <si>
    <t>Q1-22</t>
  </si>
  <si>
    <t>Revenue ($M):</t>
  </si>
  <si>
    <t>% of Revenue:</t>
  </si>
  <si>
    <t>NM</t>
  </si>
  <si>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</si>
  <si>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1</t>
    </r>
    <r>
      <rPr>
        <sz val="10"/>
        <color theme="1"/>
        <rFont val="Arial"/>
        <family val="2"/>
      </rPr>
      <t>Includes auctions fees and Go Green customer assurance revenue</t>
    </r>
  </si>
  <si>
    <t>acb97da5-7cb9-4472-be6d-775570c85080</t>
  </si>
  <si>
    <t>da42993c-e80a-4124-8272-32769c7b9a4e</t>
  </si>
  <si>
    <t>524d03e4-ee7b-4f77-b01d-805e7a0e21e2</t>
  </si>
  <si>
    <t>Adj. EBITDA as a % of Revenue</t>
  </si>
  <si>
    <t>ce36115a-1df3-4d00-8a79-3cf16e15c611</t>
  </si>
  <si>
    <t>fece9a37-3ecb-4867-a7df-8e43574f4b6c</t>
  </si>
  <si>
    <t>Q2-22</t>
  </si>
  <si>
    <t>Capitalized Stock Based Compensation Amortization</t>
  </si>
  <si>
    <t>Q3-22</t>
  </si>
  <si>
    <r>
      <t>Auction and Assurance</t>
    </r>
    <r>
      <rPr>
        <vertAlign val="superscript"/>
        <sz val="10"/>
        <color theme="1"/>
        <rFont val="Arial"/>
        <family val="2"/>
      </rPr>
      <t>1</t>
    </r>
  </si>
  <si>
    <r>
      <t>Marketplace Services</t>
    </r>
    <r>
      <rPr>
        <vertAlign val="superscript"/>
        <sz val="10"/>
        <color theme="1"/>
        <rFont val="Arial"/>
        <family val="2"/>
      </rPr>
      <t>2</t>
    </r>
  </si>
  <si>
    <r>
      <t>SaaS &amp; Data Services</t>
    </r>
    <r>
      <rPr>
        <vertAlign val="superscript"/>
        <sz val="10"/>
        <color theme="1"/>
        <rFont val="Arial"/>
        <family val="2"/>
      </rPr>
      <t>3</t>
    </r>
  </si>
  <si>
    <r>
      <t>Net cash provided by (used in) operating activities</t>
    </r>
    <r>
      <rPr>
        <vertAlign val="superscript"/>
        <sz val="10"/>
        <color theme="1"/>
        <rFont val="Arial"/>
        <family val="2"/>
      </rPr>
      <t>1</t>
    </r>
  </si>
  <si>
    <t>1. Change in marketplace float included within cash provided by (used in) operating activities</t>
  </si>
  <si>
    <r>
      <t>Marketplace and service cost of revenue
   (excluding depreciation &amp; amortization)</t>
    </r>
    <r>
      <rPr>
        <vertAlign val="superscript"/>
        <sz val="10"/>
        <color theme="1"/>
        <rFont val="Arial"/>
        <family val="2"/>
      </rPr>
      <t>1</t>
    </r>
  </si>
  <si>
    <r>
      <t>Depreciation and amortization</t>
    </r>
    <r>
      <rPr>
        <vertAlign val="superscript"/>
        <sz val="10"/>
        <color theme="1"/>
        <rFont val="Arial"/>
        <family val="2"/>
      </rPr>
      <t>3,4</t>
    </r>
  </si>
  <si>
    <r>
      <rPr>
        <vertAlign val="superscript"/>
        <sz val="10"/>
        <color theme="1"/>
        <rFont val="Arial"/>
        <family val="2"/>
      </rPr>
      <t>4</t>
    </r>
    <r>
      <rPr>
        <sz val="10"/>
        <color theme="1"/>
        <rFont val="Arial"/>
        <family val="2"/>
      </rPr>
      <t>Includes amortization of capitalized stock-based compensation as follows:</t>
    </r>
  </si>
  <si>
    <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t>
  </si>
  <si>
    <t>Other</t>
  </si>
  <si>
    <r>
      <t>Selling, general and administrative</t>
    </r>
    <r>
      <rPr>
        <vertAlign val="superscript"/>
        <sz val="10"/>
        <color theme="1"/>
        <rFont val="Arial"/>
        <family val="2"/>
      </rPr>
      <t>1,2,5</t>
    </r>
  </si>
  <si>
    <r>
      <rPr>
        <vertAlign val="superscript"/>
        <sz val="10"/>
        <color theme="1"/>
        <rFont val="Arial"/>
        <family val="2"/>
      </rPr>
      <t>5</t>
    </r>
    <r>
      <rPr>
        <sz val="10"/>
        <color theme="1"/>
        <rFont val="Arial"/>
        <family val="2"/>
      </rPr>
      <t>Includes other adjustments as follows:</t>
    </r>
  </si>
  <si>
    <r>
      <t>Operations and technology</t>
    </r>
    <r>
      <rPr>
        <vertAlign val="superscript"/>
        <sz val="10"/>
        <color theme="1"/>
        <rFont val="Arial"/>
        <family val="2"/>
      </rPr>
      <t>1,5</t>
    </r>
  </si>
  <si>
    <t>Certain items may not total due to rounding</t>
  </si>
  <si>
    <r>
      <rPr>
        <vertAlign val="superscript"/>
        <sz val="10"/>
        <color theme="1"/>
        <rFont val="Arial"/>
        <family val="2"/>
      </rPr>
      <t>3</t>
    </r>
    <r>
      <rPr>
        <sz val="10"/>
        <color theme="1"/>
        <rFont val="Arial"/>
        <family val="2"/>
      </rPr>
      <t>Includes SaaS revenue and fees from data-enabled inspection solutions</t>
    </r>
  </si>
  <si>
    <t>Q4-22</t>
  </si>
  <si>
    <t>ACV provides supplemental non-GAAP financial measures to its financial results. We use these non-GAAP financial measures, and we believe that they assist our investors to make period-to-period comparisons of our operating performance because they provide a view of our operating results without items that are not, in our view, indicative of our operating results. These non-GAAP financial measures should not be construed as an alternative to GAAP results as the items excluded from the non-GAAP financial measures often have a material impact on our operating results, certain of those items are recurring, and others often recur. Management uses, and investors should consider, our non-GAAP financial measures only in conjunction with our GAAP results.</t>
  </si>
  <si>
    <t>We define Adjusted EBITDA as net loss, adjusted to exclude: depreciation and amortization; stock-based compensation expense; interest (income) expense; provision for income taxes; other (income) expense, net; and other one-time non-recurring items of a material nature, when applicable, such as acquisition-related and restructuring expenses.</t>
  </si>
  <si>
    <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 (2) although depreciation and amortization are non-cash charges, the underlying assets may need to be replaced and Adjusted EBITDA does not reflect these capital expenditures; (3) it does not consider the impact of stock-based compensation expense, (4) it does not reflect other non-operating expenses, including interest expense, (5) it does not consider the impact of any contingent consideration liability valuation adjustments, (6) it does not reflect tax payments that may represent a reduction in cash available to us, and (7) it does not reflect other one-time, non-recurring items of a material nature, when applicable, such as acquisition-related and restructuring expenses. In addition, our use of Adjusted EBITDA may not be comparable to similarly titled measures of other companies because they may not calculate Adjusted EBITDA in the same manner, limiting its usefulness as a comparative measure.</t>
  </si>
  <si>
    <t>Non-GAAP Net income (loss), a financial measure that is not presented in accordance with GAAP, provides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organic, continuing operations.
We define Non-GAAP Net income (loss) as net income (loss), adjusted to exclude: stock-based compensation expense, amortization of acquired intangible assets, and other one-time, non-recurring items of a material nature, when applicable, such as acquisition-related and restructuring expenses.
In the calculation of Non-GAAP Net income (loss),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
We exclude amortization of acquired intangible assets from the calculation of Non-GAAP Net income (loss).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
We exclude contingent consideration liability valuation adjustments associated with the purchase consideration of transactions accounted for as business combinations. We also exclude certain other one-time, non-recurring items of a material nature, when applicable, such as acquisition-related and restructuring expenses, because we do not consider such amounts to be part of our ongoing operations nor are they comparable to prior period nor predictive of future results.
Non-GAAP net income (loss) is presented for supplemental informational purposes only, has limitations as an analytical tool and should not be considered in isolation or as a substitute for financial information presented in accordance with GAAP. Some of these limitations include that: (1) it does not consider the impact of stock-based compensation expense; (2) although amortization is a non-cash charge, the underlying assets may need to be replaced and Non-GAAP Net income (loss) does not reflect these capital expenditures; (3) it does not consider the impact of any contingent consideration liability valuation adjustments; and (4) it does not consider the impact of other one-time charges, such as acquisition-related and restructuring expenses, which could be material to the results of our operations. In addition, our use of Non-GAAP Net income (loss) may not be comparable to similarly titled measures of other companies because they may not calculate Non-GAAP Net income (loss) in the same manner, limiting its usefulness as a comparative measure.</t>
  </si>
  <si>
    <t>Marketplace GMV is primarily driven by the volume and dollar value of Marketplace Units transacted on our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marketplace within the applicable period, excluding any auction and ancillary fees. Because our definition of Marketplace Units does not include vehicles inspected but not sold on our marketplace, GMV does not represent revenue earned by us.</t>
  </si>
  <si>
    <t>Marketplace Units is a key indicator of our potential for growth in Marketplace GMV and revenue. It demonstrates the overall engagement of our customers on the ACV platform, the vibrancy of our marketplace and our market share of wholesale transactions in the United States. We define Marketplace Units as the number of vehicles transacted on our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marketplace. Marketplace Units have increased over time as we have expanded our territory coverage, added new dealer partners and increased our share of wholesale transactions from existing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</si>
</sst>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_);[Black]\(&quot;$&quot;0.00,,\)"/>
    <numFmt numFmtId="184" formatCode="_(* #,##0%_);_(* \(#,##0%\);_(* &quot;-&quot;_);_(@_)"/>
    <numFmt numFmtId="185" formatCode="&quot;$&quot;#,##0.000,,_);[Black]\(&quot;$&quot;0.000,,\)"/>
    <numFmt numFmtId="186" formatCode="0.0%"/>
    <numFmt numFmtId="187" formatCode="&quot;$&quot;#.0,,,_);[Black]\(&quot;$&quot;0.0,,\)"/>
  </numFmts>
  <fonts count="3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
      <sz val="11"/>
      <color rgb="FF000000"/>
      <name val="Arial"/>
      <family val="2"/>
    </font>
    <font>
      <sz val="6"/>
      <color theme="1"/>
      <name val="Arial"/>
      <family val="2"/>
    </font>
    <font>
      <sz val="10"/>
      <color rgb="FFFF0000"/>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8">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
      <left/>
      <right/>
      <top/>
      <bottom style="double">
        <color auto="1"/>
      </bottom>
      <diagonal/>
    </border>
  </borders>
  <cellStyleXfs count="24">
    <xf numFmtId="0" fontId="0" fillId="0" borderId="0"/>
    <xf numFmtId="43" fontId="4" fillId="0" borderId="0" applyFont="0" applyFill="0" applyBorder="0" applyAlignment="0" applyProtection="0"/>
    <xf numFmtId="0" fontId="5" fillId="0" borderId="0"/>
    <xf numFmtId="170"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7" fillId="0" borderId="0" applyNumberFormat="0" applyFill="0" applyBorder="0" applyAlignment="0" applyProtection="0"/>
    <xf numFmtId="0" fontId="6" fillId="3" borderId="0" applyNumberFormat="0" applyFont="0" applyAlignment="0" applyProtection="0"/>
    <xf numFmtId="176" fontId="6" fillId="0" borderId="0" applyFont="0" applyFill="0" applyBorder="0" applyAlignment="0" applyProtection="0"/>
    <xf numFmtId="177" fontId="6" fillId="0" borderId="0" applyFont="0" applyFill="0" applyBorder="0" applyProtection="0">
      <alignment horizontal="right"/>
    </xf>
    <xf numFmtId="0" fontId="8" fillId="0" borderId="0" applyNumberFormat="0" applyFill="0" applyBorder="0" applyProtection="0">
      <alignment vertical="top"/>
    </xf>
    <xf numFmtId="0" fontId="9" fillId="0" borderId="3" applyNumberFormat="0" applyFill="0" applyAlignment="0" applyProtection="0"/>
    <xf numFmtId="0" fontId="10" fillId="0" borderId="4" applyNumberFormat="0" applyFill="0" applyProtection="0">
      <alignment horizontal="center"/>
    </xf>
    <xf numFmtId="0" fontId="10" fillId="0" borderId="0" applyNumberFormat="0" applyFill="0" applyBorder="0" applyProtection="0">
      <alignment horizontal="left"/>
    </xf>
    <xf numFmtId="0" fontId="11" fillId="0" borderId="0" applyNumberFormat="0" applyFill="0" applyBorder="0" applyProtection="0">
      <alignment horizontal="centerContinuous"/>
    </xf>
    <xf numFmtId="44" fontId="6" fillId="0" borderId="0" applyFont="0" applyFill="0" applyBorder="0" applyAlignment="0" applyProtection="0"/>
    <xf numFmtId="0" fontId="3" fillId="0" borderId="0"/>
    <xf numFmtId="43"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166">
    <xf numFmtId="0" fontId="0" fillId="0" borderId="0" xfId="0"/>
    <xf numFmtId="0" fontId="13" fillId="0" borderId="0" xfId="0" applyFont="1"/>
    <xf numFmtId="0" fontId="14" fillId="0" borderId="0" xfId="0" applyFont="1"/>
    <xf numFmtId="0" fontId="0" fillId="0" borderId="0" xfId="0" applyAlignment="1">
      <alignment horizontal="left" indent="1"/>
    </xf>
    <xf numFmtId="0" fontId="15" fillId="0" borderId="0" xfId="0" applyFont="1"/>
    <xf numFmtId="0" fontId="0" fillId="4" borderId="0" xfId="0" applyFill="1"/>
    <xf numFmtId="17" fontId="16" fillId="2" borderId="0" xfId="0" applyNumberFormat="1" applyFont="1" applyFill="1" applyAlignment="1">
      <alignment horizontal="left"/>
    </xf>
    <xf numFmtId="17" fontId="16" fillId="0" borderId="0" xfId="0" applyNumberFormat="1" applyFont="1" applyAlignment="1">
      <alignment horizontal="left"/>
    </xf>
    <xf numFmtId="0" fontId="16" fillId="2" borderId="0" xfId="0" applyFont="1" applyFill="1" applyAlignment="1">
      <alignment horizontal="center"/>
    </xf>
    <xf numFmtId="0" fontId="16" fillId="0" borderId="0" xfId="0" applyFont="1" applyAlignment="1">
      <alignment horizontal="center"/>
    </xf>
    <xf numFmtId="17" fontId="16" fillId="2" borderId="0" xfId="0" applyNumberFormat="1" applyFont="1" applyFill="1" applyAlignment="1">
      <alignment horizontal="center"/>
    </xf>
    <xf numFmtId="17" fontId="16" fillId="0" borderId="0" xfId="0" applyNumberFormat="1" applyFont="1" applyAlignment="1">
      <alignment horizontal="center"/>
    </xf>
    <xf numFmtId="17" fontId="16" fillId="0" borderId="0" xfId="0" applyNumberFormat="1" applyFont="1" applyAlignment="1">
      <alignment horizontal="center" wrapText="1"/>
    </xf>
    <xf numFmtId="0" fontId="0" fillId="0" borderId="0" xfId="0" applyAlignment="1">
      <alignment wrapText="1"/>
    </xf>
    <xf numFmtId="17" fontId="16" fillId="0" borderId="0" xfId="0" applyNumberFormat="1" applyFont="1"/>
    <xf numFmtId="0" fontId="20" fillId="0" borderId="0" xfId="0" applyFont="1"/>
    <xf numFmtId="165" fontId="0" fillId="0" borderId="0" xfId="1" applyNumberFormat="1" applyFont="1"/>
    <xf numFmtId="165" fontId="0" fillId="0" borderId="0" xfId="1" applyNumberFormat="1" applyFont="1" applyFill="1" applyBorder="1"/>
    <xf numFmtId="168" fontId="0" fillId="0" borderId="0" xfId="0" applyNumberFormat="1"/>
    <xf numFmtId="0" fontId="0" fillId="5" borderId="0" xfId="0" applyFill="1"/>
    <xf numFmtId="0" fontId="23" fillId="0" borderId="0" xfId="0" applyFont="1" applyAlignment="1">
      <alignment horizontal="left"/>
    </xf>
    <xf numFmtId="164" fontId="0" fillId="0" borderId="0" xfId="0" applyNumberFormat="1"/>
    <xf numFmtId="178" fontId="0" fillId="0" borderId="0" xfId="0" applyNumberFormat="1"/>
    <xf numFmtId="0" fontId="15" fillId="0" borderId="0" xfId="0" applyFont="1" applyAlignment="1">
      <alignment horizontal="left"/>
    </xf>
    <xf numFmtId="164" fontId="0" fillId="0" borderId="0" xfId="2" applyNumberFormat="1" applyFont="1" applyAlignment="1">
      <alignment horizontal="right" vertical="center"/>
    </xf>
    <xf numFmtId="0" fontId="23" fillId="0" borderId="0" xfId="0" applyFont="1"/>
    <xf numFmtId="17" fontId="16" fillId="5" borderId="0" xfId="0" applyNumberFormat="1" applyFont="1" applyFill="1" applyAlignment="1">
      <alignment horizontal="center" wrapText="1"/>
    </xf>
    <xf numFmtId="17" fontId="16" fillId="5" borderId="0" xfId="0" applyNumberFormat="1" applyFont="1" applyFill="1"/>
    <xf numFmtId="0" fontId="0" fillId="0" borderId="0" xfId="0" applyAlignment="1">
      <alignment horizontal="left"/>
    </xf>
    <xf numFmtId="181" fontId="0" fillId="0" borderId="0" xfId="0" applyNumberFormat="1"/>
    <xf numFmtId="0" fontId="15" fillId="0" borderId="0" xfId="0" applyFont="1" applyAlignment="1">
      <alignment horizontal="left" indent="1"/>
    </xf>
    <xf numFmtId="8" fontId="0" fillId="0" borderId="0" xfId="0" applyNumberFormat="1"/>
    <xf numFmtId="180" fontId="0" fillId="0" borderId="0" xfId="0" applyNumberFormat="1"/>
    <xf numFmtId="165" fontId="0" fillId="0" borderId="0" xfId="1" applyNumberFormat="1" applyFont="1" applyFill="1"/>
    <xf numFmtId="165" fontId="0" fillId="0" borderId="0" xfId="1" applyNumberFormat="1" applyFont="1" applyBorder="1"/>
    <xf numFmtId="165" fontId="0" fillId="5" borderId="0" xfId="1" applyNumberFormat="1" applyFont="1" applyFill="1"/>
    <xf numFmtId="0" fontId="12" fillId="4" borderId="0" xfId="0" applyFont="1" applyFill="1" applyAlignment="1">
      <alignment horizontal="center" wrapText="1"/>
    </xf>
    <xf numFmtId="0" fontId="12" fillId="4" borderId="0" xfId="0" quotePrefix="1" applyFont="1" applyFill="1" applyAlignment="1">
      <alignment horizontal="center" wrapText="1"/>
    </xf>
    <xf numFmtId="167" fontId="0" fillId="0" borderId="0" xfId="2" applyNumberFormat="1" applyFont="1" applyAlignment="1">
      <alignment horizontal="right" vertical="center"/>
    </xf>
    <xf numFmtId="169" fontId="0" fillId="0" borderId="0" xfId="0" applyNumberFormat="1"/>
    <xf numFmtId="166" fontId="0" fillId="0" borderId="0" xfId="18" applyNumberFormat="1" applyFont="1" applyAlignment="1">
      <alignment horizontal="right" vertical="center"/>
    </xf>
    <xf numFmtId="0" fontId="13" fillId="0" borderId="0" xfId="0" applyFont="1" applyAlignment="1">
      <alignment horizontal="left" vertical="top" wrapText="1"/>
    </xf>
    <xf numFmtId="0" fontId="24" fillId="0" borderId="0" xfId="0" applyFont="1"/>
    <xf numFmtId="0" fontId="24" fillId="0" borderId="0" xfId="0" applyFont="1" applyAlignment="1">
      <alignment vertical="top" wrapText="1"/>
    </xf>
    <xf numFmtId="0" fontId="13" fillId="0" borderId="0" xfId="0" applyFont="1" applyAlignment="1">
      <alignment vertical="top" wrapText="1"/>
    </xf>
    <xf numFmtId="167" fontId="0" fillId="0" borderId="0" xfId="1" applyNumberFormat="1" applyFont="1" applyFill="1"/>
    <xf numFmtId="182" fontId="0" fillId="0" borderId="0" xfId="1" applyNumberFormat="1" applyFont="1" applyFill="1"/>
    <xf numFmtId="167" fontId="0" fillId="0" borderId="2" xfId="1" applyNumberFormat="1" applyFont="1" applyFill="1" applyBorder="1"/>
    <xf numFmtId="167" fontId="0" fillId="0" borderId="1" xfId="1" applyNumberFormat="1" applyFont="1" applyFill="1" applyBorder="1"/>
    <xf numFmtId="7" fontId="0" fillId="0" borderId="0" xfId="0" applyNumberFormat="1"/>
    <xf numFmtId="169" fontId="0" fillId="0" borderId="0" xfId="1" applyNumberFormat="1" applyFont="1" applyFill="1"/>
    <xf numFmtId="169" fontId="0" fillId="0" borderId="1" xfId="1" applyNumberFormat="1" applyFont="1" applyFill="1" applyBorder="1"/>
    <xf numFmtId="17" fontId="16" fillId="4" borderId="0" xfId="0" applyNumberFormat="1" applyFont="1" applyFill="1" applyAlignment="1">
      <alignment horizontal="center"/>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6" fillId="0" borderId="0" xfId="1" applyNumberFormat="1" applyFont="1" applyFill="1"/>
    <xf numFmtId="169" fontId="6" fillId="0" borderId="0" xfId="1" applyNumberFormat="1" applyFont="1" applyFill="1"/>
    <xf numFmtId="167" fontId="6" fillId="0" borderId="0" xfId="1" applyNumberFormat="1" applyFont="1"/>
    <xf numFmtId="165" fontId="0" fillId="0" borderId="0" xfId="20" applyNumberFormat="1" applyFont="1" applyFill="1" applyBorder="1" applyAlignment="1">
      <alignment horizontal="right" vertical="center"/>
    </xf>
    <xf numFmtId="165" fontId="0" fillId="0" borderId="0" xfId="20" applyNumberFormat="1" applyFont="1" applyBorder="1" applyAlignment="1">
      <alignment horizontal="right" vertical="center"/>
    </xf>
    <xf numFmtId="165" fontId="0" fillId="0" borderId="0" xfId="0" applyNumberFormat="1"/>
    <xf numFmtId="178" fontId="25" fillId="0" borderId="0" xfId="20" applyNumberFormat="1" applyFont="1" applyBorder="1"/>
    <xf numFmtId="178" fontId="0" fillId="5" borderId="0" xfId="21" applyNumberFormat="1" applyFont="1" applyFill="1"/>
    <xf numFmtId="9" fontId="0" fillId="5" borderId="0" xfId="21" applyFont="1" applyFill="1"/>
    <xf numFmtId="167" fontId="0" fillId="0" borderId="0" xfId="20" applyNumberFormat="1" applyFont="1" applyFill="1"/>
    <xf numFmtId="169" fontId="0" fillId="0" borderId="0" xfId="20" applyNumberFormat="1" applyFont="1" applyFill="1"/>
    <xf numFmtId="178" fontId="0" fillId="0" borderId="0" xfId="21" applyNumberFormat="1" applyFont="1"/>
    <xf numFmtId="178" fontId="0" fillId="4" borderId="0" xfId="0" applyNumberFormat="1" applyFill="1"/>
    <xf numFmtId="166" fontId="0" fillId="0" borderId="0" xfId="0" applyNumberFormat="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179" fontId="0" fillId="0" borderId="0" xfId="0" applyNumberFormat="1"/>
    <xf numFmtId="178" fontId="0" fillId="0" borderId="0" xfId="20" applyNumberFormat="1" applyFont="1" applyBorder="1"/>
    <xf numFmtId="165" fontId="0" fillId="0" borderId="0" xfId="20" applyNumberFormat="1" applyFont="1"/>
    <xf numFmtId="183" fontId="0" fillId="0" borderId="0" xfId="0" applyNumberFormat="1"/>
    <xf numFmtId="178" fontId="25" fillId="0" borderId="0" xfId="20" applyNumberFormat="1" applyFont="1" applyFill="1" applyBorder="1"/>
    <xf numFmtId="165" fontId="0" fillId="0" borderId="0" xfId="20" applyNumberFormat="1" applyFont="1" applyFill="1" applyAlignment="1">
      <alignment horizontal="right" vertical="center"/>
    </xf>
    <xf numFmtId="0" fontId="0" fillId="0" borderId="0" xfId="2" applyFont="1" applyAlignment="1">
      <alignment horizontal="left" vertical="center" indent="1"/>
    </xf>
    <xf numFmtId="0" fontId="0" fillId="4" borderId="0" xfId="0" applyFill="1" applyAlignment="1">
      <alignment horizontal="left" wrapText="1" indent="1"/>
    </xf>
    <xf numFmtId="178" fontId="0" fillId="0" borderId="0" xfId="2" applyNumberFormat="1" applyFont="1" applyAlignment="1">
      <alignment horizontal="right" vertical="center"/>
    </xf>
    <xf numFmtId="2" fontId="0" fillId="0" borderId="0" xfId="0" applyNumberFormat="1"/>
    <xf numFmtId="9" fontId="0" fillId="0" borderId="0" xfId="22" applyFont="1" applyFill="1"/>
    <xf numFmtId="167" fontId="0" fillId="0" borderId="0" xfId="0" applyNumberFormat="1"/>
    <xf numFmtId="167" fontId="0" fillId="4" borderId="0" xfId="0" applyNumberFormat="1" applyFill="1"/>
    <xf numFmtId="9" fontId="0" fillId="0" borderId="0" xfId="0" applyNumberFormat="1"/>
    <xf numFmtId="0" fontId="25" fillId="0" borderId="0" xfId="0" applyFont="1" applyAlignment="1">
      <alignment horizontal="left"/>
    </xf>
    <xf numFmtId="184" fontId="0" fillId="0" borderId="6" xfId="2" applyNumberFormat="1" applyFont="1" applyBorder="1" applyAlignment="1">
      <alignment vertical="center"/>
    </xf>
    <xf numFmtId="9" fontId="0" fillId="0" borderId="0" xfId="22" applyFont="1"/>
    <xf numFmtId="0" fontId="12" fillId="0" borderId="0" xfId="0" quotePrefix="1" applyFont="1" applyAlignment="1">
      <alignment horizontal="center" wrapText="1"/>
    </xf>
    <xf numFmtId="49" fontId="0" fillId="4" borderId="0" xfId="0" quotePrefix="1" applyNumberFormat="1" applyFill="1" applyAlignment="1">
      <alignment horizontal="left" vertical="top" wrapText="1"/>
    </xf>
    <xf numFmtId="167" fontId="0" fillId="4" borderId="0" xfId="23" applyNumberFormat="1" applyFont="1" applyFill="1"/>
    <xf numFmtId="167" fontId="0" fillId="0" borderId="0" xfId="23" applyNumberFormat="1" applyFont="1" applyFill="1" applyBorder="1"/>
    <xf numFmtId="167" fontId="0" fillId="0" borderId="0" xfId="23" applyNumberFormat="1" applyFont="1" applyFill="1"/>
    <xf numFmtId="169" fontId="0" fillId="4" borderId="0" xfId="23" applyNumberFormat="1" applyFont="1" applyFill="1" applyBorder="1"/>
    <xf numFmtId="169" fontId="0" fillId="0" borderId="0" xfId="23" applyNumberFormat="1" applyFont="1" applyFill="1" applyBorder="1"/>
    <xf numFmtId="169" fontId="0" fillId="4" borderId="5" xfId="23" applyNumberFormat="1" applyFont="1" applyFill="1" applyBorder="1"/>
    <xf numFmtId="169" fontId="0" fillId="0" borderId="5" xfId="23" applyNumberFormat="1" applyFont="1" applyFill="1" applyBorder="1"/>
    <xf numFmtId="167" fontId="0" fillId="4" borderId="0" xfId="23" applyNumberFormat="1" applyFont="1" applyFill="1" applyBorder="1"/>
    <xf numFmtId="167" fontId="0" fillId="0" borderId="2" xfId="23" applyNumberFormat="1" applyFont="1" applyFill="1" applyBorder="1"/>
    <xf numFmtId="186" fontId="0" fillId="0" borderId="0" xfId="22" applyNumberFormat="1" applyFont="1"/>
    <xf numFmtId="184" fontId="0" fillId="0" borderId="0" xfId="2" applyNumberFormat="1" applyFont="1" applyAlignment="1">
      <alignment vertical="center"/>
    </xf>
    <xf numFmtId="167" fontId="0" fillId="0" borderId="0" xfId="1" applyNumberFormat="1" applyFont="1" applyFill="1" applyBorder="1"/>
    <xf numFmtId="169" fontId="0" fillId="0" borderId="0" xfId="1" applyNumberFormat="1" applyFont="1" applyFill="1" applyBorder="1"/>
    <xf numFmtId="0" fontId="0" fillId="0" borderId="0" xfId="2" applyFont="1" applyAlignment="1">
      <alignment horizontal="left" vertical="center"/>
    </xf>
    <xf numFmtId="185" fontId="6" fillId="0" borderId="0" xfId="1" applyNumberFormat="1" applyFont="1" applyFill="1"/>
    <xf numFmtId="186" fontId="0" fillId="0" borderId="0" xfId="22" applyNumberFormat="1" applyFont="1" applyFill="1"/>
    <xf numFmtId="0" fontId="0" fillId="0" borderId="0" xfId="0" applyAlignment="1">
      <alignment horizontal="left" indent="2"/>
    </xf>
    <xf numFmtId="178" fontId="0" fillId="0" borderId="0" xfId="20" applyNumberFormat="1" applyFont="1" applyFill="1" applyBorder="1" applyAlignment="1">
      <alignment horizontal="right" vertical="center"/>
    </xf>
    <xf numFmtId="178" fontId="0" fillId="0" borderId="2" xfId="20" applyNumberFormat="1" applyFont="1" applyFill="1" applyBorder="1"/>
    <xf numFmtId="9" fontId="0" fillId="0" borderId="0" xfId="22" applyFont="1" applyFill="1" applyBorder="1"/>
    <xf numFmtId="9" fontId="0" fillId="0" borderId="0" xfId="22" applyFont="1" applyAlignment="1">
      <alignment horizontal="right" vertical="center"/>
    </xf>
    <xf numFmtId="186" fontId="0" fillId="0" borderId="0" xfId="22" applyNumberFormat="1" applyFont="1" applyFill="1" applyBorder="1"/>
    <xf numFmtId="9" fontId="0" fillId="0" borderId="2" xfId="22" applyFont="1" applyBorder="1"/>
    <xf numFmtId="9" fontId="0" fillId="0" borderId="0" xfId="21" applyFont="1" applyFill="1" applyAlignment="1">
      <alignment horizontal="right"/>
    </xf>
    <xf numFmtId="9" fontId="0" fillId="0" borderId="2" xfId="21" applyFont="1" applyFill="1" applyBorder="1"/>
    <xf numFmtId="167" fontId="0" fillId="0" borderId="0" xfId="20" applyNumberFormat="1" applyFont="1" applyFill="1" applyBorder="1" applyAlignment="1">
      <alignment horizontal="right" vertical="center"/>
    </xf>
    <xf numFmtId="167" fontId="0" fillId="0" borderId="2" xfId="20" applyNumberFormat="1" applyFont="1" applyFill="1" applyBorder="1"/>
    <xf numFmtId="167" fontId="0" fillId="0" borderId="0" xfId="20" applyNumberFormat="1" applyFont="1" applyFill="1" applyBorder="1"/>
    <xf numFmtId="187" fontId="0" fillId="0" borderId="0" xfId="0" applyNumberFormat="1"/>
    <xf numFmtId="5" fontId="0" fillId="0" borderId="0" xfId="0" applyNumberFormat="1"/>
    <xf numFmtId="167" fontId="6" fillId="0" borderId="7" xfId="1" applyNumberFormat="1" applyFont="1" applyFill="1" applyBorder="1"/>
    <xf numFmtId="9" fontId="0" fillId="0" borderId="0" xfId="1" applyNumberFormat="1" applyFont="1"/>
    <xf numFmtId="9" fontId="0" fillId="0" borderId="0" xfId="22" applyFont="1" applyBorder="1"/>
    <xf numFmtId="0" fontId="15" fillId="5" borderId="0" xfId="0" applyFont="1" applyFill="1"/>
    <xf numFmtId="17" fontId="16" fillId="5" borderId="0" xfId="0" applyNumberFormat="1" applyFont="1" applyFill="1" applyAlignment="1">
      <alignment horizontal="center"/>
    </xf>
    <xf numFmtId="167" fontId="0" fillId="5" borderId="0" xfId="20" applyNumberFormat="1" applyFont="1" applyFill="1" applyBorder="1" applyAlignment="1">
      <alignment horizontal="right" vertical="center"/>
    </xf>
    <xf numFmtId="167" fontId="0" fillId="5" borderId="0" xfId="20" applyNumberFormat="1" applyFont="1" applyFill="1" applyBorder="1"/>
    <xf numFmtId="9" fontId="0" fillId="5" borderId="0" xfId="22" applyFont="1" applyFill="1"/>
    <xf numFmtId="9" fontId="0" fillId="5" borderId="0" xfId="22" applyFont="1" applyFill="1" applyBorder="1"/>
    <xf numFmtId="0" fontId="25" fillId="0" borderId="0" xfId="0" applyFont="1"/>
    <xf numFmtId="0" fontId="25" fillId="0" borderId="0" xfId="0" applyFont="1" applyAlignment="1">
      <alignment horizontal="center"/>
    </xf>
    <xf numFmtId="182" fontId="0" fillId="0" borderId="0" xfId="23" applyNumberFormat="1" applyFont="1" applyFill="1"/>
    <xf numFmtId="182" fontId="0" fillId="0" borderId="0" xfId="23" applyNumberFormat="1" applyFont="1" applyFill="1" applyBorder="1"/>
    <xf numFmtId="182" fontId="0" fillId="0" borderId="5" xfId="23" applyNumberFormat="1" applyFont="1" applyFill="1" applyBorder="1"/>
    <xf numFmtId="167" fontId="0" fillId="0" borderId="5" xfId="23" applyNumberFormat="1" applyFont="1" applyFill="1" applyBorder="1"/>
    <xf numFmtId="165" fontId="0" fillId="0" borderId="0" xfId="23" applyNumberFormat="1" applyFont="1" applyFill="1"/>
    <xf numFmtId="165" fontId="0" fillId="0" borderId="0" xfId="23" applyNumberFormat="1" applyFont="1" applyFill="1" applyBorder="1"/>
    <xf numFmtId="169" fontId="0" fillId="5" borderId="0" xfId="0" applyNumberFormat="1" applyFill="1"/>
    <xf numFmtId="0" fontId="27" fillId="0" borderId="0" xfId="0" applyFont="1" applyAlignment="1">
      <alignment vertical="center" wrapText="1"/>
    </xf>
    <xf numFmtId="0" fontId="13" fillId="0" borderId="0" xfId="0" applyFont="1" applyAlignment="1">
      <alignment vertical="center" wrapText="1"/>
    </xf>
    <xf numFmtId="0" fontId="28" fillId="0" borderId="0" xfId="0" applyFont="1"/>
    <xf numFmtId="0" fontId="16" fillId="2" borderId="0" xfId="0" quotePrefix="1" applyFont="1" applyFill="1" applyAlignment="1">
      <alignment horizontal="center"/>
    </xf>
    <xf numFmtId="167" fontId="6" fillId="0" borderId="0" xfId="1" applyNumberFormat="1" applyFont="1" applyFill="1" applyBorder="1"/>
    <xf numFmtId="0" fontId="25" fillId="0" borderId="0" xfId="0" applyFont="1" applyAlignment="1">
      <alignment horizontal="right"/>
    </xf>
    <xf numFmtId="0" fontId="25" fillId="4" borderId="0" xfId="0" applyFont="1" applyFill="1" applyAlignment="1">
      <alignment horizontal="center"/>
    </xf>
    <xf numFmtId="17" fontId="17" fillId="0" borderId="0" xfId="0" applyNumberFormat="1" applyFont="1" applyAlignment="1">
      <alignment horizontal="left"/>
    </xf>
    <xf numFmtId="17" fontId="18" fillId="0" borderId="0" xfId="0" applyNumberFormat="1" applyFont="1" applyAlignment="1">
      <alignment horizontal="left"/>
    </xf>
    <xf numFmtId="0" fontId="17" fillId="0" borderId="0" xfId="2" applyFont="1" applyAlignment="1">
      <alignment horizontal="left" vertical="center" indent="1"/>
    </xf>
    <xf numFmtId="0" fontId="0" fillId="0" borderId="5" xfId="0" applyBorder="1"/>
    <xf numFmtId="178" fontId="0" fillId="0" borderId="5" xfId="0" applyNumberFormat="1" applyBorder="1"/>
    <xf numFmtId="0" fontId="19" fillId="0" borderId="0" xfId="2" applyFont="1" applyAlignment="1">
      <alignment horizontal="left" vertical="center" indent="3"/>
    </xf>
    <xf numFmtId="0" fontId="0" fillId="0" borderId="2" xfId="0" applyBorder="1"/>
    <xf numFmtId="178" fontId="0" fillId="0" borderId="2" xfId="0" applyNumberFormat="1" applyBorder="1"/>
    <xf numFmtId="0" fontId="19" fillId="0" borderId="0" xfId="0" applyFont="1" applyAlignment="1">
      <alignment wrapText="1"/>
    </xf>
    <xf numFmtId="0" fontId="21" fillId="0" borderId="0" xfId="0" applyFont="1"/>
    <xf numFmtId="0" fontId="17" fillId="0" borderId="0" xfId="0" applyFont="1" applyAlignment="1">
      <alignment horizontal="left"/>
    </xf>
    <xf numFmtId="0" fontId="19" fillId="0" borderId="0" xfId="0" applyFont="1" applyAlignment="1">
      <alignment horizontal="left" indent="1"/>
    </xf>
    <xf numFmtId="0" fontId="22" fillId="0" borderId="0" xfId="0" applyFont="1"/>
    <xf numFmtId="0" fontId="19" fillId="0" borderId="0" xfId="0" applyFont="1" applyAlignment="1">
      <alignment horizontal="left" indent="2"/>
    </xf>
    <xf numFmtId="0" fontId="19" fillId="0" borderId="0" xfId="0" applyFont="1" applyAlignment="1">
      <alignment horizontal="left" wrapText="1" indent="5"/>
    </xf>
    <xf numFmtId="167" fontId="0" fillId="0" borderId="2" xfId="0" applyNumberFormat="1" applyBorder="1"/>
    <xf numFmtId="169" fontId="29" fillId="0" borderId="0" xfId="0" applyNumberFormat="1" applyFont="1" applyAlignment="1">
      <alignment horizontal="right"/>
    </xf>
    <xf numFmtId="9" fontId="0" fillId="0" borderId="2" xfId="22" applyFont="1" applyFill="1" applyBorder="1"/>
    <xf numFmtId="0" fontId="0" fillId="0" borderId="0" xfId="0" applyFill="1"/>
  </cellXfs>
  <cellStyles count="24">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omma 3" xfId="23" xr:uid="{C217B0E4-4D81-4292-A1D9-63604EAF2EE4}"/>
    <cellStyle name="Currency" xfId="18" builtinId="4"/>
    <cellStyle name="Normal" xfId="0" builtinId="0" customBuiltin="1"/>
    <cellStyle name="Normal 2" xfId="19" xr:uid="{B1A62BDA-4837-4DB4-B88B-A49357DC24ED}"/>
    <cellStyle name="Normal 7" xfId="2" xr:uid="{00000000-0005-0000-0000-000011000000}"/>
    <cellStyle name="Percent" xfId="22" builtinId="5"/>
    <cellStyle name="Percent 2" xfId="21" xr:uid="{E436C1D1-927E-4E9E-8EBC-8C4FC6944DCD}"/>
  </cellStyles>
  <dxfs count="51">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ustomXml" Target="../customXml/item8.xml"/><Relationship Id="rId21" Type="http://schemas.openxmlformats.org/officeDocument/2006/relationships/externalLink" Target="externalLinks/externalLink12.xml"/><Relationship Id="rId34" Type="http://schemas.openxmlformats.org/officeDocument/2006/relationships/customXml" Target="../customXml/item3.xml"/><Relationship Id="rId42" Type="http://schemas.openxmlformats.org/officeDocument/2006/relationships/customXml" Target="../customXml/item1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tyles" Target="styles.xml"/><Relationship Id="rId41"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customXml" Target="../customXml/item1.xml"/><Relationship Id="rId37" Type="http://schemas.openxmlformats.org/officeDocument/2006/relationships/customXml" Target="../customXml/item6.xml"/><Relationship Id="rId40" Type="http://schemas.openxmlformats.org/officeDocument/2006/relationships/customXml" Target="../customXml/item9.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theme" Target="theme/theme1.xml"/><Relationship Id="rId36" Type="http://schemas.openxmlformats.org/officeDocument/2006/relationships/customXml" Target="../customXml/item5.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ustomXml" Target="../customXml/item2.xml"/><Relationship Id="rId38" Type="http://schemas.openxmlformats.org/officeDocument/2006/relationships/customXml" Target="../customXml/item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935355</xdr:colOff>
      <xdr:row>3</xdr:row>
      <xdr:rowOff>97790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936625</xdr:colOff>
      <xdr:row>3</xdr:row>
      <xdr:rowOff>93980</xdr:rowOff>
    </xdr:to>
    <xdr:pic>
      <xdr:nvPicPr>
        <xdr:cNvPr id="2" name="Picture 1">
          <a:extLst>
            <a:ext uri="{FF2B5EF4-FFF2-40B4-BE49-F238E27FC236}">
              <a16:creationId xmlns:a16="http://schemas.microsoft.com/office/drawing/2014/main" id="{A6259FEF-C3A7-2F44-B306-3D5F53EB21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84150"/>
          <a:ext cx="923290" cy="4184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125846</xdr:rowOff>
    </xdr:from>
    <xdr:to>
      <xdr:col>1</xdr:col>
      <xdr:colOff>932180</xdr:colOff>
      <xdr:row>3</xdr:row>
      <xdr:rowOff>59877</xdr:rowOff>
    </xdr:to>
    <xdr:pic>
      <xdr:nvPicPr>
        <xdr:cNvPr id="2" name="Picture 1">
          <a:extLst>
            <a:ext uri="{FF2B5EF4-FFF2-40B4-BE49-F238E27FC236}">
              <a16:creationId xmlns:a16="http://schemas.microsoft.com/office/drawing/2014/main" id="{59E348E0-E5EA-43C5-9D15-68DF0090C7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25846"/>
          <a:ext cx="932180" cy="42933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935355</xdr:colOff>
      <xdr:row>1</xdr:row>
      <xdr:rowOff>434340</xdr:rowOff>
    </xdr:to>
    <xdr:pic>
      <xdr:nvPicPr>
        <xdr:cNvPr id="2" name="Picture 1">
          <a:extLst>
            <a:ext uri="{FF2B5EF4-FFF2-40B4-BE49-F238E27FC236}">
              <a16:creationId xmlns:a16="http://schemas.microsoft.com/office/drawing/2014/main" id="{9C2C1341-8266-4C5F-B0E5-92515772DE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61925"/>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59690</xdr:rowOff>
    </xdr:to>
    <xdr:pic>
      <xdr:nvPicPr>
        <xdr:cNvPr id="2" name="Picture 1">
          <a:extLst>
            <a:ext uri="{FF2B5EF4-FFF2-40B4-BE49-F238E27FC236}">
              <a16:creationId xmlns:a16="http://schemas.microsoft.com/office/drawing/2014/main" id="{2018C644-244F-2D47-AAC5-A8828CD365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307975"/>
          <a:ext cx="935355" cy="4121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934720</xdr:colOff>
      <xdr:row>3</xdr:row>
      <xdr:rowOff>131445</xdr:rowOff>
    </xdr:to>
    <xdr:pic>
      <xdr:nvPicPr>
        <xdr:cNvPr id="2" name="Picture 1">
          <a:extLst>
            <a:ext uri="{FF2B5EF4-FFF2-40B4-BE49-F238E27FC236}">
              <a16:creationId xmlns:a16="http://schemas.microsoft.com/office/drawing/2014/main" id="{EA79D55B-08EB-42EF-A62C-1752B99411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80975"/>
          <a:ext cx="925195" cy="43624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930910</xdr:colOff>
      <xdr:row>3</xdr:row>
      <xdr:rowOff>96116</xdr:rowOff>
    </xdr:to>
    <xdr:pic>
      <xdr:nvPicPr>
        <xdr:cNvPr id="2" name="Picture 1">
          <a:extLst>
            <a:ext uri="{FF2B5EF4-FFF2-40B4-BE49-F238E27FC236}">
              <a16:creationId xmlns:a16="http://schemas.microsoft.com/office/drawing/2014/main" id="{551A0416-4CC5-4083-8B3B-32DF11AD1E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80975"/>
          <a:ext cx="925195" cy="43624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vauctions0.sharepoint.com/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cvauctions0.sharepoint.com/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sheetData sheetId="1"/>
      <sheetData sheetId="2"/>
      <sheetData sheetId="3"/>
      <sheetData sheetId="4">
        <row r="4">
          <cell r="L4">
            <v>58400000</v>
          </cell>
          <cell r="M4">
            <v>34600000</v>
          </cell>
          <cell r="N4">
            <v>23800000</v>
          </cell>
        </row>
        <row r="8">
          <cell r="L8">
            <v>34300000</v>
          </cell>
        </row>
        <row r="9">
          <cell r="L9">
            <v>24100000</v>
          </cell>
        </row>
      </sheetData>
      <sheetData sheetId="5"/>
      <sheetData sheetId="6">
        <row r="4">
          <cell r="M4">
            <v>29500000</v>
          </cell>
          <cell r="O4">
            <v>21600000</v>
          </cell>
        </row>
      </sheetData>
      <sheetData sheetId="7"/>
      <sheetData sheetId="8"/>
      <sheetData sheetId="9">
        <row r="20">
          <cell r="E20">
            <v>-753955.64</v>
          </cell>
        </row>
      </sheetData>
      <sheetData sheetId="10">
        <row r="21">
          <cell r="D21">
            <v>-45567.040000000037</v>
          </cell>
        </row>
      </sheetData>
      <sheetData sheetId="11"/>
      <sheetData sheetId="12"/>
      <sheetData sheetId="13"/>
      <sheetData sheetId="14"/>
      <sheetData sheetId="15"/>
      <sheetData sheetId="16">
        <row r="8">
          <cell r="L8">
            <v>128386</v>
          </cell>
        </row>
      </sheetData>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sheetName val="SAMPLE FOR BOB - 2"/>
      <sheetName val="SAMPLE FOR BOB - 1"/>
      <sheetName val="totops_aug_cm"/>
      <sheetName val="Combination"/>
    </sheetNames>
    <sheetDataSet>
      <sheetData sheetId="0" refreshError="1"/>
      <sheetData sheetId="1"/>
      <sheetData sheetId="2"/>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s>
    <sheetDataSet>
      <sheetData sheetId="0"/>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openxmlformats.org/officeDocument/2006/relationships/drawing" Target="../drawings/drawing3.xml"/><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drawing" Target="../drawings/drawing4.xm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6.bin"/><Relationship Id="rId5" Type="http://schemas.openxmlformats.org/officeDocument/2006/relationships/drawing" Target="../drawings/drawing6.xml"/><Relationship Id="rId4" Type="http://schemas.openxmlformats.org/officeDocument/2006/relationships/customProperty" Target="../customProperty9.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7.bin"/><Relationship Id="rId5" Type="http://schemas.openxmlformats.org/officeDocument/2006/relationships/drawing" Target="../drawings/drawing7.xml"/><Relationship Id="rId4" Type="http://schemas.openxmlformats.org/officeDocument/2006/relationships/customProperty" Target="../customProperty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dimension ref="B6:B22"/>
  <sheetViews>
    <sheetView showGridLines="0" topLeftCell="A2" zoomScaleNormal="100" workbookViewId="0">
      <selection activeCell="B11" sqref="B11"/>
    </sheetView>
  </sheetViews>
  <sheetFormatPr baseColWidth="10" defaultColWidth="9.5" defaultRowHeight="14" x14ac:dyDescent="0.15"/>
  <cols>
    <col min="1" max="1" width="9.5" style="1"/>
    <col min="2" max="2" width="121.6640625" style="1" customWidth="1"/>
    <col min="3" max="16384" width="9.5" style="1"/>
  </cols>
  <sheetData>
    <row r="6" spans="2:2" x14ac:dyDescent="0.15">
      <c r="B6" s="2" t="s">
        <v>43</v>
      </c>
    </row>
    <row r="7" spans="2:2" ht="90" x14ac:dyDescent="0.15">
      <c r="B7" s="41" t="s">
        <v>141</v>
      </c>
    </row>
    <row r="9" spans="2:2" x14ac:dyDescent="0.15">
      <c r="B9" s="42" t="s">
        <v>44</v>
      </c>
    </row>
    <row r="10" spans="2:2" ht="90" x14ac:dyDescent="0.15">
      <c r="B10" s="140" t="s">
        <v>133</v>
      </c>
    </row>
    <row r="11" spans="2:2" ht="45" x14ac:dyDescent="0.15">
      <c r="B11" s="140" t="s">
        <v>142</v>
      </c>
    </row>
    <row r="12" spans="2:2" ht="135" x14ac:dyDescent="0.15">
      <c r="B12" s="140" t="s">
        <v>143</v>
      </c>
    </row>
    <row r="13" spans="2:2" ht="384" x14ac:dyDescent="0.15">
      <c r="B13" s="141" t="s">
        <v>144</v>
      </c>
    </row>
    <row r="14" spans="2:2" ht="15" x14ac:dyDescent="0.15">
      <c r="B14" s="43" t="s">
        <v>42</v>
      </c>
    </row>
    <row r="15" spans="2:2" ht="30" x14ac:dyDescent="0.15">
      <c r="B15" s="44" t="s">
        <v>96</v>
      </c>
    </row>
    <row r="16" spans="2:2" ht="15" customHeight="1" x14ac:dyDescent="0.15">
      <c r="B16" s="41"/>
    </row>
    <row r="17" spans="2:2" x14ac:dyDescent="0.15">
      <c r="B17" s="2" t="s">
        <v>29</v>
      </c>
    </row>
    <row r="18" spans="2:2" ht="75" x14ac:dyDescent="0.15">
      <c r="B18" s="44" t="s">
        <v>145</v>
      </c>
    </row>
    <row r="19" spans="2:2" x14ac:dyDescent="0.15">
      <c r="B19" s="44"/>
    </row>
    <row r="20" spans="2:2" x14ac:dyDescent="0.15">
      <c r="B20" s="2" t="s">
        <v>28</v>
      </c>
    </row>
    <row r="21" spans="2:2" ht="129" customHeight="1" x14ac:dyDescent="0.15">
      <c r="B21" s="44" t="s">
        <v>146</v>
      </c>
    </row>
    <row r="22" spans="2:2" x14ac:dyDescent="0.15">
      <c r="B22" s="44"/>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5F1D7-D5D5-452C-B19E-CAC3C6D2FB36}">
  <dimension ref="A3:Z23"/>
  <sheetViews>
    <sheetView workbookViewId="0"/>
  </sheetViews>
  <sheetFormatPr baseColWidth="10" defaultColWidth="8.83203125" defaultRowHeight="13" x14ac:dyDescent="0.15"/>
  <sheetData>
    <row r="3" spans="1:26" x14ac:dyDescent="0.15">
      <c r="A3" t="s">
        <v>116</v>
      </c>
      <c r="B3" t="s">
        <v>117</v>
      </c>
      <c r="C3" t="s">
        <v>118</v>
      </c>
      <c r="D3" t="s">
        <v>120</v>
      </c>
      <c r="E3" t="s">
        <v>121</v>
      </c>
    </row>
    <row r="4" spans="1:26" x14ac:dyDescent="0.15">
      <c r="A4">
        <v>1</v>
      </c>
      <c r="B4">
        <v>7</v>
      </c>
      <c r="C4">
        <v>13</v>
      </c>
      <c r="D4">
        <v>19</v>
      </c>
      <c r="E4">
        <v>25</v>
      </c>
    </row>
    <row r="5" spans="1:26" x14ac:dyDescent="0.15">
      <c r="A5">
        <f>'7. Product Line Revenue'!$8:$8</f>
        <v>0</v>
      </c>
      <c r="B5">
        <v>1</v>
      </c>
      <c r="G5">
        <f>'6. Key Metrics'!$7:$7</f>
        <v>87888</v>
      </c>
      <c r="H5">
        <v>2</v>
      </c>
      <c r="M5">
        <f>'4. GAAP to NonGAAP Recon'!$7:$7</f>
        <v>-17400000</v>
      </c>
      <c r="N5">
        <v>3</v>
      </c>
      <c r="S5" t="e">
        <f>#REF!</f>
        <v>#REF!</v>
      </c>
      <c r="T5">
        <v>3</v>
      </c>
      <c r="Y5">
        <f>'3. Income Statement'!$8:$8</f>
        <v>361600000</v>
      </c>
      <c r="Z5">
        <v>3</v>
      </c>
    </row>
    <row r="6" spans="1:26" x14ac:dyDescent="0.15">
      <c r="A6">
        <f>'7. Product Line Revenue'!$9:$9</f>
        <v>0</v>
      </c>
      <c r="B6">
        <v>2</v>
      </c>
      <c r="G6">
        <f>'6. Key Metrics'!$8:$8</f>
        <v>0.6</v>
      </c>
      <c r="H6">
        <v>3</v>
      </c>
      <c r="M6">
        <f>'4. GAAP to NonGAAP Recon'!$9:$9</f>
        <v>0</v>
      </c>
      <c r="N6">
        <v>4</v>
      </c>
      <c r="S6" t="e">
        <f>#REF!</f>
        <v>#REF!</v>
      </c>
      <c r="T6">
        <v>4</v>
      </c>
      <c r="Y6">
        <f>'3. Income Statement'!$9:$9</f>
        <v>59900000</v>
      </c>
      <c r="Z6">
        <v>4</v>
      </c>
    </row>
    <row r="7" spans="1:26" x14ac:dyDescent="0.15">
      <c r="A7">
        <f>'7. Product Line Revenue'!$10:$10</f>
        <v>0</v>
      </c>
      <c r="B7">
        <v>3</v>
      </c>
      <c r="G7">
        <f>'6. Key Metrics'!$9:$9</f>
        <v>30100000</v>
      </c>
      <c r="H7">
        <v>4</v>
      </c>
      <c r="M7">
        <f>'4. GAAP to NonGAAP Recon'!$10:$10</f>
        <v>2900000</v>
      </c>
      <c r="N7">
        <v>5</v>
      </c>
      <c r="S7" t="e">
        <f>#REF!</f>
        <v>#REF!</v>
      </c>
      <c r="T7">
        <v>5</v>
      </c>
      <c r="Y7">
        <f>'3. Income Statement'!$10:$10</f>
        <v>421500000</v>
      </c>
      <c r="Z7">
        <v>5</v>
      </c>
    </row>
    <row r="8" spans="1:26" x14ac:dyDescent="0.15">
      <c r="A8">
        <f>'7. Product Line Revenue'!$11:$11</f>
        <v>0</v>
      </c>
      <c r="B8">
        <v>4</v>
      </c>
      <c r="G8">
        <f>'6. Key Metrics'!$10:$10</f>
        <v>23500000</v>
      </c>
      <c r="H8">
        <v>5</v>
      </c>
      <c r="M8">
        <f>'4. GAAP to NonGAAP Recon'!$11:$11</f>
        <v>800000</v>
      </c>
      <c r="N8">
        <v>6</v>
      </c>
      <c r="S8" t="e">
        <f>#REF!</f>
        <v>#REF!</v>
      </c>
      <c r="T8">
        <v>6</v>
      </c>
      <c r="Y8">
        <f>'3. Income Statement'!$13:$13</f>
        <v>184000000</v>
      </c>
      <c r="Z8">
        <v>6</v>
      </c>
    </row>
    <row r="9" spans="1:26" x14ac:dyDescent="0.15">
      <c r="A9">
        <f>'7. Product Line Revenue'!$23:$23</f>
        <v>0</v>
      </c>
      <c r="B9">
        <v>5</v>
      </c>
      <c r="G9">
        <f>'6. Key Metrics'!$13:$13</f>
        <v>7270</v>
      </c>
      <c r="H9">
        <v>6</v>
      </c>
      <c r="M9">
        <f>'4. GAAP to NonGAAP Recon'!$14:$14</f>
        <v>-13700000</v>
      </c>
      <c r="N9">
        <v>7</v>
      </c>
      <c r="S9" t="e">
        <f>#REF!</f>
        <v>#REF!</v>
      </c>
      <c r="T9">
        <v>7</v>
      </c>
      <c r="Y9">
        <f>'3. Income Statement'!$14:$14</f>
        <v>52700000</v>
      </c>
      <c r="Z9">
        <v>7</v>
      </c>
    </row>
    <row r="10" spans="1:26" x14ac:dyDescent="0.15">
      <c r="A10">
        <f>'7. Product Line Revenue'!$14:$14</f>
        <v>0</v>
      </c>
      <c r="B10">
        <v>8</v>
      </c>
      <c r="G10">
        <f>'6. Key Metrics'!$14:$14</f>
        <v>343</v>
      </c>
      <c r="H10">
        <v>7</v>
      </c>
      <c r="M10">
        <f>'4. GAAP to NonGAAP Recon'!$18:$18</f>
        <v>-13700000</v>
      </c>
      <c r="N10">
        <v>8</v>
      </c>
      <c r="S10" t="e">
        <f>#REF!</f>
        <v>#REF!</v>
      </c>
      <c r="T10">
        <v>8</v>
      </c>
      <c r="Y10">
        <f>'3. Income Statement'!$15:$15</f>
        <v>136500000</v>
      </c>
      <c r="Z10">
        <v>8</v>
      </c>
    </row>
    <row r="11" spans="1:26" x14ac:dyDescent="0.15">
      <c r="A11">
        <f>'7. Product Line Revenue'!$15:$15</f>
        <v>0</v>
      </c>
      <c r="B11">
        <v>9</v>
      </c>
      <c r="G11">
        <f>'6. Key Metrics'!$15:$15</f>
        <v>268</v>
      </c>
      <c r="H11">
        <v>8</v>
      </c>
      <c r="M11">
        <f>'4. GAAP to NonGAAP Recon'!$20:$20</f>
        <v>1073131.0859995012</v>
      </c>
      <c r="N11">
        <v>9</v>
      </c>
      <c r="Y11">
        <f>'3. Income Statement'!$16:$16</f>
        <v>143600000</v>
      </c>
      <c r="Z11">
        <v>9</v>
      </c>
    </row>
    <row r="12" spans="1:26" x14ac:dyDescent="0.15">
      <c r="A12">
        <f>'7. Product Line Revenue'!$16:$16</f>
        <v>0</v>
      </c>
      <c r="B12">
        <v>10</v>
      </c>
      <c r="G12">
        <f>'6. Key Metrics'!$18:$18</f>
        <v>0.56999999999999995</v>
      </c>
      <c r="H12">
        <v>9</v>
      </c>
      <c r="M12">
        <f>'4. GAAP to NonGAAP Recon'!$21:$21</f>
        <v>209589.46</v>
      </c>
      <c r="N12">
        <v>10</v>
      </c>
      <c r="Y12">
        <f>'3. Income Statement'!$17:$17</f>
        <v>10900000</v>
      </c>
      <c r="Z12">
        <v>10</v>
      </c>
    </row>
    <row r="13" spans="1:26" x14ac:dyDescent="0.15">
      <c r="A13">
        <f>'7. Product Line Revenue'!$20:$20</f>
        <v>0</v>
      </c>
      <c r="B13">
        <v>11</v>
      </c>
      <c r="G13">
        <f>'6. Key Metrics'!$21:$21</f>
        <v>0.88</v>
      </c>
      <c r="H13">
        <v>10</v>
      </c>
      <c r="M13">
        <f>'4. GAAP to NonGAAP Recon'!$22:$22</f>
        <v>-26200.9</v>
      </c>
      <c r="N13">
        <v>11</v>
      </c>
      <c r="Y13">
        <f>'3. Income Statement'!$18:$18</f>
        <v>527700000</v>
      </c>
      <c r="Z13">
        <v>11</v>
      </c>
    </row>
    <row r="14" spans="1:26" x14ac:dyDescent="0.15">
      <c r="A14">
        <f>'7. Product Line Revenue'!$21:$21</f>
        <v>0</v>
      </c>
      <c r="B14">
        <v>12</v>
      </c>
      <c r="M14">
        <f>'4. GAAP to NonGAAP Recon'!$23:$23</f>
        <v>15002.5977241949</v>
      </c>
      <c r="N14">
        <v>12</v>
      </c>
      <c r="Y14">
        <f>'3. Income Statement'!$20:$20</f>
        <v>-106200000</v>
      </c>
      <c r="Z14">
        <v>12</v>
      </c>
    </row>
    <row r="15" spans="1:26" x14ac:dyDescent="0.15">
      <c r="A15">
        <f>'7. Product Line Revenue'!$22:$22</f>
        <v>0</v>
      </c>
      <c r="B15">
        <v>13</v>
      </c>
      <c r="M15">
        <f>'4. GAAP to NonGAAP Recon'!$24:$24</f>
        <v>58139.29270953589</v>
      </c>
      <c r="N15">
        <v>13</v>
      </c>
      <c r="Y15">
        <f>'3. Income Statement'!$21:$21</f>
        <v>5000000</v>
      </c>
      <c r="Z15">
        <v>13</v>
      </c>
    </row>
    <row r="16" spans="1:26" x14ac:dyDescent="0.15">
      <c r="M16">
        <f>'4. GAAP to NonGAAP Recon'!$25:$25</f>
        <v>-12400000</v>
      </c>
      <c r="N16">
        <v>14</v>
      </c>
      <c r="Y16">
        <f>'3. Income Statement'!$22:$22</f>
        <v>-1000000</v>
      </c>
      <c r="Z16">
        <v>14</v>
      </c>
    </row>
    <row r="17" spans="13:26" x14ac:dyDescent="0.15">
      <c r="M17">
        <f>'4. GAAP to NonGAAP Recon'!$27:$27</f>
        <v>69100000</v>
      </c>
      <c r="N17">
        <v>15</v>
      </c>
      <c r="Y17">
        <f>'3. Income Statement'!$23:$23</f>
        <v>0</v>
      </c>
      <c r="Z17">
        <v>15</v>
      </c>
    </row>
    <row r="18" spans="13:26" x14ac:dyDescent="0.15">
      <c r="M18">
        <f>'4. GAAP to NonGAAP Recon'!$28:$28</f>
        <v>-0.18</v>
      </c>
      <c r="N18">
        <v>16</v>
      </c>
      <c r="Y18">
        <f>'3. Income Statement'!$24:$24</f>
        <v>-102100000</v>
      </c>
      <c r="Z18">
        <v>16</v>
      </c>
    </row>
    <row r="19" spans="13:26" x14ac:dyDescent="0.15">
      <c r="M19">
        <f>'4. GAAP to NonGAAP Recon'!$12:$12</f>
        <v>0</v>
      </c>
      <c r="N19">
        <v>17</v>
      </c>
      <c r="Y19">
        <f>'3. Income Statement'!$40:$40</f>
        <v>-1600000</v>
      </c>
      <c r="Z19">
        <v>17</v>
      </c>
    </row>
    <row r="20" spans="13:26" x14ac:dyDescent="0.15">
      <c r="Y20">
        <f>'3. Income Statement'!$43:$43</f>
        <v>4900000</v>
      </c>
      <c r="Z20">
        <v>18</v>
      </c>
    </row>
    <row r="21" spans="13:26" x14ac:dyDescent="0.15">
      <c r="Y21">
        <f>'3. Income Statement'!$34:$34</f>
        <v>637000</v>
      </c>
      <c r="Z21">
        <v>19</v>
      </c>
    </row>
    <row r="22" spans="13:26" x14ac:dyDescent="0.15">
      <c r="Y22">
        <f>'3. Income Statement'!$35:$35</f>
        <v>940000</v>
      </c>
      <c r="Z22">
        <v>20</v>
      </c>
    </row>
    <row r="23" spans="13:26" x14ac:dyDescent="0.15">
      <c r="Y23">
        <f>'3. Income Statement'!$36:$36</f>
        <v>29300000</v>
      </c>
      <c r="Z23">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F716-1CCB-47EC-B8FC-EF3AF6B73D9A}">
  <dimension ref="A1"/>
  <sheetViews>
    <sheetView workbookViewId="0"/>
  </sheetViews>
  <sheetFormatPr baseColWidth="10" defaultColWidth="8.83203125" defaultRowHeight="13"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5501C-F3D6-3946-8811-2C46B6CFA119}">
  <dimension ref="A1:AK35"/>
  <sheetViews>
    <sheetView showGridLines="0" tabSelected="1" zoomScale="110" zoomScaleNormal="110" workbookViewId="0">
      <selection activeCell="B45" sqref="B45"/>
    </sheetView>
  </sheetViews>
  <sheetFormatPr baseColWidth="10" defaultColWidth="9.5" defaultRowHeight="13" x14ac:dyDescent="0.15"/>
  <cols>
    <col min="1" max="1" width="5.5" customWidth="1"/>
    <col min="2" max="2" width="50.5" customWidth="1"/>
    <col min="3" max="3" width="0.5" customWidth="1"/>
    <col min="4" max="4" width="10.5" customWidth="1"/>
    <col min="5" max="5" width="0.5" customWidth="1"/>
    <col min="6" max="6" width="10.5" customWidth="1"/>
    <col min="7" max="7" width="0.5" customWidth="1"/>
    <col min="8" max="11" width="10.5" customWidth="1"/>
    <col min="12" max="12" width="1.5" customWidth="1"/>
    <col min="13" max="13" width="8.6640625" bestFit="1" customWidth="1"/>
    <col min="14" max="15" width="10.5" customWidth="1"/>
    <col min="16" max="16" width="12.1640625" customWidth="1"/>
    <col min="17" max="17" width="1" customWidth="1"/>
    <col min="18" max="18" width="0.5" customWidth="1"/>
    <col min="19" max="19" width="10.5" customWidth="1"/>
    <col min="20" max="20" width="0.5" customWidth="1"/>
    <col min="21" max="21" width="10.5" customWidth="1"/>
    <col min="22" max="22" width="0.5" customWidth="1"/>
    <col min="23" max="24" width="10.5" customWidth="1"/>
  </cols>
  <sheetData>
    <row r="1" spans="2:37" x14ac:dyDescent="0.15">
      <c r="Q1" s="19"/>
    </row>
    <row r="2" spans="2:37" x14ac:dyDescent="0.15">
      <c r="B2" s="3"/>
      <c r="Q2" s="19"/>
      <c r="S2" s="131"/>
    </row>
    <row r="3" spans="2:37" x14ac:dyDescent="0.15">
      <c r="B3" s="3"/>
      <c r="Q3" s="19"/>
      <c r="S3" s="4"/>
    </row>
    <row r="4" spans="2:37" x14ac:dyDescent="0.15">
      <c r="B4" s="3"/>
      <c r="K4" s="132"/>
      <c r="O4" s="132"/>
      <c r="P4" s="131"/>
      <c r="Q4" s="19"/>
      <c r="S4" s="4"/>
    </row>
    <row r="5" spans="2:37" x14ac:dyDescent="0.15">
      <c r="B5" s="6" t="s">
        <v>7</v>
      </c>
      <c r="C5" s="7"/>
      <c r="D5" s="8" t="s">
        <v>101</v>
      </c>
      <c r="E5" s="9"/>
      <c r="F5" s="10" t="s">
        <v>102</v>
      </c>
      <c r="G5" s="11"/>
      <c r="H5" s="10" t="s">
        <v>103</v>
      </c>
      <c r="I5" s="10" t="s">
        <v>104</v>
      </c>
      <c r="J5" s="10" t="s">
        <v>105</v>
      </c>
      <c r="K5" s="10" t="s">
        <v>106</v>
      </c>
      <c r="L5" s="11"/>
      <c r="M5" s="10" t="s">
        <v>110</v>
      </c>
      <c r="N5" s="10" t="s">
        <v>122</v>
      </c>
      <c r="O5" s="10" t="s">
        <v>124</v>
      </c>
      <c r="P5" s="10" t="s">
        <v>140</v>
      </c>
      <c r="Q5" s="19"/>
      <c r="S5" s="12"/>
      <c r="T5" s="12"/>
      <c r="U5" s="12"/>
      <c r="V5" s="12"/>
      <c r="W5" s="12"/>
      <c r="X5" s="12"/>
      <c r="Y5" s="12"/>
      <c r="Z5" s="12"/>
      <c r="AA5" s="13"/>
      <c r="AB5" s="12"/>
      <c r="AC5" s="12"/>
      <c r="AD5" s="12"/>
      <c r="AE5" s="12"/>
      <c r="AF5" s="12"/>
      <c r="AG5" s="12"/>
      <c r="AH5" s="12"/>
      <c r="AI5" s="12"/>
      <c r="AJ5" s="13"/>
      <c r="AK5" s="13"/>
    </row>
    <row r="6" spans="2:37" ht="10.25" customHeight="1" x14ac:dyDescent="0.15">
      <c r="B6" s="7"/>
      <c r="C6" s="7"/>
      <c r="D6" s="14"/>
      <c r="E6" s="14"/>
      <c r="F6" s="14"/>
      <c r="G6" s="14"/>
      <c r="H6" s="14"/>
      <c r="Q6" s="19"/>
      <c r="S6" s="14"/>
      <c r="T6" s="14"/>
      <c r="U6" s="14"/>
      <c r="V6" s="14"/>
      <c r="W6" s="14"/>
      <c r="X6" s="14"/>
      <c r="Y6" s="14"/>
      <c r="Z6" s="14"/>
      <c r="AB6" s="14"/>
      <c r="AC6" s="14"/>
      <c r="AD6" s="14"/>
      <c r="AE6" s="14"/>
      <c r="AF6" s="14"/>
      <c r="AG6" s="14"/>
      <c r="AH6" s="14"/>
      <c r="AI6" s="14"/>
    </row>
    <row r="7" spans="2:37" x14ac:dyDescent="0.15">
      <c r="B7" s="147" t="s">
        <v>52</v>
      </c>
      <c r="C7" s="7"/>
      <c r="D7" s="14"/>
      <c r="E7" s="14"/>
      <c r="F7" s="14"/>
      <c r="G7" s="14"/>
      <c r="H7" s="14"/>
      <c r="Q7" s="19"/>
      <c r="S7" s="14"/>
      <c r="T7" s="14"/>
      <c r="U7" s="14"/>
      <c r="V7" s="14"/>
      <c r="W7" s="14"/>
      <c r="X7" s="14"/>
      <c r="Y7" s="14"/>
      <c r="Z7" s="14"/>
      <c r="AB7" s="14"/>
      <c r="AC7" s="14"/>
      <c r="AD7" s="14"/>
      <c r="AE7" s="14"/>
      <c r="AF7" s="14"/>
      <c r="AG7" s="14"/>
      <c r="AH7" s="14"/>
      <c r="AI7" s="14"/>
    </row>
    <row r="8" spans="2:37" x14ac:dyDescent="0.15">
      <c r="B8" s="148" t="s">
        <v>53</v>
      </c>
      <c r="C8" s="7"/>
      <c r="D8" s="14"/>
      <c r="E8" s="14"/>
      <c r="F8" s="14"/>
      <c r="G8" s="14"/>
      <c r="H8" s="14"/>
      <c r="Q8" s="19"/>
      <c r="S8" s="14"/>
      <c r="T8" s="14"/>
      <c r="U8" s="14"/>
      <c r="V8" s="14"/>
      <c r="W8" s="14"/>
      <c r="X8" s="14"/>
      <c r="Y8" s="14"/>
      <c r="Z8" s="14"/>
      <c r="AB8" s="14"/>
      <c r="AC8" s="14"/>
      <c r="AD8" s="14"/>
      <c r="AE8" s="14"/>
      <c r="AF8" s="14"/>
      <c r="AG8" s="14"/>
      <c r="AH8" s="14"/>
      <c r="AI8" s="14"/>
    </row>
    <row r="9" spans="2:37" x14ac:dyDescent="0.15">
      <c r="B9" s="149" t="s">
        <v>54</v>
      </c>
      <c r="D9" s="94">
        <v>182300000</v>
      </c>
      <c r="E9" s="22"/>
      <c r="F9" s="94">
        <v>233700000</v>
      </c>
      <c r="G9" s="22"/>
      <c r="H9" s="94">
        <v>659700000</v>
      </c>
      <c r="I9" s="94">
        <v>664300000</v>
      </c>
      <c r="J9" s="94">
        <v>601700000</v>
      </c>
      <c r="K9" s="94">
        <v>566000000</v>
      </c>
      <c r="L9" s="94"/>
      <c r="M9" s="94">
        <v>543200000</v>
      </c>
      <c r="N9" s="94">
        <v>303900000</v>
      </c>
      <c r="O9" s="94">
        <v>294800000</v>
      </c>
      <c r="P9" s="94">
        <v>280800000</v>
      </c>
      <c r="Q9" s="139"/>
      <c r="S9" s="84"/>
      <c r="U9" s="84"/>
      <c r="W9" s="84"/>
    </row>
    <row r="10" spans="2:37" x14ac:dyDescent="0.15">
      <c r="B10" s="149" t="s">
        <v>94</v>
      </c>
      <c r="D10" s="133">
        <v>0</v>
      </c>
      <c r="E10" s="22"/>
      <c r="F10" s="133">
        <v>0</v>
      </c>
      <c r="G10" s="22"/>
      <c r="H10" s="133">
        <v>0</v>
      </c>
      <c r="I10" s="133">
        <v>0</v>
      </c>
      <c r="J10" s="133">
        <v>0</v>
      </c>
      <c r="K10" s="133">
        <v>13800000</v>
      </c>
      <c r="L10" s="133"/>
      <c r="M10" s="133">
        <v>21100000</v>
      </c>
      <c r="N10" s="133">
        <v>208000000</v>
      </c>
      <c r="O10" s="133">
        <v>207600000</v>
      </c>
      <c r="P10" s="133">
        <v>215900000</v>
      </c>
      <c r="Q10" s="139"/>
      <c r="S10" s="84"/>
      <c r="U10" s="84"/>
      <c r="W10" s="84"/>
    </row>
    <row r="11" spans="2:37" x14ac:dyDescent="0.15">
      <c r="B11" s="149" t="s">
        <v>69</v>
      </c>
      <c r="D11" s="133">
        <v>80100000</v>
      </c>
      <c r="E11" s="22"/>
      <c r="F11" s="133">
        <v>104100000</v>
      </c>
      <c r="G11" s="22"/>
      <c r="H11" s="133">
        <v>188500000</v>
      </c>
      <c r="I11" s="133">
        <v>234200000</v>
      </c>
      <c r="J11" s="133">
        <v>215600000</v>
      </c>
      <c r="K11" s="133">
        <v>222800000</v>
      </c>
      <c r="L11" s="133"/>
      <c r="M11" s="133">
        <v>228100000</v>
      </c>
      <c r="N11" s="133">
        <v>225900000</v>
      </c>
      <c r="O11" s="133">
        <v>153400000</v>
      </c>
      <c r="P11" s="133">
        <v>168700000</v>
      </c>
      <c r="Q11" s="19"/>
      <c r="S11" s="84"/>
      <c r="U11" s="84"/>
      <c r="W11" s="84"/>
    </row>
    <row r="12" spans="2:37" x14ac:dyDescent="0.15">
      <c r="B12" s="149" t="s">
        <v>70</v>
      </c>
      <c r="D12" s="134">
        <v>3200000</v>
      </c>
      <c r="E12" s="22"/>
      <c r="F12" s="134">
        <v>8500000</v>
      </c>
      <c r="G12" s="22"/>
      <c r="H12" s="134">
        <v>16000000</v>
      </c>
      <c r="I12" s="134">
        <v>26500000</v>
      </c>
      <c r="J12" s="134">
        <v>35100000</v>
      </c>
      <c r="K12" s="134">
        <f>44200000</f>
        <v>44200000</v>
      </c>
      <c r="L12" s="134"/>
      <c r="M12" s="134">
        <v>63300000</v>
      </c>
      <c r="N12" s="134">
        <v>77300000</v>
      </c>
      <c r="O12" s="134">
        <v>74300000</v>
      </c>
      <c r="P12" s="134">
        <v>78000000</v>
      </c>
      <c r="Q12" s="19"/>
      <c r="S12" s="84"/>
      <c r="U12" s="84"/>
      <c r="W12" s="84"/>
    </row>
    <row r="13" spans="2:37" x14ac:dyDescent="0.15">
      <c r="B13" s="149" t="s">
        <v>55</v>
      </c>
      <c r="C13" s="150"/>
      <c r="D13" s="135">
        <v>2600000</v>
      </c>
      <c r="E13" s="151"/>
      <c r="F13" s="135">
        <v>8000000</v>
      </c>
      <c r="G13" s="151"/>
      <c r="H13" s="135">
        <v>12800000</v>
      </c>
      <c r="I13" s="135">
        <v>12200000</v>
      </c>
      <c r="J13" s="135">
        <v>12400000</v>
      </c>
      <c r="K13" s="135">
        <v>10600000</v>
      </c>
      <c r="L13" s="135"/>
      <c r="M13" s="135">
        <v>16800000</v>
      </c>
      <c r="N13" s="135">
        <v>11500000</v>
      </c>
      <c r="O13" s="135">
        <v>15500000</v>
      </c>
      <c r="P13" s="135">
        <v>11300000</v>
      </c>
      <c r="Q13" s="19"/>
      <c r="S13" s="84"/>
      <c r="U13" s="84"/>
      <c r="W13" s="84"/>
    </row>
    <row r="14" spans="2:37" x14ac:dyDescent="0.15">
      <c r="B14" s="152" t="s">
        <v>56</v>
      </c>
      <c r="D14" s="133">
        <v>268200000</v>
      </c>
      <c r="E14" s="22"/>
      <c r="F14" s="133">
        <v>354400000</v>
      </c>
      <c r="G14" s="22"/>
      <c r="H14" s="133">
        <v>877100000</v>
      </c>
      <c r="I14" s="133">
        <v>937300000</v>
      </c>
      <c r="J14" s="133">
        <v>864700000</v>
      </c>
      <c r="K14" s="133">
        <v>857400000</v>
      </c>
      <c r="L14" s="133"/>
      <c r="M14" s="133">
        <v>872500000</v>
      </c>
      <c r="N14" s="133">
        <v>826600000</v>
      </c>
      <c r="O14" s="133">
        <v>745500000</v>
      </c>
      <c r="P14" s="134">
        <v>754800000</v>
      </c>
      <c r="Q14" s="19"/>
      <c r="S14" s="84"/>
      <c r="U14" s="84"/>
      <c r="W14" s="84"/>
    </row>
    <row r="15" spans="2:37" x14ac:dyDescent="0.15">
      <c r="B15" s="149" t="s">
        <v>57</v>
      </c>
      <c r="D15" s="133">
        <v>3500000</v>
      </c>
      <c r="E15" s="22"/>
      <c r="F15" s="133">
        <v>4900000</v>
      </c>
      <c r="G15" s="22"/>
      <c r="H15" s="133">
        <v>5500000</v>
      </c>
      <c r="I15" s="133">
        <v>5300000</v>
      </c>
      <c r="J15" s="133">
        <v>5200000</v>
      </c>
      <c r="K15" s="133">
        <v>4900000</v>
      </c>
      <c r="L15" s="133"/>
      <c r="M15" s="133">
        <v>5600000</v>
      </c>
      <c r="N15" s="133">
        <v>5600000</v>
      </c>
      <c r="O15" s="133">
        <v>5800000</v>
      </c>
      <c r="P15" s="133">
        <v>5700000</v>
      </c>
      <c r="Q15" s="19"/>
      <c r="S15" s="84"/>
      <c r="U15" s="84"/>
      <c r="W15" s="84"/>
    </row>
    <row r="16" spans="2:37" x14ac:dyDescent="0.15">
      <c r="B16" s="149" t="s">
        <v>8</v>
      </c>
      <c r="D16" s="133">
        <v>16100000</v>
      </c>
      <c r="E16" s="22"/>
      <c r="F16" s="133">
        <v>21800000</v>
      </c>
      <c r="G16" s="22"/>
      <c r="H16" s="133">
        <v>21800000</v>
      </c>
      <c r="I16" s="133">
        <v>21800000</v>
      </c>
      <c r="J16" s="133">
        <v>69900000</v>
      </c>
      <c r="K16" s="133">
        <f>78900000</f>
        <v>78900000</v>
      </c>
      <c r="L16" s="133"/>
      <c r="M16" s="133">
        <v>97400000</v>
      </c>
      <c r="N16" s="133">
        <v>90700000</v>
      </c>
      <c r="O16" s="133">
        <v>89900000</v>
      </c>
      <c r="P16" s="133">
        <v>91800000</v>
      </c>
      <c r="Q16" s="19"/>
      <c r="S16" s="84"/>
      <c r="U16" s="84"/>
      <c r="W16" s="84"/>
    </row>
    <row r="17" spans="2:23" x14ac:dyDescent="0.15">
      <c r="B17" s="149" t="s">
        <v>58</v>
      </c>
      <c r="D17" s="133">
        <v>9000000</v>
      </c>
      <c r="E17" s="22"/>
      <c r="F17" s="133">
        <v>11500000</v>
      </c>
      <c r="G17" s="22"/>
      <c r="H17" s="133">
        <v>10700000</v>
      </c>
      <c r="I17" s="133">
        <v>9900000</v>
      </c>
      <c r="J17" s="133">
        <v>21500000</v>
      </c>
      <c r="K17" s="133">
        <v>18100000</v>
      </c>
      <c r="L17" s="133"/>
      <c r="M17" s="133">
        <v>16900000</v>
      </c>
      <c r="N17" s="133">
        <v>21200000</v>
      </c>
      <c r="O17" s="133">
        <v>20000000</v>
      </c>
      <c r="P17" s="133">
        <v>19300000</v>
      </c>
      <c r="Q17" s="19"/>
      <c r="S17" s="84"/>
      <c r="U17" s="84"/>
      <c r="W17" s="84"/>
    </row>
    <row r="18" spans="2:23" x14ac:dyDescent="0.15">
      <c r="B18" s="149" t="s">
        <v>59</v>
      </c>
      <c r="D18" s="133">
        <v>3800000</v>
      </c>
      <c r="E18" s="22"/>
      <c r="F18" s="133">
        <v>7800000</v>
      </c>
      <c r="G18" s="22"/>
      <c r="H18" s="133">
        <v>9700000</v>
      </c>
      <c r="I18" s="133">
        <v>11800000</v>
      </c>
      <c r="J18" s="133">
        <v>14900000</v>
      </c>
      <c r="K18" s="133">
        <v>17800000</v>
      </c>
      <c r="L18" s="133"/>
      <c r="M18" s="133">
        <v>21600000</v>
      </c>
      <c r="N18" s="133">
        <v>25700000</v>
      </c>
      <c r="O18" s="133">
        <v>31800000</v>
      </c>
      <c r="P18" s="133">
        <v>37000000</v>
      </c>
      <c r="Q18" s="19"/>
      <c r="S18" s="84"/>
      <c r="U18" s="84"/>
      <c r="W18" s="84"/>
    </row>
    <row r="19" spans="2:23" x14ac:dyDescent="0.15">
      <c r="B19" s="149" t="s">
        <v>51</v>
      </c>
      <c r="D19" s="133">
        <v>4000000</v>
      </c>
      <c r="E19" s="22"/>
      <c r="F19" s="133">
        <v>4100000</v>
      </c>
      <c r="G19" s="22"/>
      <c r="H19" s="133">
        <v>3100000</v>
      </c>
      <c r="I19" s="133">
        <v>2800000</v>
      </c>
      <c r="J19" s="133">
        <v>4100000</v>
      </c>
      <c r="K19" s="133">
        <v>5900000</v>
      </c>
      <c r="L19" s="133"/>
      <c r="M19" s="133">
        <v>5300000</v>
      </c>
      <c r="N19" s="133">
        <v>7600000</v>
      </c>
      <c r="O19" s="133">
        <v>6900000</v>
      </c>
      <c r="P19" s="134">
        <v>6400000</v>
      </c>
      <c r="Q19" s="19"/>
      <c r="S19" s="84"/>
      <c r="U19" s="84"/>
      <c r="W19" s="84"/>
    </row>
    <row r="20" spans="2:23" ht="14" thickBot="1" x14ac:dyDescent="0.2">
      <c r="B20" s="152" t="s">
        <v>60</v>
      </c>
      <c r="C20" s="153"/>
      <c r="D20" s="100">
        <v>304500000</v>
      </c>
      <c r="E20" s="154"/>
      <c r="F20" s="100">
        <v>404600000</v>
      </c>
      <c r="G20" s="154"/>
      <c r="H20" s="100">
        <v>927800000</v>
      </c>
      <c r="I20" s="100">
        <v>989000000</v>
      </c>
      <c r="J20" s="100">
        <v>980300000</v>
      </c>
      <c r="K20" s="100">
        <v>983000000</v>
      </c>
      <c r="L20" s="93"/>
      <c r="M20" s="100">
        <v>1019300000</v>
      </c>
      <c r="N20" s="100">
        <v>977500000</v>
      </c>
      <c r="O20" s="100">
        <v>899900000</v>
      </c>
      <c r="P20" s="100">
        <v>914900000</v>
      </c>
      <c r="Q20" s="19"/>
      <c r="S20" s="84"/>
      <c r="U20" s="84"/>
      <c r="W20" s="84"/>
    </row>
    <row r="21" spans="2:23" ht="29" thickTop="1" x14ac:dyDescent="0.15">
      <c r="B21" s="155" t="s">
        <v>61</v>
      </c>
      <c r="D21" s="94"/>
      <c r="F21" s="94"/>
      <c r="H21" s="94"/>
      <c r="P21" s="165"/>
      <c r="Q21" s="19"/>
    </row>
    <row r="22" spans="2:23" x14ac:dyDescent="0.15">
      <c r="B22" s="156" t="s">
        <v>62</v>
      </c>
      <c r="D22" s="94"/>
      <c r="F22" s="94"/>
      <c r="H22" s="94"/>
      <c r="P22" s="165"/>
      <c r="Q22" s="19"/>
    </row>
    <row r="23" spans="2:23" x14ac:dyDescent="0.15">
      <c r="B23" s="157" t="s">
        <v>47</v>
      </c>
      <c r="D23" s="133">
        <v>85800000</v>
      </c>
      <c r="F23" s="133">
        <v>152000000</v>
      </c>
      <c r="H23" s="133">
        <v>293400000</v>
      </c>
      <c r="I23" s="133">
        <v>367600000</v>
      </c>
      <c r="J23" s="133">
        <v>376300000</v>
      </c>
      <c r="K23" s="133">
        <v>396000000</v>
      </c>
      <c r="L23" s="133"/>
      <c r="M23" s="133">
        <v>389200000</v>
      </c>
      <c r="N23" s="133">
        <v>356500000</v>
      </c>
      <c r="O23" s="133">
        <v>298700000</v>
      </c>
      <c r="P23" s="133">
        <v>323700000</v>
      </c>
      <c r="Q23" s="19"/>
      <c r="S23" s="84"/>
      <c r="U23" s="84"/>
      <c r="W23" s="84"/>
    </row>
    <row r="24" spans="2:23" x14ac:dyDescent="0.15">
      <c r="B24" s="157" t="s">
        <v>48</v>
      </c>
      <c r="D24" s="133">
        <v>4300000</v>
      </c>
      <c r="F24" s="133">
        <v>8100000</v>
      </c>
      <c r="H24" s="133">
        <v>11900000</v>
      </c>
      <c r="I24" s="133">
        <v>12300000</v>
      </c>
      <c r="J24" s="133">
        <v>13000000</v>
      </c>
      <c r="K24" s="133">
        <v>12000000</v>
      </c>
      <c r="L24" s="133"/>
      <c r="M24" s="133">
        <v>11300000</v>
      </c>
      <c r="N24" s="133">
        <v>12000000</v>
      </c>
      <c r="O24" s="133">
        <v>12000000</v>
      </c>
      <c r="P24" s="133">
        <v>10100000</v>
      </c>
      <c r="Q24" s="19"/>
      <c r="S24" s="84"/>
      <c r="U24" s="84"/>
      <c r="W24" s="84"/>
    </row>
    <row r="25" spans="2:23" x14ac:dyDescent="0.15">
      <c r="B25" s="157" t="s">
        <v>49</v>
      </c>
      <c r="D25" s="135">
        <v>7500000</v>
      </c>
      <c r="E25" s="151"/>
      <c r="F25" s="135">
        <v>6600000</v>
      </c>
      <c r="G25" s="151"/>
      <c r="H25" s="135">
        <v>12100000</v>
      </c>
      <c r="I25" s="135">
        <v>10400000</v>
      </c>
      <c r="J25" s="135">
        <v>11400000</v>
      </c>
      <c r="K25" s="135">
        <f>((9800000)+4300000)+1300000</f>
        <v>15400000</v>
      </c>
      <c r="L25" s="135"/>
      <c r="M25" s="135">
        <v>21590000</v>
      </c>
      <c r="N25" s="135">
        <v>17400000</v>
      </c>
      <c r="O25" s="135">
        <v>14800000</v>
      </c>
      <c r="P25" s="135">
        <v>14500000</v>
      </c>
      <c r="Q25" s="19"/>
      <c r="S25" s="84"/>
      <c r="U25" s="84"/>
      <c r="W25" s="84"/>
    </row>
    <row r="26" spans="2:23" x14ac:dyDescent="0.15">
      <c r="B26" s="158" t="s">
        <v>63</v>
      </c>
      <c r="D26" s="133">
        <v>97700000</v>
      </c>
      <c r="F26" s="133">
        <v>166700000</v>
      </c>
      <c r="H26" s="133">
        <v>317300000</v>
      </c>
      <c r="I26" s="133">
        <v>390300000</v>
      </c>
      <c r="J26" s="133">
        <v>400700000</v>
      </c>
      <c r="K26" s="133">
        <f>423400000</f>
        <v>423400000</v>
      </c>
      <c r="L26" s="133"/>
      <c r="M26" s="133">
        <v>422090000</v>
      </c>
      <c r="N26" s="133">
        <v>385900000</v>
      </c>
      <c r="O26" s="133">
        <v>325500000</v>
      </c>
      <c r="P26" s="133">
        <v>348200000</v>
      </c>
      <c r="Q26" s="19"/>
      <c r="S26" s="84"/>
      <c r="U26" s="84"/>
      <c r="W26" s="84"/>
    </row>
    <row r="27" spans="2:23" x14ac:dyDescent="0.15">
      <c r="B27" s="157" t="s">
        <v>64</v>
      </c>
      <c r="D27" s="133"/>
      <c r="F27" s="133"/>
      <c r="H27" s="133"/>
      <c r="I27" s="133"/>
      <c r="J27" s="133"/>
      <c r="K27" s="133"/>
      <c r="L27" s="133"/>
      <c r="M27" s="133"/>
      <c r="N27" s="133"/>
      <c r="O27" s="133"/>
      <c r="P27" s="133"/>
      <c r="Q27" s="19"/>
      <c r="S27" s="84"/>
      <c r="U27" s="84"/>
      <c r="W27" s="84"/>
    </row>
    <row r="28" spans="2:23" x14ac:dyDescent="0.15">
      <c r="B28" s="159" t="s">
        <v>65</v>
      </c>
      <c r="D28" s="133">
        <v>0</v>
      </c>
      <c r="F28" s="133">
        <v>4800000</v>
      </c>
      <c r="H28" s="133">
        <v>6600000</v>
      </c>
      <c r="I28" s="133">
        <v>500000</v>
      </c>
      <c r="J28" s="133">
        <v>500000</v>
      </c>
      <c r="K28" s="133">
        <v>500000</v>
      </c>
      <c r="L28" s="133"/>
      <c r="M28" s="133">
        <v>60500000</v>
      </c>
      <c r="N28" s="133">
        <v>70500000</v>
      </c>
      <c r="O28" s="133">
        <v>70500000</v>
      </c>
      <c r="P28" s="133">
        <v>75500000</v>
      </c>
      <c r="Q28" s="19"/>
      <c r="S28" s="84"/>
      <c r="U28" s="84"/>
      <c r="W28" s="84"/>
    </row>
    <row r="29" spans="2:23" x14ac:dyDescent="0.15">
      <c r="B29" s="157" t="s">
        <v>50</v>
      </c>
      <c r="C29" s="150"/>
      <c r="D29" s="135">
        <v>1500000</v>
      </c>
      <c r="E29" s="150"/>
      <c r="F29" s="135">
        <v>6400000</v>
      </c>
      <c r="G29" s="150"/>
      <c r="H29" s="135">
        <v>6200000</v>
      </c>
      <c r="I29" s="135">
        <v>6100000</v>
      </c>
      <c r="J29" s="135">
        <v>3000000</v>
      </c>
      <c r="K29" s="135">
        <f>(1000000)+2000000</f>
        <v>3000000</v>
      </c>
      <c r="L29" s="135"/>
      <c r="M29" s="135">
        <v>3070000</v>
      </c>
      <c r="N29" s="135">
        <v>5400000</v>
      </c>
      <c r="O29" s="135">
        <v>5200000</v>
      </c>
      <c r="P29" s="135">
        <v>5500000</v>
      </c>
      <c r="Q29" s="19"/>
      <c r="S29" s="84"/>
      <c r="U29" s="84"/>
      <c r="W29" s="84"/>
    </row>
    <row r="30" spans="2:23" x14ac:dyDescent="0.15">
      <c r="B30" s="160" t="s">
        <v>66</v>
      </c>
      <c r="D30" s="94">
        <v>99200000</v>
      </c>
      <c r="E30" s="94"/>
      <c r="F30" s="94">
        <v>177900000</v>
      </c>
      <c r="G30" s="94"/>
      <c r="H30" s="94">
        <v>330100000</v>
      </c>
      <c r="I30" s="94">
        <v>397000000</v>
      </c>
      <c r="J30" s="94">
        <v>404200000</v>
      </c>
      <c r="K30" s="94">
        <v>426900000</v>
      </c>
      <c r="L30" s="94"/>
      <c r="M30" s="94">
        <v>485660000</v>
      </c>
      <c r="N30" s="94">
        <v>461800000</v>
      </c>
      <c r="O30" s="94">
        <v>401100000</v>
      </c>
      <c r="P30" s="94">
        <v>429200000</v>
      </c>
      <c r="Q30" s="19"/>
      <c r="S30" s="84"/>
      <c r="U30" s="84"/>
      <c r="W30" s="84"/>
    </row>
    <row r="31" spans="2:23" x14ac:dyDescent="0.15">
      <c r="B31" s="159" t="s">
        <v>77</v>
      </c>
      <c r="D31" s="94">
        <v>311500000</v>
      </c>
      <c r="E31" s="94"/>
      <c r="F31" s="94">
        <v>366300000</v>
      </c>
      <c r="G31" s="94"/>
      <c r="H31" s="94">
        <v>0</v>
      </c>
      <c r="I31" s="94">
        <v>0</v>
      </c>
      <c r="J31" s="94">
        <v>0</v>
      </c>
      <c r="K31" s="94">
        <v>0</v>
      </c>
      <c r="L31" s="94"/>
      <c r="M31" s="94">
        <v>0</v>
      </c>
      <c r="N31" s="94">
        <v>0</v>
      </c>
      <c r="O31" s="94">
        <v>0</v>
      </c>
      <c r="P31" s="94">
        <v>0</v>
      </c>
      <c r="Q31" s="19"/>
      <c r="S31" s="84"/>
      <c r="U31" s="84"/>
      <c r="W31" s="84"/>
    </row>
    <row r="32" spans="2:23" x14ac:dyDescent="0.15">
      <c r="B32" s="160" t="s">
        <v>67</v>
      </c>
      <c r="D32" s="94">
        <v>-106100000</v>
      </c>
      <c r="E32" s="94"/>
      <c r="F32" s="94">
        <v>-139700000</v>
      </c>
      <c r="G32" s="94"/>
      <c r="H32" s="94">
        <v>597700000</v>
      </c>
      <c r="I32" s="94">
        <v>592000000</v>
      </c>
      <c r="J32" s="94">
        <v>576100000</v>
      </c>
      <c r="K32" s="94">
        <v>556100000</v>
      </c>
      <c r="L32" s="94"/>
      <c r="M32" s="94">
        <v>533600000</v>
      </c>
      <c r="N32" s="94">
        <v>515700000</v>
      </c>
      <c r="O32" s="136">
        <v>498700000</v>
      </c>
      <c r="P32" s="136">
        <v>485700000</v>
      </c>
      <c r="Q32" s="19"/>
      <c r="S32" s="84"/>
      <c r="U32" s="84"/>
      <c r="W32" s="84"/>
    </row>
    <row r="33" spans="1:23" ht="29" thickBot="1" x14ac:dyDescent="0.2">
      <c r="B33" s="161" t="s">
        <v>68</v>
      </c>
      <c r="D33" s="162">
        <v>304500000</v>
      </c>
      <c r="E33" s="153"/>
      <c r="F33" s="162">
        <v>404600000</v>
      </c>
      <c r="G33" s="153"/>
      <c r="H33" s="162">
        <v>927800000</v>
      </c>
      <c r="I33" s="100">
        <v>989000000</v>
      </c>
      <c r="J33" s="100">
        <v>980300000</v>
      </c>
      <c r="K33" s="100">
        <v>983000000</v>
      </c>
      <c r="L33" s="93"/>
      <c r="M33" s="100">
        <v>1019260000</v>
      </c>
      <c r="N33" s="100">
        <v>977500000</v>
      </c>
      <c r="O33" s="100">
        <v>899900000</v>
      </c>
      <c r="P33" s="100">
        <v>914900000</v>
      </c>
      <c r="Q33" s="19"/>
      <c r="S33" s="84"/>
      <c r="U33" s="84"/>
      <c r="W33" s="84"/>
    </row>
    <row r="34" spans="1:23" ht="14" thickTop="1" x14ac:dyDescent="0.15">
      <c r="A34" s="142" t="s">
        <v>138</v>
      </c>
      <c r="B34" s="15"/>
      <c r="D34" s="137"/>
      <c r="E34" s="138"/>
      <c r="F34" s="137"/>
      <c r="G34" s="138"/>
      <c r="H34" s="137"/>
      <c r="Q34" s="19"/>
    </row>
    <row r="35" spans="1:23" ht="6" customHeight="1" x14ac:dyDescent="0.15">
      <c r="A35" s="19"/>
      <c r="B35" s="19"/>
      <c r="C35" s="19"/>
      <c r="D35" s="19"/>
      <c r="E35" s="19"/>
      <c r="F35" s="19"/>
      <c r="G35" s="19"/>
      <c r="H35" s="19"/>
      <c r="I35" s="19"/>
      <c r="J35" s="19"/>
      <c r="K35" s="19"/>
      <c r="L35" s="19"/>
      <c r="M35" s="19"/>
      <c r="N35" s="19"/>
      <c r="O35" s="19"/>
      <c r="P35" s="19"/>
      <c r="Q35" s="19"/>
    </row>
  </sheetData>
  <conditionalFormatting sqref="B21:B33">
    <cfRule type="expression" dxfId="50" priority="1">
      <formula>IF(COUNTA($G21)=0,0,MOD(SUBTOTAL(103,$G$6:$G21),2)=1)</formula>
    </cfRule>
  </conditionalFormatting>
  <pageMargins left="0.7" right="0.7" top="0.75" bottom="0.75" header="0.3" footer="0.3"/>
  <pageSetup paperSize="5"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C1937-EEC3-4E6A-A410-0E454C66CFD9}">
  <dimension ref="A1:AC52"/>
  <sheetViews>
    <sheetView showGridLines="0" zoomScale="110" zoomScaleNormal="110" workbookViewId="0">
      <selection activeCell="G9" sqref="G9"/>
    </sheetView>
  </sheetViews>
  <sheetFormatPr baseColWidth="10" defaultColWidth="9.5" defaultRowHeight="13" x14ac:dyDescent="0.15"/>
  <cols>
    <col min="1" max="1" width="4.5" customWidth="1"/>
    <col min="2" max="2" width="58.5" customWidth="1"/>
    <col min="3" max="3" width="0.5" customWidth="1"/>
    <col min="4" max="4" width="10.5" customWidth="1"/>
    <col min="5" max="5" width="0.5" customWidth="1"/>
    <col min="6" max="9" width="10.5" customWidth="1"/>
    <col min="10" max="10" width="0.5" customWidth="1"/>
    <col min="11" max="11" width="10.5" customWidth="1"/>
    <col min="12" max="12" width="0.5" customWidth="1" collapsed="1"/>
    <col min="13" max="16" width="10.5" customWidth="1"/>
    <col min="17" max="17" width="0.5" customWidth="1"/>
    <col min="18" max="18" width="10.5" customWidth="1"/>
    <col min="19" max="19" width="1.5" customWidth="1"/>
    <col min="20" max="23" width="10.5" customWidth="1"/>
    <col min="24" max="24" width="1" customWidth="1"/>
    <col min="25" max="25" width="10.5" customWidth="1"/>
    <col min="26" max="26" width="2.33203125" customWidth="1"/>
    <col min="27" max="27" width="1" customWidth="1"/>
    <col min="28" max="28" width="0.5" customWidth="1"/>
  </cols>
  <sheetData>
    <row r="1" spans="2:29" x14ac:dyDescent="0.15">
      <c r="AA1" s="19"/>
    </row>
    <row r="2" spans="2:29" x14ac:dyDescent="0.15">
      <c r="D2" s="4"/>
      <c r="E2" s="4"/>
      <c r="AA2" s="19"/>
    </row>
    <row r="3" spans="2:29" x14ac:dyDescent="0.15">
      <c r="D3" s="4"/>
      <c r="E3" s="4"/>
      <c r="AA3" s="19"/>
    </row>
    <row r="4" spans="2:29" x14ac:dyDescent="0.15">
      <c r="D4" s="132"/>
      <c r="E4" s="4"/>
      <c r="M4" s="5"/>
      <c r="AA4" s="19"/>
    </row>
    <row r="5" spans="2:29" x14ac:dyDescent="0.15">
      <c r="B5" s="6" t="s">
        <v>81</v>
      </c>
      <c r="D5" s="8">
        <v>2019</v>
      </c>
      <c r="E5" s="12"/>
      <c r="F5" s="10" t="s">
        <v>107</v>
      </c>
      <c r="G5" s="10" t="s">
        <v>108</v>
      </c>
      <c r="H5" s="10" t="s">
        <v>109</v>
      </c>
      <c r="I5" s="10" t="s">
        <v>102</v>
      </c>
      <c r="J5" s="11"/>
      <c r="K5" s="8">
        <v>2020</v>
      </c>
      <c r="L5" s="9"/>
      <c r="M5" s="10" t="s">
        <v>103</v>
      </c>
      <c r="N5" s="10" t="s">
        <v>104</v>
      </c>
      <c r="O5" s="10" t="s">
        <v>105</v>
      </c>
      <c r="P5" s="10" t="s">
        <v>106</v>
      </c>
      <c r="Q5" s="11"/>
      <c r="R5" s="8">
        <v>2021</v>
      </c>
      <c r="S5" s="9"/>
      <c r="T5" s="10" t="s">
        <v>110</v>
      </c>
      <c r="U5" s="10" t="s">
        <v>122</v>
      </c>
      <c r="V5" s="10" t="s">
        <v>124</v>
      </c>
      <c r="W5" s="10" t="s">
        <v>140</v>
      </c>
      <c r="X5" s="11"/>
      <c r="Y5" s="143">
        <v>2022</v>
      </c>
      <c r="Z5" s="11"/>
      <c r="AA5" s="26"/>
      <c r="AB5" s="12"/>
    </row>
    <row r="6" spans="2:29" ht="10.25" customHeight="1" x14ac:dyDescent="0.15">
      <c r="N6" s="14"/>
      <c r="O6" s="14"/>
      <c r="P6" s="14"/>
      <c r="Q6" s="14"/>
      <c r="R6" s="14"/>
      <c r="S6" s="14"/>
      <c r="T6" s="14"/>
      <c r="U6" s="14"/>
      <c r="V6" s="14"/>
      <c r="W6" s="14"/>
      <c r="X6" s="14"/>
      <c r="Y6" s="14"/>
      <c r="Z6" s="14"/>
      <c r="AA6" s="27"/>
      <c r="AB6" s="14"/>
    </row>
    <row r="7" spans="2:29" x14ac:dyDescent="0.15">
      <c r="B7" s="20" t="s">
        <v>71</v>
      </c>
      <c r="AA7" s="19"/>
    </row>
    <row r="8" spans="2:29" x14ac:dyDescent="0.15">
      <c r="B8" s="3" t="s">
        <v>0</v>
      </c>
      <c r="D8" s="45">
        <v>87800000</v>
      </c>
      <c r="E8" s="21"/>
      <c r="F8" s="45">
        <v>34600000</v>
      </c>
      <c r="G8" s="45">
        <v>38300000</v>
      </c>
      <c r="H8" s="45">
        <v>56400000</v>
      </c>
      <c r="I8" s="45">
        <v>43800000</v>
      </c>
      <c r="J8" s="21"/>
      <c r="K8" s="45">
        <v>173100000</v>
      </c>
      <c r="L8" s="21"/>
      <c r="M8" s="45">
        <v>58400000</v>
      </c>
      <c r="N8" s="45">
        <v>83900000</v>
      </c>
      <c r="O8" s="45">
        <v>79300000</v>
      </c>
      <c r="P8" s="45">
        <v>86700000</v>
      </c>
      <c r="Q8" s="45"/>
      <c r="R8" s="45">
        <v>308400000</v>
      </c>
      <c r="S8" s="45"/>
      <c r="T8" s="45">
        <v>88347076.874261737</v>
      </c>
      <c r="U8" s="45">
        <v>97800000</v>
      </c>
      <c r="V8" s="45">
        <v>90900000</v>
      </c>
      <c r="W8" s="45">
        <v>84600000</v>
      </c>
      <c r="X8" s="45"/>
      <c r="Y8" s="45">
        <v>361600000</v>
      </c>
      <c r="Z8" s="45"/>
      <c r="AA8" s="19"/>
      <c r="AC8" s="101"/>
    </row>
    <row r="9" spans="2:29" x14ac:dyDescent="0.15">
      <c r="B9" s="3" t="s">
        <v>1</v>
      </c>
      <c r="D9" s="50">
        <v>19100000</v>
      </c>
      <c r="E9" s="21"/>
      <c r="F9" s="50">
        <v>7600000</v>
      </c>
      <c r="G9" s="50">
        <v>6600000</v>
      </c>
      <c r="H9" s="50">
        <v>11100000</v>
      </c>
      <c r="I9" s="50">
        <v>9900000</v>
      </c>
      <c r="J9" s="21"/>
      <c r="K9" s="50">
        <v>35200000</v>
      </c>
      <c r="L9" s="21"/>
      <c r="M9" s="50">
        <v>10700000</v>
      </c>
      <c r="N9" s="50">
        <v>13400000</v>
      </c>
      <c r="O9" s="50">
        <v>12500000</v>
      </c>
      <c r="P9" s="50">
        <v>13500000</v>
      </c>
      <c r="Q9" s="50"/>
      <c r="R9" s="50">
        <v>50100000</v>
      </c>
      <c r="S9" s="50"/>
      <c r="T9" s="50">
        <v>14718423.710000001</v>
      </c>
      <c r="U9" s="50">
        <v>17300000</v>
      </c>
      <c r="V9" s="50">
        <v>14600000</v>
      </c>
      <c r="W9" s="50">
        <v>13300000</v>
      </c>
      <c r="X9" s="50"/>
      <c r="Y9" s="50">
        <v>59900000</v>
      </c>
      <c r="Z9" s="50"/>
      <c r="AA9" s="19"/>
      <c r="AC9" s="101"/>
    </row>
    <row r="10" spans="2:29" x14ac:dyDescent="0.15">
      <c r="B10" s="23" t="s">
        <v>2</v>
      </c>
      <c r="D10" s="48">
        <v>106800000</v>
      </c>
      <c r="E10" s="24"/>
      <c r="F10" s="48">
        <v>42200000</v>
      </c>
      <c r="G10" s="48">
        <v>44900000</v>
      </c>
      <c r="H10" s="48">
        <v>67500000</v>
      </c>
      <c r="I10" s="48">
        <v>53800000</v>
      </c>
      <c r="J10" s="24"/>
      <c r="K10" s="48">
        <v>208400000</v>
      </c>
      <c r="L10" s="24"/>
      <c r="M10" s="48">
        <v>69100000</v>
      </c>
      <c r="N10" s="48">
        <v>97400000</v>
      </c>
      <c r="O10" s="48">
        <v>91800000</v>
      </c>
      <c r="P10" s="48">
        <v>100200000</v>
      </c>
      <c r="Q10" s="103"/>
      <c r="R10" s="48">
        <v>358400000</v>
      </c>
      <c r="S10" s="103"/>
      <c r="T10" s="48">
        <v>103065500.58426176</v>
      </c>
      <c r="U10" s="48">
        <v>115100000</v>
      </c>
      <c r="V10" s="48">
        <v>105400000</v>
      </c>
      <c r="W10" s="48">
        <v>98000000</v>
      </c>
      <c r="X10" s="103"/>
      <c r="Y10" s="48">
        <v>421500000</v>
      </c>
      <c r="Z10" s="103"/>
      <c r="AA10" s="19"/>
      <c r="AC10" s="101"/>
    </row>
    <row r="11" spans="2:29" x14ac:dyDescent="0.15">
      <c r="D11" s="21"/>
      <c r="E11" s="21"/>
      <c r="F11" s="21"/>
      <c r="G11" s="21"/>
      <c r="H11" s="21"/>
      <c r="I11" s="21"/>
      <c r="J11" s="21"/>
      <c r="K11" s="21"/>
      <c r="L11" s="21"/>
      <c r="M11" s="21"/>
      <c r="AA11" s="19"/>
    </row>
    <row r="12" spans="2:29" x14ac:dyDescent="0.15">
      <c r="B12" s="25" t="s">
        <v>72</v>
      </c>
      <c r="D12" s="21"/>
      <c r="E12" s="21"/>
      <c r="F12" s="21"/>
      <c r="G12" s="21"/>
      <c r="H12" s="21"/>
      <c r="I12" s="21"/>
      <c r="J12" s="21"/>
      <c r="K12" s="21"/>
      <c r="L12" s="21"/>
      <c r="M12" s="21"/>
      <c r="AA12" s="19"/>
    </row>
    <row r="13" spans="2:29" ht="30" x14ac:dyDescent="0.15">
      <c r="B13" s="80" t="s">
        <v>130</v>
      </c>
      <c r="D13" s="50">
        <v>66000000</v>
      </c>
      <c r="E13" s="21"/>
      <c r="F13" s="50">
        <v>21600000</v>
      </c>
      <c r="G13" s="50">
        <v>15300000</v>
      </c>
      <c r="H13" s="50">
        <v>25100000</v>
      </c>
      <c r="I13" s="50">
        <v>21600000</v>
      </c>
      <c r="J13" s="21"/>
      <c r="K13" s="50">
        <v>83600000</v>
      </c>
      <c r="L13" s="21"/>
      <c r="M13" s="50">
        <v>29500000</v>
      </c>
      <c r="N13" s="50">
        <v>42800000</v>
      </c>
      <c r="O13" s="50">
        <v>41500000</v>
      </c>
      <c r="P13" s="50">
        <v>45600000</v>
      </c>
      <c r="Q13" s="50"/>
      <c r="R13" s="50">
        <v>159400000</v>
      </c>
      <c r="S13" s="50"/>
      <c r="T13" s="50">
        <v>47251298.945230223</v>
      </c>
      <c r="U13" s="50">
        <v>49900000</v>
      </c>
      <c r="V13" s="50">
        <v>46300000</v>
      </c>
      <c r="W13" s="50">
        <v>40500000</v>
      </c>
      <c r="X13" s="50"/>
      <c r="Y13" s="50">
        <v>184000000</v>
      </c>
      <c r="Z13" s="50"/>
      <c r="AA13" s="19"/>
    </row>
    <row r="14" spans="2:29" ht="28" x14ac:dyDescent="0.15">
      <c r="B14" s="80" t="s">
        <v>79</v>
      </c>
      <c r="D14" s="50">
        <v>16800000</v>
      </c>
      <c r="E14" s="21"/>
      <c r="F14" s="50">
        <v>7300000</v>
      </c>
      <c r="G14" s="50">
        <v>4700000</v>
      </c>
      <c r="H14" s="50">
        <v>8800000</v>
      </c>
      <c r="I14" s="50">
        <v>8800000</v>
      </c>
      <c r="J14" s="21"/>
      <c r="K14" s="50">
        <v>29500000</v>
      </c>
      <c r="L14" s="21"/>
      <c r="M14" s="50">
        <v>9400000</v>
      </c>
      <c r="N14" s="50">
        <v>11100000</v>
      </c>
      <c r="O14" s="50">
        <v>12400000</v>
      </c>
      <c r="P14" s="50">
        <v>12500000</v>
      </c>
      <c r="Q14" s="50"/>
      <c r="R14" s="50">
        <v>45300000</v>
      </c>
      <c r="S14" s="50"/>
      <c r="T14" s="50">
        <v>13635504.43</v>
      </c>
      <c r="U14" s="50">
        <v>14600000</v>
      </c>
      <c r="V14" s="50">
        <v>12200000</v>
      </c>
      <c r="W14" s="50">
        <v>12300000</v>
      </c>
      <c r="X14" s="50"/>
      <c r="Y14" s="50">
        <v>52700000</v>
      </c>
      <c r="Z14" s="50"/>
      <c r="AA14" s="19"/>
    </row>
    <row r="15" spans="2:29" ht="15" x14ac:dyDescent="0.15">
      <c r="B15" s="3" t="s">
        <v>137</v>
      </c>
      <c r="D15" s="50">
        <v>39600000</v>
      </c>
      <c r="E15" s="21"/>
      <c r="F15" s="50">
        <v>16900000</v>
      </c>
      <c r="G15" s="50">
        <v>13900000</v>
      </c>
      <c r="H15" s="50">
        <v>16800000</v>
      </c>
      <c r="I15" s="50">
        <v>17400000</v>
      </c>
      <c r="J15" s="21"/>
      <c r="K15" s="50">
        <v>65000000</v>
      </c>
      <c r="L15" s="21"/>
      <c r="M15" s="50">
        <v>21600000</v>
      </c>
      <c r="N15" s="50">
        <v>23500000</v>
      </c>
      <c r="O15" s="50">
        <v>26400000</v>
      </c>
      <c r="P15" s="50">
        <v>29600000</v>
      </c>
      <c r="Q15" s="50"/>
      <c r="R15" s="50">
        <v>101100000</v>
      </c>
      <c r="S15" s="50"/>
      <c r="T15" s="50">
        <v>32774362.069052797</v>
      </c>
      <c r="U15" s="50">
        <v>36700000</v>
      </c>
      <c r="V15" s="50">
        <v>34300000</v>
      </c>
      <c r="W15" s="50">
        <v>32700000</v>
      </c>
      <c r="X15" s="50"/>
      <c r="Y15" s="50">
        <v>136500000</v>
      </c>
      <c r="Z15" s="50"/>
      <c r="AA15" s="19"/>
    </row>
    <row r="16" spans="2:29" ht="15" x14ac:dyDescent="0.15">
      <c r="B16" s="3" t="s">
        <v>135</v>
      </c>
      <c r="D16" s="50">
        <v>62400000</v>
      </c>
      <c r="E16" s="21"/>
      <c r="F16" s="50">
        <v>23100000</v>
      </c>
      <c r="G16" s="50">
        <v>13900000</v>
      </c>
      <c r="H16" s="50">
        <v>11600000</v>
      </c>
      <c r="I16" s="50">
        <v>16300000</v>
      </c>
      <c r="J16" s="21"/>
      <c r="K16" s="50">
        <v>64900000</v>
      </c>
      <c r="L16" s="21"/>
      <c r="M16" s="50">
        <v>24000000</v>
      </c>
      <c r="N16" s="50">
        <v>27500000</v>
      </c>
      <c r="O16" s="50">
        <v>33800000</v>
      </c>
      <c r="P16" s="50">
        <v>35900000</v>
      </c>
      <c r="Q16" s="50"/>
      <c r="R16" s="50">
        <v>121200000</v>
      </c>
      <c r="S16" s="50"/>
      <c r="T16" s="50">
        <v>36099802.322050869</v>
      </c>
      <c r="U16" s="50">
        <v>36100000</v>
      </c>
      <c r="V16" s="50">
        <v>34700000</v>
      </c>
      <c r="W16" s="50">
        <f>36600000+100000</f>
        <v>36700000</v>
      </c>
      <c r="X16" s="50"/>
      <c r="Y16" s="50">
        <v>143600000</v>
      </c>
      <c r="Z16" s="50"/>
      <c r="AA16" s="19"/>
    </row>
    <row r="17" spans="2:27" ht="15" x14ac:dyDescent="0.15">
      <c r="B17" s="3" t="s">
        <v>131</v>
      </c>
      <c r="D17" s="50">
        <v>1300000</v>
      </c>
      <c r="E17" s="21"/>
      <c r="F17" s="50">
        <v>1200000</v>
      </c>
      <c r="G17" s="50">
        <v>1500000</v>
      </c>
      <c r="H17" s="50">
        <v>1700000</v>
      </c>
      <c r="I17" s="50">
        <v>1700000</v>
      </c>
      <c r="J17" s="21"/>
      <c r="K17" s="50">
        <v>6100000</v>
      </c>
      <c r="L17" s="21"/>
      <c r="M17" s="50">
        <v>1800000</v>
      </c>
      <c r="N17" s="50">
        <v>1800000</v>
      </c>
      <c r="O17" s="50">
        <v>2300000</v>
      </c>
      <c r="P17" s="50">
        <v>2400000</v>
      </c>
      <c r="Q17" s="50"/>
      <c r="R17" s="50">
        <v>8300000</v>
      </c>
      <c r="S17" s="50"/>
      <c r="T17" s="50">
        <v>2385487.8137765294</v>
      </c>
      <c r="U17" s="50">
        <v>2500000</v>
      </c>
      <c r="V17" s="50">
        <v>3000000</v>
      </c>
      <c r="W17" s="50">
        <v>3000000</v>
      </c>
      <c r="X17" s="50"/>
      <c r="Y17" s="50">
        <v>10900000</v>
      </c>
      <c r="Z17" s="50"/>
      <c r="AA17" s="19"/>
    </row>
    <row r="18" spans="2:27" x14ac:dyDescent="0.15">
      <c r="B18" s="23" t="s">
        <v>9</v>
      </c>
      <c r="D18" s="48">
        <v>186100000</v>
      </c>
      <c r="E18" s="24"/>
      <c r="F18" s="48">
        <v>70100000</v>
      </c>
      <c r="G18" s="48">
        <v>49200000</v>
      </c>
      <c r="H18" s="48">
        <v>63900000</v>
      </c>
      <c r="I18" s="48">
        <v>65800000</v>
      </c>
      <c r="J18" s="24"/>
      <c r="K18" s="51">
        <v>249000000</v>
      </c>
      <c r="L18" s="81"/>
      <c r="M18" s="51">
        <v>86200000</v>
      </c>
      <c r="N18" s="51">
        <v>106700000</v>
      </c>
      <c r="O18" s="51">
        <v>116400000</v>
      </c>
      <c r="P18" s="51">
        <v>125900000</v>
      </c>
      <c r="Q18" s="104"/>
      <c r="R18" s="51">
        <v>435200000</v>
      </c>
      <c r="S18" s="104"/>
      <c r="T18" s="51">
        <v>132146455.58011045</v>
      </c>
      <c r="U18" s="51">
        <v>139800000</v>
      </c>
      <c r="V18" s="51">
        <v>130500000</v>
      </c>
      <c r="W18" s="51">
        <v>125300000</v>
      </c>
      <c r="X18" s="104"/>
      <c r="Y18" s="51">
        <v>527700000</v>
      </c>
      <c r="Z18" s="104"/>
      <c r="AA18" s="19"/>
    </row>
    <row r="19" spans="2:27" x14ac:dyDescent="0.15">
      <c r="D19" s="21"/>
      <c r="E19" s="21"/>
      <c r="F19" s="21"/>
      <c r="G19" s="21"/>
      <c r="H19" s="21"/>
      <c r="I19" s="21"/>
      <c r="J19" s="21"/>
      <c r="K19" s="39"/>
      <c r="L19" s="21"/>
      <c r="M19" s="39"/>
      <c r="N19" s="39"/>
      <c r="O19" s="39"/>
      <c r="P19" s="39"/>
      <c r="Q19" s="39"/>
      <c r="R19" s="39"/>
      <c r="S19" s="39"/>
      <c r="T19" s="39"/>
      <c r="U19" s="39"/>
      <c r="V19" s="163"/>
      <c r="W19" s="39"/>
      <c r="X19" s="39"/>
      <c r="Y19" s="39"/>
      <c r="Z19" s="39"/>
      <c r="AA19" s="19"/>
    </row>
    <row r="20" spans="2:27" x14ac:dyDescent="0.15">
      <c r="B20" s="23" t="s">
        <v>91</v>
      </c>
      <c r="D20" s="45">
        <v>-79300000</v>
      </c>
      <c r="E20" s="21"/>
      <c r="F20" s="45">
        <v>-27900000</v>
      </c>
      <c r="G20" s="45">
        <v>-4300000</v>
      </c>
      <c r="H20" s="45">
        <v>3500000</v>
      </c>
      <c r="I20" s="45">
        <v>-12000000</v>
      </c>
      <c r="J20" s="21"/>
      <c r="K20" s="50">
        <v>-40600000</v>
      </c>
      <c r="L20" s="21"/>
      <c r="M20" s="50">
        <v>-17100000</v>
      </c>
      <c r="N20" s="50">
        <v>-9300000</v>
      </c>
      <c r="O20" s="50">
        <v>-24700000</v>
      </c>
      <c r="P20" s="50">
        <v>-25700000</v>
      </c>
      <c r="Q20" s="50"/>
      <c r="R20" s="50">
        <v>-76800000</v>
      </c>
      <c r="S20" s="50"/>
      <c r="T20" s="50">
        <v>-29080954.995848682</v>
      </c>
      <c r="U20" s="50">
        <v>-24700000</v>
      </c>
      <c r="V20" s="50">
        <v>-25100000</v>
      </c>
      <c r="W20" s="50">
        <v>-27300000</v>
      </c>
      <c r="X20" s="50"/>
      <c r="Y20" s="50">
        <v>-106200000</v>
      </c>
      <c r="Z20" s="50"/>
      <c r="AA20" s="19"/>
    </row>
    <row r="21" spans="2:27" x14ac:dyDescent="0.15">
      <c r="B21" s="3" t="s">
        <v>10</v>
      </c>
      <c r="D21" s="50">
        <v>2100000</v>
      </c>
      <c r="E21" s="21"/>
      <c r="F21" s="50">
        <v>500000</v>
      </c>
      <c r="G21" s="50">
        <v>100000</v>
      </c>
      <c r="H21" s="50">
        <v>100000</v>
      </c>
      <c r="I21" s="50">
        <v>0</v>
      </c>
      <c r="J21" s="21"/>
      <c r="K21" s="50">
        <v>700000</v>
      </c>
      <c r="L21" s="21"/>
      <c r="M21" s="50">
        <v>0</v>
      </c>
      <c r="N21" s="50">
        <v>0</v>
      </c>
      <c r="O21" s="50">
        <v>0</v>
      </c>
      <c r="P21" s="50">
        <v>0</v>
      </c>
      <c r="Q21" s="50"/>
      <c r="R21" s="50">
        <v>100000</v>
      </c>
      <c r="S21" s="50"/>
      <c r="T21" s="50">
        <v>44065.8922928584</v>
      </c>
      <c r="U21" s="50">
        <v>600000</v>
      </c>
      <c r="V21" s="50">
        <v>1900000</v>
      </c>
      <c r="W21" s="50">
        <v>2500000</v>
      </c>
      <c r="X21" s="50"/>
      <c r="Y21" s="50">
        <v>5000000</v>
      </c>
      <c r="Z21" s="50"/>
      <c r="AA21" s="19"/>
    </row>
    <row r="22" spans="2:27" x14ac:dyDescent="0.15">
      <c r="B22" s="3" t="s">
        <v>4</v>
      </c>
      <c r="D22" s="50">
        <v>0</v>
      </c>
      <c r="E22" s="21"/>
      <c r="F22" s="50">
        <v>-100000</v>
      </c>
      <c r="G22" s="50">
        <v>-200000</v>
      </c>
      <c r="H22" s="50">
        <v>-200000</v>
      </c>
      <c r="I22" s="50">
        <v>-200000</v>
      </c>
      <c r="J22" s="21"/>
      <c r="K22" s="50">
        <v>-600000</v>
      </c>
      <c r="L22" s="21"/>
      <c r="M22" s="50">
        <v>-200000</v>
      </c>
      <c r="N22" s="50">
        <v>-300000</v>
      </c>
      <c r="O22" s="50">
        <v>-100000</v>
      </c>
      <c r="P22" s="50">
        <v>-200000</v>
      </c>
      <c r="Q22" s="50"/>
      <c r="R22" s="50">
        <v>-800000</v>
      </c>
      <c r="S22" s="50"/>
      <c r="T22" s="50">
        <v>-209961.65</v>
      </c>
      <c r="U22" s="50">
        <v>-200000</v>
      </c>
      <c r="V22" s="50">
        <v>-200000</v>
      </c>
      <c r="W22" s="50">
        <v>-400000</v>
      </c>
      <c r="X22" s="50"/>
      <c r="Y22" s="50">
        <v>-1000000</v>
      </c>
      <c r="Z22" s="50"/>
      <c r="AA22" s="19"/>
    </row>
    <row r="23" spans="2:27" x14ac:dyDescent="0.15">
      <c r="B23" s="3" t="s">
        <v>5</v>
      </c>
      <c r="D23" s="50">
        <v>0</v>
      </c>
      <c r="E23" s="21"/>
      <c r="F23" s="46">
        <v>0</v>
      </c>
      <c r="G23" s="46">
        <v>0</v>
      </c>
      <c r="H23" s="46">
        <v>300000</v>
      </c>
      <c r="I23" s="46">
        <v>100000</v>
      </c>
      <c r="J23" s="21"/>
      <c r="K23" s="50">
        <v>500000</v>
      </c>
      <c r="L23" s="21"/>
      <c r="M23" s="50">
        <v>100000</v>
      </c>
      <c r="N23" s="50">
        <v>200000</v>
      </c>
      <c r="O23" s="50">
        <v>100000</v>
      </c>
      <c r="P23" s="50">
        <v>400000</v>
      </c>
      <c r="Q23" s="50"/>
      <c r="R23" s="50">
        <v>700000</v>
      </c>
      <c r="S23" s="50"/>
      <c r="T23" s="50">
        <v>200000</v>
      </c>
      <c r="U23" s="50">
        <v>200000</v>
      </c>
      <c r="V23" s="50">
        <v>300000</v>
      </c>
      <c r="W23" s="50">
        <v>-700000</v>
      </c>
      <c r="X23" s="50"/>
      <c r="Y23" s="50">
        <v>0</v>
      </c>
      <c r="Z23" s="50"/>
      <c r="AA23" s="19"/>
    </row>
    <row r="24" spans="2:27" ht="14" thickBot="1" x14ac:dyDescent="0.2">
      <c r="B24" s="23" t="s">
        <v>11</v>
      </c>
      <c r="D24" s="47">
        <v>-77200000</v>
      </c>
      <c r="E24" s="24"/>
      <c r="F24" s="47">
        <v>-27500000</v>
      </c>
      <c r="G24" s="47">
        <v>-4400000</v>
      </c>
      <c r="H24" s="47">
        <v>3200000</v>
      </c>
      <c r="I24" s="47">
        <v>-12300000</v>
      </c>
      <c r="J24" s="24"/>
      <c r="K24" s="47">
        <v>-41000000</v>
      </c>
      <c r="L24" s="24"/>
      <c r="M24" s="47">
        <v>-17400000</v>
      </c>
      <c r="N24" s="47">
        <v>-9700000</v>
      </c>
      <c r="O24" s="47">
        <v>-24800000</v>
      </c>
      <c r="P24" s="47">
        <v>-26300000</v>
      </c>
      <c r="Q24" s="103"/>
      <c r="R24" s="47">
        <v>-78200000</v>
      </c>
      <c r="S24" s="103"/>
      <c r="T24" s="47">
        <v>-29486754.189859334</v>
      </c>
      <c r="U24" s="47">
        <v>-24500000</v>
      </c>
      <c r="V24" s="47">
        <v>-23700000</v>
      </c>
      <c r="W24" s="47">
        <v>-24500000</v>
      </c>
      <c r="X24" s="103"/>
      <c r="Y24" s="47">
        <v>-102100000</v>
      </c>
      <c r="Z24" s="103"/>
      <c r="AA24" s="19"/>
    </row>
    <row r="25" spans="2:27" ht="14" thickTop="1" x14ac:dyDescent="0.15">
      <c r="B25" s="23"/>
      <c r="D25" s="24"/>
      <c r="E25" s="24"/>
      <c r="F25" s="24"/>
      <c r="G25" s="24"/>
      <c r="H25" s="24"/>
      <c r="I25" s="24"/>
      <c r="J25" s="24"/>
      <c r="K25" s="24"/>
      <c r="L25" s="24"/>
      <c r="M25" s="24"/>
      <c r="W25" s="29"/>
      <c r="AA25" s="19"/>
    </row>
    <row r="26" spans="2:27" x14ac:dyDescent="0.15">
      <c r="B26" s="23" t="s">
        <v>20</v>
      </c>
      <c r="D26" s="49">
        <v>-4.2</v>
      </c>
      <c r="E26" s="24"/>
      <c r="F26" s="49">
        <v>-1.3</v>
      </c>
      <c r="G26" s="49">
        <v>-0.21</v>
      </c>
      <c r="H26" s="49">
        <v>0.15</v>
      </c>
      <c r="I26" s="49">
        <v>-0.56000000000000005</v>
      </c>
      <c r="J26" s="24"/>
      <c r="K26" s="49">
        <v>-1.9</v>
      </c>
      <c r="L26" s="24"/>
      <c r="M26" s="49">
        <v>-0.51</v>
      </c>
      <c r="N26" s="49">
        <v>-0.06</v>
      </c>
      <c r="O26" s="49">
        <v>-0.16</v>
      </c>
      <c r="P26" s="49">
        <v>-0.17</v>
      </c>
      <c r="Q26" s="49"/>
      <c r="R26" s="49">
        <v>-0.62</v>
      </c>
      <c r="S26" s="49"/>
      <c r="T26" s="49">
        <v>-0.19</v>
      </c>
      <c r="U26" s="49">
        <v>-0.15634971282705806</v>
      </c>
      <c r="V26" s="49">
        <v>-0.15</v>
      </c>
      <c r="W26" s="49">
        <v>-0.16</v>
      </c>
      <c r="X26" s="49"/>
      <c r="Y26" s="49">
        <v>-0.65</v>
      </c>
      <c r="Z26" s="49"/>
      <c r="AA26" s="19"/>
    </row>
    <row r="27" spans="2:27" x14ac:dyDescent="0.15">
      <c r="B27" s="23" t="s">
        <v>21</v>
      </c>
      <c r="D27" s="49">
        <v>-4.2</v>
      </c>
      <c r="E27" s="24"/>
      <c r="F27" s="49">
        <v>-1.3</v>
      </c>
      <c r="G27" s="49">
        <v>-0.21</v>
      </c>
      <c r="H27" s="49">
        <v>0.02</v>
      </c>
      <c r="I27" s="49">
        <v>-0.56000000000000005</v>
      </c>
      <c r="J27" s="24"/>
      <c r="K27" s="49">
        <v>-1.9</v>
      </c>
      <c r="L27" s="24"/>
      <c r="M27" s="49">
        <v>-0.51</v>
      </c>
      <c r="N27" s="49">
        <v>-0.06</v>
      </c>
      <c r="O27" s="49">
        <v>-0.16</v>
      </c>
      <c r="P27" s="49">
        <v>-0.17</v>
      </c>
      <c r="Q27" s="49"/>
      <c r="R27" s="49">
        <v>-0.62</v>
      </c>
      <c r="S27" s="49"/>
      <c r="T27" s="49">
        <v>-0.19</v>
      </c>
      <c r="U27" s="49">
        <v>-0.15634971282705806</v>
      </c>
      <c r="V27" s="49">
        <v>-0.15</v>
      </c>
      <c r="W27" s="49">
        <v>-0.16</v>
      </c>
      <c r="X27" s="49"/>
      <c r="Y27" s="49">
        <v>-0.65</v>
      </c>
      <c r="Z27" s="49"/>
      <c r="AA27" s="19"/>
    </row>
    <row r="28" spans="2:27" x14ac:dyDescent="0.15">
      <c r="B28" s="23" t="s">
        <v>33</v>
      </c>
      <c r="D28" s="50">
        <v>18400000</v>
      </c>
      <c r="E28" s="24"/>
      <c r="F28" s="50">
        <v>21200000</v>
      </c>
      <c r="G28" s="50">
        <v>21400000</v>
      </c>
      <c r="H28" s="50">
        <v>21700000</v>
      </c>
      <c r="I28" s="50">
        <v>22100000</v>
      </c>
      <c r="J28" s="24"/>
      <c r="K28" s="50">
        <v>21600000</v>
      </c>
      <c r="L28" s="24"/>
      <c r="M28" s="50">
        <v>34300000</v>
      </c>
      <c r="N28" s="50">
        <v>154600000</v>
      </c>
      <c r="O28" s="50">
        <v>155000000</v>
      </c>
      <c r="P28" s="50">
        <v>155800000</v>
      </c>
      <c r="Q28" s="50"/>
      <c r="R28" s="50">
        <v>125300000</v>
      </c>
      <c r="S28" s="50"/>
      <c r="T28" s="50">
        <v>156100000</v>
      </c>
      <c r="U28" s="50">
        <v>156700000</v>
      </c>
      <c r="V28" s="50">
        <v>157300000</v>
      </c>
      <c r="W28" s="50">
        <v>157700000</v>
      </c>
      <c r="X28" s="50"/>
      <c r="Y28" s="50">
        <v>157000000</v>
      </c>
      <c r="Z28" s="50"/>
      <c r="AA28" s="19"/>
    </row>
    <row r="29" spans="2:27" x14ac:dyDescent="0.15">
      <c r="B29" s="23" t="s">
        <v>34</v>
      </c>
      <c r="D29" s="50">
        <v>18400000</v>
      </c>
      <c r="E29" s="24"/>
      <c r="F29" s="50">
        <v>21200000</v>
      </c>
      <c r="G29" s="50">
        <v>21400000</v>
      </c>
      <c r="H29" s="50">
        <v>139200000</v>
      </c>
      <c r="I29" s="50">
        <v>22100000</v>
      </c>
      <c r="J29" s="24"/>
      <c r="K29" s="50">
        <v>21600000</v>
      </c>
      <c r="L29" s="24"/>
      <c r="M29" s="50">
        <v>34300000</v>
      </c>
      <c r="N29" s="50">
        <v>154600000</v>
      </c>
      <c r="O29" s="50">
        <v>155000000</v>
      </c>
      <c r="P29" s="50">
        <v>155800000</v>
      </c>
      <c r="Q29" s="50"/>
      <c r="R29" s="50">
        <v>125300000</v>
      </c>
      <c r="S29" s="50"/>
      <c r="T29" s="50">
        <v>156100000</v>
      </c>
      <c r="U29" s="50">
        <v>156700000</v>
      </c>
      <c r="V29" s="50">
        <v>157300000</v>
      </c>
      <c r="W29" s="50">
        <v>157700000</v>
      </c>
      <c r="X29" s="50"/>
      <c r="Y29" s="50">
        <v>157000000</v>
      </c>
      <c r="Z29" s="50"/>
      <c r="AA29" s="19"/>
    </row>
    <row r="30" spans="2:27" x14ac:dyDescent="0.15">
      <c r="B30" s="23"/>
      <c r="D30" s="132"/>
      <c r="E30" s="24"/>
      <c r="F30" s="24"/>
      <c r="G30" s="24"/>
      <c r="H30" s="24"/>
      <c r="I30" s="24"/>
      <c r="J30" s="24"/>
      <c r="K30" s="24"/>
      <c r="L30" s="24"/>
      <c r="M30" s="24"/>
      <c r="AA30" s="19"/>
    </row>
    <row r="31" spans="2:27" x14ac:dyDescent="0.15">
      <c r="D31" s="8">
        <v>2019</v>
      </c>
      <c r="E31" s="12"/>
      <c r="F31" s="10" t="s">
        <v>107</v>
      </c>
      <c r="G31" s="10" t="s">
        <v>108</v>
      </c>
      <c r="H31" s="10" t="s">
        <v>109</v>
      </c>
      <c r="I31" s="10" t="s">
        <v>102</v>
      </c>
      <c r="J31" s="11"/>
      <c r="K31" s="8">
        <v>2020</v>
      </c>
      <c r="L31" s="9"/>
      <c r="M31" s="10" t="s">
        <v>103</v>
      </c>
      <c r="N31" s="10" t="s">
        <v>104</v>
      </c>
      <c r="O31" s="10" t="s">
        <v>105</v>
      </c>
      <c r="P31" s="10" t="s">
        <v>106</v>
      </c>
      <c r="Q31" s="11"/>
      <c r="R31" s="8">
        <v>2021</v>
      </c>
      <c r="S31" s="9"/>
      <c r="T31" s="10" t="s">
        <v>110</v>
      </c>
      <c r="U31" s="10" t="s">
        <v>122</v>
      </c>
      <c r="V31" s="10" t="s">
        <v>124</v>
      </c>
      <c r="W31" s="10" t="s">
        <v>140</v>
      </c>
      <c r="X31" s="11"/>
      <c r="Y31" s="143">
        <v>2022</v>
      </c>
      <c r="Z31" s="11"/>
      <c r="AA31" s="19"/>
    </row>
    <row r="32" spans="2:27" x14ac:dyDescent="0.15">
      <c r="AA32" s="19"/>
    </row>
    <row r="33" spans="2:27" ht="15" x14ac:dyDescent="0.15">
      <c r="B33" t="s">
        <v>82</v>
      </c>
      <c r="AA33" s="19"/>
    </row>
    <row r="34" spans="2:27" ht="28" x14ac:dyDescent="0.15">
      <c r="B34" s="80" t="s">
        <v>78</v>
      </c>
      <c r="D34" s="50">
        <v>0</v>
      </c>
      <c r="E34" s="21"/>
      <c r="F34" s="50">
        <v>0</v>
      </c>
      <c r="G34" s="50">
        <v>0</v>
      </c>
      <c r="H34" s="50">
        <v>0</v>
      </c>
      <c r="I34" s="50">
        <v>0</v>
      </c>
      <c r="J34" s="21"/>
      <c r="K34" s="50">
        <v>100000</v>
      </c>
      <c r="L34" s="21"/>
      <c r="M34" s="50">
        <v>100000</v>
      </c>
      <c r="N34" s="50">
        <v>0</v>
      </c>
      <c r="O34" s="50">
        <v>100000</v>
      </c>
      <c r="P34" s="50">
        <v>100000</v>
      </c>
      <c r="Q34" s="50"/>
      <c r="R34" s="50">
        <v>300000</v>
      </c>
      <c r="S34" s="50"/>
      <c r="T34" s="50">
        <v>131174.14000000001</v>
      </c>
      <c r="U34" s="50">
        <v>100000</v>
      </c>
      <c r="V34" s="50">
        <v>200000</v>
      </c>
      <c r="W34" s="50">
        <v>200000</v>
      </c>
      <c r="X34" s="50"/>
      <c r="Y34" s="50">
        <v>637000</v>
      </c>
      <c r="Z34" s="50"/>
      <c r="AA34" s="19"/>
    </row>
    <row r="35" spans="2:27" x14ac:dyDescent="0.15">
      <c r="B35" s="3" t="s">
        <v>84</v>
      </c>
      <c r="D35" s="50">
        <v>200000</v>
      </c>
      <c r="E35" s="21"/>
      <c r="F35" s="50">
        <v>100000</v>
      </c>
      <c r="G35" s="50">
        <v>100000</v>
      </c>
      <c r="H35" s="50">
        <v>100000</v>
      </c>
      <c r="I35" s="50">
        <v>600000</v>
      </c>
      <c r="J35" s="21"/>
      <c r="K35" s="50">
        <v>900000</v>
      </c>
      <c r="L35" s="21"/>
      <c r="M35" s="50">
        <v>400000</v>
      </c>
      <c r="N35" s="50">
        <v>400000</v>
      </c>
      <c r="O35" s="50">
        <v>1400000</v>
      </c>
      <c r="P35" s="50">
        <v>1300000</v>
      </c>
      <c r="Q35" s="50"/>
      <c r="R35" s="50">
        <v>3500000</v>
      </c>
      <c r="S35" s="50"/>
      <c r="T35" s="50">
        <v>2055604.2746937044</v>
      </c>
      <c r="U35" s="50">
        <v>1800000</v>
      </c>
      <c r="V35" s="50">
        <v>2500000</v>
      </c>
      <c r="W35" s="50">
        <v>3000000</v>
      </c>
      <c r="X35" s="50"/>
      <c r="Y35" s="50">
        <v>940000</v>
      </c>
      <c r="Z35" s="50"/>
      <c r="AA35" s="19"/>
    </row>
    <row r="36" spans="2:27" x14ac:dyDescent="0.15">
      <c r="B36" s="3" t="s">
        <v>85</v>
      </c>
      <c r="D36" s="50">
        <v>800000</v>
      </c>
      <c r="E36" s="21"/>
      <c r="F36" s="46">
        <v>2000000</v>
      </c>
      <c r="G36" s="46">
        <v>1000000</v>
      </c>
      <c r="H36" s="46">
        <v>300000</v>
      </c>
      <c r="I36" s="46">
        <v>1500000</v>
      </c>
      <c r="J36" s="21"/>
      <c r="K36" s="50">
        <v>4800000</v>
      </c>
      <c r="L36" s="21"/>
      <c r="M36" s="50">
        <v>2400000</v>
      </c>
      <c r="N36" s="50">
        <v>3300000</v>
      </c>
      <c r="O36" s="50">
        <v>8300000</v>
      </c>
      <c r="P36" s="50">
        <v>5400000</v>
      </c>
      <c r="Q36" s="50"/>
      <c r="R36" s="50">
        <v>19400000</v>
      </c>
      <c r="S36" s="50"/>
      <c r="T36" s="50">
        <v>5727110.9181743674</v>
      </c>
      <c r="U36" s="50">
        <v>6400000</v>
      </c>
      <c r="V36" s="50">
        <v>6900000</v>
      </c>
      <c r="W36" s="50">
        <v>10200000</v>
      </c>
      <c r="X36" s="50"/>
      <c r="Y36" s="50">
        <v>29300000</v>
      </c>
      <c r="Z36" s="50"/>
      <c r="AA36" s="19"/>
    </row>
    <row r="37" spans="2:27" ht="14" thickBot="1" x14ac:dyDescent="0.2">
      <c r="B37" t="s">
        <v>83</v>
      </c>
      <c r="D37" s="47">
        <v>1000000</v>
      </c>
      <c r="E37" s="24"/>
      <c r="F37" s="47">
        <v>2100000</v>
      </c>
      <c r="G37" s="47">
        <v>1000000</v>
      </c>
      <c r="H37" s="47">
        <v>300000</v>
      </c>
      <c r="I37" s="47">
        <v>2200000</v>
      </c>
      <c r="J37" s="24"/>
      <c r="K37" s="47">
        <v>5700000</v>
      </c>
      <c r="L37" s="24"/>
      <c r="M37" s="47">
        <v>2900000</v>
      </c>
      <c r="N37" s="47">
        <v>3800000</v>
      </c>
      <c r="O37" s="47">
        <v>9800000</v>
      </c>
      <c r="P37" s="47">
        <v>6800000</v>
      </c>
      <c r="Q37" s="103"/>
      <c r="R37" s="47">
        <v>23200000</v>
      </c>
      <c r="S37" s="103"/>
      <c r="T37" s="47">
        <v>7913889.3328680713</v>
      </c>
      <c r="U37" s="47">
        <v>8300000</v>
      </c>
      <c r="V37" s="47">
        <v>9600000</v>
      </c>
      <c r="W37" s="47">
        <v>13400000</v>
      </c>
      <c r="X37" s="103"/>
      <c r="Y37" s="47">
        <v>39213889.332868069</v>
      </c>
      <c r="Z37" s="103"/>
      <c r="AA37" s="19"/>
    </row>
    <row r="38" spans="2:27" ht="14" thickTop="1" x14ac:dyDescent="0.15">
      <c r="AA38" s="19"/>
    </row>
    <row r="39" spans="2:27" ht="15" x14ac:dyDescent="0.15">
      <c r="B39" t="s">
        <v>87</v>
      </c>
      <c r="AA39" s="19"/>
    </row>
    <row r="40" spans="2:27" x14ac:dyDescent="0.15">
      <c r="B40" s="3" t="s">
        <v>85</v>
      </c>
      <c r="D40" s="50">
        <v>0</v>
      </c>
      <c r="E40" s="21"/>
      <c r="F40" s="50">
        <v>0</v>
      </c>
      <c r="G40" s="50">
        <v>0</v>
      </c>
      <c r="H40" s="50">
        <v>-2600000</v>
      </c>
      <c r="I40" s="50">
        <v>-500000</v>
      </c>
      <c r="J40" s="21"/>
      <c r="K40" s="50">
        <v>-3100000</v>
      </c>
      <c r="L40" s="21"/>
      <c r="M40" s="50">
        <v>0</v>
      </c>
      <c r="N40" s="50">
        <v>0</v>
      </c>
      <c r="O40" s="50">
        <v>0</v>
      </c>
      <c r="P40" s="50">
        <v>0</v>
      </c>
      <c r="Q40" s="50"/>
      <c r="R40" s="50">
        <v>0</v>
      </c>
      <c r="S40" s="50"/>
      <c r="T40" s="50">
        <v>200000</v>
      </c>
      <c r="U40" s="50">
        <v>0</v>
      </c>
      <c r="V40" s="50">
        <v>0</v>
      </c>
      <c r="W40" s="50">
        <v>-1800000</v>
      </c>
      <c r="X40" s="50"/>
      <c r="Y40" s="50">
        <v>-1600000</v>
      </c>
      <c r="Z40" s="50"/>
      <c r="AA40" s="19"/>
    </row>
    <row r="41" spans="2:27" x14ac:dyDescent="0.15">
      <c r="AA41" s="19"/>
    </row>
    <row r="42" spans="2:27" ht="15" x14ac:dyDescent="0.15">
      <c r="B42" t="s">
        <v>88</v>
      </c>
      <c r="AA42" s="19"/>
    </row>
    <row r="43" spans="2:27" x14ac:dyDescent="0.15">
      <c r="B43" s="3" t="s">
        <v>86</v>
      </c>
      <c r="D43" s="50">
        <v>100000</v>
      </c>
      <c r="E43" s="21"/>
      <c r="F43" s="50">
        <v>600000</v>
      </c>
      <c r="G43" s="50">
        <v>800000</v>
      </c>
      <c r="H43" s="50">
        <v>800000</v>
      </c>
      <c r="I43" s="50">
        <v>800000</v>
      </c>
      <c r="J43" s="21"/>
      <c r="K43" s="50">
        <v>3000000</v>
      </c>
      <c r="L43" s="21"/>
      <c r="M43" s="50">
        <v>800000</v>
      </c>
      <c r="N43" s="50">
        <v>800000</v>
      </c>
      <c r="O43" s="50">
        <v>1200000</v>
      </c>
      <c r="P43" s="50">
        <v>1200000</v>
      </c>
      <c r="Q43" s="50"/>
      <c r="R43" s="50">
        <v>4000000</v>
      </c>
      <c r="S43" s="50"/>
      <c r="T43" s="50">
        <v>1228244.0100000002</v>
      </c>
      <c r="U43" s="50">
        <v>1300000</v>
      </c>
      <c r="V43" s="50">
        <v>1200000</v>
      </c>
      <c r="W43" s="50">
        <v>1200000</v>
      </c>
      <c r="X43" s="50"/>
      <c r="Y43" s="50">
        <v>4900000</v>
      </c>
      <c r="Z43" s="50"/>
      <c r="AA43" s="19"/>
    </row>
    <row r="44" spans="2:27" x14ac:dyDescent="0.15">
      <c r="B44" s="3"/>
      <c r="D44" s="50"/>
      <c r="E44" s="21"/>
      <c r="F44" s="50"/>
      <c r="G44" s="50"/>
      <c r="H44" s="50"/>
      <c r="I44" s="50"/>
      <c r="J44" s="21"/>
      <c r="K44" s="50"/>
      <c r="L44" s="21"/>
      <c r="M44" s="50"/>
      <c r="N44" s="50"/>
      <c r="O44" s="50"/>
      <c r="P44" s="50"/>
      <c r="Q44" s="50"/>
      <c r="R44" s="50"/>
      <c r="S44" s="50"/>
      <c r="T44" s="50"/>
      <c r="U44" s="50"/>
      <c r="V44" s="50"/>
      <c r="W44" s="50"/>
      <c r="X44" s="50"/>
      <c r="Y44" s="50"/>
      <c r="Z44" s="50"/>
      <c r="AA44" s="19"/>
    </row>
    <row r="45" spans="2:27" ht="15" x14ac:dyDescent="0.15">
      <c r="B45" t="s">
        <v>132</v>
      </c>
      <c r="D45" s="50"/>
      <c r="E45" s="21"/>
      <c r="F45" s="50"/>
      <c r="G45" s="50"/>
      <c r="H45" s="50"/>
      <c r="I45" s="50"/>
      <c r="J45" s="21"/>
      <c r="K45" s="50"/>
      <c r="L45" s="21"/>
      <c r="M45" s="50"/>
      <c r="N45" s="50"/>
      <c r="O45" s="50"/>
      <c r="P45" s="50"/>
      <c r="Q45" s="50"/>
      <c r="R45" s="50"/>
      <c r="S45" s="50"/>
      <c r="T45" s="50"/>
      <c r="U45" s="50"/>
      <c r="V45" s="50"/>
      <c r="W45" s="50"/>
      <c r="X45" s="50"/>
      <c r="Y45" s="50"/>
      <c r="Z45" s="50"/>
      <c r="AA45" s="19"/>
    </row>
    <row r="46" spans="2:27" x14ac:dyDescent="0.15">
      <c r="B46" s="3" t="s">
        <v>86</v>
      </c>
      <c r="D46" s="39">
        <v>0</v>
      </c>
      <c r="E46" s="39">
        <v>0</v>
      </c>
      <c r="F46" s="39">
        <v>0</v>
      </c>
      <c r="G46" s="39">
        <v>0</v>
      </c>
      <c r="H46" s="39">
        <v>0</v>
      </c>
      <c r="I46" s="39">
        <v>0</v>
      </c>
      <c r="J46" s="39">
        <v>0</v>
      </c>
      <c r="K46" s="39">
        <v>0</v>
      </c>
      <c r="L46" s="39">
        <v>0</v>
      </c>
      <c r="M46" s="39">
        <v>0</v>
      </c>
      <c r="N46" s="39">
        <v>0</v>
      </c>
      <c r="O46" s="39">
        <v>0</v>
      </c>
      <c r="P46" s="39">
        <v>0</v>
      </c>
      <c r="Q46" s="39">
        <v>0</v>
      </c>
      <c r="R46" s="39">
        <v>0</v>
      </c>
      <c r="S46" s="39"/>
      <c r="T46" s="39">
        <v>0</v>
      </c>
      <c r="U46" s="39">
        <v>200000</v>
      </c>
      <c r="V46" s="39">
        <v>100000</v>
      </c>
      <c r="W46" s="39">
        <v>200000</v>
      </c>
      <c r="X46" s="39"/>
      <c r="Y46" s="39">
        <v>500000</v>
      </c>
      <c r="AA46" s="19"/>
    </row>
    <row r="47" spans="2:27" x14ac:dyDescent="0.15">
      <c r="B47" s="3"/>
      <c r="D47" s="39"/>
      <c r="E47" s="39"/>
      <c r="F47" s="39"/>
      <c r="G47" s="39"/>
      <c r="H47" s="39"/>
      <c r="I47" s="39"/>
      <c r="J47" s="39"/>
      <c r="K47" s="39"/>
      <c r="L47" s="39"/>
      <c r="M47" s="39"/>
      <c r="N47" s="39"/>
      <c r="O47" s="39"/>
      <c r="P47" s="39"/>
      <c r="Q47" s="39"/>
      <c r="R47" s="39"/>
      <c r="S47" s="39"/>
      <c r="T47" s="39"/>
      <c r="U47" s="39"/>
      <c r="V47" s="39"/>
      <c r="W47" s="39"/>
      <c r="X47" s="39"/>
      <c r="Y47" s="39"/>
      <c r="AA47" s="19"/>
    </row>
    <row r="48" spans="2:27" ht="15" x14ac:dyDescent="0.15">
      <c r="B48" t="s">
        <v>136</v>
      </c>
      <c r="D48" s="50"/>
      <c r="E48" s="21"/>
      <c r="F48" s="50"/>
      <c r="G48" s="50"/>
      <c r="H48" s="50"/>
      <c r="I48" s="50"/>
      <c r="J48" s="21"/>
      <c r="K48" s="50"/>
      <c r="L48" s="21"/>
      <c r="M48" s="50"/>
      <c r="N48" s="50"/>
      <c r="O48" s="50"/>
      <c r="P48" s="50"/>
      <c r="Q48" s="50"/>
      <c r="R48" s="50"/>
      <c r="S48" s="50"/>
      <c r="T48" s="50"/>
      <c r="U48" s="50"/>
      <c r="V48" s="50"/>
      <c r="W48" s="50"/>
      <c r="X48" s="50"/>
      <c r="Y48" s="50"/>
      <c r="Z48" s="50"/>
      <c r="AA48" s="19"/>
    </row>
    <row r="49" spans="1:27" x14ac:dyDescent="0.15">
      <c r="B49" s="3" t="s">
        <v>84</v>
      </c>
      <c r="D49" s="39">
        <v>0</v>
      </c>
      <c r="E49" s="39">
        <v>0</v>
      </c>
      <c r="F49" s="39">
        <v>0</v>
      </c>
      <c r="G49" s="39">
        <v>0</v>
      </c>
      <c r="H49" s="39">
        <v>0</v>
      </c>
      <c r="I49" s="39">
        <v>0</v>
      </c>
      <c r="J49" s="39">
        <v>0</v>
      </c>
      <c r="K49" s="39">
        <v>0</v>
      </c>
      <c r="L49" s="39">
        <v>0</v>
      </c>
      <c r="M49" s="39">
        <v>0</v>
      </c>
      <c r="N49" s="39">
        <v>0</v>
      </c>
      <c r="O49" s="39">
        <v>0</v>
      </c>
      <c r="P49" s="39">
        <v>0</v>
      </c>
      <c r="Q49" s="39">
        <v>0</v>
      </c>
      <c r="R49" s="39">
        <v>0</v>
      </c>
      <c r="S49" s="39"/>
      <c r="T49" s="39">
        <v>0</v>
      </c>
      <c r="U49" s="39">
        <v>0</v>
      </c>
      <c r="V49" s="39">
        <v>200000</v>
      </c>
      <c r="W49" s="39">
        <v>0</v>
      </c>
      <c r="X49" s="39"/>
      <c r="Y49" s="39">
        <v>200000</v>
      </c>
      <c r="AA49" s="19"/>
    </row>
    <row r="50" spans="1:27" x14ac:dyDescent="0.15">
      <c r="B50" s="3" t="s">
        <v>85</v>
      </c>
      <c r="D50" s="39">
        <v>0</v>
      </c>
      <c r="E50" s="39">
        <v>0</v>
      </c>
      <c r="F50" s="39">
        <v>0</v>
      </c>
      <c r="G50" s="39">
        <v>0</v>
      </c>
      <c r="H50" s="39">
        <v>0</v>
      </c>
      <c r="I50" s="39">
        <v>0</v>
      </c>
      <c r="J50" s="39">
        <v>0</v>
      </c>
      <c r="K50" s="39">
        <v>0</v>
      </c>
      <c r="L50" s="39">
        <v>0</v>
      </c>
      <c r="M50" s="39">
        <v>0</v>
      </c>
      <c r="N50" s="39">
        <v>0</v>
      </c>
      <c r="O50" s="39">
        <v>0</v>
      </c>
      <c r="P50" s="39">
        <v>0</v>
      </c>
      <c r="Q50" s="39">
        <v>0</v>
      </c>
      <c r="R50" s="39">
        <v>0</v>
      </c>
      <c r="S50" s="39"/>
      <c r="T50" s="39">
        <v>0</v>
      </c>
      <c r="U50" s="39">
        <v>0</v>
      </c>
      <c r="V50" s="39">
        <v>200000</v>
      </c>
      <c r="W50" s="39">
        <v>0</v>
      </c>
      <c r="X50" s="39"/>
      <c r="Y50" s="39">
        <v>200000</v>
      </c>
      <c r="AA50" s="19"/>
    </row>
    <row r="51" spans="1:27" x14ac:dyDescent="0.15">
      <c r="A51" s="142" t="s">
        <v>138</v>
      </c>
      <c r="B51" s="3"/>
      <c r="D51" s="39"/>
      <c r="E51" s="39"/>
      <c r="F51" s="39"/>
      <c r="G51" s="39"/>
      <c r="H51" s="39"/>
      <c r="I51" s="39"/>
      <c r="J51" s="39"/>
      <c r="K51" s="39"/>
      <c r="L51" s="39"/>
      <c r="M51" s="39"/>
      <c r="N51" s="39"/>
      <c r="O51" s="39"/>
      <c r="P51" s="39"/>
      <c r="Q51" s="39"/>
      <c r="R51" s="39"/>
      <c r="S51" s="39"/>
      <c r="T51" s="39"/>
      <c r="U51" s="39"/>
      <c r="V51" s="39"/>
      <c r="W51" s="39"/>
      <c r="X51" s="39"/>
      <c r="Y51" s="39"/>
      <c r="AA51" s="19"/>
    </row>
    <row r="52" spans="1:27" ht="6"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69A6D-D0DB-401E-87B9-CA83799E6054}">
  <dimension ref="A1:AA34"/>
  <sheetViews>
    <sheetView showGridLines="0" zoomScale="110" zoomScaleNormal="110" workbookViewId="0">
      <selection activeCell="I11" sqref="I11"/>
    </sheetView>
  </sheetViews>
  <sheetFormatPr baseColWidth="10" defaultColWidth="9.5" defaultRowHeight="13" x14ac:dyDescent="0.15"/>
  <cols>
    <col min="1" max="1" width="4.5" customWidth="1"/>
    <col min="2" max="2" width="63.5" customWidth="1"/>
    <col min="3" max="3" width="0.5" customWidth="1"/>
    <col min="4" max="4" width="10.5" customWidth="1"/>
    <col min="5" max="5" width="0.5" customWidth="1"/>
    <col min="6" max="9" width="10.5" customWidth="1"/>
    <col min="10" max="10" width="0.5" customWidth="1"/>
    <col min="11" max="11" width="10.5" customWidth="1"/>
    <col min="12" max="12" width="0.5" customWidth="1"/>
    <col min="13" max="16" width="10.5" customWidth="1"/>
    <col min="17" max="17" width="0.5" customWidth="1"/>
    <col min="18" max="18" width="10.5" customWidth="1"/>
    <col min="19" max="19" width="0.5" customWidth="1"/>
    <col min="20" max="23" width="10.5" customWidth="1"/>
    <col min="24" max="24" width="0.6640625" customWidth="1"/>
    <col min="25" max="25" width="10.5" customWidth="1"/>
    <col min="26" max="26" width="3.5" customWidth="1"/>
    <col min="27" max="27" width="1" customWidth="1"/>
    <col min="28" max="28" width="0.5" customWidth="1"/>
  </cols>
  <sheetData>
    <row r="1" spans="2:27" x14ac:dyDescent="0.15">
      <c r="AA1" s="19"/>
    </row>
    <row r="2" spans="2:27" ht="37.75" customHeight="1" x14ac:dyDescent="0.15">
      <c r="AA2" s="19"/>
    </row>
    <row r="3" spans="2:27" x14ac:dyDescent="0.15">
      <c r="AA3" s="19"/>
    </row>
    <row r="4" spans="2:27" x14ac:dyDescent="0.15">
      <c r="D4" s="132"/>
      <c r="M4" s="5"/>
      <c r="Y4" s="132"/>
      <c r="AA4" s="19"/>
    </row>
    <row r="5" spans="2:27" x14ac:dyDescent="0.15">
      <c r="B5" s="6" t="s">
        <v>35</v>
      </c>
      <c r="D5" s="8">
        <v>2019</v>
      </c>
      <c r="E5" s="9"/>
      <c r="F5" s="10" t="s">
        <v>107</v>
      </c>
      <c r="G5" s="10" t="s">
        <v>108</v>
      </c>
      <c r="H5" s="10" t="s">
        <v>109</v>
      </c>
      <c r="I5" s="10" t="s">
        <v>102</v>
      </c>
      <c r="J5" s="14"/>
      <c r="K5" s="8">
        <v>2020</v>
      </c>
      <c r="L5" s="14"/>
      <c r="M5" s="10" t="s">
        <v>103</v>
      </c>
      <c r="N5" s="10" t="s">
        <v>104</v>
      </c>
      <c r="O5" s="10" t="s">
        <v>105</v>
      </c>
      <c r="P5" s="10" t="s">
        <v>106</v>
      </c>
      <c r="Q5" s="11"/>
      <c r="R5" s="8">
        <v>2021</v>
      </c>
      <c r="S5" s="9"/>
      <c r="T5" s="10" t="s">
        <v>110</v>
      </c>
      <c r="U5" s="10" t="s">
        <v>122</v>
      </c>
      <c r="V5" s="10" t="s">
        <v>124</v>
      </c>
      <c r="W5" s="10" t="s">
        <v>140</v>
      </c>
      <c r="X5" s="11"/>
      <c r="Y5" s="143">
        <v>2022</v>
      </c>
      <c r="Z5" s="11"/>
      <c r="AA5" s="19"/>
    </row>
    <row r="6" spans="2:27" ht="10.25" customHeight="1" x14ac:dyDescent="0.15">
      <c r="D6" s="18"/>
      <c r="E6" s="18"/>
      <c r="F6" s="18"/>
      <c r="G6" s="18"/>
      <c r="H6" s="18"/>
      <c r="I6" s="18"/>
      <c r="J6" s="18"/>
      <c r="K6" s="18"/>
      <c r="L6" s="18"/>
      <c r="AA6" s="19"/>
    </row>
    <row r="7" spans="2:27" x14ac:dyDescent="0.15">
      <c r="B7" s="28" t="s">
        <v>11</v>
      </c>
      <c r="D7" s="55">
        <v>-77200000</v>
      </c>
      <c r="E7" s="21"/>
      <c r="F7" s="55">
        <v>-27500000</v>
      </c>
      <c r="G7" s="55">
        <v>-4400000</v>
      </c>
      <c r="H7" s="55">
        <v>3200000</v>
      </c>
      <c r="I7" s="55">
        <v>-12300000</v>
      </c>
      <c r="J7" s="21"/>
      <c r="K7" s="55">
        <v>-41000000</v>
      </c>
      <c r="M7" s="55">
        <v>-17400000</v>
      </c>
      <c r="N7" s="55">
        <v>-9700000</v>
      </c>
      <c r="O7" s="55">
        <v>-24800000</v>
      </c>
      <c r="P7" s="55">
        <v>-26300000</v>
      </c>
      <c r="Q7" s="55"/>
      <c r="R7" s="55">
        <v>-78200000</v>
      </c>
      <c r="S7" s="55"/>
      <c r="T7" s="55">
        <v>-29500000</v>
      </c>
      <c r="U7" s="55">
        <v>-24500000</v>
      </c>
      <c r="V7" s="55">
        <v>-23700000</v>
      </c>
      <c r="W7" s="55">
        <v>-24500000</v>
      </c>
      <c r="X7" s="55"/>
      <c r="Y7" s="55">
        <v>-102200000</v>
      </c>
      <c r="Z7" s="55"/>
      <c r="AA7" s="35"/>
    </row>
    <row r="8" spans="2:27" x14ac:dyDescent="0.15">
      <c r="B8" t="s">
        <v>12</v>
      </c>
      <c r="D8" s="22"/>
      <c r="E8" s="21"/>
      <c r="F8" s="21"/>
      <c r="G8" s="21"/>
      <c r="H8" s="21"/>
      <c r="I8" s="21"/>
      <c r="J8" s="21"/>
      <c r="K8" s="18"/>
      <c r="M8" s="18"/>
      <c r="AA8" s="35"/>
    </row>
    <row r="9" spans="2:27" x14ac:dyDescent="0.15">
      <c r="B9" s="3" t="s">
        <v>13</v>
      </c>
      <c r="D9" s="56">
        <v>0</v>
      </c>
      <c r="E9" s="29"/>
      <c r="F9" s="56">
        <v>0</v>
      </c>
      <c r="G9" s="56">
        <v>0</v>
      </c>
      <c r="H9" s="56">
        <v>2600000</v>
      </c>
      <c r="I9" s="56">
        <v>500000</v>
      </c>
      <c r="J9" s="18"/>
      <c r="K9" s="56">
        <v>3100000</v>
      </c>
      <c r="M9" s="56">
        <v>0</v>
      </c>
      <c r="N9" s="56">
        <v>0</v>
      </c>
      <c r="O9" s="56">
        <v>0</v>
      </c>
      <c r="P9" s="56">
        <v>0</v>
      </c>
      <c r="Q9" s="56"/>
      <c r="R9" s="56">
        <v>0</v>
      </c>
      <c r="S9" s="56"/>
      <c r="T9" s="56">
        <v>200000</v>
      </c>
      <c r="U9" s="56">
        <v>0</v>
      </c>
      <c r="V9" s="56">
        <v>0</v>
      </c>
      <c r="W9" s="56">
        <v>-1800000</v>
      </c>
      <c r="X9" s="56"/>
      <c r="Y9" s="55">
        <v>-1600000</v>
      </c>
      <c r="Z9" s="56"/>
      <c r="AA9" s="35"/>
    </row>
    <row r="10" spans="2:27" x14ac:dyDescent="0.15">
      <c r="B10" s="3" t="s">
        <v>14</v>
      </c>
      <c r="D10" s="56">
        <v>-1000000</v>
      </c>
      <c r="E10" s="29"/>
      <c r="F10" s="56">
        <v>-2100000</v>
      </c>
      <c r="G10" s="56">
        <v>-1000000</v>
      </c>
      <c r="H10" s="56">
        <v>-300000</v>
      </c>
      <c r="I10" s="56">
        <v>-2200000</v>
      </c>
      <c r="J10" s="18"/>
      <c r="K10" s="56">
        <v>-5700000</v>
      </c>
      <c r="M10" s="56">
        <v>2900000</v>
      </c>
      <c r="N10" s="56">
        <v>3800000</v>
      </c>
      <c r="O10" s="56">
        <v>9800000</v>
      </c>
      <c r="P10" s="56">
        <v>7300000</v>
      </c>
      <c r="Q10" s="56"/>
      <c r="R10" s="56">
        <v>23700000</v>
      </c>
      <c r="S10" s="56"/>
      <c r="T10" s="56">
        <v>7900000</v>
      </c>
      <c r="U10" s="56">
        <v>8400000</v>
      </c>
      <c r="V10" s="56">
        <v>9600000</v>
      </c>
      <c r="W10" s="56">
        <v>13400000</v>
      </c>
      <c r="X10" s="56"/>
      <c r="Y10" s="55">
        <v>39300000</v>
      </c>
      <c r="Z10" s="56"/>
      <c r="AA10" s="35"/>
    </row>
    <row r="11" spans="2:27" x14ac:dyDescent="0.15">
      <c r="B11" s="3" t="s">
        <v>15</v>
      </c>
      <c r="D11" s="56">
        <v>-100000</v>
      </c>
      <c r="E11" s="29"/>
      <c r="F11" s="56">
        <v>-600000</v>
      </c>
      <c r="G11" s="56">
        <v>-800000</v>
      </c>
      <c r="H11" s="56">
        <v>-800000</v>
      </c>
      <c r="I11" s="56">
        <v>-800000</v>
      </c>
      <c r="J11" s="18"/>
      <c r="K11" s="56">
        <v>-3000000</v>
      </c>
      <c r="M11" s="56">
        <v>800000</v>
      </c>
      <c r="N11" s="56">
        <v>800000</v>
      </c>
      <c r="O11" s="56">
        <v>1200000</v>
      </c>
      <c r="P11" s="56">
        <v>1200000</v>
      </c>
      <c r="Q11" s="56"/>
      <c r="R11" s="56">
        <v>4000000</v>
      </c>
      <c r="S11" s="56"/>
      <c r="T11" s="56">
        <v>1200000</v>
      </c>
      <c r="U11" s="56">
        <v>1300000</v>
      </c>
      <c r="V11" s="56">
        <v>1200000</v>
      </c>
      <c r="W11" s="56">
        <v>1200000</v>
      </c>
      <c r="X11" s="56"/>
      <c r="Y11" s="55">
        <v>4900000</v>
      </c>
      <c r="Z11" s="56"/>
      <c r="AA11" s="35"/>
    </row>
    <row r="12" spans="2:27" x14ac:dyDescent="0.15">
      <c r="B12" s="3" t="s">
        <v>123</v>
      </c>
      <c r="D12" s="56"/>
      <c r="E12" s="29"/>
      <c r="F12" s="56"/>
      <c r="G12" s="56"/>
      <c r="H12" s="56"/>
      <c r="I12" s="56"/>
      <c r="J12" s="18"/>
      <c r="K12" s="56"/>
      <c r="M12" s="56"/>
      <c r="N12" s="56"/>
      <c r="O12" s="56"/>
      <c r="P12" s="56"/>
      <c r="Q12" s="56"/>
      <c r="R12" s="56"/>
      <c r="S12" s="56"/>
      <c r="T12" s="56"/>
      <c r="U12" s="56">
        <v>200000</v>
      </c>
      <c r="V12" s="56">
        <v>100000</v>
      </c>
      <c r="W12" s="56">
        <v>200000</v>
      </c>
      <c r="X12" s="56"/>
      <c r="Y12" s="55">
        <v>600000</v>
      </c>
      <c r="Z12" s="56"/>
      <c r="AA12" s="35"/>
    </row>
    <row r="13" spans="2:27" x14ac:dyDescent="0.15">
      <c r="B13" s="3" t="s">
        <v>134</v>
      </c>
      <c r="D13" s="56">
        <v>0</v>
      </c>
      <c r="E13" s="29">
        <v>0</v>
      </c>
      <c r="F13" s="56">
        <v>0</v>
      </c>
      <c r="G13" s="56">
        <v>0</v>
      </c>
      <c r="H13" s="56">
        <v>0</v>
      </c>
      <c r="I13" s="56">
        <v>0</v>
      </c>
      <c r="J13" s="56">
        <v>0</v>
      </c>
      <c r="K13" s="56">
        <v>0</v>
      </c>
      <c r="L13" s="56">
        <v>0</v>
      </c>
      <c r="M13" s="56">
        <v>0</v>
      </c>
      <c r="N13" s="56">
        <v>0</v>
      </c>
      <c r="O13" s="56">
        <v>0</v>
      </c>
      <c r="P13" s="56">
        <v>0</v>
      </c>
      <c r="Q13" s="56">
        <v>0</v>
      </c>
      <c r="R13" s="56">
        <v>0</v>
      </c>
      <c r="S13" s="56">
        <v>0</v>
      </c>
      <c r="T13" s="56">
        <v>0</v>
      </c>
      <c r="U13" s="56">
        <v>0</v>
      </c>
      <c r="V13" s="56">
        <v>500000</v>
      </c>
      <c r="W13" s="56">
        <v>0</v>
      </c>
      <c r="X13" s="56"/>
      <c r="Y13" s="55">
        <v>500000</v>
      </c>
      <c r="Z13" s="56"/>
      <c r="AA13" s="35"/>
    </row>
    <row r="14" spans="2:27" x14ac:dyDescent="0.15">
      <c r="B14" s="30" t="s">
        <v>92</v>
      </c>
      <c r="C14" s="4"/>
      <c r="D14" s="55">
        <v>-76100000</v>
      </c>
      <c r="E14" s="29"/>
      <c r="F14" s="55">
        <v>-24900000</v>
      </c>
      <c r="G14" s="55">
        <v>-2600000</v>
      </c>
      <c r="H14" s="55">
        <v>1700000</v>
      </c>
      <c r="I14" s="55">
        <v>-9700000</v>
      </c>
      <c r="J14" s="21"/>
      <c r="K14" s="55">
        <v>-35400000</v>
      </c>
      <c r="M14" s="55">
        <v>-13700000</v>
      </c>
      <c r="N14" s="55">
        <v>-5200000</v>
      </c>
      <c r="O14" s="55">
        <v>-13800000</v>
      </c>
      <c r="P14" s="55">
        <v>-17800000</v>
      </c>
      <c r="Q14" s="55"/>
      <c r="R14" s="55">
        <v>-50500000</v>
      </c>
      <c r="S14" s="55"/>
      <c r="T14" s="55">
        <v>-20100000</v>
      </c>
      <c r="U14" s="55">
        <v>-14700000</v>
      </c>
      <c r="V14" s="55">
        <v>-12300000</v>
      </c>
      <c r="W14" s="55">
        <v>-11400000</v>
      </c>
      <c r="X14" s="55"/>
      <c r="Y14" s="55">
        <v>-58500000</v>
      </c>
      <c r="Z14" s="55"/>
      <c r="AA14" s="35"/>
    </row>
    <row r="15" spans="2:27" x14ac:dyDescent="0.15">
      <c r="D15" s="31"/>
      <c r="E15" s="31"/>
      <c r="F15" s="31"/>
      <c r="G15" s="31"/>
      <c r="H15" s="31"/>
      <c r="I15" s="31"/>
      <c r="J15" s="31"/>
      <c r="K15" s="31"/>
      <c r="L15" s="31"/>
      <c r="AA15" s="19"/>
    </row>
    <row r="16" spans="2:27" x14ac:dyDescent="0.15">
      <c r="B16" s="6" t="s">
        <v>16</v>
      </c>
      <c r="D16" s="8">
        <v>2019</v>
      </c>
      <c r="E16" s="9"/>
      <c r="F16" s="10" t="s">
        <v>22</v>
      </c>
      <c r="G16" s="10" t="s">
        <v>23</v>
      </c>
      <c r="H16" s="10" t="s">
        <v>24</v>
      </c>
      <c r="I16" s="10" t="s">
        <v>25</v>
      </c>
      <c r="J16" s="14"/>
      <c r="K16" s="8">
        <v>2020</v>
      </c>
      <c r="L16" s="14"/>
      <c r="M16" s="10" t="s">
        <v>26</v>
      </c>
      <c r="N16" s="10" t="s">
        <v>89</v>
      </c>
      <c r="O16" s="10" t="s">
        <v>90</v>
      </c>
      <c r="P16" s="10" t="s">
        <v>93</v>
      </c>
      <c r="Q16" s="11"/>
      <c r="R16" s="8">
        <v>2021</v>
      </c>
      <c r="S16" s="9"/>
      <c r="T16" s="10" t="s">
        <v>110</v>
      </c>
      <c r="U16" s="10" t="s">
        <v>122</v>
      </c>
      <c r="V16" s="10" t="s">
        <v>124</v>
      </c>
      <c r="W16" s="10" t="s">
        <v>140</v>
      </c>
      <c r="X16" s="11"/>
      <c r="Y16" s="143">
        <v>2022</v>
      </c>
      <c r="Z16" s="11"/>
      <c r="AA16" s="19"/>
    </row>
    <row r="17" spans="1:27" ht="10.25" customHeight="1" x14ac:dyDescent="0.15">
      <c r="AA17" s="19"/>
    </row>
    <row r="18" spans="1:27" x14ac:dyDescent="0.15">
      <c r="B18" s="3" t="s">
        <v>92</v>
      </c>
      <c r="D18" s="55">
        <v>-76100000</v>
      </c>
      <c r="E18" s="21"/>
      <c r="F18" s="55">
        <v>-24900000</v>
      </c>
      <c r="G18" s="55">
        <v>-2600000</v>
      </c>
      <c r="H18" s="55">
        <v>1700000</v>
      </c>
      <c r="I18" s="55">
        <v>-9700000</v>
      </c>
      <c r="J18" s="21"/>
      <c r="K18" s="55">
        <v>-35400000</v>
      </c>
      <c r="L18" s="18"/>
      <c r="M18" s="55">
        <v>-13700000</v>
      </c>
      <c r="N18" s="55">
        <v>-5200000</v>
      </c>
      <c r="O18" s="55">
        <v>-13800000</v>
      </c>
      <c r="P18" s="55">
        <v>-17800000</v>
      </c>
      <c r="Q18" s="55"/>
      <c r="R18" s="55">
        <v>-50500000</v>
      </c>
      <c r="S18" s="106"/>
      <c r="T18" s="55">
        <v>-20100000</v>
      </c>
      <c r="U18" s="55">
        <v>-14700000</v>
      </c>
      <c r="V18" s="55">
        <v>-12300000</v>
      </c>
      <c r="W18" s="55">
        <v>-11400000</v>
      </c>
      <c r="X18" s="55"/>
      <c r="Y18" s="55">
        <v>-58500000</v>
      </c>
      <c r="Z18" s="55"/>
      <c r="AA18" s="19"/>
    </row>
    <row r="19" spans="1:27" x14ac:dyDescent="0.15">
      <c r="B19" t="s">
        <v>17</v>
      </c>
      <c r="M19" s="55"/>
      <c r="AA19" s="19"/>
    </row>
    <row r="20" spans="1:27" x14ac:dyDescent="0.15">
      <c r="B20" s="3" t="s">
        <v>3</v>
      </c>
      <c r="D20" s="56">
        <v>1700000</v>
      </c>
      <c r="E20" s="21"/>
      <c r="F20" s="56">
        <v>900000</v>
      </c>
      <c r="G20" s="56">
        <v>1000000</v>
      </c>
      <c r="H20" s="56">
        <v>1200000</v>
      </c>
      <c r="I20" s="56">
        <v>1200000</v>
      </c>
      <c r="J20" s="32"/>
      <c r="K20" s="56">
        <v>4300000</v>
      </c>
      <c r="M20" s="56">
        <v>1073131.0859995012</v>
      </c>
      <c r="N20" s="56">
        <v>1062815.984652203</v>
      </c>
      <c r="O20" s="56">
        <v>1269803.7784601618</v>
      </c>
      <c r="P20" s="56">
        <v>1335114.8747216573</v>
      </c>
      <c r="Q20" s="56"/>
      <c r="R20" s="56">
        <v>4740865.7238335228</v>
      </c>
      <c r="S20" s="56"/>
      <c r="T20" s="56">
        <v>1300000</v>
      </c>
      <c r="U20" s="56">
        <v>1100000</v>
      </c>
      <c r="V20" s="56">
        <v>1800000</v>
      </c>
      <c r="W20" s="56">
        <v>1800000</v>
      </c>
      <c r="X20" s="56"/>
      <c r="Y20" s="55">
        <v>6000000</v>
      </c>
      <c r="Z20" s="56"/>
      <c r="AA20" s="19"/>
    </row>
    <row r="21" spans="1:27" x14ac:dyDescent="0.15">
      <c r="B21" s="3" t="s">
        <v>4</v>
      </c>
      <c r="D21" s="56">
        <v>0</v>
      </c>
      <c r="E21" s="21"/>
      <c r="F21" s="56">
        <v>100000</v>
      </c>
      <c r="G21" s="56">
        <v>200000</v>
      </c>
      <c r="H21" s="56">
        <v>200000</v>
      </c>
      <c r="I21" s="56">
        <v>200000</v>
      </c>
      <c r="J21" s="32"/>
      <c r="K21" s="56">
        <v>600000</v>
      </c>
      <c r="M21" s="56">
        <v>209589.46</v>
      </c>
      <c r="N21" s="56">
        <v>251223.76</v>
      </c>
      <c r="O21" s="56">
        <v>120976.75</v>
      </c>
      <c r="P21" s="56">
        <v>200454.93</v>
      </c>
      <c r="Q21" s="56"/>
      <c r="R21" s="56">
        <v>782244.9</v>
      </c>
      <c r="S21" s="56"/>
      <c r="T21" s="56">
        <v>200000</v>
      </c>
      <c r="U21" s="56">
        <v>200000</v>
      </c>
      <c r="V21" s="56">
        <v>200000</v>
      </c>
      <c r="W21" s="56">
        <v>300000</v>
      </c>
      <c r="X21" s="56"/>
      <c r="Y21" s="55">
        <v>900000</v>
      </c>
      <c r="Z21" s="56"/>
      <c r="AA21" s="19"/>
    </row>
    <row r="22" spans="1:27" x14ac:dyDescent="0.15">
      <c r="B22" s="3" t="s">
        <v>10</v>
      </c>
      <c r="D22" s="56">
        <v>-2100000</v>
      </c>
      <c r="E22" s="21"/>
      <c r="F22" s="56">
        <v>-500000</v>
      </c>
      <c r="G22" s="56">
        <v>-100000</v>
      </c>
      <c r="H22" s="56">
        <v>-100000</v>
      </c>
      <c r="I22" s="56">
        <v>0</v>
      </c>
      <c r="J22" s="32"/>
      <c r="K22" s="56">
        <v>-700000</v>
      </c>
      <c r="M22" s="56">
        <v>-26200.9</v>
      </c>
      <c r="N22" s="56">
        <v>-44839.58</v>
      </c>
      <c r="O22" s="56">
        <v>-28646.159999999996</v>
      </c>
      <c r="P22" s="56">
        <v>-29555.304380182999</v>
      </c>
      <c r="Q22" s="56"/>
      <c r="R22" s="56">
        <v>-129241.94438018301</v>
      </c>
      <c r="S22" s="56"/>
      <c r="T22" s="56">
        <v>0</v>
      </c>
      <c r="U22" s="56">
        <v>-600000</v>
      </c>
      <c r="V22" s="56">
        <v>-1900000</v>
      </c>
      <c r="W22" s="56">
        <v>-2500000</v>
      </c>
      <c r="X22" s="56"/>
      <c r="Y22" s="55">
        <v>-5000000</v>
      </c>
      <c r="Z22" s="56"/>
      <c r="AA22" s="19"/>
    </row>
    <row r="23" spans="1:27" x14ac:dyDescent="0.15">
      <c r="B23" s="3" t="s">
        <v>18</v>
      </c>
      <c r="D23" s="56">
        <v>0</v>
      </c>
      <c r="E23" s="21"/>
      <c r="F23" s="56">
        <v>0</v>
      </c>
      <c r="G23" s="56">
        <v>0</v>
      </c>
      <c r="H23" s="56">
        <v>0</v>
      </c>
      <c r="I23" s="56">
        <v>0</v>
      </c>
      <c r="J23" s="32"/>
      <c r="K23" s="56">
        <v>0</v>
      </c>
      <c r="M23" s="56">
        <v>15002.5977241949</v>
      </c>
      <c r="N23" s="56">
        <v>43096.181075778193</v>
      </c>
      <c r="O23" s="56">
        <v>-10530.326074783899</v>
      </c>
      <c r="P23" s="56">
        <v>169223.29272860254</v>
      </c>
      <c r="Q23" s="56"/>
      <c r="R23" s="56">
        <v>216791.74545379169</v>
      </c>
      <c r="S23" s="56"/>
      <c r="T23" s="56">
        <v>400000</v>
      </c>
      <c r="U23" s="56">
        <v>-300000</v>
      </c>
      <c r="V23" s="56">
        <v>0</v>
      </c>
      <c r="W23" s="56">
        <v>-100000</v>
      </c>
      <c r="X23" s="56"/>
      <c r="Y23" s="55">
        <v>100000</v>
      </c>
      <c r="Z23" s="56"/>
      <c r="AA23" s="19"/>
    </row>
    <row r="24" spans="1:27" x14ac:dyDescent="0.15">
      <c r="B24" s="3" t="s">
        <v>19</v>
      </c>
      <c r="D24" s="56">
        <v>0</v>
      </c>
      <c r="E24" s="21"/>
      <c r="F24" s="56">
        <v>0</v>
      </c>
      <c r="G24" s="56">
        <v>0</v>
      </c>
      <c r="H24" s="56">
        <v>300000</v>
      </c>
      <c r="I24" s="56">
        <v>100000</v>
      </c>
      <c r="J24" s="32"/>
      <c r="K24" s="56">
        <v>500000</v>
      </c>
      <c r="M24" s="56">
        <v>58139.29270953589</v>
      </c>
      <c r="N24" s="56">
        <v>155900.20061352017</v>
      </c>
      <c r="O24" s="56">
        <v>60749.964486318509</v>
      </c>
      <c r="P24" s="56">
        <v>449138.87679588713</v>
      </c>
      <c r="Q24" s="56"/>
      <c r="R24" s="56">
        <v>723928.33460526168</v>
      </c>
      <c r="S24" s="56"/>
      <c r="T24" s="56">
        <v>200000</v>
      </c>
      <c r="U24" s="56">
        <v>200000</v>
      </c>
      <c r="V24" s="56">
        <v>300000</v>
      </c>
      <c r="W24" s="56">
        <v>-600000</v>
      </c>
      <c r="X24" s="56"/>
      <c r="Y24" s="55">
        <v>100000</v>
      </c>
      <c r="Z24" s="56"/>
      <c r="AA24" s="19"/>
    </row>
    <row r="25" spans="1:27" x14ac:dyDescent="0.15">
      <c r="B25" s="4" t="s">
        <v>6</v>
      </c>
      <c r="C25" s="4"/>
      <c r="D25" s="55">
        <v>-76400000</v>
      </c>
      <c r="E25" s="21"/>
      <c r="F25" s="55">
        <v>-24400000</v>
      </c>
      <c r="G25" s="55">
        <v>-1500000</v>
      </c>
      <c r="H25" s="55">
        <v>3300000</v>
      </c>
      <c r="I25" s="55">
        <v>-8200000</v>
      </c>
      <c r="J25" s="21"/>
      <c r="K25" s="55">
        <v>-30800000</v>
      </c>
      <c r="M25" s="55">
        <v>-12400000</v>
      </c>
      <c r="N25" s="55">
        <v>-3700000</v>
      </c>
      <c r="O25" s="55">
        <v>-12400000</v>
      </c>
      <c r="P25" s="55">
        <v>-15700000</v>
      </c>
      <c r="Q25" s="55"/>
      <c r="R25" s="55">
        <v>-44100000</v>
      </c>
      <c r="S25" s="55"/>
      <c r="T25" s="55">
        <v>-18000000</v>
      </c>
      <c r="U25" s="55">
        <v>-14100000</v>
      </c>
      <c r="V25" s="55">
        <v>-11800000</v>
      </c>
      <c r="W25" s="55">
        <v>-12500000</v>
      </c>
      <c r="X25" s="55"/>
      <c r="Y25" s="55">
        <v>-56400000</v>
      </c>
      <c r="Z25" s="55"/>
      <c r="AA25" s="19"/>
    </row>
    <row r="26" spans="1:27" x14ac:dyDescent="0.15">
      <c r="B26" s="4"/>
      <c r="C26" s="4"/>
      <c r="D26" s="18"/>
      <c r="E26" s="21"/>
      <c r="F26" s="18"/>
      <c r="G26" s="18"/>
      <c r="H26" s="18"/>
      <c r="I26" s="18"/>
      <c r="J26" s="18"/>
      <c r="K26" s="18"/>
      <c r="M26" s="57"/>
      <c r="N26" s="87"/>
      <c r="O26" s="87"/>
      <c r="P26" s="87"/>
      <c r="Q26" s="87"/>
      <c r="R26" s="87"/>
      <c r="S26" s="87"/>
      <c r="T26" s="87"/>
      <c r="U26" s="87"/>
      <c r="V26" s="87"/>
      <c r="W26" s="87"/>
      <c r="X26" s="87"/>
      <c r="Y26" s="87"/>
      <c r="Z26" s="87"/>
      <c r="AA26" s="19"/>
    </row>
    <row r="27" spans="1:27" ht="14" thickBot="1" x14ac:dyDescent="0.2">
      <c r="B27" s="3" t="s">
        <v>74</v>
      </c>
      <c r="D27" s="55">
        <v>106800000</v>
      </c>
      <c r="E27" s="21"/>
      <c r="F27" s="55">
        <v>42200000</v>
      </c>
      <c r="G27" s="55">
        <v>44900000</v>
      </c>
      <c r="H27" s="55">
        <v>67500000</v>
      </c>
      <c r="I27" s="55">
        <v>53800000</v>
      </c>
      <c r="J27" s="21"/>
      <c r="K27" s="55">
        <v>208400000</v>
      </c>
      <c r="M27" s="55">
        <v>69100000</v>
      </c>
      <c r="N27" s="55">
        <v>97400000</v>
      </c>
      <c r="O27" s="55">
        <v>91800000</v>
      </c>
      <c r="P27" s="55">
        <v>100200000</v>
      </c>
      <c r="Q27" s="55"/>
      <c r="R27" s="55">
        <v>358400000</v>
      </c>
      <c r="S27" s="55"/>
      <c r="T27" s="122">
        <v>103100000</v>
      </c>
      <c r="U27" s="122">
        <v>115100000</v>
      </c>
      <c r="V27" s="122">
        <v>105400000</v>
      </c>
      <c r="W27" s="122">
        <v>98000000</v>
      </c>
      <c r="X27" s="144"/>
      <c r="Y27" s="122">
        <f>421500000</f>
        <v>421500000</v>
      </c>
      <c r="Z27" s="55"/>
      <c r="AA27" s="19"/>
    </row>
    <row r="28" spans="1:27" ht="14" thickTop="1" x14ac:dyDescent="0.15">
      <c r="B28" s="3" t="s">
        <v>119</v>
      </c>
      <c r="D28" s="88">
        <v>-0.72</v>
      </c>
      <c r="E28" s="88"/>
      <c r="F28" s="88">
        <v>-0.57999999999999996</v>
      </c>
      <c r="G28" s="88">
        <v>-0.03</v>
      </c>
      <c r="H28" s="88">
        <v>0.05</v>
      </c>
      <c r="I28" s="88">
        <v>-0.15</v>
      </c>
      <c r="J28" s="88"/>
      <c r="K28" s="88">
        <v>-0.15</v>
      </c>
      <c r="L28" s="88"/>
      <c r="M28" s="88">
        <v>-0.18</v>
      </c>
      <c r="N28" s="88">
        <v>-0.04</v>
      </c>
      <c r="O28" s="88">
        <v>-0.14000000000000001</v>
      </c>
      <c r="P28" s="88">
        <v>-0.16</v>
      </c>
      <c r="Q28" s="102"/>
      <c r="R28" s="88">
        <v>-0.12</v>
      </c>
      <c r="S28" s="102"/>
      <c r="T28" s="102">
        <v>-0.17</v>
      </c>
      <c r="U28" s="102">
        <v>-0.12</v>
      </c>
      <c r="V28" s="102">
        <v>-0.11</v>
      </c>
      <c r="W28" s="102">
        <v>-0.13</v>
      </c>
      <c r="X28" s="102"/>
      <c r="Y28" s="102">
        <v>-0.13</v>
      </c>
      <c r="Z28" s="102"/>
      <c r="AA28" s="19"/>
    </row>
    <row r="29" spans="1:27" x14ac:dyDescent="0.15">
      <c r="A29" s="142" t="s">
        <v>138</v>
      </c>
      <c r="D29" s="16"/>
      <c r="E29" s="33"/>
      <c r="F29" s="16"/>
      <c r="G29" s="16"/>
      <c r="H29" s="17"/>
      <c r="I29" s="33"/>
      <c r="J29" s="17"/>
      <c r="K29" s="34"/>
      <c r="M29" s="16"/>
      <c r="W29" s="83"/>
      <c r="Y29" s="83"/>
      <c r="Z29" s="131"/>
      <c r="AA29" s="19"/>
    </row>
    <row r="30" spans="1:27" ht="6" customHeight="1" x14ac:dyDescent="0.1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row>
    <row r="32" spans="1:27" x14ac:dyDescent="0.15">
      <c r="C32" s="4"/>
      <c r="H32" s="56"/>
    </row>
    <row r="33" spans="2:2" x14ac:dyDescent="0.15">
      <c r="B33" s="145"/>
    </row>
    <row r="34" spans="2:2" x14ac:dyDescent="0.15">
      <c r="B34" s="145"/>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248A-6F8A-5744-8D5F-EB3623C9D02D}">
  <dimension ref="A1:V22"/>
  <sheetViews>
    <sheetView showGridLines="0" zoomScale="110" zoomScaleNormal="110" workbookViewId="0">
      <selection activeCell="K36" sqref="K36:K37"/>
    </sheetView>
  </sheetViews>
  <sheetFormatPr baseColWidth="10" defaultColWidth="9.5" defaultRowHeight="13" x14ac:dyDescent="0.15"/>
  <cols>
    <col min="1" max="1" width="4.5" style="5" customWidth="1"/>
    <col min="2" max="2" width="69.5" style="5" customWidth="1"/>
    <col min="3" max="3" width="2.5" style="5" customWidth="1"/>
    <col min="4" max="4" width="12" style="5" customWidth="1"/>
    <col min="5" max="5" width="0.5" style="5" customWidth="1"/>
    <col min="6" max="6" width="12" style="5" customWidth="1"/>
    <col min="7" max="7" width="0.5" style="5" customWidth="1"/>
    <col min="8" max="11" width="12" style="5" customWidth="1"/>
    <col min="12" max="12" width="0.5" style="5" customWidth="1"/>
    <col min="13" max="13" width="12" style="5" customWidth="1"/>
    <col min="14" max="14" width="0.83203125" customWidth="1"/>
    <col min="15" max="18" width="12" style="5" customWidth="1"/>
    <col min="19" max="19" width="1.33203125" style="5" customWidth="1"/>
    <col min="20" max="20" width="13.83203125" style="5" customWidth="1"/>
    <col min="21" max="21" width="3" style="5" customWidth="1"/>
    <col min="22" max="22" width="1" style="5" customWidth="1"/>
    <col min="23" max="23" width="10.83203125" style="5" bestFit="1" customWidth="1"/>
    <col min="24" max="16384" width="9.5" style="5"/>
  </cols>
  <sheetData>
    <row r="1" spans="2:22" x14ac:dyDescent="0.15">
      <c r="V1" s="19"/>
    </row>
    <row r="2" spans="2:22" x14ac:dyDescent="0.15">
      <c r="V2" s="19"/>
    </row>
    <row r="3" spans="2:22" x14ac:dyDescent="0.15">
      <c r="V3" s="19"/>
    </row>
    <row r="4" spans="2:22" x14ac:dyDescent="0.15">
      <c r="S4"/>
      <c r="V4" s="19"/>
    </row>
    <row r="5" spans="2:22" x14ac:dyDescent="0.15">
      <c r="D5" s="132"/>
      <c r="S5"/>
      <c r="T5" s="146"/>
      <c r="V5" s="19"/>
    </row>
    <row r="6" spans="2:22" x14ac:dyDescent="0.15">
      <c r="B6" s="6" t="s">
        <v>73</v>
      </c>
      <c r="C6" s="8"/>
      <c r="D6" s="8">
        <v>2019</v>
      </c>
      <c r="E6" s="9"/>
      <c r="F6" s="8">
        <v>2020</v>
      </c>
      <c r="G6" s="9"/>
      <c r="H6" s="8" t="s">
        <v>103</v>
      </c>
      <c r="I6" s="8" t="s">
        <v>104</v>
      </c>
      <c r="J6" s="8" t="s">
        <v>105</v>
      </c>
      <c r="K6" s="10" t="s">
        <v>106</v>
      </c>
      <c r="L6" s="11"/>
      <c r="M6" s="8">
        <v>2021</v>
      </c>
      <c r="N6" s="9"/>
      <c r="O6" s="8" t="s">
        <v>110</v>
      </c>
      <c r="P6" s="8" t="s">
        <v>122</v>
      </c>
      <c r="Q6" s="8" t="s">
        <v>124</v>
      </c>
      <c r="R6" s="10" t="s">
        <v>140</v>
      </c>
      <c r="S6" s="11"/>
      <c r="T6" s="143">
        <v>2022</v>
      </c>
      <c r="U6" s="11"/>
      <c r="V6" s="19"/>
    </row>
    <row r="7" spans="2:22" x14ac:dyDescent="0.15">
      <c r="B7" s="36"/>
      <c r="D7" s="37"/>
      <c r="E7" s="37"/>
      <c r="F7" s="37"/>
      <c r="G7" s="90"/>
      <c r="H7" s="37"/>
      <c r="S7"/>
      <c r="V7" s="19"/>
    </row>
    <row r="8" spans="2:22" ht="16" x14ac:dyDescent="0.15">
      <c r="B8" s="91" t="s">
        <v>128</v>
      </c>
      <c r="D8" s="92">
        <v>-72500000</v>
      </c>
      <c r="E8" s="92"/>
      <c r="F8" s="92">
        <v>10400000</v>
      </c>
      <c r="G8" s="93"/>
      <c r="H8" s="94">
        <v>45900000</v>
      </c>
      <c r="I8" s="94">
        <v>26900000</v>
      </c>
      <c r="J8" s="94">
        <v>15600000</v>
      </c>
      <c r="K8" s="94">
        <v>-3100000</v>
      </c>
      <c r="L8" s="94"/>
      <c r="M8" s="92">
        <v>85300000</v>
      </c>
      <c r="N8" s="94"/>
      <c r="O8" s="92">
        <v>-31500000</v>
      </c>
      <c r="P8" s="92">
        <v>-41100000</v>
      </c>
      <c r="Q8" s="94">
        <v>-2800000</v>
      </c>
      <c r="R8" s="94">
        <v>1200000</v>
      </c>
      <c r="S8" s="94"/>
      <c r="T8" s="94">
        <v>-74200000</v>
      </c>
      <c r="U8" s="94"/>
      <c r="V8" s="19"/>
    </row>
    <row r="9" spans="2:22" ht="14" x14ac:dyDescent="0.15">
      <c r="B9" s="91" t="s">
        <v>45</v>
      </c>
      <c r="D9" s="95">
        <v>-24700000</v>
      </c>
      <c r="E9" s="95"/>
      <c r="F9" s="95">
        <v>-19700000</v>
      </c>
      <c r="G9" s="96"/>
      <c r="H9" s="96">
        <v>-10600000</v>
      </c>
      <c r="I9" s="96">
        <v>-13800000</v>
      </c>
      <c r="J9" s="96">
        <v>-73200000</v>
      </c>
      <c r="K9" s="96">
        <v>-31600000</v>
      </c>
      <c r="L9" s="96"/>
      <c r="M9" s="95">
        <v>-129300000</v>
      </c>
      <c r="N9" s="96"/>
      <c r="O9" s="95">
        <v>-50400000</v>
      </c>
      <c r="P9" s="95">
        <v>-208200000</v>
      </c>
      <c r="Q9" s="95">
        <v>-5700000</v>
      </c>
      <c r="R9" s="96">
        <v>-19600000</v>
      </c>
      <c r="S9" s="96"/>
      <c r="T9" s="96">
        <f>-283900000</f>
        <v>-283900000</v>
      </c>
      <c r="U9" s="96"/>
      <c r="V9" s="19"/>
    </row>
    <row r="10" spans="2:22" ht="14" x14ac:dyDescent="0.15">
      <c r="B10" s="91" t="s">
        <v>46</v>
      </c>
      <c r="D10" s="97">
        <v>161500000</v>
      </c>
      <c r="E10" s="95"/>
      <c r="F10" s="97">
        <v>60800000</v>
      </c>
      <c r="G10" s="96"/>
      <c r="H10" s="98">
        <v>390700000</v>
      </c>
      <c r="I10" s="98">
        <v>-8500000</v>
      </c>
      <c r="J10" s="98">
        <v>-5000000</v>
      </c>
      <c r="K10" s="98">
        <v>-1000000</v>
      </c>
      <c r="L10" s="96"/>
      <c r="M10" s="97">
        <v>376200000</v>
      </c>
      <c r="N10" s="96"/>
      <c r="O10" s="97">
        <v>59100000</v>
      </c>
      <c r="P10" s="97">
        <v>10000000</v>
      </c>
      <c r="Q10" s="98">
        <v>-700000</v>
      </c>
      <c r="R10" s="98">
        <v>4500000</v>
      </c>
      <c r="S10" s="96"/>
      <c r="T10" s="98">
        <v>72900000</v>
      </c>
      <c r="U10" s="96"/>
      <c r="V10" s="19"/>
    </row>
    <row r="11" spans="2:22" ht="14" x14ac:dyDescent="0.15">
      <c r="B11" s="91" t="s">
        <v>95</v>
      </c>
      <c r="D11" s="92">
        <v>64400000</v>
      </c>
      <c r="E11" s="99"/>
      <c r="F11" s="92">
        <v>51500000</v>
      </c>
      <c r="G11" s="93"/>
      <c r="H11" s="94">
        <v>426000000</v>
      </c>
      <c r="I11" s="94">
        <v>4600000</v>
      </c>
      <c r="J11" s="94">
        <v>-62600000</v>
      </c>
      <c r="K11" s="94">
        <v>-35700000</v>
      </c>
      <c r="L11" s="94"/>
      <c r="M11" s="92">
        <v>332300000</v>
      </c>
      <c r="N11" s="94"/>
      <c r="O11" s="92">
        <v>-22800000</v>
      </c>
      <c r="P11" s="92">
        <v>-239300000</v>
      </c>
      <c r="Q11" s="94">
        <v>-9200000</v>
      </c>
      <c r="R11" s="94">
        <v>-13900000</v>
      </c>
      <c r="S11" s="94"/>
      <c r="T11" s="94">
        <f>-285200000</f>
        <v>-285200000</v>
      </c>
      <c r="U11" s="94"/>
      <c r="V11" s="19"/>
    </row>
    <row r="12" spans="2:22" x14ac:dyDescent="0.15">
      <c r="B12" s="5" t="s">
        <v>75</v>
      </c>
      <c r="D12" s="95">
        <v>117900000</v>
      </c>
      <c r="E12" s="95"/>
      <c r="F12" s="95">
        <v>182300000</v>
      </c>
      <c r="G12" s="96"/>
      <c r="H12" s="96">
        <v>233700000</v>
      </c>
      <c r="I12" s="96">
        <v>659700000</v>
      </c>
      <c r="J12" s="96">
        <v>664300000</v>
      </c>
      <c r="K12" s="96">
        <v>601700000</v>
      </c>
      <c r="L12" s="96"/>
      <c r="M12" s="95">
        <v>233700000</v>
      </c>
      <c r="N12" s="96"/>
      <c r="O12" s="95">
        <v>566000000</v>
      </c>
      <c r="P12" s="95">
        <v>543200000</v>
      </c>
      <c r="Q12" s="95">
        <v>303900000</v>
      </c>
      <c r="R12" s="96">
        <v>294800000</v>
      </c>
      <c r="S12" s="96"/>
      <c r="T12" s="96">
        <v>566000000</v>
      </c>
      <c r="U12" s="96"/>
      <c r="V12" s="19"/>
    </row>
    <row r="13" spans="2:22" ht="14" thickBot="1" x14ac:dyDescent="0.2">
      <c r="B13" t="s">
        <v>76</v>
      </c>
      <c r="C13"/>
      <c r="D13" s="100">
        <v>182300000</v>
      </c>
      <c r="E13" s="93"/>
      <c r="F13" s="100">
        <v>233700000</v>
      </c>
      <c r="G13" s="93"/>
      <c r="H13" s="100">
        <v>659700000</v>
      </c>
      <c r="I13" s="100">
        <v>664300000</v>
      </c>
      <c r="J13" s="100">
        <v>601700000</v>
      </c>
      <c r="K13" s="100">
        <v>566000000</v>
      </c>
      <c r="L13" s="93"/>
      <c r="M13" s="100">
        <v>566000000</v>
      </c>
      <c r="N13" s="93"/>
      <c r="O13" s="100">
        <v>543200000</v>
      </c>
      <c r="P13" s="100">
        <v>303900000</v>
      </c>
      <c r="Q13" s="100">
        <v>294800000</v>
      </c>
      <c r="R13" s="100">
        <v>280800000</v>
      </c>
      <c r="S13" s="93"/>
      <c r="T13" s="100">
        <v>280800000</v>
      </c>
      <c r="U13" s="93"/>
      <c r="V13" s="19"/>
    </row>
    <row r="14" spans="2:22" ht="14" thickTop="1" x14ac:dyDescent="0.15">
      <c r="B14"/>
      <c r="C14"/>
      <c r="D14"/>
      <c r="E14"/>
      <c r="F14"/>
      <c r="G14"/>
      <c r="H14"/>
      <c r="I14"/>
      <c r="S14"/>
      <c r="V14" s="19"/>
    </row>
    <row r="15" spans="2:22" x14ac:dyDescent="0.15">
      <c r="B15"/>
      <c r="C15"/>
      <c r="D15"/>
      <c r="E15"/>
      <c r="F15"/>
      <c r="G15"/>
      <c r="H15"/>
      <c r="I15"/>
      <c r="S15"/>
      <c r="V15" s="19"/>
    </row>
    <row r="16" spans="2:22" x14ac:dyDescent="0.15">
      <c r="B16" t="s">
        <v>129</v>
      </c>
      <c r="C16"/>
      <c r="D16" s="85">
        <v>-4600000</v>
      </c>
      <c r="F16" s="85">
        <v>42700000</v>
      </c>
      <c r="H16" s="85">
        <v>53300000</v>
      </c>
      <c r="I16" s="85">
        <v>26000000</v>
      </c>
      <c r="J16" s="85">
        <v>28400000</v>
      </c>
      <c r="K16" s="85">
        <v>11500000</v>
      </c>
      <c r="M16" s="85">
        <v>119200000</v>
      </c>
      <c r="N16" s="5"/>
      <c r="O16" s="85">
        <v>-12400000</v>
      </c>
      <c r="P16" s="84">
        <v>-27200000</v>
      </c>
      <c r="Q16" s="84">
        <v>13300000</v>
      </c>
      <c r="R16" s="84">
        <v>7300000</v>
      </c>
      <c r="S16" s="84"/>
      <c r="T16" s="84">
        <v>-19000000</v>
      </c>
      <c r="V16" s="19"/>
    </row>
    <row r="17" spans="1:22" x14ac:dyDescent="0.15">
      <c r="B17"/>
      <c r="C17"/>
      <c r="D17"/>
      <c r="E17"/>
      <c r="F17"/>
      <c r="G17"/>
      <c r="H17"/>
      <c r="I17"/>
      <c r="V17" s="19"/>
    </row>
    <row r="18" spans="1:22" ht="14" customHeight="1" x14ac:dyDescent="0.15">
      <c r="A18" s="142" t="s">
        <v>138</v>
      </c>
      <c r="B18"/>
      <c r="C18"/>
      <c r="D18"/>
      <c r="E18"/>
      <c r="F18"/>
      <c r="G18"/>
      <c r="H18"/>
      <c r="I18"/>
      <c r="V18" s="19"/>
    </row>
    <row r="19" spans="1:22" ht="6" customHeight="1" x14ac:dyDescent="0.15">
      <c r="A19" s="19"/>
      <c r="B19" s="19"/>
      <c r="C19" s="19"/>
      <c r="D19" s="19"/>
      <c r="E19" s="19"/>
      <c r="F19" s="19"/>
      <c r="G19" s="19"/>
      <c r="H19" s="19"/>
      <c r="I19" s="19"/>
      <c r="J19" s="19"/>
      <c r="K19" s="19"/>
      <c r="L19" s="19"/>
      <c r="M19" s="19"/>
      <c r="N19" s="19"/>
      <c r="O19" s="19"/>
      <c r="P19" s="19"/>
      <c r="Q19" s="19"/>
      <c r="R19" s="19"/>
      <c r="S19" s="19"/>
      <c r="T19" s="19"/>
      <c r="U19" s="19"/>
      <c r="V19" s="19"/>
    </row>
    <row r="20" spans="1:22" customFormat="1" x14ac:dyDescent="0.15"/>
    <row r="22" spans="1:22" x14ac:dyDescent="0.15">
      <c r="O22" s="85"/>
      <c r="P22" s="85"/>
      <c r="Q22" s="85"/>
      <c r="R22" s="85"/>
    </row>
  </sheetData>
  <conditionalFormatting sqref="B8:B11 D9:G10 D8:E8">
    <cfRule type="expression" dxfId="49" priority="50" stopIfTrue="1">
      <formula>IF(COUNTA(#REF!)=0,0,MOD(SUBTOTAL(103,#REF!),2)=1)</formula>
    </cfRule>
  </conditionalFormatting>
  <conditionalFormatting sqref="H9:H10">
    <cfRule type="expression" dxfId="48" priority="49" stopIfTrue="1">
      <formula>IF(COUNTA(#REF!)=0,0,MOD(SUBTOTAL(103,#REF!),2)=1)</formula>
    </cfRule>
  </conditionalFormatting>
  <conditionalFormatting sqref="F8:H8">
    <cfRule type="expression" dxfId="47" priority="48" stopIfTrue="1">
      <formula>IF(COUNTA(#REF!)=0,0,MOD(SUBTOTAL(103,#REF!),2)=1)</formula>
    </cfRule>
  </conditionalFormatting>
  <conditionalFormatting sqref="D11:E11">
    <cfRule type="expression" dxfId="46" priority="47" stopIfTrue="1">
      <formula>IF(COUNTA(#REF!)=0,0,MOD(SUBTOTAL(103,#REF!),2)=1)</formula>
    </cfRule>
  </conditionalFormatting>
  <conditionalFormatting sqref="F11:H11">
    <cfRule type="expression" dxfId="45" priority="46" stopIfTrue="1">
      <formula>IF(COUNTA(#REF!)=0,0,MOD(SUBTOTAL(103,#REF!),2)=1)</formula>
    </cfRule>
  </conditionalFormatting>
  <conditionalFormatting sqref="D13:E13">
    <cfRule type="expression" dxfId="44" priority="45" stopIfTrue="1">
      <formula>IF(COUNTA(#REF!)=0,0,MOD(SUBTOTAL(103,#REF!),2)=1)</formula>
    </cfRule>
  </conditionalFormatting>
  <conditionalFormatting sqref="F13:H13">
    <cfRule type="expression" dxfId="43" priority="44" stopIfTrue="1">
      <formula>IF(COUNTA(#REF!)=0,0,MOD(SUBTOTAL(103,#REF!),2)=1)</formula>
    </cfRule>
  </conditionalFormatting>
  <conditionalFormatting sqref="D12:G12">
    <cfRule type="expression" dxfId="42" priority="43" stopIfTrue="1">
      <formula>IF(COUNTA(#REF!)=0,0,MOD(SUBTOTAL(103,#REF!),2)=1)</formula>
    </cfRule>
  </conditionalFormatting>
  <conditionalFormatting sqref="H12">
    <cfRule type="expression" dxfId="41" priority="42" stopIfTrue="1">
      <formula>IF(COUNTA(#REF!)=0,0,MOD(SUBTOTAL(103,#REF!),2)=1)</formula>
    </cfRule>
  </conditionalFormatting>
  <conditionalFormatting sqref="I9:I10">
    <cfRule type="expression" dxfId="40" priority="41" stopIfTrue="1">
      <formula>IF(COUNTA(#REF!)=0,0,MOD(SUBTOTAL(103,#REF!),2)=1)</formula>
    </cfRule>
  </conditionalFormatting>
  <conditionalFormatting sqref="I8">
    <cfRule type="expression" dxfId="39" priority="40" stopIfTrue="1">
      <formula>IF(COUNTA(#REF!)=0,0,MOD(SUBTOTAL(103,#REF!),2)=1)</formula>
    </cfRule>
  </conditionalFormatting>
  <conditionalFormatting sqref="I11">
    <cfRule type="expression" dxfId="38" priority="39" stopIfTrue="1">
      <formula>IF(COUNTA(#REF!)=0,0,MOD(SUBTOTAL(103,#REF!),2)=1)</formula>
    </cfRule>
  </conditionalFormatting>
  <conditionalFormatting sqref="I13">
    <cfRule type="expression" dxfId="37" priority="38" stopIfTrue="1">
      <formula>IF(COUNTA(#REF!)=0,0,MOD(SUBTOTAL(103,#REF!),2)=1)</formula>
    </cfRule>
  </conditionalFormatting>
  <conditionalFormatting sqref="I12">
    <cfRule type="expression" dxfId="36" priority="37" stopIfTrue="1">
      <formula>IF(COUNTA(#REF!)=0,0,MOD(SUBTOTAL(103,#REF!),2)=1)</formula>
    </cfRule>
  </conditionalFormatting>
  <conditionalFormatting sqref="J9:J10">
    <cfRule type="expression" dxfId="35" priority="36" stopIfTrue="1">
      <formula>IF(COUNTA(#REF!)=0,0,MOD(SUBTOTAL(103,#REF!),2)=1)</formula>
    </cfRule>
  </conditionalFormatting>
  <conditionalFormatting sqref="J8">
    <cfRule type="expression" dxfId="34" priority="35" stopIfTrue="1">
      <formula>IF(COUNTA(#REF!)=0,0,MOD(SUBTOTAL(103,#REF!),2)=1)</formula>
    </cfRule>
  </conditionalFormatting>
  <conditionalFormatting sqref="J11">
    <cfRule type="expression" dxfId="33" priority="34" stopIfTrue="1">
      <formula>IF(COUNTA(#REF!)=0,0,MOD(SUBTOTAL(103,#REF!),2)=1)</formula>
    </cfRule>
  </conditionalFormatting>
  <conditionalFormatting sqref="J13">
    <cfRule type="expression" dxfId="32" priority="33" stopIfTrue="1">
      <formula>IF(COUNTA(#REF!)=0,0,MOD(SUBTOTAL(103,#REF!),2)=1)</formula>
    </cfRule>
  </conditionalFormatting>
  <conditionalFormatting sqref="J12">
    <cfRule type="expression" dxfId="31" priority="32" stopIfTrue="1">
      <formula>IF(COUNTA(#REF!)=0,0,MOD(SUBTOTAL(103,#REF!),2)=1)</formula>
    </cfRule>
  </conditionalFormatting>
  <conditionalFormatting sqref="K9:L10 U9:U10">
    <cfRule type="expression" dxfId="30" priority="31" stopIfTrue="1">
      <formula>IF(COUNTA(#REF!)=0,0,MOD(SUBTOTAL(103,#REF!),2)=1)</formula>
    </cfRule>
  </conditionalFormatting>
  <conditionalFormatting sqref="K8:L8 U8">
    <cfRule type="expression" dxfId="29" priority="30" stopIfTrue="1">
      <formula>IF(COUNTA(#REF!)=0,0,MOD(SUBTOTAL(103,#REF!),2)=1)</formula>
    </cfRule>
  </conditionalFormatting>
  <conditionalFormatting sqref="K11:L11 U11">
    <cfRule type="expression" dxfId="28" priority="29" stopIfTrue="1">
      <formula>IF(COUNTA(#REF!)=0,0,MOD(SUBTOTAL(103,#REF!),2)=1)</formula>
    </cfRule>
  </conditionalFormatting>
  <conditionalFormatting sqref="K13:L13 U13">
    <cfRule type="expression" dxfId="27" priority="28" stopIfTrue="1">
      <formula>IF(COUNTA(#REF!)=0,0,MOD(SUBTOTAL(103,#REF!),2)=1)</formula>
    </cfRule>
  </conditionalFormatting>
  <conditionalFormatting sqref="K12:L12 U12">
    <cfRule type="expression" dxfId="26" priority="27" stopIfTrue="1">
      <formula>IF(COUNTA(#REF!)=0,0,MOD(SUBTOTAL(103,#REF!),2)=1)</formula>
    </cfRule>
  </conditionalFormatting>
  <conditionalFormatting sqref="M9:N10">
    <cfRule type="expression" dxfId="25" priority="26" stopIfTrue="1">
      <formula>IF(COUNTA(#REF!)=0,0,MOD(SUBTOTAL(103,#REF!),2)=1)</formula>
    </cfRule>
  </conditionalFormatting>
  <conditionalFormatting sqref="M8:N8">
    <cfRule type="expression" dxfId="24" priority="25" stopIfTrue="1">
      <formula>IF(COUNTA(#REF!)=0,0,MOD(SUBTOTAL(103,#REF!),2)=1)</formula>
    </cfRule>
  </conditionalFormatting>
  <conditionalFormatting sqref="M11:N11">
    <cfRule type="expression" dxfId="23" priority="24" stopIfTrue="1">
      <formula>IF(COUNTA(#REF!)=0,0,MOD(SUBTOTAL(103,#REF!),2)=1)</formula>
    </cfRule>
  </conditionalFormatting>
  <conditionalFormatting sqref="M13:N13">
    <cfRule type="expression" dxfId="22" priority="23" stopIfTrue="1">
      <formula>IF(COUNTA(#REF!)=0,0,MOD(SUBTOTAL(103,#REF!),2)=1)</formula>
    </cfRule>
  </conditionalFormatting>
  <conditionalFormatting sqref="M12:N12">
    <cfRule type="expression" dxfId="21" priority="22" stopIfTrue="1">
      <formula>IF(COUNTA(#REF!)=0,0,MOD(SUBTOTAL(103,#REF!),2)=1)</formula>
    </cfRule>
  </conditionalFormatting>
  <conditionalFormatting sqref="O9:O10">
    <cfRule type="expression" dxfId="20" priority="21" stopIfTrue="1">
      <formula>IF(COUNTA(#REF!)=0,0,MOD(SUBTOTAL(103,#REF!),2)=1)</formula>
    </cfRule>
  </conditionalFormatting>
  <conditionalFormatting sqref="O8">
    <cfRule type="expression" dxfId="19" priority="20" stopIfTrue="1">
      <formula>IF(COUNTA(#REF!)=0,0,MOD(SUBTOTAL(103,#REF!),2)=1)</formula>
    </cfRule>
  </conditionalFormatting>
  <conditionalFormatting sqref="O11">
    <cfRule type="expression" dxfId="18" priority="19" stopIfTrue="1">
      <formula>IF(COUNTA(#REF!)=0,0,MOD(SUBTOTAL(103,#REF!),2)=1)</formula>
    </cfRule>
  </conditionalFormatting>
  <conditionalFormatting sqref="O13">
    <cfRule type="expression" dxfId="17" priority="18" stopIfTrue="1">
      <formula>IF(COUNTA(#REF!)=0,0,MOD(SUBTOTAL(103,#REF!),2)=1)</formula>
    </cfRule>
  </conditionalFormatting>
  <conditionalFormatting sqref="O12">
    <cfRule type="expression" dxfId="16" priority="17" stopIfTrue="1">
      <formula>IF(COUNTA(#REF!)=0,0,MOD(SUBTOTAL(103,#REF!),2)=1)</formula>
    </cfRule>
  </conditionalFormatting>
  <conditionalFormatting sqref="P9:P10">
    <cfRule type="expression" dxfId="15" priority="16" stopIfTrue="1">
      <formula>IF(COUNTA(#REF!)=0,0,MOD(SUBTOTAL(103,#REF!),2)=1)</formula>
    </cfRule>
  </conditionalFormatting>
  <conditionalFormatting sqref="P8">
    <cfRule type="expression" dxfId="14" priority="15" stopIfTrue="1">
      <formula>IF(COUNTA(#REF!)=0,0,MOD(SUBTOTAL(103,#REF!),2)=1)</formula>
    </cfRule>
  </conditionalFormatting>
  <conditionalFormatting sqref="P11">
    <cfRule type="expression" dxfId="13" priority="14" stopIfTrue="1">
      <formula>IF(COUNTA(#REF!)=0,0,MOD(SUBTOTAL(103,#REF!),2)=1)</formula>
    </cfRule>
  </conditionalFormatting>
  <conditionalFormatting sqref="P13">
    <cfRule type="expression" dxfId="12" priority="13" stopIfTrue="1">
      <formula>IF(COUNTA(#REF!)=0,0,MOD(SUBTOTAL(103,#REF!),2)=1)</formula>
    </cfRule>
  </conditionalFormatting>
  <conditionalFormatting sqref="P12">
    <cfRule type="expression" dxfId="11" priority="12" stopIfTrue="1">
      <formula>IF(COUNTA(#REF!)=0,0,MOD(SUBTOTAL(103,#REF!),2)=1)</formula>
    </cfRule>
  </conditionalFormatting>
  <conditionalFormatting sqref="Q9:Q10">
    <cfRule type="expression" dxfId="10" priority="11" stopIfTrue="1">
      <formula>IF(COUNTA(#REF!)=0,0,MOD(SUBTOTAL(103,#REF!),2)=1)</formula>
    </cfRule>
  </conditionalFormatting>
  <conditionalFormatting sqref="Q8:R8">
    <cfRule type="expression" dxfId="9" priority="10" stopIfTrue="1">
      <formula>IF(COUNTA(#REF!)=0,0,MOD(SUBTOTAL(103,#REF!),2)=1)</formula>
    </cfRule>
  </conditionalFormatting>
  <conditionalFormatting sqref="Q11">
    <cfRule type="expression" dxfId="8" priority="9" stopIfTrue="1">
      <formula>IF(COUNTA(#REF!)=0,0,MOD(SUBTOTAL(103,#REF!),2)=1)</formula>
    </cfRule>
  </conditionalFormatting>
  <conditionalFormatting sqref="Q13">
    <cfRule type="expression" dxfId="7" priority="8" stopIfTrue="1">
      <formula>IF(COUNTA(#REF!)=0,0,MOD(SUBTOTAL(103,#REF!),2)=1)</formula>
    </cfRule>
  </conditionalFormatting>
  <conditionalFormatting sqref="Q12">
    <cfRule type="expression" dxfId="6" priority="7" stopIfTrue="1">
      <formula>IF(COUNTA(#REF!)=0,0,MOD(SUBTOTAL(103,#REF!),2)=1)</formula>
    </cfRule>
  </conditionalFormatting>
  <conditionalFormatting sqref="R9:S10">
    <cfRule type="expression" dxfId="5" priority="6" stopIfTrue="1">
      <formula>IF(COUNTA(#REF!)=0,0,MOD(SUBTOTAL(103,#REF!),2)=1)</formula>
    </cfRule>
  </conditionalFormatting>
  <conditionalFormatting sqref="S8:T8">
    <cfRule type="expression" dxfId="4" priority="5" stopIfTrue="1">
      <formula>IF(COUNTA(#REF!)=0,0,MOD(SUBTOTAL(103,#REF!),2)=1)</formula>
    </cfRule>
  </conditionalFormatting>
  <conditionalFormatting sqref="R11:T11">
    <cfRule type="expression" dxfId="3" priority="4" stopIfTrue="1">
      <formula>IF(COUNTA(#REF!)=0,0,MOD(SUBTOTAL(103,#REF!),2)=1)</formula>
    </cfRule>
  </conditionalFormatting>
  <conditionalFormatting sqref="R13:T13">
    <cfRule type="expression" dxfId="2" priority="3" stopIfTrue="1">
      <formula>IF(COUNTA(#REF!)=0,0,MOD(SUBTOTAL(103,#REF!),2)=1)</formula>
    </cfRule>
  </conditionalFormatting>
  <conditionalFormatting sqref="R12:T12">
    <cfRule type="expression" dxfId="1" priority="2" stopIfTrue="1">
      <formula>IF(COUNTA(#REF!)=0,0,MOD(SUBTOTAL(103,#REF!),2)=1)</formula>
    </cfRule>
  </conditionalFormatting>
  <conditionalFormatting sqref="T9:T10">
    <cfRule type="expression" dxfId="0" priority="1" stopIfTrue="1">
      <formula>IF(COUNTA(#REF!)=0,0,MOD(SUBTOTAL(103,#REF!),2)=1)</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B81E0-D41B-4996-A8D0-885B6D92644C}">
  <dimension ref="A1:AA35"/>
  <sheetViews>
    <sheetView showGridLines="0" zoomScale="110" zoomScaleNormal="110" workbookViewId="0">
      <selection activeCell="W26" sqref="W26"/>
    </sheetView>
  </sheetViews>
  <sheetFormatPr baseColWidth="10" defaultColWidth="9.5" defaultRowHeight="13" x14ac:dyDescent="0.15"/>
  <cols>
    <col min="1" max="1" width="4.1640625" customWidth="1"/>
    <col min="2" max="2" width="55.5" customWidth="1"/>
    <col min="3" max="3" width="0.5" customWidth="1"/>
    <col min="4" max="4" width="9.5" customWidth="1"/>
    <col min="5" max="5" width="0.5" customWidth="1"/>
    <col min="6" max="9" width="9.5" customWidth="1"/>
    <col min="10" max="10" width="0.5" customWidth="1"/>
    <col min="11" max="11" width="9.5" customWidth="1"/>
    <col min="12" max="12" width="0.5" customWidth="1"/>
    <col min="13" max="16" width="9.5" customWidth="1"/>
    <col min="17" max="17" width="0.5" customWidth="1"/>
    <col min="18" max="18" width="9.5" customWidth="1"/>
    <col min="19" max="19" width="0.6640625" customWidth="1"/>
    <col min="20" max="20" width="8.83203125" bestFit="1" customWidth="1"/>
    <col min="21" max="23" width="9.5" customWidth="1"/>
    <col min="24" max="24" width="1.1640625" customWidth="1"/>
    <col min="25" max="25" width="9.5" customWidth="1"/>
    <col min="26" max="26" width="2.5" customWidth="1"/>
    <col min="27" max="27" width="1" customWidth="1"/>
    <col min="28" max="28" width="0.5" customWidth="1"/>
    <col min="29" max="29" width="3.33203125" customWidth="1"/>
    <col min="30" max="30" width="0.83203125" customWidth="1"/>
  </cols>
  <sheetData>
    <row r="1" spans="2:27" x14ac:dyDescent="0.15">
      <c r="AA1" s="19"/>
    </row>
    <row r="2" spans="2:27" x14ac:dyDescent="0.15">
      <c r="B2" s="3"/>
      <c r="AA2" s="19"/>
    </row>
    <row r="3" spans="2:27" x14ac:dyDescent="0.15">
      <c r="B3" s="3"/>
      <c r="AA3" s="19"/>
    </row>
    <row r="4" spans="2:27" x14ac:dyDescent="0.15">
      <c r="B4" s="3"/>
      <c r="D4" s="132"/>
      <c r="W4" s="146"/>
      <c r="Y4" s="146"/>
      <c r="AA4" s="19"/>
    </row>
    <row r="5" spans="2:27" x14ac:dyDescent="0.15">
      <c r="B5" s="6" t="s">
        <v>27</v>
      </c>
      <c r="C5" s="7"/>
      <c r="D5" s="8">
        <v>2019</v>
      </c>
      <c r="E5" s="9"/>
      <c r="F5" s="10" t="s">
        <v>107</v>
      </c>
      <c r="G5" s="10" t="s">
        <v>108</v>
      </c>
      <c r="H5" s="10" t="s">
        <v>109</v>
      </c>
      <c r="I5" s="10" t="s">
        <v>102</v>
      </c>
      <c r="J5" s="52"/>
      <c r="K5" s="8">
        <v>2020</v>
      </c>
      <c r="L5" s="11"/>
      <c r="M5" s="10" t="s">
        <v>103</v>
      </c>
      <c r="N5" s="10" t="s">
        <v>104</v>
      </c>
      <c r="O5" s="10" t="s">
        <v>105</v>
      </c>
      <c r="P5" s="10" t="s">
        <v>106</v>
      </c>
      <c r="Q5" s="11"/>
      <c r="R5" s="8">
        <v>2021</v>
      </c>
      <c r="S5" s="9"/>
      <c r="T5" s="10" t="s">
        <v>110</v>
      </c>
      <c r="U5" s="10" t="s">
        <v>122</v>
      </c>
      <c r="V5" s="10" t="s">
        <v>124</v>
      </c>
      <c r="W5" s="10" t="s">
        <v>140</v>
      </c>
      <c r="X5" s="11"/>
      <c r="Y5" s="143">
        <v>2022</v>
      </c>
      <c r="AA5" s="19"/>
    </row>
    <row r="6" spans="2:27" ht="10.25" customHeight="1" x14ac:dyDescent="0.15">
      <c r="B6" s="7"/>
      <c r="C6" s="7"/>
      <c r="D6" s="14"/>
      <c r="E6" s="14"/>
      <c r="F6" s="14"/>
      <c r="G6" s="14"/>
      <c r="H6" s="14"/>
      <c r="I6" s="14"/>
      <c r="J6" s="14"/>
      <c r="L6" s="14"/>
      <c r="M6" s="14"/>
      <c r="N6" s="14"/>
      <c r="O6" s="14"/>
      <c r="P6" s="14"/>
      <c r="Q6" s="14"/>
      <c r="R6" s="14"/>
      <c r="S6" s="14"/>
      <c r="T6" s="14"/>
      <c r="U6" s="14"/>
      <c r="V6" s="14"/>
      <c r="W6" s="14"/>
      <c r="X6" s="14"/>
      <c r="Y6" s="14"/>
      <c r="AA6" s="19"/>
    </row>
    <row r="7" spans="2:27" x14ac:dyDescent="0.15">
      <c r="B7" s="105" t="s">
        <v>28</v>
      </c>
      <c r="D7" s="58">
        <v>241477</v>
      </c>
      <c r="E7" s="38"/>
      <c r="F7" s="78">
        <v>82588</v>
      </c>
      <c r="G7" s="78">
        <v>87888</v>
      </c>
      <c r="H7" s="78">
        <v>118373</v>
      </c>
      <c r="I7" s="58">
        <v>102616.99999999999</v>
      </c>
      <c r="J7" s="59"/>
      <c r="K7" s="60">
        <f>SUM(F7:I7)</f>
        <v>391466</v>
      </c>
      <c r="L7" s="38"/>
      <c r="M7" s="58">
        <v>128386</v>
      </c>
      <c r="N7" s="58">
        <v>153274</v>
      </c>
      <c r="O7" s="58">
        <v>140734</v>
      </c>
      <c r="P7" s="58">
        <v>138565</v>
      </c>
      <c r="Q7" s="58"/>
      <c r="R7" s="58">
        <v>560959</v>
      </c>
      <c r="S7" s="58"/>
      <c r="T7" s="58">
        <v>140125</v>
      </c>
      <c r="U7" s="58">
        <v>148047</v>
      </c>
      <c r="V7" s="60">
        <v>133165</v>
      </c>
      <c r="W7" s="60">
        <v>124751</v>
      </c>
      <c r="X7" s="60"/>
      <c r="Y7" s="60">
        <v>546088</v>
      </c>
      <c r="Z7" s="61"/>
      <c r="AA7" s="62"/>
    </row>
    <row r="8" spans="2:27" x14ac:dyDescent="0.15">
      <c r="B8" t="s">
        <v>32</v>
      </c>
      <c r="D8" s="18">
        <v>1.8</v>
      </c>
      <c r="E8" s="76"/>
      <c r="F8" s="18">
        <v>0.6</v>
      </c>
      <c r="G8" s="18">
        <v>0.6</v>
      </c>
      <c r="H8" s="18">
        <v>1.1000000000000001</v>
      </c>
      <c r="I8" s="18">
        <v>0.9</v>
      </c>
      <c r="J8" s="18"/>
      <c r="K8" s="18">
        <v>3.3</v>
      </c>
      <c r="L8" s="18"/>
      <c r="M8" s="18">
        <v>1.3</v>
      </c>
      <c r="N8" s="18">
        <v>2.1</v>
      </c>
      <c r="O8" s="18">
        <v>2</v>
      </c>
      <c r="P8" s="120">
        <v>2500000000</v>
      </c>
      <c r="Q8" s="18"/>
      <c r="R8" s="120">
        <v>7900000000</v>
      </c>
      <c r="S8" s="18"/>
      <c r="T8" s="120">
        <v>2400000000</v>
      </c>
      <c r="U8" s="120">
        <v>2700000000</v>
      </c>
      <c r="V8" s="120">
        <v>2100000000</v>
      </c>
      <c r="W8" s="120">
        <v>1800000000</v>
      </c>
      <c r="X8" s="120"/>
      <c r="Y8" s="120">
        <v>9000000000</v>
      </c>
      <c r="Z8" s="77"/>
      <c r="AA8" s="62"/>
    </row>
    <row r="9" spans="2:27" x14ac:dyDescent="0.15">
      <c r="B9" t="s">
        <v>80</v>
      </c>
      <c r="D9" s="64">
        <v>68300000</v>
      </c>
      <c r="E9" s="5"/>
      <c r="F9" s="64">
        <v>25500000</v>
      </c>
      <c r="G9" s="64">
        <v>30100000</v>
      </c>
      <c r="H9" s="64">
        <v>43900000</v>
      </c>
      <c r="I9" s="64">
        <v>35000000</v>
      </c>
      <c r="J9" s="65"/>
      <c r="K9" s="64">
        <v>134400000</v>
      </c>
      <c r="L9" s="53"/>
      <c r="M9" s="64">
        <v>45000000</v>
      </c>
      <c r="N9" s="64">
        <v>60000000</v>
      </c>
      <c r="O9" s="64">
        <v>52500000</v>
      </c>
      <c r="P9" s="64">
        <v>56800000</v>
      </c>
      <c r="Q9" s="64"/>
      <c r="R9" s="64">
        <v>214300000</v>
      </c>
      <c r="S9" s="64"/>
      <c r="T9" s="64">
        <v>58700000</v>
      </c>
      <c r="U9" s="64">
        <v>65400000</v>
      </c>
      <c r="V9" s="84">
        <v>56300000</v>
      </c>
      <c r="W9" s="84">
        <v>55300000</v>
      </c>
      <c r="X9" s="84"/>
      <c r="Y9" s="84">
        <v>235700000</v>
      </c>
      <c r="Z9" s="66"/>
      <c r="AA9" s="63"/>
    </row>
    <row r="10" spans="2:27" x14ac:dyDescent="0.15">
      <c r="B10" t="s">
        <v>37</v>
      </c>
      <c r="D10" s="64">
        <v>49200000</v>
      </c>
      <c r="E10" s="67"/>
      <c r="F10" s="64">
        <v>17800000</v>
      </c>
      <c r="G10" s="64">
        <v>23500000</v>
      </c>
      <c r="H10" s="64">
        <v>32800000</v>
      </c>
      <c r="I10" s="64">
        <v>25100000</v>
      </c>
      <c r="J10" s="22"/>
      <c r="K10" s="64">
        <v>99200000</v>
      </c>
      <c r="L10" s="22"/>
      <c r="M10" s="64">
        <v>34300000</v>
      </c>
      <c r="N10" s="64">
        <v>46600000</v>
      </c>
      <c r="O10" s="64">
        <v>40000000</v>
      </c>
      <c r="P10" s="64">
        <v>43400000</v>
      </c>
      <c r="Q10" s="64"/>
      <c r="R10" s="64">
        <v>164200000</v>
      </c>
      <c r="S10" s="64"/>
      <c r="T10" s="64">
        <v>44000000</v>
      </c>
      <c r="U10" s="64">
        <v>48100000</v>
      </c>
      <c r="V10" s="84">
        <v>41700000</v>
      </c>
      <c r="W10" s="84">
        <v>41900000</v>
      </c>
      <c r="X10" s="84"/>
      <c r="Y10" s="84">
        <v>175700000</v>
      </c>
      <c r="Z10" s="66"/>
      <c r="AA10" s="63"/>
    </row>
    <row r="11" spans="2:27" ht="5" customHeight="1" x14ac:dyDescent="0.15">
      <c r="F11" s="38"/>
      <c r="G11" s="38"/>
      <c r="H11" s="38"/>
      <c r="I11" s="38"/>
      <c r="J11" s="38"/>
      <c r="K11" s="38"/>
      <c r="L11" s="38"/>
      <c r="M11" s="38"/>
      <c r="N11" s="38"/>
      <c r="O11" s="38"/>
      <c r="P11" s="38"/>
      <c r="Q11" s="38"/>
      <c r="R11" s="38"/>
      <c r="S11" s="38"/>
      <c r="T11" s="38"/>
      <c r="U11" s="38"/>
      <c r="AA11" s="19"/>
    </row>
    <row r="12" spans="2:27" ht="15" customHeight="1" x14ac:dyDescent="0.15">
      <c r="B12" s="4" t="s">
        <v>39</v>
      </c>
      <c r="F12" s="38"/>
      <c r="G12" s="38"/>
      <c r="H12" s="38"/>
      <c r="I12" s="38"/>
      <c r="J12" s="38"/>
      <c r="K12" s="38"/>
      <c r="L12" s="38"/>
      <c r="M12" s="38"/>
      <c r="N12" s="38"/>
      <c r="O12" s="38"/>
      <c r="P12" s="38"/>
      <c r="Q12" s="38"/>
      <c r="R12" s="38"/>
      <c r="S12" s="38"/>
      <c r="T12" s="38"/>
      <c r="U12" s="38"/>
      <c r="AA12" s="19"/>
    </row>
    <row r="13" spans="2:27" x14ac:dyDescent="0.15">
      <c r="B13" s="3" t="s">
        <v>30</v>
      </c>
      <c r="D13" s="70">
        <v>7346</v>
      </c>
      <c r="E13" s="68"/>
      <c r="F13" s="70">
        <v>7645</v>
      </c>
      <c r="G13" s="70">
        <v>7270</v>
      </c>
      <c r="H13" s="70">
        <v>9405</v>
      </c>
      <c r="I13" s="70">
        <v>8964</v>
      </c>
      <c r="J13" s="70"/>
      <c r="K13" s="70">
        <v>8438</v>
      </c>
      <c r="L13" s="68"/>
      <c r="M13" s="70">
        <v>10185</v>
      </c>
      <c r="N13" s="70">
        <v>13929</v>
      </c>
      <c r="O13" s="70">
        <v>14155</v>
      </c>
      <c r="P13" s="70">
        <v>17885</v>
      </c>
      <c r="Q13" s="70"/>
      <c r="R13" s="70">
        <v>14106</v>
      </c>
      <c r="S13" s="70"/>
      <c r="T13" s="70">
        <v>17078</v>
      </c>
      <c r="U13" s="70">
        <v>18363</v>
      </c>
      <c r="V13" s="121">
        <v>15872</v>
      </c>
      <c r="W13" s="121">
        <v>14041</v>
      </c>
      <c r="X13" s="121"/>
      <c r="Y13" s="121">
        <v>16439</v>
      </c>
      <c r="AA13" s="62"/>
    </row>
    <row r="14" spans="2:27" x14ac:dyDescent="0.15">
      <c r="B14" s="3" t="s">
        <v>36</v>
      </c>
      <c r="D14" s="69">
        <v>283</v>
      </c>
      <c r="E14" s="68"/>
      <c r="F14" s="69">
        <v>309</v>
      </c>
      <c r="G14" s="69">
        <v>343</v>
      </c>
      <c r="H14" s="69">
        <v>371</v>
      </c>
      <c r="I14" s="69">
        <v>341</v>
      </c>
      <c r="J14" s="54"/>
      <c r="K14" s="69">
        <v>343</v>
      </c>
      <c r="L14" s="40"/>
      <c r="M14" s="69">
        <v>350</v>
      </c>
      <c r="N14" s="69">
        <v>392</v>
      </c>
      <c r="O14" s="69">
        <v>373</v>
      </c>
      <c r="P14" s="69">
        <v>410</v>
      </c>
      <c r="Q14" s="69"/>
      <c r="R14" s="69">
        <v>382</v>
      </c>
      <c r="S14" s="69"/>
      <c r="T14" s="69">
        <v>419</v>
      </c>
      <c r="U14" s="69">
        <v>442</v>
      </c>
      <c r="V14" s="121">
        <v>423</v>
      </c>
      <c r="W14" s="121">
        <v>443</v>
      </c>
      <c r="X14" s="121"/>
      <c r="Y14" s="121">
        <v>432</v>
      </c>
      <c r="AA14" s="62"/>
    </row>
    <row r="15" spans="2:27" x14ac:dyDescent="0.15">
      <c r="B15" s="3" t="s">
        <v>38</v>
      </c>
      <c r="D15" s="69">
        <v>204</v>
      </c>
      <c r="E15" s="68"/>
      <c r="F15" s="69">
        <v>216</v>
      </c>
      <c r="G15" s="69">
        <v>268</v>
      </c>
      <c r="H15" s="69">
        <v>277</v>
      </c>
      <c r="I15" s="69">
        <v>244</v>
      </c>
      <c r="J15" s="70"/>
      <c r="K15" s="69">
        <v>253</v>
      </c>
      <c r="L15" s="68"/>
      <c r="M15" s="69">
        <v>267</v>
      </c>
      <c r="N15" s="69">
        <v>304</v>
      </c>
      <c r="O15" s="69">
        <v>284</v>
      </c>
      <c r="P15" s="69">
        <v>313</v>
      </c>
      <c r="Q15" s="69"/>
      <c r="R15" s="69">
        <v>293</v>
      </c>
      <c r="S15" s="69"/>
      <c r="T15" s="69">
        <v>314</v>
      </c>
      <c r="U15" s="69">
        <v>325</v>
      </c>
      <c r="V15" s="121">
        <v>314</v>
      </c>
      <c r="W15" s="121">
        <v>336</v>
      </c>
      <c r="X15" s="121"/>
      <c r="Y15" s="121">
        <v>322</v>
      </c>
      <c r="AA15" s="62"/>
    </row>
    <row r="16" spans="2:27" ht="5" customHeight="1" x14ac:dyDescent="0.15">
      <c r="AA16" s="62"/>
    </row>
    <row r="17" spans="1:27" x14ac:dyDescent="0.15">
      <c r="B17" s="4" t="s">
        <v>31</v>
      </c>
      <c r="M17" s="71"/>
      <c r="N17" s="71"/>
      <c r="O17" s="71"/>
      <c r="P17" s="71"/>
      <c r="Q17" s="71"/>
      <c r="R17" s="71"/>
      <c r="S17" s="71"/>
      <c r="T17" s="71"/>
      <c r="U17" s="71"/>
      <c r="AA17" s="62"/>
    </row>
    <row r="18" spans="1:27" x14ac:dyDescent="0.15">
      <c r="B18" s="79" t="s">
        <v>28</v>
      </c>
      <c r="F18" s="72">
        <v>1.06</v>
      </c>
      <c r="G18" s="72">
        <v>0.56999999999999995</v>
      </c>
      <c r="H18" s="72">
        <v>0.69</v>
      </c>
      <c r="I18" s="72">
        <v>0.37</v>
      </c>
      <c r="J18" s="72"/>
      <c r="K18" s="72">
        <v>0.62</v>
      </c>
      <c r="M18" s="71">
        <v>0.55000000000000004</v>
      </c>
      <c r="N18" s="71">
        <v>0.74</v>
      </c>
      <c r="O18" s="71">
        <v>0.19</v>
      </c>
      <c r="P18" s="71">
        <v>0.35</v>
      </c>
      <c r="Q18" s="71"/>
      <c r="R18" s="71">
        <v>0.43</v>
      </c>
      <c r="S18" s="71"/>
      <c r="T18" s="71">
        <v>0.09</v>
      </c>
      <c r="U18" s="71">
        <v>-0.03</v>
      </c>
      <c r="V18" s="86">
        <v>-0.05</v>
      </c>
      <c r="W18" s="86">
        <v>-0.1</v>
      </c>
      <c r="X18" s="86"/>
      <c r="Y18" s="86">
        <v>-2.6509958838346503E-2</v>
      </c>
      <c r="AA18" s="62"/>
    </row>
    <row r="19" spans="1:27" x14ac:dyDescent="0.15">
      <c r="B19" s="3" t="s">
        <v>29</v>
      </c>
      <c r="F19" s="72">
        <v>1.21</v>
      </c>
      <c r="G19" s="72">
        <v>0.51</v>
      </c>
      <c r="H19" s="72">
        <v>1.1000000000000001</v>
      </c>
      <c r="I19" s="72">
        <v>0.71</v>
      </c>
      <c r="J19" s="72"/>
      <c r="K19" s="72">
        <v>0.86</v>
      </c>
      <c r="L19" s="72"/>
      <c r="M19" s="72">
        <v>1.07</v>
      </c>
      <c r="N19" s="72">
        <v>2.34</v>
      </c>
      <c r="O19" s="72">
        <v>0.79</v>
      </c>
      <c r="P19" s="72">
        <v>1.69</v>
      </c>
      <c r="Q19" s="72"/>
      <c r="R19" s="72">
        <v>1.4</v>
      </c>
      <c r="S19" s="72"/>
      <c r="T19" s="72">
        <v>0.83</v>
      </c>
      <c r="U19" s="72">
        <v>0.27</v>
      </c>
      <c r="V19" s="86">
        <v>0.06</v>
      </c>
      <c r="W19" s="86">
        <v>-0.28999999999999998</v>
      </c>
      <c r="X19" s="86"/>
      <c r="Y19" s="86">
        <v>0.139240506329114</v>
      </c>
      <c r="AA19" s="62"/>
    </row>
    <row r="20" spans="1:27" x14ac:dyDescent="0.15">
      <c r="B20" s="3" t="s">
        <v>40</v>
      </c>
      <c r="F20" s="72">
        <v>1.1200000000000001</v>
      </c>
      <c r="G20" s="72">
        <v>0.91</v>
      </c>
      <c r="H20" s="72">
        <v>1.3</v>
      </c>
      <c r="I20" s="72">
        <v>0.64</v>
      </c>
      <c r="J20" s="72"/>
      <c r="K20" s="72">
        <v>0.97</v>
      </c>
      <c r="L20" s="72"/>
      <c r="M20" s="72">
        <v>0.76</v>
      </c>
      <c r="N20" s="72">
        <v>0.99</v>
      </c>
      <c r="O20" s="72">
        <v>0.2</v>
      </c>
      <c r="P20" s="72">
        <v>0.62</v>
      </c>
      <c r="Q20" s="72"/>
      <c r="R20" s="72">
        <v>0.59</v>
      </c>
      <c r="S20" s="72"/>
      <c r="T20" s="72">
        <v>0.31</v>
      </c>
      <c r="U20" s="72">
        <v>0.09</v>
      </c>
      <c r="V20" s="86">
        <v>7.0000000000000007E-2</v>
      </c>
      <c r="W20" s="86">
        <v>-0.03</v>
      </c>
      <c r="X20" s="86"/>
      <c r="Y20" s="86">
        <v>9.9860009332711108E-2</v>
      </c>
      <c r="AA20" s="19"/>
    </row>
    <row r="21" spans="1:27" x14ac:dyDescent="0.15">
      <c r="B21" s="3" t="s">
        <v>41</v>
      </c>
      <c r="F21" s="72">
        <v>0.94</v>
      </c>
      <c r="G21" s="72">
        <v>0.88</v>
      </c>
      <c r="H21" s="72">
        <v>1.57</v>
      </c>
      <c r="I21" s="72">
        <v>0.7</v>
      </c>
      <c r="J21" s="72"/>
      <c r="K21" s="72">
        <v>1.02</v>
      </c>
      <c r="L21" s="72"/>
      <c r="M21" s="72">
        <v>0.92</v>
      </c>
      <c r="N21" s="72">
        <v>0.98</v>
      </c>
      <c r="O21" s="72">
        <v>0.22</v>
      </c>
      <c r="P21" s="72">
        <v>0.73</v>
      </c>
      <c r="Q21" s="72"/>
      <c r="R21" s="72">
        <v>0.66</v>
      </c>
      <c r="S21" s="72"/>
      <c r="T21" s="72">
        <v>0.28000000000000003</v>
      </c>
      <c r="U21" s="72">
        <v>0.03</v>
      </c>
      <c r="V21" s="86">
        <v>0.04</v>
      </c>
      <c r="W21" s="86">
        <v>-0.03</v>
      </c>
      <c r="X21" s="86"/>
      <c r="Y21" s="86">
        <v>7.0036540803897651E-2</v>
      </c>
      <c r="AA21" s="19"/>
    </row>
    <row r="22" spans="1:27" x14ac:dyDescent="0.15">
      <c r="D22" s="73"/>
      <c r="M22" s="74"/>
      <c r="AA22" s="19"/>
    </row>
    <row r="23" spans="1:27" ht="6" customHeight="1" x14ac:dyDescent="0.1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row>
    <row r="24" spans="1:27" x14ac:dyDescent="0.15">
      <c r="I24" s="22"/>
      <c r="J24" s="22"/>
    </row>
    <row r="25" spans="1:27" x14ac:dyDescent="0.15">
      <c r="B25" s="3"/>
      <c r="D25" s="101"/>
      <c r="E25" s="82"/>
      <c r="F25" s="101"/>
      <c r="G25" s="101"/>
      <c r="H25" s="101"/>
      <c r="I25" s="101"/>
      <c r="J25" s="16"/>
      <c r="K25" s="16"/>
      <c r="L25" s="16"/>
      <c r="M25" s="89"/>
      <c r="N25" s="89"/>
      <c r="O25" s="101"/>
      <c r="P25" s="101"/>
      <c r="Q25" s="101"/>
      <c r="R25" s="101"/>
      <c r="S25" s="107"/>
      <c r="T25" s="101"/>
      <c r="U25" s="101"/>
      <c r="V25" s="101"/>
      <c r="W25" s="101"/>
      <c r="X25" s="101"/>
      <c r="Y25" s="101"/>
    </row>
    <row r="26" spans="1:27" x14ac:dyDescent="0.15">
      <c r="B26" s="3"/>
      <c r="D26" s="16"/>
      <c r="H26" s="16"/>
      <c r="I26" s="16"/>
      <c r="J26" s="16"/>
      <c r="K26" s="16"/>
      <c r="L26" s="16"/>
      <c r="M26" s="16"/>
      <c r="N26" s="16"/>
      <c r="O26" s="16"/>
      <c r="P26" s="89"/>
      <c r="Q26" s="16"/>
      <c r="R26" s="16"/>
      <c r="S26" s="33"/>
      <c r="T26" s="16"/>
      <c r="U26" s="123"/>
      <c r="V26" s="123"/>
      <c r="W26" s="123"/>
      <c r="X26" s="123"/>
      <c r="Y26" s="123"/>
    </row>
    <row r="27" spans="1:27" x14ac:dyDescent="0.15">
      <c r="K27" s="60"/>
      <c r="P27" s="89"/>
      <c r="R27" s="60"/>
      <c r="S27" s="60"/>
      <c r="T27" s="60"/>
      <c r="U27" s="60"/>
      <c r="V27" s="60"/>
      <c r="W27" s="60"/>
      <c r="X27" s="60"/>
      <c r="Y27" s="60"/>
    </row>
    <row r="28" spans="1:27" x14ac:dyDescent="0.15">
      <c r="I28" s="60"/>
      <c r="K28" s="60"/>
      <c r="P28" s="60"/>
      <c r="R28" s="60"/>
      <c r="S28" s="60"/>
      <c r="T28" s="60"/>
      <c r="U28" s="60"/>
      <c r="V28" s="60"/>
      <c r="W28" s="60"/>
      <c r="X28" s="60"/>
      <c r="Y28" s="60"/>
    </row>
    <row r="29" spans="1:27" x14ac:dyDescent="0.15">
      <c r="K29" s="75"/>
    </row>
    <row r="30" spans="1:27" x14ac:dyDescent="0.15">
      <c r="U30" s="86"/>
      <c r="V30" s="86"/>
      <c r="W30" s="86"/>
      <c r="X30" s="86"/>
      <c r="Y30" s="86"/>
    </row>
    <row r="31" spans="1:27" x14ac:dyDescent="0.15">
      <c r="K31" s="24"/>
    </row>
    <row r="32" spans="1:27" x14ac:dyDescent="0.15">
      <c r="K32" s="24"/>
      <c r="P32" s="60"/>
      <c r="R32" s="60"/>
      <c r="S32" s="60"/>
      <c r="T32" s="60"/>
      <c r="U32" s="60"/>
      <c r="V32" s="60"/>
      <c r="W32" s="60"/>
      <c r="X32" s="60"/>
      <c r="Y32" s="60"/>
    </row>
    <row r="33" spans="11:25" x14ac:dyDescent="0.15">
      <c r="K33" s="24"/>
      <c r="O33" s="89"/>
      <c r="P33" s="89"/>
      <c r="R33" s="89"/>
      <c r="S33" s="83"/>
      <c r="T33" s="89"/>
      <c r="U33" s="89"/>
      <c r="V33" s="89"/>
      <c r="W33" s="89"/>
      <c r="X33" s="89"/>
      <c r="Y33" s="89"/>
    </row>
    <row r="34" spans="11:25" x14ac:dyDescent="0.15">
      <c r="P34" s="89"/>
      <c r="R34" s="89"/>
      <c r="S34" s="83"/>
      <c r="T34" s="89"/>
      <c r="U34" s="89"/>
      <c r="V34" s="89"/>
      <c r="W34" s="89"/>
      <c r="X34" s="89"/>
      <c r="Y34" s="89"/>
    </row>
    <row r="35" spans="11:25" x14ac:dyDescent="0.15">
      <c r="K35" s="22"/>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93C2-A641-4C74-8A23-01029F53A859}">
  <dimension ref="A1:Q41"/>
  <sheetViews>
    <sheetView showGridLines="0" zoomScale="110" zoomScaleNormal="110" workbookViewId="0">
      <selection activeCell="F22" sqref="F22"/>
    </sheetView>
  </sheetViews>
  <sheetFormatPr baseColWidth="10" defaultColWidth="9.5" defaultRowHeight="13" x14ac:dyDescent="0.15"/>
  <cols>
    <col min="1" max="1" width="5.1640625" customWidth="1"/>
    <col min="2" max="2" width="55.5" customWidth="1"/>
    <col min="3" max="3" width="0.5" customWidth="1"/>
    <col min="4" max="4" width="9.5" customWidth="1"/>
    <col min="5" max="5" width="0.5" customWidth="1"/>
    <col min="6" max="6" width="9.5" customWidth="1"/>
    <col min="7" max="7" width="0.5" customWidth="1"/>
    <col min="8" max="8" width="9.5" customWidth="1"/>
    <col min="9" max="9" width="0.5" customWidth="1"/>
    <col min="10" max="10" width="9.5" customWidth="1"/>
    <col min="11" max="11" width="10.6640625" customWidth="1"/>
    <col min="12" max="13" width="9.5" customWidth="1"/>
    <col min="14" max="14" width="2.1640625" customWidth="1"/>
    <col min="15" max="15" width="9.5" customWidth="1"/>
    <col min="16" max="16" width="2" customWidth="1"/>
    <col min="17" max="17" width="1" customWidth="1"/>
  </cols>
  <sheetData>
    <row r="1" spans="2:17" x14ac:dyDescent="0.15">
      <c r="Q1" s="19"/>
    </row>
    <row r="2" spans="2:17" x14ac:dyDescent="0.15">
      <c r="B2" s="3"/>
      <c r="L2" s="4"/>
      <c r="M2" s="4"/>
      <c r="N2" s="4"/>
      <c r="O2" s="4"/>
      <c r="P2" s="4"/>
      <c r="Q2" s="125"/>
    </row>
    <row r="3" spans="2:17" x14ac:dyDescent="0.15">
      <c r="B3" s="3"/>
      <c r="L3" s="4"/>
      <c r="M3" s="4"/>
      <c r="N3" s="4"/>
      <c r="O3" s="4"/>
      <c r="P3" s="4"/>
      <c r="Q3" s="125"/>
    </row>
    <row r="4" spans="2:17" x14ac:dyDescent="0.15">
      <c r="B4" s="3"/>
      <c r="D4" s="132"/>
      <c r="L4" s="4"/>
      <c r="M4" s="132"/>
      <c r="N4" s="4"/>
      <c r="O4" s="132"/>
      <c r="P4" s="4"/>
      <c r="Q4" s="125"/>
    </row>
    <row r="5" spans="2:17" x14ac:dyDescent="0.15">
      <c r="B5" s="6" t="s">
        <v>97</v>
      </c>
      <c r="C5" s="7"/>
      <c r="D5" s="8">
        <v>2019</v>
      </c>
      <c r="E5" s="9"/>
      <c r="F5" s="8">
        <v>2020</v>
      </c>
      <c r="G5" s="11"/>
      <c r="H5" s="8">
        <v>2021</v>
      </c>
      <c r="I5" s="9"/>
      <c r="J5" s="10" t="s">
        <v>110</v>
      </c>
      <c r="K5" s="10" t="s">
        <v>122</v>
      </c>
      <c r="L5" s="10" t="s">
        <v>124</v>
      </c>
      <c r="M5" s="10" t="s">
        <v>140</v>
      </c>
      <c r="N5" s="11"/>
      <c r="O5" s="143">
        <v>2022</v>
      </c>
      <c r="P5" s="11"/>
      <c r="Q5" s="126"/>
    </row>
    <row r="6" spans="2:17" ht="10.25" customHeight="1" x14ac:dyDescent="0.15">
      <c r="B6" s="7"/>
      <c r="C6" s="7"/>
      <c r="D6" s="14"/>
      <c r="E6" s="14"/>
      <c r="G6" s="14"/>
      <c r="H6" s="14"/>
      <c r="I6" s="14"/>
      <c r="L6" s="14"/>
      <c r="M6" s="14"/>
      <c r="N6" s="14"/>
      <c r="O6" s="14"/>
      <c r="P6" s="14"/>
      <c r="Q6" s="27"/>
    </row>
    <row r="7" spans="2:17" ht="13" customHeight="1" x14ac:dyDescent="0.15">
      <c r="B7" s="4" t="s">
        <v>111</v>
      </c>
      <c r="C7" s="7"/>
      <c r="D7" s="14"/>
      <c r="E7" s="14"/>
      <c r="G7" s="14"/>
      <c r="H7" s="14"/>
      <c r="I7" s="14"/>
      <c r="L7" s="14"/>
      <c r="M7" s="14"/>
      <c r="N7" s="14"/>
      <c r="O7" s="14"/>
      <c r="P7" s="14"/>
      <c r="Q7" s="27"/>
    </row>
    <row r="8" spans="2:17" ht="13" customHeight="1" x14ac:dyDescent="0.15">
      <c r="B8" s="3" t="s">
        <v>125</v>
      </c>
      <c r="D8" s="109">
        <v>68.3</v>
      </c>
      <c r="E8" s="38"/>
      <c r="F8" s="109">
        <v>134.4</v>
      </c>
      <c r="G8" s="38"/>
      <c r="H8" s="109">
        <v>214.3</v>
      </c>
      <c r="I8" s="58"/>
      <c r="J8" s="117">
        <v>58700000</v>
      </c>
      <c r="K8" s="117">
        <v>65400000</v>
      </c>
      <c r="L8" s="117">
        <v>56300000</v>
      </c>
      <c r="M8" s="117">
        <v>55300000</v>
      </c>
      <c r="N8" s="117"/>
      <c r="O8" s="117">
        <v>235700000</v>
      </c>
      <c r="P8" s="117"/>
      <c r="Q8" s="127"/>
    </row>
    <row r="9" spans="2:17" ht="15" x14ac:dyDescent="0.15">
      <c r="B9" s="3" t="s">
        <v>126</v>
      </c>
      <c r="D9" s="109">
        <v>38.200000000000003</v>
      </c>
      <c r="E9" s="76"/>
      <c r="F9" s="109">
        <v>59.9</v>
      </c>
      <c r="G9" s="18"/>
      <c r="H9" s="109">
        <v>121</v>
      </c>
      <c r="I9" s="18"/>
      <c r="J9" s="117">
        <v>36300000</v>
      </c>
      <c r="K9" s="117">
        <v>41500000</v>
      </c>
      <c r="L9" s="117">
        <v>40500000</v>
      </c>
      <c r="M9" s="117">
        <v>34700000</v>
      </c>
      <c r="N9" s="117"/>
      <c r="O9" s="117">
        <v>153000000</v>
      </c>
      <c r="P9" s="117"/>
      <c r="Q9" s="127"/>
    </row>
    <row r="10" spans="2:17" ht="15" x14ac:dyDescent="0.15">
      <c r="B10" s="3" t="s">
        <v>127</v>
      </c>
      <c r="D10" s="109">
        <v>0.3</v>
      </c>
      <c r="E10" s="5"/>
      <c r="F10" s="109">
        <v>14</v>
      </c>
      <c r="G10" s="53"/>
      <c r="H10" s="109">
        <v>23.1</v>
      </c>
      <c r="I10" s="64"/>
      <c r="J10" s="117">
        <v>8000000</v>
      </c>
      <c r="K10" s="117">
        <v>8200000</v>
      </c>
      <c r="L10" s="117">
        <v>8600000</v>
      </c>
      <c r="M10" s="117">
        <v>8000000</v>
      </c>
      <c r="N10" s="117"/>
      <c r="O10" s="117">
        <f>32900000</f>
        <v>32900000</v>
      </c>
      <c r="P10" s="117"/>
      <c r="Q10" s="127"/>
    </row>
    <row r="11" spans="2:17" ht="14" thickBot="1" x14ac:dyDescent="0.2">
      <c r="B11" s="108" t="s">
        <v>2</v>
      </c>
      <c r="D11" s="110">
        <f>D8+D9+D10</f>
        <v>106.8</v>
      </c>
      <c r="E11" s="67"/>
      <c r="F11" s="110">
        <f>F8+F9+F10</f>
        <v>208.3</v>
      </c>
      <c r="G11" s="22"/>
      <c r="H11" s="110">
        <f>H8+H9+H10</f>
        <v>358.40000000000003</v>
      </c>
      <c r="I11" s="64"/>
      <c r="J11" s="118">
        <v>103100000</v>
      </c>
      <c r="K11" s="118">
        <v>115100000</v>
      </c>
      <c r="L11" s="118">
        <v>105400000</v>
      </c>
      <c r="M11" s="118">
        <f>98000000</f>
        <v>98000000</v>
      </c>
      <c r="N11" s="119"/>
      <c r="O11" s="118">
        <f>421500000</f>
        <v>421500000</v>
      </c>
      <c r="P11" s="119"/>
      <c r="Q11" s="128"/>
    </row>
    <row r="12" spans="2:17" ht="5" customHeight="1" thickTop="1" x14ac:dyDescent="0.15">
      <c r="F12" s="38"/>
      <c r="G12" s="38"/>
      <c r="H12" s="38"/>
      <c r="I12" s="38"/>
      <c r="Q12" s="19"/>
    </row>
    <row r="13" spans="2:17" ht="15" customHeight="1" x14ac:dyDescent="0.15">
      <c r="B13" s="4" t="s">
        <v>112</v>
      </c>
      <c r="F13" s="38"/>
      <c r="G13" s="38"/>
      <c r="H13" s="38"/>
      <c r="I13" s="38"/>
      <c r="Q13" s="19"/>
    </row>
    <row r="14" spans="2:17" x14ac:dyDescent="0.15">
      <c r="B14" s="79" t="s">
        <v>98</v>
      </c>
      <c r="D14" s="83">
        <f>D8/D11</f>
        <v>0.63951310861423216</v>
      </c>
      <c r="E14" s="83"/>
      <c r="F14" s="83">
        <f>F8/F11</f>
        <v>0.64522323571771478</v>
      </c>
      <c r="G14" s="83"/>
      <c r="H14" s="83">
        <f>H8/H11</f>
        <v>0.59793526785714279</v>
      </c>
      <c r="I14" s="83"/>
      <c r="J14" s="83">
        <v>0.56999999999999995</v>
      </c>
      <c r="K14" s="83">
        <v>0.56999999999999995</v>
      </c>
      <c r="L14" s="83">
        <v>0.53</v>
      </c>
      <c r="M14" s="83">
        <v>0.56000000000000005</v>
      </c>
      <c r="N14" s="83"/>
      <c r="O14" s="83">
        <v>0.56000000000000005</v>
      </c>
      <c r="P14" s="83"/>
      <c r="Q14" s="129"/>
    </row>
    <row r="15" spans="2:17" x14ac:dyDescent="0.15">
      <c r="B15" s="3" t="s">
        <v>99</v>
      </c>
      <c r="D15" s="111">
        <f>D9/D11</f>
        <v>0.35767790262172289</v>
      </c>
      <c r="E15" s="89"/>
      <c r="F15" s="111">
        <f>F9/F11</f>
        <v>0.28756601056168984</v>
      </c>
      <c r="G15" s="112"/>
      <c r="H15" s="111">
        <f>H9/H11</f>
        <v>0.3376116071428571</v>
      </c>
      <c r="I15" s="111"/>
      <c r="J15" s="111">
        <v>0.35</v>
      </c>
      <c r="K15" s="111">
        <v>0.36</v>
      </c>
      <c r="L15" s="111">
        <v>0.38</v>
      </c>
      <c r="M15" s="111">
        <v>0.35</v>
      </c>
      <c r="N15" s="111"/>
      <c r="O15" s="111">
        <v>0.36</v>
      </c>
      <c r="P15" s="111"/>
      <c r="Q15" s="130"/>
    </row>
    <row r="16" spans="2:17" ht="13" customHeight="1" x14ac:dyDescent="0.15">
      <c r="B16" s="3" t="s">
        <v>100</v>
      </c>
      <c r="D16" s="113">
        <f>D10/D11</f>
        <v>2.8089887640449437E-3</v>
      </c>
      <c r="E16" s="89"/>
      <c r="F16" s="111">
        <f>F10/F11</f>
        <v>6.721075372059529E-2</v>
      </c>
      <c r="G16" s="89"/>
      <c r="H16" s="111">
        <f>H10/H11</f>
        <v>6.4453125E-2</v>
      </c>
      <c r="I16" s="111"/>
      <c r="J16" s="111">
        <v>0.08</v>
      </c>
      <c r="K16" s="111">
        <v>7.0000000000000007E-2</v>
      </c>
      <c r="L16" s="111">
        <v>0.08</v>
      </c>
      <c r="M16" s="111">
        <v>0.08</v>
      </c>
      <c r="N16" s="111"/>
      <c r="O16" s="111">
        <v>0.08</v>
      </c>
      <c r="P16" s="111"/>
      <c r="Q16" s="130"/>
    </row>
    <row r="17" spans="1:17" ht="13" customHeight="1" thickBot="1" x14ac:dyDescent="0.2">
      <c r="B17" s="108" t="s">
        <v>2</v>
      </c>
      <c r="D17" s="114">
        <f>SUM(D14:D16)</f>
        <v>0.99999999999999989</v>
      </c>
      <c r="E17" s="89"/>
      <c r="F17" s="114">
        <f>SUM(F14:F16)</f>
        <v>0.99999999999999989</v>
      </c>
      <c r="G17" s="89"/>
      <c r="H17" s="114">
        <f>SUM(H14:H16)</f>
        <v>0.99999999999999989</v>
      </c>
      <c r="I17" s="83"/>
      <c r="J17" s="114">
        <v>1</v>
      </c>
      <c r="K17" s="114">
        <v>1</v>
      </c>
      <c r="L17" s="114">
        <v>1</v>
      </c>
      <c r="M17" s="164">
        <v>1</v>
      </c>
      <c r="N17" s="111"/>
      <c r="O17" s="164">
        <v>1</v>
      </c>
      <c r="P17" s="124"/>
      <c r="Q17" s="130"/>
    </row>
    <row r="18" spans="1:17" ht="5" customHeight="1" thickTop="1" x14ac:dyDescent="0.15">
      <c r="Q18" s="19"/>
    </row>
    <row r="19" spans="1:17" x14ac:dyDescent="0.15">
      <c r="B19" s="4" t="s">
        <v>31</v>
      </c>
      <c r="H19" s="71"/>
      <c r="I19" s="71"/>
      <c r="Q19" s="19"/>
    </row>
    <row r="20" spans="1:17" x14ac:dyDescent="0.15">
      <c r="B20" s="79" t="s">
        <v>98</v>
      </c>
      <c r="F20" s="72">
        <f>F8/D8-1</f>
        <v>0.96778916544655935</v>
      </c>
      <c r="H20" s="71">
        <f>H8/F8-1</f>
        <v>0.59449404761904767</v>
      </c>
      <c r="I20" s="71"/>
      <c r="J20" s="83">
        <v>0.31</v>
      </c>
      <c r="K20" s="83">
        <v>0.09</v>
      </c>
      <c r="L20" s="83">
        <v>7.0000000000000007E-2</v>
      </c>
      <c r="M20" s="83">
        <v>-0.03</v>
      </c>
      <c r="N20" s="83"/>
      <c r="O20" s="83">
        <v>0.1</v>
      </c>
      <c r="P20" s="83"/>
      <c r="Q20" s="129"/>
    </row>
    <row r="21" spans="1:17" x14ac:dyDescent="0.15">
      <c r="B21" s="3" t="s">
        <v>99</v>
      </c>
      <c r="F21" s="72">
        <f t="shared" ref="F21:F23" si="0">F9/D9-1</f>
        <v>0.56806282722513068</v>
      </c>
      <c r="G21" s="72"/>
      <c r="H21" s="72">
        <f t="shared" ref="H21:H23" si="1">H9/F9-1</f>
        <v>1.020033388981636</v>
      </c>
      <c r="I21" s="72"/>
      <c r="J21" s="83">
        <v>0.87</v>
      </c>
      <c r="K21" s="83">
        <v>0.23</v>
      </c>
      <c r="L21" s="83">
        <v>0.26</v>
      </c>
      <c r="M21" s="83">
        <v>-0.03</v>
      </c>
      <c r="N21" s="83"/>
      <c r="O21" s="83">
        <v>0.26</v>
      </c>
      <c r="P21" s="83"/>
      <c r="Q21" s="129"/>
    </row>
    <row r="22" spans="1:17" x14ac:dyDescent="0.15">
      <c r="B22" s="3" t="s">
        <v>100</v>
      </c>
      <c r="F22" s="115" t="s">
        <v>113</v>
      </c>
      <c r="G22" s="72"/>
      <c r="H22" s="72">
        <f t="shared" si="1"/>
        <v>0.65000000000000013</v>
      </c>
      <c r="I22" s="72"/>
      <c r="J22" s="89">
        <v>0.72</v>
      </c>
      <c r="K22" s="89">
        <v>1.27</v>
      </c>
      <c r="L22" s="89">
        <v>0.2</v>
      </c>
      <c r="M22" s="83">
        <v>0.05</v>
      </c>
      <c r="N22" s="83"/>
      <c r="O22" s="83">
        <v>0.42</v>
      </c>
      <c r="P22" s="89"/>
      <c r="Q22" s="129"/>
    </row>
    <row r="23" spans="1:17" ht="14" thickBot="1" x14ac:dyDescent="0.2">
      <c r="B23" s="108" t="s">
        <v>2</v>
      </c>
      <c r="F23" s="116">
        <f t="shared" si="0"/>
        <v>0.95037453183520615</v>
      </c>
      <c r="G23" s="72"/>
      <c r="H23" s="116">
        <f t="shared" si="1"/>
        <v>0.72059529524723964</v>
      </c>
      <c r="I23" s="72"/>
      <c r="J23" s="114">
        <v>0.49</v>
      </c>
      <c r="K23" s="114">
        <v>0.18</v>
      </c>
      <c r="L23" s="114">
        <v>0.15</v>
      </c>
      <c r="M23" s="164">
        <v>-0.02</v>
      </c>
      <c r="N23" s="111"/>
      <c r="O23" s="164">
        <v>0.18</v>
      </c>
      <c r="P23" s="124"/>
      <c r="Q23" s="130"/>
    </row>
    <row r="24" spans="1:17" ht="14" thickTop="1" x14ac:dyDescent="0.15">
      <c r="B24" s="3"/>
      <c r="F24" s="72"/>
      <c r="G24" s="72"/>
      <c r="H24" s="72"/>
      <c r="I24" s="72"/>
      <c r="Q24" s="19"/>
    </row>
    <row r="25" spans="1:17" ht="15" x14ac:dyDescent="0.15">
      <c r="B25" s="3" t="s">
        <v>115</v>
      </c>
      <c r="F25" s="72"/>
      <c r="G25" s="72"/>
      <c r="H25" s="72"/>
      <c r="I25" s="72"/>
      <c r="Q25" s="19"/>
    </row>
    <row r="26" spans="1:17" ht="15" x14ac:dyDescent="0.15">
      <c r="B26" s="3" t="s">
        <v>114</v>
      </c>
      <c r="F26" s="72"/>
      <c r="G26" s="72"/>
      <c r="H26" s="72"/>
      <c r="I26" s="72"/>
      <c r="Q26" s="19"/>
    </row>
    <row r="27" spans="1:17" ht="15" x14ac:dyDescent="0.15">
      <c r="B27" s="3" t="s">
        <v>139</v>
      </c>
      <c r="F27" s="72"/>
      <c r="G27" s="72"/>
      <c r="H27" s="72"/>
      <c r="I27" s="72"/>
      <c r="Q27" s="19"/>
    </row>
    <row r="28" spans="1:17" ht="14" customHeight="1" x14ac:dyDescent="0.15">
      <c r="A28" s="142" t="s">
        <v>138</v>
      </c>
      <c r="D28" s="73"/>
      <c r="Q28" s="19"/>
    </row>
    <row r="29" spans="1:17" ht="6" customHeight="1" x14ac:dyDescent="0.15">
      <c r="A29" s="19"/>
      <c r="B29" s="19"/>
      <c r="C29" s="19"/>
      <c r="D29" s="19"/>
      <c r="E29" s="19"/>
      <c r="F29" s="19"/>
      <c r="G29" s="19"/>
      <c r="H29" s="19"/>
      <c r="I29" s="19"/>
      <c r="J29" s="19"/>
      <c r="K29" s="19"/>
      <c r="L29" s="19"/>
      <c r="M29" s="19"/>
      <c r="N29" s="19"/>
      <c r="O29" s="19"/>
      <c r="P29" s="19"/>
      <c r="Q29" s="19"/>
    </row>
    <row r="31" spans="1:17" x14ac:dyDescent="0.15">
      <c r="B31" s="3"/>
      <c r="D31" s="101"/>
      <c r="E31" s="82"/>
      <c r="F31" s="16"/>
      <c r="G31" s="16"/>
      <c r="H31" s="101"/>
      <c r="I31" s="107"/>
      <c r="L31" s="60"/>
      <c r="M31" s="60"/>
      <c r="N31" s="60"/>
      <c r="O31" s="60"/>
      <c r="P31" s="60"/>
      <c r="Q31" s="60"/>
    </row>
    <row r="32" spans="1:17" x14ac:dyDescent="0.15">
      <c r="B32" s="3"/>
      <c r="D32" s="16"/>
      <c r="F32" s="16"/>
      <c r="G32" s="16"/>
      <c r="H32" s="16"/>
      <c r="I32" s="33"/>
      <c r="L32" s="60"/>
      <c r="M32" s="60"/>
      <c r="N32" s="60"/>
      <c r="O32" s="60"/>
      <c r="P32" s="60"/>
      <c r="Q32" s="60"/>
    </row>
    <row r="33" spans="6:13" x14ac:dyDescent="0.15">
      <c r="F33" s="60"/>
      <c r="H33" s="60"/>
      <c r="I33" s="60"/>
      <c r="M33" s="89"/>
    </row>
    <row r="34" spans="6:13" x14ac:dyDescent="0.15">
      <c r="F34" s="60"/>
      <c r="H34" s="60"/>
      <c r="I34" s="60"/>
      <c r="M34" s="89"/>
    </row>
    <row r="35" spans="6:13" x14ac:dyDescent="0.15">
      <c r="F35" s="75"/>
      <c r="M35" s="89"/>
    </row>
    <row r="36" spans="6:13" x14ac:dyDescent="0.15">
      <c r="M36" s="86"/>
    </row>
    <row r="37" spans="6:13" x14ac:dyDescent="0.15">
      <c r="F37" s="24"/>
    </row>
    <row r="38" spans="6:13" x14ac:dyDescent="0.15">
      <c r="F38" s="24"/>
      <c r="H38" s="60"/>
      <c r="I38" s="60"/>
    </row>
    <row r="39" spans="6:13" x14ac:dyDescent="0.15">
      <c r="F39" s="24"/>
      <c r="H39" s="89"/>
      <c r="I39" s="83"/>
    </row>
    <row r="40" spans="6:13" x14ac:dyDescent="0.15">
      <c r="H40" s="89"/>
      <c r="I40" s="83"/>
    </row>
    <row r="41" spans="6:13" x14ac:dyDescent="0.15">
      <c r="F41" s="22"/>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AdaptiveCompressedXml>H4sIAAAAAAAEAOWYS28TMRDH70h8h9Xe3Xj8drVNVQUOFU/RwoGbH2OyIo9qd6H02+NN09AmKeGSA8klj5nxzN+TnzJeV+e/ppPiJzZtPZ+dlXBCy/PhyxfV1RixKy7jWRmdYNbyQNBQRwQwQQzTjHCmlQ3aWyewLN67KZ6V6qR4g3fFO+yaOrRlTlQUVduneoWpntVdLtIurNne4M286a6eepfO7L5xTdeuvq7iP2bzQhcVJljnDOE0RiJiYMRxnj9JqwCS0snH8tH6nOHtPLgnRZb2Ohbd3U2vvywG686Ak8lFjA22bdHMb89KXRZhPvkxze2iW+K/492QVYP+7UnxwdbqVWjqDpvarafBCU5x1l3lX8FFd5Nj+k2zci2uVz9rOzcLuOF55MuKY97fxejLxefR9eWH91ewKb0X+WyyB0HttjJLX1FniQAg9KbMRVzf5SIH1t3d9aLhW1X0OpYZtyh8RsfKkTu21vgtLa4Gf2j6C2MGOFgXBYmaeiK0scQbDYSh5zSgSDaGvTBmdjPGj5kxZiQ/EMZcklYwqoj0yDNjSRNvORLJERIz1jvN98KY3c2YOGbGjAE4EMZAa+3AYCbL5QnJlCdOW+xpiz5pZMGLvTAGdDdk8pghA2rVgUBmFFCRt0OQUk2Ex0gsCk1ilKi5j1yB3A9kfDdk6pghy9NSHAhkiXPvVTIkCZqIECIQo1IggYG24I0Fo/YDmdgNmT5myDgDeyCQ6SA0BxaIVEoQ4Vj/aCkZoYwp66O3VKX9QCZ3Q2aOGTJmzaGcyYI2nFnmCASTz/1gDXEpcWKpZyFppmSA/UD2Dw+X9rghU4dyJoue2RDQEm3y/5fwIImTUZHgleOepmyme4GMwW7IgB43ZVb+l5RVg6dXs9XYtaOxm33DdpjcpMVq8Miyiqrb0bLA65nzE4wPwZuO1ZqJa7tPmDJW4+t6ikOWJzAByIP4msEpN6dSnkiVpzIVX6vBevQqTTue347msy5v+zK/Ni2G+5vopYJn/fcZHrqw7aq6X7xxvV0NFqHD3+6sRxhdFwAA</AdaptiveCompressedXml>
</file>

<file path=customXml/item10.xml><?xml version="1.0" encoding="utf-8"?>
<AdaptiveCompressedXml>H4sIAAAAAAAEAOVWTY+bMBC9V+p/sLh7sfk0FWGVpj1EqrarJu2hN8ceN6gEIsx2m3/fgVKaD9KccuhGQoDnPc88D09i0vufm4L8gNrmVTlx+B1z7rPXr9LFGqAhcz1xPMa5MbFHNZeaBpIHVCRSUmCCrVZxFEZSOORBbgC5d+StLGSpgHQJHExFSGrb93dg8jJvsIztohivYVvVzeIQ7UGEt7Ju7LAc+I8Y7pRpHoDwIKKh8VEZFxEVEcNlFBvNRSxYkjh7+zHDh0rJgyJ9PNek2W3xBJFD3GNQQVFMta7BWlJXzxMncYiqiqcNNoyN8L/DLuOp2z4Oiruj1VNV5w3UuTxOAwVsoGwW+B2kllvkdJ/DOeK16kvbtE0/QfYwVKzxfNPZl+nn2XL+8WHBT6W3Is8m+yPIjpXpMZKjRO75XnIqs+O1XSZIzJvdsmv4qIpWR59xROEZHQOAHTtq/EiLU/evm/7hMZ9HIvCMoEyE6DHGJBWcS8rCWPnMM9KH4Coe495lk3m3bTKfvxCTqUQqFoSMKhkDDVaeoiudBNQ3EPKYh5ES/nVMxi+bzL9xk7EXYjIwUaACk9A4VmgyboAKH/+bmkVGsFCEIubXMZl/2WTBjZvM/y9NlrqHI1q6lna2luU3sFlTP0Hq7gUGUm5nff73pVwVoDMjC4vkU2DYU0jbfAKDplov8w1kjDFOu2vJwjeM4fU1dY9Zw3a7rp5nVdngaed4ry2o34NoX/ks3g+q7vlJtd18Mt2mbkfNfgFCESyWXgsAAA==</AdaptiveCompressedXml>
</file>

<file path=customXml/item11.xml><?xml version="1.0" encoding="utf-8"?>
<document Id="6285a963-725e-48f2-b85c-4a3eafac9cf3">
  <version>1</version>
  <createdBy>MMohr</createdBy>
  <modifiedBy>Michael Mohr</modifiedBy>
  <createdDate>2023-02-13T17:32:25.4184228Z</createdDate>
  <modifiedDate>2023-02-13T21:20:46.7928115Z</modifiedDate>
  <sheets>
    <sheet Id="acb97da5-7cb9-4472-be6d-775570c85080" Name="7. Product Line Revenue"/>
    <sheet Id="da42993c-e80a-4124-8272-32769c7b9a4e" Name="6. Key Metrics"/>
    <sheet Id="524d03e4-ee7b-4f77-b01d-805e7a0e21e2" Name="4. GAAP to NonGAAP Recon"/>
    <sheet Id="ce36115a-1df3-4d00-8a79-3cf16e15c611" Name="5. Cash Flow"/>
    <sheet Id="fece9a37-3ecb-4867-a7df-8e43574f4b6c" Name="3. Income Statement"/>
  </sheets>
  <documentDefinitions>
    <reportDocumentDefinition>
      <properties version="25" revision="0" isCriteriaEnabled="false" suppressions="10"/>
      <reportDate>2022-05-05T00:00:00</reportDate>
      <lastRefreshTime>2022-11-02T21:38:58.9394311Z</lastRefreshTime>
      <options areDatesRelativeByDefault="false" autoFitColumnsOnRefresh="true" rounding="0" displayZeroForBlank="true" clearDataOnSave="false" refreshOnExpand="true" updateExpandedElementsOnRefresh="true" updateReportGroupsOnRefresh="true"/>
      <areLocationsHidden>false</areLocationsHidden>
      <adapterReportOptions>
        <option adapterId="2">
          <reportSettings UseLevelCurrency="true"/>
        </option>
      </adapterReportOptions>
    </reportDocumentDefinition>
  </documentDefinitions>
</document>
</file>

<file path=customXml/item2.xml><?xml version="1.0" encoding="utf-8"?>
<AdaptiveCompressedXml>H4sIAAAAAAAEAOWaS2/jNhCA7wX6HwTdJ+b7sVCyCNIeAhTbokl76I2PYWPUj8BSu91/37HXcRPHqXWoDpEuccwZkSP6w7zI5uPfy0X1F27a+Xp1WfMLVn+8+vab5u4Bsatu82VdMKEP0oLEFEE5YyHYXMChktqqoqJJdfUpLPGylhfV7Sqtl1jddaHDJa66mmarqqbdzvcdlvlq3tFK7W6Uxjf4uN50dy+leyGJH8Omaw9fD/o/0fDOOJtFRB0jCJYkKCEV+Fw8WDTGYEnFe18/e55m+GGdwotF9uPzXHVfHuklTF3NjoUJF4vrnDfYttVm/fmydnWV1os/l7Rn7IT+H/jlSjaz7ceLxWcnV2/SZt7hZh6Op8HFbg/v6KcIOTySzvalRX2kt7V+1XZhlfCV5JmMLM70ftc3v17/cnN/++OnO/7a9K2Rb072ZFB7apm9rJqTiVxy416budPb7nJFivPuy/1uw09asbVjP+MJC9+w4yCgHTva+BNb3Mz+pek/GNNO+8RUgciUBhW0gShNAcUYc1JGRK8GYcyfZ0xNnDE/EsZsUVrxTK6V6wzKM/rPMAE5SCm9YCEkMQhjnJ2HTE8cMjsSyFgphmPSwHhi5L6sJ8iiB9TKyMSIM+TDQCbPQ2amDZllI4EscVWMlhmkVAkUUm7mtOWQvC3BcxNNkcNAps5DZicOGR8JZNt6xBVPGX+yDlQsDAIGwk1TGaBNDoh6GMj0ecjcxCE7YeZO771BRoHfWaUEBUljQNmoIepsgN7QF6azjAaHgcych8xPHDI5EsgML4aqyQhZMwWKpwzBxwQWkw0hZ22EGwYyex4yziZOmRoJZSnpnJlECKoQZbpQeSlLgWKN1zamjG6g8rJHn4zzaVNmzEgos56FwLIGWQyCEjxD9I5Q05YZkTVHmQahTPRoYnAxbcqsHgllMousomDAKe+ntMx4iDFIQEMZGuM2cTZMxBS8B2UTb/rbsfTKXA5CJ5nBGwqbyqGmiBkFeFakMy66eOy2/y/KRA/KJt72t2M5WhKCaxOSBy+QfJkUHKIqEZzzCq2ltC0Mk5eJHh1ZPvG+vx3L4ZKOwRZbqKgs5NBUZgV8KYIiphROlBIxDdMtEz1asnzijX83lsY/SjROqQxMcLU9wkRw3CsIHKPzMskUhjkmV32y/4l3/v1YOv9cIFpfJFgRyJehZhAFT+TVhKN0DaVIw5xhqj4Rc+Kt/+N7MAe990aZ55JlKiYhFB1BBcPAR27BBhkwW24NDlNjyj4Rc+K9/+NW5UHvvVGG1gnMiUFmyVHETAKcEAKiVkXr6IsVw+Rlsscppph479+NpV/Gs1XJMg3eZoqYMgZwMSAULgtGFXnJZRjKehxjion3/v379GXN7OXF7OYhtDcPYfU7tlclLFpsZs9GDlrz9ma/wPerEBeYn5RfCw7PLELb/YyFsHq4ny+R/BJ5SM6pyrgX/IN0H7S+0EYIw9RvzexY+zBN+7D+fLNedfTat/R302L6eg99b8Gb8q8zPO3CqYvq24dfXW5vZjvVq38A+hVYmmAvAAA=</AdaptiveCompressedXml>
</file>

<file path=customXml/item3.xml><?xml version="1.0" encoding="utf-8"?>
<AdaptiveCompressedXml>H4sIAAAAAAAEAOWXTW/TQBCG70j8B8v3rffb3spJVQWQKqFSkcCB23p3llg4duQ1lP571qkbmi9yyoHkEivzzs68O3mkePKb34sq+gWtL5t6FJMrHN+M377Jp3OALrqzo9gAk4QIjYh1DHGLMcp0qhAzjkggwgQ1ju71AkaxuIom2s+jD1XzGIcyUZT7vtA7cGVddqGFX0VDvIVl03bTTXUQg7zUbefXX9f5DyG8cmULB5kFQIZZi7hIASkiUsRpKrHkBWeYxq/OhwofG6M3mgzx0kbd0zK4l3GUbIsGqurW2ha8j9rmcRRncWSa6uciDAvvyf8BT2OWJ/1jo3myt3tu2rKDttTbZaCCBdTdNPwG2uplyOkvvXWjZ/e173RtYEd5pQXHNtzvdvL19stkdvfpfkp2rfcmDxZ7MeT3tRm0qAwWCWVM7Npc5fVTjkJi2T3NVgPf66L3MVTc4/CAj7UQJrY1+D0jzpO/NP2DMcoptUoBolaLZ/I1USliWkvlCrBKFCdhTB1njF84Y/JMGHNKpdpyirRTFHEsOFIFD4xJlhWa6NRZeRLGCD4OmbhwyNIzgYwLTBihBJmUasSd06gQNkWpMNYazSnI9DSQkeOQyQuHjJ8JZDotmCOchf9IkQXIrEOZtBSJLLMivK4RBeI0kNHjkKUXDll2JpBlVGTYKIcoL8JrP1cEaY4JwoUFgpWh0sJpIGPHIcsuHDL1X0KWJ5u7Zj7XfjLX9XfwY6crD3nyKrLOKv1kaPC+1kUF9iV5V1ifqbTvPoMLVM1n5QLGFFOKSKCXzii5Ztm1EFdCUiox/5Yn29nrMn7ePE6augvXvgufrQfzvFoPDg7qw+qdHN69+8M7+3qerFLHfwC2VEQvLBAAAA==</AdaptiveCompressedXml>
</file>

<file path=customXml/item4.xml><?xml version="1.0" encoding="utf-8"?>
<AdaptiveCompressedXml>H4sIAAAAAAAEAO2aS2/jNhCA7wX6HwTdJyaH74WSRZAWRYAiXWzSHnqjyGFj1LEDS+12/33HXsebh9P4osNKvfjBGQ2Ho8/UzJjN+3/uFtXftO7mq+VpLU9E/f7s+++a61uivrrMp7VBnYUiDUSuBV2cg1bIDF4YclEQSsK6uop3dFrrk+qn8/MPVb+qrlbL7cePlFbLmk1WVdNtjP5AZb6c9zxdtx3l8TXdr9b99VPpTsji+7juu/3Xvf4HHt56KBxh1slB9JjYQ7LQ5uyhKFQhx4jK+/rR9Wzh51WKTybZjc9z1X++55XYupo9FyZaLM5zXlPXVevVp9Pa1VVaLf6648CJA/p/0ucz1cw2b08mnx2cvUnreU/reXxuhhZ0R8v+mu9HzPGedTaLxvqZ3sb7ZdfHZaIXkkcy9jjz+s4vfjv/9eLm8pera/nS9Y2Trxp7cKg7NM1OVs3ZRYneiZdubvU2Ua5Ycd5/vtkG/KAXGz92Fg94+IofewFH7FngD4S4mX2l6T8YoyJdJKPAaxVAtzqCb4OBFIwxJcRYih2EsfA2Y3rijMmRMJZUsr71CKVtHWjUBDGmDEZGo1oTgjBqEMakeBsyM2XIFOJoNjKvpaOcAUNGfljaBDEUBQ6Nt4KkkkYMA5l8GzI7ZcjQWz8SyFxAfmDqDFJgBi2sh1bzTqZTskkHFG2gYSDTb0PmpgyZlGjGAtmm8siewCjexHQKAvgXhGA0IYXIdYscJu1ns29C5v+HbBSQkUuiRBEhReS8PxsDQQgLJkoMxgnezcIgkOEROVmYMmToTRgLZCFz4pVbcNkZ0DJK8MkksG3QSRrFw3EYyI7IyaSYNmV2LJl/0sp4lBqy1Z4pY95CDhFaFaK1OXlJw5SXiEdQJidO2ViaGFQcOstsCZXiJvXX0BqUwM9LEgUDRSmHoUwdQRlOnDI1Esp0STrbnCF504I2xYBX0YPywroYixZ5oL3siAJTTrzpbw+4udX71ijjbEy4NhCUFC1oKy0n/44/JeGciVwYKD0MZeYIyibd9pdyNHkZFUs+WgUyB8UlZiLwIfNeZosS3nvttRuGsiP+v5ST7vtLEfRIKDMKlY1UIEfiGpNvBPjWM29oWhIGXYrD9P3xiG6ZnHbjP9ixUEaIZETKIA0Rs+UJ2txmLjQpeCVLsG6gnuwxNeaUO/8oUX6b/bJm9vQAUHMbu4vbuPyDurMSFx01s0cje615d7Gb4MdlbBeUH5RfCvbXLGLXf6TCWN3ezO/oDAUiSAkCb1C+U/6dMSfGIlqhf29mz7X3Zrrb1aeL1bLnZV/y67qj9OW8086DV+VfLDxE4dCBqM3FLw5RNbOt6tm/KtMddc0lAAA=</AdaptiveCompressedXml>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AdaptiveCompressedXml>H4sIAAAAAAAEAOWZS2/bOBDH7wvsdxB0n5jvR6G4CLJ7CFB0iya7h73xMayFteVAUtrNt1/KdbyJ7dS56FDrYsuc4fDP8Q/kiKze/7taFl+x7ep1c1nSC1K+n//6S3W7QOyLm3hZuuCtjk6Czg8ghGbgUUXQWkpNgpHEkLL46FZ4WeqL4lO7jg+hLz7UDRaf8Ss2D1jmiEVRdUPM3zDVTd3n0bpNa25v8X7d9rcvrVtjNt+7tu92P3f+n3LzRmBUlLrIEjDUCIKwAA6ThyBpMCRyL4kon/XPET6sg3sxyLa9jkX/eJ8nospitm8MuFxexdhi1xXt+ttlacoirJcPq5w3csT/H3yc02o2fL0YfHZ09Cq0dY9t7fbD4BJX2PS3+e9w0d1nn2HSrNzzG9Q3Xe+agAeWZ7asOOb5XV3/dfXn9d3NHx9v6aH0QeSrwZ4EdceG2dqKOkukxlB6KHPjN2S5yI51/3i3SfhRFYOObcQjCl/RsTPkjO0l/kiKq9n/NP2AMbQqKm0loGMUhDcKrA0cLEmMaeO0HYkxe5oxNnHGjsjc+P10jGkWDQoJ3lAPQhIOnuV1zHtmqUFmM4OjMEbJacj4xCHjZwJZZERpRTloghkyyy3YzB14F7X0nHKi0jiQ0dOQiYlDRs4EMusSyXVhrhFpiCCcV2CUJ8BjCNxzlrilo0DG+GnI5IQhY4RRcyaQ0RDQE6fBy7xJCoUG8vqVnxIPPkUbjePjrGTiNGRm4pCdS92vmAxeCw2Cm7ySGUHAmVz3JxTMemW5s2ocyORpyOzEITuXwj9ESxxxCULClLfLoMEpG0DbvFobLgy3ZBzI1BtOMMjEKTuXyp8Jk2QMCSIqA0IIlit/SsCjDCi0DRjtOEXZG14v6ZQPygbKxJlQRpz3IVkFwRqaazFLwOTXAfCeG6sRucSRSv83vF/SKR+VDZSpM6EsGa4EpQKCCBaERgFGUg0mBoWEovNxnB2TsTdQNuWzsoEy/VNSVs1eXjRVC9ddL1zzBbt5cssOq9mzlp1X3V1vB/i9cX6J8cn50LDrs3Rd/xlTxmpxV69wnpPGgFIg7I7Rd9y8k/JCKsYUEX9Xs33vXZhusf52vW76PO2b/Nl2GL7fq20VvGr/HuEpC8cu3obOB5d11WzjOv8Piu4ikzQcAAA=</AdaptiveCompressedXml>
</file>

<file path=customXml/item7.xml><?xml version="1.0" encoding="utf-8"?>
<AdaptiveCompressedXml>H4sIAAAAAAAEAOVWXY+TQBR9N/E/EN5ZZobyZSibtW5Mo+mabdXEFzPMXCyRQsPMutt/7wWRpRTMvlhNNiGQ3nM/zlzuoTe6fNjlxg+oVFYWc5NeEPMyfvkiWm8BtLGUczPxXMdjzLNYwmfWzHGJFQCTFvgBh5SEXuoT01jxHcxNdmG85jkvBBhNgq+fb27fLVdvTUxpGJGqbW8gzYpMYznVWNFewb6s9PoYbUGE97zSqvvZ+X9Ac8MwYE4IvkctEoYpMkyIxX0eWnJGSZASSYXrmL14zPC+FPyoSGvPpKEPezyJZxr2EBSQ51dSVqCUUZX3cxPPLcr8blc3zh0J+A6HmEZ2/Tiqbo+Wj0SVaagyPkwDOeyg0Gt8IVzyPfrUp2bmwK+mXyhdd/8E6WFIWeIBrxafrj4uNsub1ZqeUq9JTib7TUiNlWkxI0OKnueckmy86iYb6Jbpw6bpdzjGoWbR5hvDBM+hkLy67pUMZoSMdObIfyljSgiJ7J7haSyDKZYDKiPdnOhZB+DbHQzJyDhE9uPo/0EQrnT9BDVrER9Qsj4RVsBDZnmUuqhdcGZnEMRYQK0E9swEMTqlwX85pWeU73kFkXrUEYKjAhpBuNSzwhT/KwT3RBgw5idS/BVBhI+CIBN6cJ6ZHvoTRpnDwqfO2CiLfzVjkX28lURbrhZbXnwDFevqDiK7Z+icMrVo818XPMlBxinPFTqfAl1MzpW+hRRnarvJdhDjNwE3nfraEPcVIXh9ieyhVxeutuX9oiw0nnaJ90qB+LV7tZUn8XY3s6eXszr4ZKGL7MY1/gnjRluQWQoAAA==</AdaptiveCompressedXml>
</file>

<file path=customXml/item8.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6" ma:contentTypeDescription="Create a new document." ma:contentTypeScope="" ma:versionID="0ecfab528384c943e812adf43853a638">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3d6b963f4c83dfc5fcb328122ed65f56"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8"?>
<p:properties xmlns:p="http://schemas.microsoft.com/office/2006/metadata/properties" xmlns:xsi="http://www.w3.org/2001/XMLSchema-instance" xmlns:pc="http://schemas.microsoft.com/office/infopath/2007/PartnerControls">
  <documentManagement>
    <TaxCatchAll xmlns="d7896531-b8b4-45fa-9f16-9171dd77c26f" xsi:nil="true"/>
    <lcf76f155ced4ddcb4097134ff3c332f xmlns="a02d3638-cea0-45ef-a248-56a506b6976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732BD0-CEE3-4BDE-AE4A-EE858D29A00D}">
  <ds:schemaRefs/>
</ds:datastoreItem>
</file>

<file path=customXml/itemProps10.xml><?xml version="1.0" encoding="utf-8"?>
<ds:datastoreItem xmlns:ds="http://schemas.openxmlformats.org/officeDocument/2006/customXml" ds:itemID="{75F7EE73-E2C5-406E-B925-F4E5A863E6CE}">
  <ds:schemaRefs/>
</ds:datastoreItem>
</file>

<file path=customXml/itemProps11.xml><?xml version="1.0" encoding="utf-8"?>
<ds:datastoreItem xmlns:ds="http://schemas.openxmlformats.org/officeDocument/2006/customXml" ds:itemID="{09B24E69-F5D0-470F-A49D-95558274108C}">
  <ds:schemaRefs/>
</ds:datastoreItem>
</file>

<file path=customXml/itemProps2.xml><?xml version="1.0" encoding="utf-8"?>
<ds:datastoreItem xmlns:ds="http://schemas.openxmlformats.org/officeDocument/2006/customXml" ds:itemID="{2E719650-C608-4A50-8655-CBEBC6A33D25}">
  <ds:schemaRefs/>
</ds:datastoreItem>
</file>

<file path=customXml/itemProps3.xml><?xml version="1.0" encoding="utf-8"?>
<ds:datastoreItem xmlns:ds="http://schemas.openxmlformats.org/officeDocument/2006/customXml" ds:itemID="{2689B71E-51B3-4B32-A033-97B9DF361B79}">
  <ds:schemaRefs/>
</ds:datastoreItem>
</file>

<file path=customXml/itemProps4.xml><?xml version="1.0" encoding="utf-8"?>
<ds:datastoreItem xmlns:ds="http://schemas.openxmlformats.org/officeDocument/2006/customXml" ds:itemID="{E5C04C8E-7F37-493F-978D-741AB3D6286A}">
  <ds:schemaRefs/>
</ds:datastoreItem>
</file>

<file path=customXml/itemProps5.xml><?xml version="1.0" encoding="utf-8"?>
<ds:datastoreItem xmlns:ds="http://schemas.openxmlformats.org/officeDocument/2006/customXml" ds:itemID="{0B1A9EC4-CBDD-4CE7-8AF6-6CF2EE017C8F}">
  <ds:schemaRefs>
    <ds:schemaRef ds:uri="http://schemas.microsoft.com/sharepoint/v3/contenttype/forms"/>
  </ds:schemaRefs>
</ds:datastoreItem>
</file>

<file path=customXml/itemProps6.xml><?xml version="1.0" encoding="utf-8"?>
<ds:datastoreItem xmlns:ds="http://schemas.openxmlformats.org/officeDocument/2006/customXml" ds:itemID="{4FD34C4B-03D5-475C-872D-7F52CE79E375}">
  <ds:schemaRefs/>
</ds:datastoreItem>
</file>

<file path=customXml/itemProps7.xml><?xml version="1.0" encoding="utf-8"?>
<ds:datastoreItem xmlns:ds="http://schemas.openxmlformats.org/officeDocument/2006/customXml" ds:itemID="{562F4806-3824-4D2F-B769-0828E75FA8E1}">
  <ds:schemaRefs/>
</ds:datastoreItem>
</file>

<file path=customXml/itemProps8.xml><?xml version="1.0" encoding="utf-8"?>
<ds:datastoreItem xmlns:ds="http://schemas.openxmlformats.org/officeDocument/2006/customXml" ds:itemID="{9620D1AE-0534-48FC-A506-11AE3335D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9.xml><?xml version="1.0" encoding="utf-8"?>
<ds:datastoreItem xmlns:ds="http://schemas.openxmlformats.org/officeDocument/2006/customXml" ds:itemID="{BAD611FC-E826-43B4-B61D-C93A6DEAA219}">
  <ds:schemaRefs>
    <ds:schemaRef ds:uri="http://schemas.microsoft.com/office/2006/metadata/properties"/>
    <ds:schemaRef ds:uri="http://schemas.microsoft.com/office/infopath/2007/PartnerControls"/>
    <ds:schemaRef ds:uri="d7896531-b8b4-45fa-9f16-9171dd77c26f"/>
    <ds:schemaRef ds:uri="a02d3638-cea0-45ef-a248-56a506b6976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1. Disclosures</vt:lpstr>
      <vt:lpstr>2. Balance Sheet</vt:lpstr>
      <vt:lpstr>3. Income Statement</vt:lpstr>
      <vt:lpstr>4. GAAP to NonGAAP Recon</vt:lpstr>
      <vt:lpstr>5. Cash Flow</vt:lpstr>
      <vt:lpstr>6. Key Metrics</vt:lpstr>
      <vt:lpstr>7. Product Line Revenue</vt:lpstr>
      <vt:lpstr>'3. Income Statement'!Print_Area</vt:lpstr>
      <vt:lpstr>'4. GAAP to NonGAAP Recon'!Print_Area</vt:lpstr>
      <vt:lpstr>'6. Key Metrics'!Print_Area</vt:lpstr>
      <vt:lpstr>'7. Product Line 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Microsoft Office User</cp:lastModifiedBy>
  <dcterms:created xsi:type="dcterms:W3CDTF">2021-03-05T22:57:18Z</dcterms:created>
  <dcterms:modified xsi:type="dcterms:W3CDTF">2023-02-22T14:18:33Z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DocumentId">
    <vt:lpwstr>6285a963-725e-48f2-b85c-4a3eafac9cf3</vt:lpwstr>
  </property>
  <property fmtid="{D5CDD505-2E9C-101B-9397-08002B2CF9AE}" pid="6" name="AdaptiveReportingVersion">
    <vt:lpwstr>5</vt:lpwstr>
  </property>
  <property fmtid="{D5CDD505-2E9C-101B-9397-08002B2CF9AE}" pid="7" name="AdaptiveReportingRevision">
    <vt:lpwstr>0</vt:lpwstr>
  </property>
  <property fmtid="{D5CDD505-2E9C-101B-9397-08002B2CF9AE}" pid="8" name="AdaptiveCustomXmlPartId">
    <vt:lpwstr>09b24e69-f5d0-470f-a49d-95558274108c</vt:lpwstr>
  </property>
  <property fmtid="{D5CDD505-2E9C-101B-9397-08002B2CF9AE}" pid="9" name="MediaServiceImageTags">
    <vt:lpwstr/>
  </property>
</Properties>
</file>