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drawings/drawing4.xml" ContentType="application/vnd.openxmlformats-officedocument.drawing+xml"/>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drawings/drawing5.xml" ContentType="application/vnd.openxmlformats-officedocument.drawing+xml"/>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drawings/drawing6.xml" ContentType="application/vnd.openxmlformats-officedocument.drawing+xml"/>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Volumes/GoogleDrive/My Drive/3 - Earnings/Q3-22/1 - Documents/For Distribution/"/>
    </mc:Choice>
  </mc:AlternateContent>
  <xr:revisionPtr revIDLastSave="0" documentId="13_ncr:1_{D2750C55-EC05-2B48-B06D-1294F810F75A}" xr6:coauthVersionLast="47" xr6:coauthVersionMax="47" xr10:uidLastSave="{00000000-0000-0000-0000-000000000000}"/>
  <bookViews>
    <workbookView xWindow="0" yWindow="760" windowWidth="31240" windowHeight="19760" tabRatio="889" activeTab="1" xr2:uid="{00000000-000D-0000-FFFF-FFFF00000000}"/>
  </bookViews>
  <sheets>
    <sheet name="1. Disclosures" sheetId="2" r:id="rId1"/>
    <sheet name="2. Balance Sheet" sheetId="23" r:id="rId2"/>
    <sheet name="3. Income Statement" sheetId="22" r:id="rId3"/>
    <sheet name="4. GAAP to NonGAAP Recon" sheetId="20" r:id="rId4"/>
    <sheet name="5. Cash Flow" sheetId="21" r:id="rId5"/>
    <sheet name="6. Key Metrics" sheetId="19" r:id="rId6"/>
    <sheet name="CrossfireHiddenWorksheet" sheetId="17" state="veryHidden" r:id="rId7"/>
    <sheet name="OfficeConnectCellHighlights" sheetId="18" state="veryHidden" r:id="rId8"/>
    <sheet name="7. Product Line Revenue" sheetId="16"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____________________V2" localSheetId="1" hidden="1">{"'1-TheatreBkgs'!$A$1:$L$102"}</definedName>
    <definedName name="____________________V2" localSheetId="4" hidden="1">{"'1-TheatreBkgs'!$A$1:$L$102"}</definedName>
    <definedName name="____________________V2" localSheetId="5" hidden="1">{"'1-TheatreBkgs'!$A$1:$L$102"}</definedName>
    <definedName name="____________________V2" localSheetId="8" hidden="1">{"'1-TheatreBkgs'!$A$1:$L$102"}</definedName>
    <definedName name="____________________V2" hidden="1">{"'1-TheatreBkgs'!$A$1:$L$102"}</definedName>
    <definedName name="___________________a1" localSheetId="1" hidden="1">{"'1-TheatreBkgs'!$A$1:$L$102"}</definedName>
    <definedName name="___________________a1" localSheetId="4" hidden="1">{"'1-TheatreBkgs'!$A$1:$L$102"}</definedName>
    <definedName name="___________________a1" localSheetId="5" hidden="1">{"'1-TheatreBkgs'!$A$1:$L$102"}</definedName>
    <definedName name="___________________a1" localSheetId="8" hidden="1">{"'1-TheatreBkgs'!$A$1:$L$102"}</definedName>
    <definedName name="___________________a1" hidden="1">{"'1-TheatreBkgs'!$A$1:$L$102"}</definedName>
    <definedName name="___________________a2" localSheetId="1" hidden="1">{"'1-TheatreBkgs'!$A$1:$L$102"}</definedName>
    <definedName name="___________________a2" localSheetId="4" hidden="1">{"'1-TheatreBkgs'!$A$1:$L$102"}</definedName>
    <definedName name="___________________a2" localSheetId="5" hidden="1">{"'1-TheatreBkgs'!$A$1:$L$102"}</definedName>
    <definedName name="___________________a2" localSheetId="8" hidden="1">{"'1-TheatreBkgs'!$A$1:$L$102"}</definedName>
    <definedName name="___________________a2" hidden="1">{"'1-TheatreBkgs'!$A$1:$L$102"}</definedName>
    <definedName name="___________________a3" localSheetId="1" hidden="1">{"'1-TheatreBkgs'!$A$1:$L$102"}</definedName>
    <definedName name="___________________a3" localSheetId="4" hidden="1">{"'1-TheatreBkgs'!$A$1:$L$102"}</definedName>
    <definedName name="___________________a3" localSheetId="5" hidden="1">{"'1-TheatreBkgs'!$A$1:$L$102"}</definedName>
    <definedName name="___________________a3" localSheetId="8" hidden="1">{"'1-TheatreBkgs'!$A$1:$L$102"}</definedName>
    <definedName name="___________________a3" hidden="1">{"'1-TheatreBkgs'!$A$1:$L$102"}</definedName>
    <definedName name="___________________b1" localSheetId="1" hidden="1">{"'1-TheatreBkgs'!$A$1:$L$102"}</definedName>
    <definedName name="___________________b1" localSheetId="4" hidden="1">{"'1-TheatreBkgs'!$A$1:$L$102"}</definedName>
    <definedName name="___________________b1" localSheetId="5" hidden="1">{"'1-TheatreBkgs'!$A$1:$L$102"}</definedName>
    <definedName name="___________________b1" localSheetId="8" hidden="1">{"'1-TheatreBkgs'!$A$1:$L$102"}</definedName>
    <definedName name="___________________b1" hidden="1">{"'1-TheatreBkgs'!$A$1:$L$102"}</definedName>
    <definedName name="___________________Q1" localSheetId="1" hidden="1">{"'Standalone List Price Trends'!$A$1:$X$56"}</definedName>
    <definedName name="___________________Q1" localSheetId="4" hidden="1">{"'Standalone List Price Trends'!$A$1:$X$56"}</definedName>
    <definedName name="___________________Q1" localSheetId="5" hidden="1">{"'Standalone List Price Trends'!$A$1:$X$56"}</definedName>
    <definedName name="___________________Q1" localSheetId="8" hidden="1">{"'Standalone List Price Trends'!$A$1:$X$56"}</definedName>
    <definedName name="___________________Q1" hidden="1">{"'Standalone List Price Trends'!$A$1:$X$56"}</definedName>
    <definedName name="___________________Q2" localSheetId="1" hidden="1">{"'Standalone List Price Trends'!$A$1:$X$56"}</definedName>
    <definedName name="___________________Q2" localSheetId="4" hidden="1">{"'Standalone List Price Trends'!$A$1:$X$56"}</definedName>
    <definedName name="___________________Q2" localSheetId="5" hidden="1">{"'Standalone List Price Trends'!$A$1:$X$56"}</definedName>
    <definedName name="___________________Q2" localSheetId="8" hidden="1">{"'Standalone List Price Trends'!$A$1:$X$56"}</definedName>
    <definedName name="___________________Q2" hidden="1">{"'Standalone List Price Trends'!$A$1:$X$56"}</definedName>
    <definedName name="___________________Q3" localSheetId="1" hidden="1">{"'Standalone List Price Trends'!$A$1:$X$56"}</definedName>
    <definedName name="___________________Q3" localSheetId="4" hidden="1">{"'Standalone List Price Trends'!$A$1:$X$56"}</definedName>
    <definedName name="___________________Q3" localSheetId="5" hidden="1">{"'Standalone List Price Trends'!$A$1:$X$56"}</definedName>
    <definedName name="___________________Q3" localSheetId="8" hidden="1">{"'Standalone List Price Trends'!$A$1:$X$56"}</definedName>
    <definedName name="___________________Q3" hidden="1">{"'Standalone List Price Trends'!$A$1:$X$56"}</definedName>
    <definedName name="___________________Q4" localSheetId="1" hidden="1">{"'Standalone List Price Trends'!$A$1:$X$56"}</definedName>
    <definedName name="___________________Q4" localSheetId="4" hidden="1">{"'Standalone List Price Trends'!$A$1:$X$56"}</definedName>
    <definedName name="___________________Q4" localSheetId="5" hidden="1">{"'Standalone List Price Trends'!$A$1:$X$56"}</definedName>
    <definedName name="___________________Q4" localSheetId="8" hidden="1">{"'Standalone List Price Trends'!$A$1:$X$56"}</definedName>
    <definedName name="___________________Q4" hidden="1">{"'Standalone List Price Trends'!$A$1:$X$56"}</definedName>
    <definedName name="___________________Q5" localSheetId="1" hidden="1">{"'Standalone List Price Trends'!$A$1:$X$56"}</definedName>
    <definedName name="___________________Q5" localSheetId="4" hidden="1">{"'Standalone List Price Trends'!$A$1:$X$56"}</definedName>
    <definedName name="___________________Q5" localSheetId="5" hidden="1">{"'Standalone List Price Trends'!$A$1:$X$56"}</definedName>
    <definedName name="___________________Q5" localSheetId="8" hidden="1">{"'Standalone List Price Trends'!$A$1:$X$56"}</definedName>
    <definedName name="___________________Q5" hidden="1">{"'Standalone List Price Trends'!$A$1:$X$56"}</definedName>
    <definedName name="___________________Q9" localSheetId="1" hidden="1">{"'Standalone List Price Trends'!$A$1:$X$56"}</definedName>
    <definedName name="___________________Q9" localSheetId="4" hidden="1">{"'Standalone List Price Trends'!$A$1:$X$56"}</definedName>
    <definedName name="___________________Q9" localSheetId="5" hidden="1">{"'Standalone List Price Trends'!$A$1:$X$56"}</definedName>
    <definedName name="___________________Q9" localSheetId="8" hidden="1">{"'Standalone List Price Trends'!$A$1:$X$56"}</definedName>
    <definedName name="___________________Q9" hidden="1">{"'Standalone List Price Trends'!$A$1:$X$56"}</definedName>
    <definedName name="___________________rw1" localSheetId="1" hidden="1">{"'Standalone List Price Trends'!$A$1:$X$56"}</definedName>
    <definedName name="___________________rw1" localSheetId="4" hidden="1">{"'Standalone List Price Trends'!$A$1:$X$56"}</definedName>
    <definedName name="___________________rw1" localSheetId="5" hidden="1">{"'Standalone List Price Trends'!$A$1:$X$56"}</definedName>
    <definedName name="___________________rw1" localSheetId="8" hidden="1">{"'Standalone List Price Trends'!$A$1:$X$56"}</definedName>
    <definedName name="___________________rw1" hidden="1">{"'Standalone List Price Trends'!$A$1:$X$56"}</definedName>
    <definedName name="___________________rw2" localSheetId="1" hidden="1">{"'Standalone List Price Trends'!$A$1:$X$56"}</definedName>
    <definedName name="___________________rw2" localSheetId="4" hidden="1">{"'Standalone List Price Trends'!$A$1:$X$56"}</definedName>
    <definedName name="___________________rw2" localSheetId="5" hidden="1">{"'Standalone List Price Trends'!$A$1:$X$56"}</definedName>
    <definedName name="___________________rw2" localSheetId="8" hidden="1">{"'Standalone List Price Trends'!$A$1:$X$56"}</definedName>
    <definedName name="___________________rw2" hidden="1">{"'Standalone List Price Trends'!$A$1:$X$56"}</definedName>
    <definedName name="___________________rw3" localSheetId="1" hidden="1">{"'Standalone List Price Trends'!$A$1:$X$56"}</definedName>
    <definedName name="___________________rw3" localSheetId="4" hidden="1">{"'Standalone List Price Trends'!$A$1:$X$56"}</definedName>
    <definedName name="___________________rw3" localSheetId="5" hidden="1">{"'Standalone List Price Trends'!$A$1:$X$56"}</definedName>
    <definedName name="___________________rw3" localSheetId="8" hidden="1">{"'Standalone List Price Trends'!$A$1:$X$56"}</definedName>
    <definedName name="___________________rw3" hidden="1">{"'Standalone List Price Trends'!$A$1:$X$56"}</definedName>
    <definedName name="___________________rw4" localSheetId="1" hidden="1">{"'Standalone List Price Trends'!$A$1:$X$56"}</definedName>
    <definedName name="___________________rw4" localSheetId="4" hidden="1">{"'Standalone List Price Trends'!$A$1:$X$56"}</definedName>
    <definedName name="___________________rw4" localSheetId="5" hidden="1">{"'Standalone List Price Trends'!$A$1:$X$56"}</definedName>
    <definedName name="___________________rw4" localSheetId="8" hidden="1">{"'Standalone List Price Trends'!$A$1:$X$56"}</definedName>
    <definedName name="___________________rw4" hidden="1">{"'Standalone List Price Trends'!$A$1:$X$56"}</definedName>
    <definedName name="___________________v1" localSheetId="1" hidden="1">{"'1-TheatreBkgs'!$A$1:$L$102"}</definedName>
    <definedName name="___________________v1" localSheetId="4" hidden="1">{"'1-TheatreBkgs'!$A$1:$L$102"}</definedName>
    <definedName name="___________________v1" localSheetId="5" hidden="1">{"'1-TheatreBkgs'!$A$1:$L$102"}</definedName>
    <definedName name="___________________v1" localSheetId="8" hidden="1">{"'1-TheatreBkgs'!$A$1:$L$102"}</definedName>
    <definedName name="___________________v1" hidden="1">{"'1-TheatreBkgs'!$A$1:$L$102"}</definedName>
    <definedName name="___________________v3" localSheetId="1" hidden="1">{"'1-TheatreBkgs'!$A$1:$L$102"}</definedName>
    <definedName name="___________________v3" localSheetId="4" hidden="1">{"'1-TheatreBkgs'!$A$1:$L$102"}</definedName>
    <definedName name="___________________v3" localSheetId="5" hidden="1">{"'1-TheatreBkgs'!$A$1:$L$102"}</definedName>
    <definedName name="___________________v3" localSheetId="8" hidden="1">{"'1-TheatreBkgs'!$A$1:$L$102"}</definedName>
    <definedName name="___________________v3" hidden="1">{"'1-TheatreBkgs'!$A$1:$L$102"}</definedName>
    <definedName name="__________________V2" localSheetId="1" hidden="1">{"'1-TheatreBkgs'!$A$1:$L$102"}</definedName>
    <definedName name="__________________V2" localSheetId="4" hidden="1">{"'1-TheatreBkgs'!$A$1:$L$102"}</definedName>
    <definedName name="__________________V2" localSheetId="5" hidden="1">{"'1-TheatreBkgs'!$A$1:$L$102"}</definedName>
    <definedName name="__________________V2" localSheetId="8" hidden="1">{"'1-TheatreBkgs'!$A$1:$L$102"}</definedName>
    <definedName name="__________________V2" hidden="1">{"'1-TheatreBkgs'!$A$1:$L$102"}</definedName>
    <definedName name="_________________a1" localSheetId="1" hidden="1">{"'1-TheatreBkgs'!$A$1:$L$102"}</definedName>
    <definedName name="_________________a1" localSheetId="4" hidden="1">{"'1-TheatreBkgs'!$A$1:$L$102"}</definedName>
    <definedName name="_________________a1" localSheetId="5" hidden="1">{"'1-TheatreBkgs'!$A$1:$L$102"}</definedName>
    <definedName name="_________________a1" localSheetId="8" hidden="1">{"'1-TheatreBkgs'!$A$1:$L$102"}</definedName>
    <definedName name="_________________a1" hidden="1">{"'1-TheatreBkgs'!$A$1:$L$102"}</definedName>
    <definedName name="_________________a2" localSheetId="1" hidden="1">{"'1-TheatreBkgs'!$A$1:$L$102"}</definedName>
    <definedName name="_________________a2" localSheetId="4" hidden="1">{"'1-TheatreBkgs'!$A$1:$L$102"}</definedName>
    <definedName name="_________________a2" localSheetId="5" hidden="1">{"'1-TheatreBkgs'!$A$1:$L$102"}</definedName>
    <definedName name="_________________a2" localSheetId="8" hidden="1">{"'1-TheatreBkgs'!$A$1:$L$102"}</definedName>
    <definedName name="_________________a2" hidden="1">{"'1-TheatreBkgs'!$A$1:$L$102"}</definedName>
    <definedName name="_________________a3" localSheetId="1" hidden="1">{"'1-TheatreBkgs'!$A$1:$L$102"}</definedName>
    <definedName name="_________________a3" localSheetId="4" hidden="1">{"'1-TheatreBkgs'!$A$1:$L$102"}</definedName>
    <definedName name="_________________a3" localSheetId="5" hidden="1">{"'1-TheatreBkgs'!$A$1:$L$102"}</definedName>
    <definedName name="_________________a3" localSheetId="8" hidden="1">{"'1-TheatreBkgs'!$A$1:$L$102"}</definedName>
    <definedName name="_________________a3" hidden="1">{"'1-TheatreBkgs'!$A$1:$L$102"}</definedName>
    <definedName name="_________________b1" localSheetId="1" hidden="1">{"'1-TheatreBkgs'!$A$1:$L$102"}</definedName>
    <definedName name="_________________b1" localSheetId="4" hidden="1">{"'1-TheatreBkgs'!$A$1:$L$102"}</definedName>
    <definedName name="_________________b1" localSheetId="5" hidden="1">{"'1-TheatreBkgs'!$A$1:$L$102"}</definedName>
    <definedName name="_________________b1" localSheetId="8" hidden="1">{"'1-TheatreBkgs'!$A$1:$L$102"}</definedName>
    <definedName name="_________________b1" hidden="1">{"'1-TheatreBkgs'!$A$1:$L$102"}</definedName>
    <definedName name="_________________Q1" localSheetId="1" hidden="1">{"'Standalone List Price Trends'!$A$1:$X$56"}</definedName>
    <definedName name="_________________Q1" localSheetId="4" hidden="1">{"'Standalone List Price Trends'!$A$1:$X$56"}</definedName>
    <definedName name="_________________Q1" localSheetId="5" hidden="1">{"'Standalone List Price Trends'!$A$1:$X$56"}</definedName>
    <definedName name="_________________Q1" localSheetId="8" hidden="1">{"'Standalone List Price Trends'!$A$1:$X$56"}</definedName>
    <definedName name="_________________Q1" hidden="1">{"'Standalone List Price Trends'!$A$1:$X$56"}</definedName>
    <definedName name="_________________Q2" localSheetId="1" hidden="1">{"'Standalone List Price Trends'!$A$1:$X$56"}</definedName>
    <definedName name="_________________Q2" localSheetId="4" hidden="1">{"'Standalone List Price Trends'!$A$1:$X$56"}</definedName>
    <definedName name="_________________Q2" localSheetId="5" hidden="1">{"'Standalone List Price Trends'!$A$1:$X$56"}</definedName>
    <definedName name="_________________Q2" localSheetId="8" hidden="1">{"'Standalone List Price Trends'!$A$1:$X$56"}</definedName>
    <definedName name="_________________Q2" hidden="1">{"'Standalone List Price Trends'!$A$1:$X$56"}</definedName>
    <definedName name="_________________Q3" localSheetId="1" hidden="1">{"'Standalone List Price Trends'!$A$1:$X$56"}</definedName>
    <definedName name="_________________Q3" localSheetId="4" hidden="1">{"'Standalone List Price Trends'!$A$1:$X$56"}</definedName>
    <definedName name="_________________Q3" localSheetId="5" hidden="1">{"'Standalone List Price Trends'!$A$1:$X$56"}</definedName>
    <definedName name="_________________Q3" localSheetId="8" hidden="1">{"'Standalone List Price Trends'!$A$1:$X$56"}</definedName>
    <definedName name="_________________Q3" hidden="1">{"'Standalone List Price Trends'!$A$1:$X$56"}</definedName>
    <definedName name="_________________Q4" localSheetId="1" hidden="1">{"'Standalone List Price Trends'!$A$1:$X$56"}</definedName>
    <definedName name="_________________Q4" localSheetId="4" hidden="1">{"'Standalone List Price Trends'!$A$1:$X$56"}</definedName>
    <definedName name="_________________Q4" localSheetId="5" hidden="1">{"'Standalone List Price Trends'!$A$1:$X$56"}</definedName>
    <definedName name="_________________Q4" localSheetId="8" hidden="1">{"'Standalone List Price Trends'!$A$1:$X$56"}</definedName>
    <definedName name="_________________Q4" hidden="1">{"'Standalone List Price Trends'!$A$1:$X$56"}</definedName>
    <definedName name="_________________Q5" localSheetId="1" hidden="1">{"'Standalone List Price Trends'!$A$1:$X$56"}</definedName>
    <definedName name="_________________Q5" localSheetId="4" hidden="1">{"'Standalone List Price Trends'!$A$1:$X$56"}</definedName>
    <definedName name="_________________Q5" localSheetId="5" hidden="1">{"'Standalone List Price Trends'!$A$1:$X$56"}</definedName>
    <definedName name="_________________Q5" localSheetId="8" hidden="1">{"'Standalone List Price Trends'!$A$1:$X$56"}</definedName>
    <definedName name="_________________Q5" hidden="1">{"'Standalone List Price Trends'!$A$1:$X$56"}</definedName>
    <definedName name="_________________Q9" localSheetId="1" hidden="1">{"'Standalone List Price Trends'!$A$1:$X$56"}</definedName>
    <definedName name="_________________Q9" localSheetId="4" hidden="1">{"'Standalone List Price Trends'!$A$1:$X$56"}</definedName>
    <definedName name="_________________Q9" localSheetId="5" hidden="1">{"'Standalone List Price Trends'!$A$1:$X$56"}</definedName>
    <definedName name="_________________Q9" localSheetId="8" hidden="1">{"'Standalone List Price Trends'!$A$1:$X$56"}</definedName>
    <definedName name="_________________Q9" hidden="1">{"'Standalone List Price Trends'!$A$1:$X$56"}</definedName>
    <definedName name="_________________rw1" localSheetId="1" hidden="1">{"'Standalone List Price Trends'!$A$1:$X$56"}</definedName>
    <definedName name="_________________rw1" localSheetId="4" hidden="1">{"'Standalone List Price Trends'!$A$1:$X$56"}</definedName>
    <definedName name="_________________rw1" localSheetId="5" hidden="1">{"'Standalone List Price Trends'!$A$1:$X$56"}</definedName>
    <definedName name="_________________rw1" localSheetId="8" hidden="1">{"'Standalone List Price Trends'!$A$1:$X$56"}</definedName>
    <definedName name="_________________rw1" hidden="1">{"'Standalone List Price Trends'!$A$1:$X$56"}</definedName>
    <definedName name="_________________rw2" localSheetId="1" hidden="1">{"'Standalone List Price Trends'!$A$1:$X$56"}</definedName>
    <definedName name="_________________rw2" localSheetId="4" hidden="1">{"'Standalone List Price Trends'!$A$1:$X$56"}</definedName>
    <definedName name="_________________rw2" localSheetId="5" hidden="1">{"'Standalone List Price Trends'!$A$1:$X$56"}</definedName>
    <definedName name="_________________rw2" localSheetId="8" hidden="1">{"'Standalone List Price Trends'!$A$1:$X$56"}</definedName>
    <definedName name="_________________rw2" hidden="1">{"'Standalone List Price Trends'!$A$1:$X$56"}</definedName>
    <definedName name="_________________rw3" localSheetId="1" hidden="1">{"'Standalone List Price Trends'!$A$1:$X$56"}</definedName>
    <definedName name="_________________rw3" localSheetId="4" hidden="1">{"'Standalone List Price Trends'!$A$1:$X$56"}</definedName>
    <definedName name="_________________rw3" localSheetId="5" hidden="1">{"'Standalone List Price Trends'!$A$1:$X$56"}</definedName>
    <definedName name="_________________rw3" localSheetId="8" hidden="1">{"'Standalone List Price Trends'!$A$1:$X$56"}</definedName>
    <definedName name="_________________rw3" hidden="1">{"'Standalone List Price Trends'!$A$1:$X$56"}</definedName>
    <definedName name="_________________rw4" localSheetId="1" hidden="1">{"'Standalone List Price Trends'!$A$1:$X$56"}</definedName>
    <definedName name="_________________rw4" localSheetId="4" hidden="1">{"'Standalone List Price Trends'!$A$1:$X$56"}</definedName>
    <definedName name="_________________rw4" localSheetId="5" hidden="1">{"'Standalone List Price Trends'!$A$1:$X$56"}</definedName>
    <definedName name="_________________rw4" localSheetId="8" hidden="1">{"'Standalone List Price Trends'!$A$1:$X$56"}</definedName>
    <definedName name="_________________rw4" hidden="1">{"'Standalone List Price Trends'!$A$1:$X$56"}</definedName>
    <definedName name="_________________v1" localSheetId="1" hidden="1">{"'1-TheatreBkgs'!$A$1:$L$102"}</definedName>
    <definedName name="_________________v1" localSheetId="4" hidden="1">{"'1-TheatreBkgs'!$A$1:$L$102"}</definedName>
    <definedName name="_________________v1" localSheetId="5" hidden="1">{"'1-TheatreBkgs'!$A$1:$L$102"}</definedName>
    <definedName name="_________________v1" localSheetId="8" hidden="1">{"'1-TheatreBkgs'!$A$1:$L$102"}</definedName>
    <definedName name="_________________v1" hidden="1">{"'1-TheatreBkgs'!$A$1:$L$102"}</definedName>
    <definedName name="_________________v3" localSheetId="1" hidden="1">{"'1-TheatreBkgs'!$A$1:$L$102"}</definedName>
    <definedName name="_________________v3" localSheetId="4" hidden="1">{"'1-TheatreBkgs'!$A$1:$L$102"}</definedName>
    <definedName name="_________________v3" localSheetId="5" hidden="1">{"'1-TheatreBkgs'!$A$1:$L$102"}</definedName>
    <definedName name="_________________v3" localSheetId="8" hidden="1">{"'1-TheatreBkgs'!$A$1:$L$102"}</definedName>
    <definedName name="_________________v3" hidden="1">{"'1-TheatreBkgs'!$A$1:$L$102"}</definedName>
    <definedName name="________________V2" localSheetId="1" hidden="1">{"'1-TheatreBkgs'!$A$1:$L$102"}</definedName>
    <definedName name="________________V2" localSheetId="4" hidden="1">{"'1-TheatreBkgs'!$A$1:$L$102"}</definedName>
    <definedName name="________________V2" localSheetId="5" hidden="1">{"'1-TheatreBkgs'!$A$1:$L$102"}</definedName>
    <definedName name="________________V2" localSheetId="8" hidden="1">{"'1-TheatreBkgs'!$A$1:$L$102"}</definedName>
    <definedName name="________________V2" hidden="1">{"'1-TheatreBkgs'!$A$1:$L$102"}</definedName>
    <definedName name="_______________a1" localSheetId="1" hidden="1">{"'1-TheatreBkgs'!$A$1:$L$102"}</definedName>
    <definedName name="_______________a1" localSheetId="4" hidden="1">{"'1-TheatreBkgs'!$A$1:$L$102"}</definedName>
    <definedName name="_______________a1" localSheetId="5" hidden="1">{"'1-TheatreBkgs'!$A$1:$L$102"}</definedName>
    <definedName name="_______________a1" localSheetId="8" hidden="1">{"'1-TheatreBkgs'!$A$1:$L$102"}</definedName>
    <definedName name="_______________a1" hidden="1">{"'1-TheatreBkgs'!$A$1:$L$102"}</definedName>
    <definedName name="_______________a2" localSheetId="1" hidden="1">{"'1-TheatreBkgs'!$A$1:$L$102"}</definedName>
    <definedName name="_______________a2" localSheetId="4" hidden="1">{"'1-TheatreBkgs'!$A$1:$L$102"}</definedName>
    <definedName name="_______________a2" localSheetId="5" hidden="1">{"'1-TheatreBkgs'!$A$1:$L$102"}</definedName>
    <definedName name="_______________a2" localSheetId="8" hidden="1">{"'1-TheatreBkgs'!$A$1:$L$102"}</definedName>
    <definedName name="_______________a2" hidden="1">{"'1-TheatreBkgs'!$A$1:$L$102"}</definedName>
    <definedName name="_______________a3" localSheetId="1" hidden="1">{"'1-TheatreBkgs'!$A$1:$L$102"}</definedName>
    <definedName name="_______________a3" localSheetId="4" hidden="1">{"'1-TheatreBkgs'!$A$1:$L$102"}</definedName>
    <definedName name="_______________a3" localSheetId="5" hidden="1">{"'1-TheatreBkgs'!$A$1:$L$102"}</definedName>
    <definedName name="_______________a3" localSheetId="8" hidden="1">{"'1-TheatreBkgs'!$A$1:$L$102"}</definedName>
    <definedName name="_______________a3" hidden="1">{"'1-TheatreBkgs'!$A$1:$L$102"}</definedName>
    <definedName name="_______________b1" localSheetId="1" hidden="1">{"'1-TheatreBkgs'!$A$1:$L$102"}</definedName>
    <definedName name="_______________b1" localSheetId="4" hidden="1">{"'1-TheatreBkgs'!$A$1:$L$102"}</definedName>
    <definedName name="_______________b1" localSheetId="5" hidden="1">{"'1-TheatreBkgs'!$A$1:$L$102"}</definedName>
    <definedName name="_______________b1" localSheetId="8" hidden="1">{"'1-TheatreBkgs'!$A$1:$L$102"}</definedName>
    <definedName name="_______________b1" hidden="1">{"'1-TheatreBkgs'!$A$1:$L$102"}</definedName>
    <definedName name="_______________Q1" localSheetId="1" hidden="1">{"'Standalone List Price Trends'!$A$1:$X$56"}</definedName>
    <definedName name="_______________Q1" localSheetId="4" hidden="1">{"'Standalone List Price Trends'!$A$1:$X$56"}</definedName>
    <definedName name="_______________Q1" localSheetId="5" hidden="1">{"'Standalone List Price Trends'!$A$1:$X$56"}</definedName>
    <definedName name="_______________Q1" localSheetId="8" hidden="1">{"'Standalone List Price Trends'!$A$1:$X$56"}</definedName>
    <definedName name="_______________Q1" hidden="1">{"'Standalone List Price Trends'!$A$1:$X$56"}</definedName>
    <definedName name="_______________Q2" localSheetId="1" hidden="1">{"'Standalone List Price Trends'!$A$1:$X$56"}</definedName>
    <definedName name="_______________Q2" localSheetId="4" hidden="1">{"'Standalone List Price Trends'!$A$1:$X$56"}</definedName>
    <definedName name="_______________Q2" localSheetId="5" hidden="1">{"'Standalone List Price Trends'!$A$1:$X$56"}</definedName>
    <definedName name="_______________Q2" localSheetId="8" hidden="1">{"'Standalone List Price Trends'!$A$1:$X$56"}</definedName>
    <definedName name="_______________Q2" hidden="1">{"'Standalone List Price Trends'!$A$1:$X$56"}</definedName>
    <definedName name="_______________Q3" localSheetId="1" hidden="1">{"'Standalone List Price Trends'!$A$1:$X$56"}</definedName>
    <definedName name="_______________Q3" localSheetId="4" hidden="1">{"'Standalone List Price Trends'!$A$1:$X$56"}</definedName>
    <definedName name="_______________Q3" localSheetId="5" hidden="1">{"'Standalone List Price Trends'!$A$1:$X$56"}</definedName>
    <definedName name="_______________Q3" localSheetId="8" hidden="1">{"'Standalone List Price Trends'!$A$1:$X$56"}</definedName>
    <definedName name="_______________Q3" hidden="1">{"'Standalone List Price Trends'!$A$1:$X$56"}</definedName>
    <definedName name="_______________Q4" localSheetId="1" hidden="1">{"'Standalone List Price Trends'!$A$1:$X$56"}</definedName>
    <definedName name="_______________Q4" localSheetId="4" hidden="1">{"'Standalone List Price Trends'!$A$1:$X$56"}</definedName>
    <definedName name="_______________Q4" localSheetId="5" hidden="1">{"'Standalone List Price Trends'!$A$1:$X$56"}</definedName>
    <definedName name="_______________Q4" localSheetId="8" hidden="1">{"'Standalone List Price Trends'!$A$1:$X$56"}</definedName>
    <definedName name="_______________Q4" hidden="1">{"'Standalone List Price Trends'!$A$1:$X$56"}</definedName>
    <definedName name="_______________Q5" localSheetId="1" hidden="1">{"'Standalone List Price Trends'!$A$1:$X$56"}</definedName>
    <definedName name="_______________Q5" localSheetId="4" hidden="1">{"'Standalone List Price Trends'!$A$1:$X$56"}</definedName>
    <definedName name="_______________Q5" localSheetId="5" hidden="1">{"'Standalone List Price Trends'!$A$1:$X$56"}</definedName>
    <definedName name="_______________Q5" localSheetId="8" hidden="1">{"'Standalone List Price Trends'!$A$1:$X$56"}</definedName>
    <definedName name="_______________Q5" hidden="1">{"'Standalone List Price Trends'!$A$1:$X$56"}</definedName>
    <definedName name="_______________Q9" localSheetId="1" hidden="1">{"'Standalone List Price Trends'!$A$1:$X$56"}</definedName>
    <definedName name="_______________Q9" localSheetId="4" hidden="1">{"'Standalone List Price Trends'!$A$1:$X$56"}</definedName>
    <definedName name="_______________Q9" localSheetId="5" hidden="1">{"'Standalone List Price Trends'!$A$1:$X$56"}</definedName>
    <definedName name="_______________Q9" localSheetId="8" hidden="1">{"'Standalone List Price Trends'!$A$1:$X$56"}</definedName>
    <definedName name="_______________Q9" hidden="1">{"'Standalone List Price Trends'!$A$1:$X$56"}</definedName>
    <definedName name="_______________rw1" localSheetId="1" hidden="1">{"'Standalone List Price Trends'!$A$1:$X$56"}</definedName>
    <definedName name="_______________rw1" localSheetId="4" hidden="1">{"'Standalone List Price Trends'!$A$1:$X$56"}</definedName>
    <definedName name="_______________rw1" localSheetId="5" hidden="1">{"'Standalone List Price Trends'!$A$1:$X$56"}</definedName>
    <definedName name="_______________rw1" localSheetId="8" hidden="1">{"'Standalone List Price Trends'!$A$1:$X$56"}</definedName>
    <definedName name="_______________rw1" hidden="1">{"'Standalone List Price Trends'!$A$1:$X$56"}</definedName>
    <definedName name="_______________rw2" localSheetId="1" hidden="1">{"'Standalone List Price Trends'!$A$1:$X$56"}</definedName>
    <definedName name="_______________rw2" localSheetId="4" hidden="1">{"'Standalone List Price Trends'!$A$1:$X$56"}</definedName>
    <definedName name="_______________rw2" localSheetId="5" hidden="1">{"'Standalone List Price Trends'!$A$1:$X$56"}</definedName>
    <definedName name="_______________rw2" localSheetId="8" hidden="1">{"'Standalone List Price Trends'!$A$1:$X$56"}</definedName>
    <definedName name="_______________rw2" hidden="1">{"'Standalone List Price Trends'!$A$1:$X$56"}</definedName>
    <definedName name="_______________rw3" localSheetId="1" hidden="1">{"'Standalone List Price Trends'!$A$1:$X$56"}</definedName>
    <definedName name="_______________rw3" localSheetId="4" hidden="1">{"'Standalone List Price Trends'!$A$1:$X$56"}</definedName>
    <definedName name="_______________rw3" localSheetId="5" hidden="1">{"'Standalone List Price Trends'!$A$1:$X$56"}</definedName>
    <definedName name="_______________rw3" localSheetId="8" hidden="1">{"'Standalone List Price Trends'!$A$1:$X$56"}</definedName>
    <definedName name="_______________rw3" hidden="1">{"'Standalone List Price Trends'!$A$1:$X$56"}</definedName>
    <definedName name="_______________rw4" localSheetId="1" hidden="1">{"'Standalone List Price Trends'!$A$1:$X$56"}</definedName>
    <definedName name="_______________rw4" localSheetId="4" hidden="1">{"'Standalone List Price Trends'!$A$1:$X$56"}</definedName>
    <definedName name="_______________rw4" localSheetId="5" hidden="1">{"'Standalone List Price Trends'!$A$1:$X$56"}</definedName>
    <definedName name="_______________rw4" localSheetId="8" hidden="1">{"'Standalone List Price Trends'!$A$1:$X$56"}</definedName>
    <definedName name="_______________rw4" hidden="1">{"'Standalone List Price Trends'!$A$1:$X$56"}</definedName>
    <definedName name="_______________v1" localSheetId="1" hidden="1">{"'1-TheatreBkgs'!$A$1:$L$102"}</definedName>
    <definedName name="_______________v1" localSheetId="4" hidden="1">{"'1-TheatreBkgs'!$A$1:$L$102"}</definedName>
    <definedName name="_______________v1" localSheetId="5" hidden="1">{"'1-TheatreBkgs'!$A$1:$L$102"}</definedName>
    <definedName name="_______________v1" localSheetId="8" hidden="1">{"'1-TheatreBkgs'!$A$1:$L$102"}</definedName>
    <definedName name="_______________v1" hidden="1">{"'1-TheatreBkgs'!$A$1:$L$102"}</definedName>
    <definedName name="_______________v3" localSheetId="1" hidden="1">{"'1-TheatreBkgs'!$A$1:$L$102"}</definedName>
    <definedName name="_______________v3" localSheetId="4" hidden="1">{"'1-TheatreBkgs'!$A$1:$L$102"}</definedName>
    <definedName name="_______________v3" localSheetId="5" hidden="1">{"'1-TheatreBkgs'!$A$1:$L$102"}</definedName>
    <definedName name="_______________v3" localSheetId="8" hidden="1">{"'1-TheatreBkgs'!$A$1:$L$102"}</definedName>
    <definedName name="_______________v3" hidden="1">{"'1-TheatreBkgs'!$A$1:$L$102"}</definedName>
    <definedName name="______________V2" localSheetId="1" hidden="1">{"'1-TheatreBkgs'!$A$1:$L$102"}</definedName>
    <definedName name="______________V2" localSheetId="4" hidden="1">{"'1-TheatreBkgs'!$A$1:$L$102"}</definedName>
    <definedName name="______________V2" localSheetId="5" hidden="1">{"'1-TheatreBkgs'!$A$1:$L$102"}</definedName>
    <definedName name="______________V2" localSheetId="8" hidden="1">{"'1-TheatreBkgs'!$A$1:$L$102"}</definedName>
    <definedName name="______________V2" hidden="1">{"'1-TheatreBkgs'!$A$1:$L$102"}</definedName>
    <definedName name="_____________a1" localSheetId="1" hidden="1">{"'1-TheatreBkgs'!$A$1:$L$102"}</definedName>
    <definedName name="_____________a1" localSheetId="4" hidden="1">{"'1-TheatreBkgs'!$A$1:$L$102"}</definedName>
    <definedName name="_____________a1" localSheetId="5" hidden="1">{"'1-TheatreBkgs'!$A$1:$L$102"}</definedName>
    <definedName name="_____________a1" localSheetId="8" hidden="1">{"'1-TheatreBkgs'!$A$1:$L$102"}</definedName>
    <definedName name="_____________a1" hidden="1">{"'1-TheatreBkgs'!$A$1:$L$102"}</definedName>
    <definedName name="_____________a2" localSheetId="1" hidden="1">{"'1-TheatreBkgs'!$A$1:$L$102"}</definedName>
    <definedName name="_____________a2" localSheetId="4" hidden="1">{"'1-TheatreBkgs'!$A$1:$L$102"}</definedName>
    <definedName name="_____________a2" localSheetId="5" hidden="1">{"'1-TheatreBkgs'!$A$1:$L$102"}</definedName>
    <definedName name="_____________a2" localSheetId="8" hidden="1">{"'1-TheatreBkgs'!$A$1:$L$102"}</definedName>
    <definedName name="_____________a2" hidden="1">{"'1-TheatreBkgs'!$A$1:$L$102"}</definedName>
    <definedName name="_____________a3" localSheetId="1" hidden="1">{"'1-TheatreBkgs'!$A$1:$L$102"}</definedName>
    <definedName name="_____________a3" localSheetId="4" hidden="1">{"'1-TheatreBkgs'!$A$1:$L$102"}</definedName>
    <definedName name="_____________a3" localSheetId="5" hidden="1">{"'1-TheatreBkgs'!$A$1:$L$102"}</definedName>
    <definedName name="_____________a3" localSheetId="8" hidden="1">{"'1-TheatreBkgs'!$A$1:$L$102"}</definedName>
    <definedName name="_____________a3" hidden="1">{"'1-TheatreBkgs'!$A$1:$L$102"}</definedName>
    <definedName name="_____________b1" localSheetId="1" hidden="1">{"'1-TheatreBkgs'!$A$1:$L$102"}</definedName>
    <definedName name="_____________b1" localSheetId="4" hidden="1">{"'1-TheatreBkgs'!$A$1:$L$102"}</definedName>
    <definedName name="_____________b1" localSheetId="5" hidden="1">{"'1-TheatreBkgs'!$A$1:$L$102"}</definedName>
    <definedName name="_____________b1" localSheetId="8" hidden="1">{"'1-TheatreBkgs'!$A$1:$L$102"}</definedName>
    <definedName name="_____________b1" hidden="1">{"'1-TheatreBkgs'!$A$1:$L$102"}</definedName>
    <definedName name="_____________Q1" localSheetId="1" hidden="1">{"'Standalone List Price Trends'!$A$1:$X$56"}</definedName>
    <definedName name="_____________Q1" localSheetId="4" hidden="1">{"'Standalone List Price Trends'!$A$1:$X$56"}</definedName>
    <definedName name="_____________Q1" localSheetId="5" hidden="1">{"'Standalone List Price Trends'!$A$1:$X$56"}</definedName>
    <definedName name="_____________Q1" localSheetId="8" hidden="1">{"'Standalone List Price Trends'!$A$1:$X$56"}</definedName>
    <definedName name="_____________Q1" hidden="1">{"'Standalone List Price Trends'!$A$1:$X$56"}</definedName>
    <definedName name="_____________Q2" localSheetId="1" hidden="1">{"'Standalone List Price Trends'!$A$1:$X$56"}</definedName>
    <definedName name="_____________Q2" localSheetId="4" hidden="1">{"'Standalone List Price Trends'!$A$1:$X$56"}</definedName>
    <definedName name="_____________Q2" localSheetId="5" hidden="1">{"'Standalone List Price Trends'!$A$1:$X$56"}</definedName>
    <definedName name="_____________Q2" localSheetId="8" hidden="1">{"'Standalone List Price Trends'!$A$1:$X$56"}</definedName>
    <definedName name="_____________Q2" hidden="1">{"'Standalone List Price Trends'!$A$1:$X$56"}</definedName>
    <definedName name="_____________Q3" localSheetId="1" hidden="1">{"'Standalone List Price Trends'!$A$1:$X$56"}</definedName>
    <definedName name="_____________Q3" localSheetId="4" hidden="1">{"'Standalone List Price Trends'!$A$1:$X$56"}</definedName>
    <definedName name="_____________Q3" localSheetId="5" hidden="1">{"'Standalone List Price Trends'!$A$1:$X$56"}</definedName>
    <definedName name="_____________Q3" localSheetId="8" hidden="1">{"'Standalone List Price Trends'!$A$1:$X$56"}</definedName>
    <definedName name="_____________Q3" hidden="1">{"'Standalone List Price Trends'!$A$1:$X$56"}</definedName>
    <definedName name="_____________Q4" localSheetId="1" hidden="1">{"'Standalone List Price Trends'!$A$1:$X$56"}</definedName>
    <definedName name="_____________Q4" localSheetId="4" hidden="1">{"'Standalone List Price Trends'!$A$1:$X$56"}</definedName>
    <definedName name="_____________Q4" localSheetId="5" hidden="1">{"'Standalone List Price Trends'!$A$1:$X$56"}</definedName>
    <definedName name="_____________Q4" localSheetId="8" hidden="1">{"'Standalone List Price Trends'!$A$1:$X$56"}</definedName>
    <definedName name="_____________Q4" hidden="1">{"'Standalone List Price Trends'!$A$1:$X$56"}</definedName>
    <definedName name="_____________Q5" localSheetId="1" hidden="1">{"'Standalone List Price Trends'!$A$1:$X$56"}</definedName>
    <definedName name="_____________Q5" localSheetId="4" hidden="1">{"'Standalone List Price Trends'!$A$1:$X$56"}</definedName>
    <definedName name="_____________Q5" localSheetId="5" hidden="1">{"'Standalone List Price Trends'!$A$1:$X$56"}</definedName>
    <definedName name="_____________Q5" localSheetId="8" hidden="1">{"'Standalone List Price Trends'!$A$1:$X$56"}</definedName>
    <definedName name="_____________Q5" hidden="1">{"'Standalone List Price Trends'!$A$1:$X$56"}</definedName>
    <definedName name="_____________Q9" localSheetId="1" hidden="1">{"'Standalone List Price Trends'!$A$1:$X$56"}</definedName>
    <definedName name="_____________Q9" localSheetId="4" hidden="1">{"'Standalone List Price Trends'!$A$1:$X$56"}</definedName>
    <definedName name="_____________Q9" localSheetId="5" hidden="1">{"'Standalone List Price Trends'!$A$1:$X$56"}</definedName>
    <definedName name="_____________Q9" localSheetId="8" hidden="1">{"'Standalone List Price Trends'!$A$1:$X$56"}</definedName>
    <definedName name="_____________Q9" hidden="1">{"'Standalone List Price Trends'!$A$1:$X$56"}</definedName>
    <definedName name="_____________rw1" localSheetId="1" hidden="1">{"'Standalone List Price Trends'!$A$1:$X$56"}</definedName>
    <definedName name="_____________rw1" localSheetId="4" hidden="1">{"'Standalone List Price Trends'!$A$1:$X$56"}</definedName>
    <definedName name="_____________rw1" localSheetId="5" hidden="1">{"'Standalone List Price Trends'!$A$1:$X$56"}</definedName>
    <definedName name="_____________rw1" localSheetId="8" hidden="1">{"'Standalone List Price Trends'!$A$1:$X$56"}</definedName>
    <definedName name="_____________rw1" hidden="1">{"'Standalone List Price Trends'!$A$1:$X$56"}</definedName>
    <definedName name="_____________rw2" localSheetId="1" hidden="1">{"'Standalone List Price Trends'!$A$1:$X$56"}</definedName>
    <definedName name="_____________rw2" localSheetId="4" hidden="1">{"'Standalone List Price Trends'!$A$1:$X$56"}</definedName>
    <definedName name="_____________rw2" localSheetId="5" hidden="1">{"'Standalone List Price Trends'!$A$1:$X$56"}</definedName>
    <definedName name="_____________rw2" localSheetId="8" hidden="1">{"'Standalone List Price Trends'!$A$1:$X$56"}</definedName>
    <definedName name="_____________rw2" hidden="1">{"'Standalone List Price Trends'!$A$1:$X$56"}</definedName>
    <definedName name="_____________rw3" localSheetId="1" hidden="1">{"'Standalone List Price Trends'!$A$1:$X$56"}</definedName>
    <definedName name="_____________rw3" localSheetId="4" hidden="1">{"'Standalone List Price Trends'!$A$1:$X$56"}</definedName>
    <definedName name="_____________rw3" localSheetId="5" hidden="1">{"'Standalone List Price Trends'!$A$1:$X$56"}</definedName>
    <definedName name="_____________rw3" localSheetId="8" hidden="1">{"'Standalone List Price Trends'!$A$1:$X$56"}</definedName>
    <definedName name="_____________rw3" hidden="1">{"'Standalone List Price Trends'!$A$1:$X$56"}</definedName>
    <definedName name="_____________rw4" localSheetId="1" hidden="1">{"'Standalone List Price Trends'!$A$1:$X$56"}</definedName>
    <definedName name="_____________rw4" localSheetId="4" hidden="1">{"'Standalone List Price Trends'!$A$1:$X$56"}</definedName>
    <definedName name="_____________rw4" localSheetId="5" hidden="1">{"'Standalone List Price Trends'!$A$1:$X$56"}</definedName>
    <definedName name="_____________rw4" localSheetId="8" hidden="1">{"'Standalone List Price Trends'!$A$1:$X$56"}</definedName>
    <definedName name="_____________rw4" hidden="1">{"'Standalone List Price Trends'!$A$1:$X$56"}</definedName>
    <definedName name="_____________v1" localSheetId="1" hidden="1">{"'1-TheatreBkgs'!$A$1:$L$102"}</definedName>
    <definedName name="_____________v1" localSheetId="4" hidden="1">{"'1-TheatreBkgs'!$A$1:$L$102"}</definedName>
    <definedName name="_____________v1" localSheetId="5" hidden="1">{"'1-TheatreBkgs'!$A$1:$L$102"}</definedName>
    <definedName name="_____________v1" localSheetId="8" hidden="1">{"'1-TheatreBkgs'!$A$1:$L$102"}</definedName>
    <definedName name="_____________v1" hidden="1">{"'1-TheatreBkgs'!$A$1:$L$102"}</definedName>
    <definedName name="_____________V2" localSheetId="1" hidden="1">{"'1-TheatreBkgs'!$A$1:$L$102"}</definedName>
    <definedName name="_____________V2" localSheetId="4" hidden="1">{"'1-TheatreBkgs'!$A$1:$L$102"}</definedName>
    <definedName name="_____________V2" localSheetId="5" hidden="1">{"'1-TheatreBkgs'!$A$1:$L$102"}</definedName>
    <definedName name="_____________V2" localSheetId="8" hidden="1">{"'1-TheatreBkgs'!$A$1:$L$102"}</definedName>
    <definedName name="_____________V2" hidden="1">{"'1-TheatreBkgs'!$A$1:$L$102"}</definedName>
    <definedName name="_____________v3" localSheetId="1" hidden="1">{"'1-TheatreBkgs'!$A$1:$L$102"}</definedName>
    <definedName name="_____________v3" localSheetId="4" hidden="1">{"'1-TheatreBkgs'!$A$1:$L$102"}</definedName>
    <definedName name="_____________v3" localSheetId="5" hidden="1">{"'1-TheatreBkgs'!$A$1:$L$102"}</definedName>
    <definedName name="_____________v3" localSheetId="8" hidden="1">{"'1-TheatreBkgs'!$A$1:$L$102"}</definedName>
    <definedName name="_____________v3" hidden="1">{"'1-TheatreBkgs'!$A$1:$L$102"}</definedName>
    <definedName name="____________a1" localSheetId="1" hidden="1">{"'1-TheatreBkgs'!$A$1:$L$102"}</definedName>
    <definedName name="____________a1" localSheetId="4" hidden="1">{"'1-TheatreBkgs'!$A$1:$L$102"}</definedName>
    <definedName name="____________a1" localSheetId="5" hidden="1">{"'1-TheatreBkgs'!$A$1:$L$102"}</definedName>
    <definedName name="____________a1" localSheetId="8" hidden="1">{"'1-TheatreBkgs'!$A$1:$L$102"}</definedName>
    <definedName name="____________a1" hidden="1">{"'1-TheatreBkgs'!$A$1:$L$102"}</definedName>
    <definedName name="____________a2" localSheetId="1" hidden="1">{"'1-TheatreBkgs'!$A$1:$L$102"}</definedName>
    <definedName name="____________a2" localSheetId="4" hidden="1">{"'1-TheatreBkgs'!$A$1:$L$102"}</definedName>
    <definedName name="____________a2" localSheetId="5" hidden="1">{"'1-TheatreBkgs'!$A$1:$L$102"}</definedName>
    <definedName name="____________a2" localSheetId="8" hidden="1">{"'1-TheatreBkgs'!$A$1:$L$102"}</definedName>
    <definedName name="____________a2" hidden="1">{"'1-TheatreBkgs'!$A$1:$L$102"}</definedName>
    <definedName name="____________a3" localSheetId="1" hidden="1">{"'1-TheatreBkgs'!$A$1:$L$102"}</definedName>
    <definedName name="____________a3" localSheetId="4" hidden="1">{"'1-TheatreBkgs'!$A$1:$L$102"}</definedName>
    <definedName name="____________a3" localSheetId="5" hidden="1">{"'1-TheatreBkgs'!$A$1:$L$102"}</definedName>
    <definedName name="____________a3" localSheetId="8" hidden="1">{"'1-TheatreBkgs'!$A$1:$L$102"}</definedName>
    <definedName name="____________a3" hidden="1">{"'1-TheatreBkgs'!$A$1:$L$102"}</definedName>
    <definedName name="____________b1" localSheetId="1" hidden="1">{"'1-TheatreBkgs'!$A$1:$L$102"}</definedName>
    <definedName name="____________b1" localSheetId="4" hidden="1">{"'1-TheatreBkgs'!$A$1:$L$102"}</definedName>
    <definedName name="____________b1" localSheetId="5" hidden="1">{"'1-TheatreBkgs'!$A$1:$L$102"}</definedName>
    <definedName name="____________b1" localSheetId="8" hidden="1">{"'1-TheatreBkgs'!$A$1:$L$102"}</definedName>
    <definedName name="____________b1" hidden="1">{"'1-TheatreBkgs'!$A$1:$L$102"}</definedName>
    <definedName name="____________Q1" localSheetId="1" hidden="1">{"'Standalone List Price Trends'!$A$1:$X$56"}</definedName>
    <definedName name="____________Q1" localSheetId="4" hidden="1">{"'Standalone List Price Trends'!$A$1:$X$56"}</definedName>
    <definedName name="____________Q1" localSheetId="5" hidden="1">{"'Standalone List Price Trends'!$A$1:$X$56"}</definedName>
    <definedName name="____________Q1" localSheetId="8" hidden="1">{"'Standalone List Price Trends'!$A$1:$X$56"}</definedName>
    <definedName name="____________Q1" hidden="1">{"'Standalone List Price Trends'!$A$1:$X$56"}</definedName>
    <definedName name="____________Q2" localSheetId="1" hidden="1">{"'Standalone List Price Trends'!$A$1:$X$56"}</definedName>
    <definedName name="____________Q2" localSheetId="4" hidden="1">{"'Standalone List Price Trends'!$A$1:$X$56"}</definedName>
    <definedName name="____________Q2" localSheetId="5" hidden="1">{"'Standalone List Price Trends'!$A$1:$X$56"}</definedName>
    <definedName name="____________Q2" localSheetId="8" hidden="1">{"'Standalone List Price Trends'!$A$1:$X$56"}</definedName>
    <definedName name="____________Q2" hidden="1">{"'Standalone List Price Trends'!$A$1:$X$56"}</definedName>
    <definedName name="____________Q3" localSheetId="1" hidden="1">{"'Standalone List Price Trends'!$A$1:$X$56"}</definedName>
    <definedName name="____________Q3" localSheetId="4" hidden="1">{"'Standalone List Price Trends'!$A$1:$X$56"}</definedName>
    <definedName name="____________Q3" localSheetId="5" hidden="1">{"'Standalone List Price Trends'!$A$1:$X$56"}</definedName>
    <definedName name="____________Q3" localSheetId="8" hidden="1">{"'Standalone List Price Trends'!$A$1:$X$56"}</definedName>
    <definedName name="____________Q3" hidden="1">{"'Standalone List Price Trends'!$A$1:$X$56"}</definedName>
    <definedName name="____________Q4" localSheetId="1" hidden="1">{"'Standalone List Price Trends'!$A$1:$X$56"}</definedName>
    <definedName name="____________Q4" localSheetId="4" hidden="1">{"'Standalone List Price Trends'!$A$1:$X$56"}</definedName>
    <definedName name="____________Q4" localSheetId="5" hidden="1">{"'Standalone List Price Trends'!$A$1:$X$56"}</definedName>
    <definedName name="____________Q4" localSheetId="8" hidden="1">{"'Standalone List Price Trends'!$A$1:$X$56"}</definedName>
    <definedName name="____________Q4" hidden="1">{"'Standalone List Price Trends'!$A$1:$X$56"}</definedName>
    <definedName name="____________Q5" localSheetId="1" hidden="1">{"'Standalone List Price Trends'!$A$1:$X$56"}</definedName>
    <definedName name="____________Q5" localSheetId="4" hidden="1">{"'Standalone List Price Trends'!$A$1:$X$56"}</definedName>
    <definedName name="____________Q5" localSheetId="5" hidden="1">{"'Standalone List Price Trends'!$A$1:$X$56"}</definedName>
    <definedName name="____________Q5" localSheetId="8" hidden="1">{"'Standalone List Price Trends'!$A$1:$X$56"}</definedName>
    <definedName name="____________Q5" hidden="1">{"'Standalone List Price Trends'!$A$1:$X$56"}</definedName>
    <definedName name="____________Q9" localSheetId="1" hidden="1">{"'Standalone List Price Trends'!$A$1:$X$56"}</definedName>
    <definedName name="____________Q9" localSheetId="4" hidden="1">{"'Standalone List Price Trends'!$A$1:$X$56"}</definedName>
    <definedName name="____________Q9" localSheetId="5" hidden="1">{"'Standalone List Price Trends'!$A$1:$X$56"}</definedName>
    <definedName name="____________Q9" localSheetId="8" hidden="1">{"'Standalone List Price Trends'!$A$1:$X$56"}</definedName>
    <definedName name="____________Q9" hidden="1">{"'Standalone List Price Trends'!$A$1:$X$56"}</definedName>
    <definedName name="____________rw1" localSheetId="1" hidden="1">{"'Standalone List Price Trends'!$A$1:$X$56"}</definedName>
    <definedName name="____________rw1" localSheetId="4" hidden="1">{"'Standalone List Price Trends'!$A$1:$X$56"}</definedName>
    <definedName name="____________rw1" localSheetId="5" hidden="1">{"'Standalone List Price Trends'!$A$1:$X$56"}</definedName>
    <definedName name="____________rw1" localSheetId="8" hidden="1">{"'Standalone List Price Trends'!$A$1:$X$56"}</definedName>
    <definedName name="____________rw1" hidden="1">{"'Standalone List Price Trends'!$A$1:$X$56"}</definedName>
    <definedName name="____________rw2" localSheetId="1" hidden="1">{"'Standalone List Price Trends'!$A$1:$X$56"}</definedName>
    <definedName name="____________rw2" localSheetId="4" hidden="1">{"'Standalone List Price Trends'!$A$1:$X$56"}</definedName>
    <definedName name="____________rw2" localSheetId="5" hidden="1">{"'Standalone List Price Trends'!$A$1:$X$56"}</definedName>
    <definedName name="____________rw2" localSheetId="8" hidden="1">{"'Standalone List Price Trends'!$A$1:$X$56"}</definedName>
    <definedName name="____________rw2" hidden="1">{"'Standalone List Price Trends'!$A$1:$X$56"}</definedName>
    <definedName name="____________rw3" localSheetId="1" hidden="1">{"'Standalone List Price Trends'!$A$1:$X$56"}</definedName>
    <definedName name="____________rw3" localSheetId="4" hidden="1">{"'Standalone List Price Trends'!$A$1:$X$56"}</definedName>
    <definedName name="____________rw3" localSheetId="5" hidden="1">{"'Standalone List Price Trends'!$A$1:$X$56"}</definedName>
    <definedName name="____________rw3" localSheetId="8" hidden="1">{"'Standalone List Price Trends'!$A$1:$X$56"}</definedName>
    <definedName name="____________rw3" hidden="1">{"'Standalone List Price Trends'!$A$1:$X$56"}</definedName>
    <definedName name="____________rw4" localSheetId="1" hidden="1">{"'Standalone List Price Trends'!$A$1:$X$56"}</definedName>
    <definedName name="____________rw4" localSheetId="4" hidden="1">{"'Standalone List Price Trends'!$A$1:$X$56"}</definedName>
    <definedName name="____________rw4" localSheetId="5" hidden="1">{"'Standalone List Price Trends'!$A$1:$X$56"}</definedName>
    <definedName name="____________rw4" localSheetId="8" hidden="1">{"'Standalone List Price Trends'!$A$1:$X$56"}</definedName>
    <definedName name="____________rw4" hidden="1">{"'Standalone List Price Trends'!$A$1:$X$56"}</definedName>
    <definedName name="____________v1" localSheetId="1" hidden="1">{"'1-TheatreBkgs'!$A$1:$L$102"}</definedName>
    <definedName name="____________v1" localSheetId="4" hidden="1">{"'1-TheatreBkgs'!$A$1:$L$102"}</definedName>
    <definedName name="____________v1" localSheetId="5" hidden="1">{"'1-TheatreBkgs'!$A$1:$L$102"}</definedName>
    <definedName name="____________v1" localSheetId="8" hidden="1">{"'1-TheatreBkgs'!$A$1:$L$102"}</definedName>
    <definedName name="____________v1" hidden="1">{"'1-TheatreBkgs'!$A$1:$L$102"}</definedName>
    <definedName name="____________v3" localSheetId="1" hidden="1">{"'1-TheatreBkgs'!$A$1:$L$102"}</definedName>
    <definedName name="____________v3" localSheetId="4" hidden="1">{"'1-TheatreBkgs'!$A$1:$L$102"}</definedName>
    <definedName name="____________v3" localSheetId="5" hidden="1">{"'1-TheatreBkgs'!$A$1:$L$102"}</definedName>
    <definedName name="____________v3" localSheetId="8" hidden="1">{"'1-TheatreBkgs'!$A$1:$L$102"}</definedName>
    <definedName name="____________v3" hidden="1">{"'1-TheatreBkgs'!$A$1:$L$102"}</definedName>
    <definedName name="___________V2" localSheetId="1" hidden="1">{"'1-TheatreBkgs'!$A$1:$L$102"}</definedName>
    <definedName name="___________V2" localSheetId="4" hidden="1">{"'1-TheatreBkgs'!$A$1:$L$102"}</definedName>
    <definedName name="___________V2" localSheetId="5" hidden="1">{"'1-TheatreBkgs'!$A$1:$L$102"}</definedName>
    <definedName name="___________V2" localSheetId="8" hidden="1">{"'1-TheatreBkgs'!$A$1:$L$102"}</definedName>
    <definedName name="___________V2" hidden="1">{"'1-TheatreBkgs'!$A$1:$L$102"}</definedName>
    <definedName name="__________a1" localSheetId="1" hidden="1">{"'1-TheatreBkgs'!$A$1:$L$102"}</definedName>
    <definedName name="__________a1" localSheetId="4" hidden="1">{"'1-TheatreBkgs'!$A$1:$L$102"}</definedName>
    <definedName name="__________a1" localSheetId="5" hidden="1">{"'1-TheatreBkgs'!$A$1:$L$102"}</definedName>
    <definedName name="__________a1" localSheetId="8" hidden="1">{"'1-TheatreBkgs'!$A$1:$L$102"}</definedName>
    <definedName name="__________a1" hidden="1">{"'1-TheatreBkgs'!$A$1:$L$102"}</definedName>
    <definedName name="__________a2" localSheetId="1" hidden="1">{"'1-TheatreBkgs'!$A$1:$L$102"}</definedName>
    <definedName name="__________a2" localSheetId="4" hidden="1">{"'1-TheatreBkgs'!$A$1:$L$102"}</definedName>
    <definedName name="__________a2" localSheetId="5" hidden="1">{"'1-TheatreBkgs'!$A$1:$L$102"}</definedName>
    <definedName name="__________a2" localSheetId="8" hidden="1">{"'1-TheatreBkgs'!$A$1:$L$102"}</definedName>
    <definedName name="__________a2" hidden="1">{"'1-TheatreBkgs'!$A$1:$L$102"}</definedName>
    <definedName name="__________a3" localSheetId="1" hidden="1">{"'1-TheatreBkgs'!$A$1:$L$102"}</definedName>
    <definedName name="__________a3" localSheetId="4" hidden="1">{"'1-TheatreBkgs'!$A$1:$L$102"}</definedName>
    <definedName name="__________a3" localSheetId="5" hidden="1">{"'1-TheatreBkgs'!$A$1:$L$102"}</definedName>
    <definedName name="__________a3" localSheetId="8" hidden="1">{"'1-TheatreBkgs'!$A$1:$L$102"}</definedName>
    <definedName name="__________a3" hidden="1">{"'1-TheatreBkgs'!$A$1:$L$102"}</definedName>
    <definedName name="__________b1" localSheetId="1" hidden="1">{"'1-TheatreBkgs'!$A$1:$L$102"}</definedName>
    <definedName name="__________b1" localSheetId="4" hidden="1">{"'1-TheatreBkgs'!$A$1:$L$102"}</definedName>
    <definedName name="__________b1" localSheetId="5" hidden="1">{"'1-TheatreBkgs'!$A$1:$L$102"}</definedName>
    <definedName name="__________b1" localSheetId="8" hidden="1">{"'1-TheatreBkgs'!$A$1:$L$102"}</definedName>
    <definedName name="__________b1" hidden="1">{"'1-TheatreBkgs'!$A$1:$L$102"}</definedName>
    <definedName name="__________Q1" localSheetId="1" hidden="1">{"'Standalone List Price Trends'!$A$1:$X$56"}</definedName>
    <definedName name="__________Q1" localSheetId="4" hidden="1">{"'Standalone List Price Trends'!$A$1:$X$56"}</definedName>
    <definedName name="__________Q1" localSheetId="5" hidden="1">{"'Standalone List Price Trends'!$A$1:$X$56"}</definedName>
    <definedName name="__________Q1" localSheetId="8" hidden="1">{"'Standalone List Price Trends'!$A$1:$X$56"}</definedName>
    <definedName name="__________Q1" hidden="1">{"'Standalone List Price Trends'!$A$1:$X$56"}</definedName>
    <definedName name="__________Q2" localSheetId="1" hidden="1">{"'Standalone List Price Trends'!$A$1:$X$56"}</definedName>
    <definedName name="__________Q2" localSheetId="4" hidden="1">{"'Standalone List Price Trends'!$A$1:$X$56"}</definedName>
    <definedName name="__________Q2" localSheetId="5" hidden="1">{"'Standalone List Price Trends'!$A$1:$X$56"}</definedName>
    <definedName name="__________Q2" localSheetId="8" hidden="1">{"'Standalone List Price Trends'!$A$1:$X$56"}</definedName>
    <definedName name="__________Q2" hidden="1">{"'Standalone List Price Trends'!$A$1:$X$56"}</definedName>
    <definedName name="__________Q3" localSheetId="1" hidden="1">{"'Standalone List Price Trends'!$A$1:$X$56"}</definedName>
    <definedName name="__________Q3" localSheetId="4" hidden="1">{"'Standalone List Price Trends'!$A$1:$X$56"}</definedName>
    <definedName name="__________Q3" localSheetId="5" hidden="1">{"'Standalone List Price Trends'!$A$1:$X$56"}</definedName>
    <definedName name="__________Q3" localSheetId="8" hidden="1">{"'Standalone List Price Trends'!$A$1:$X$56"}</definedName>
    <definedName name="__________Q3" hidden="1">{"'Standalone List Price Trends'!$A$1:$X$56"}</definedName>
    <definedName name="__________Q4" localSheetId="1" hidden="1">{"'Standalone List Price Trends'!$A$1:$X$56"}</definedName>
    <definedName name="__________Q4" localSheetId="4" hidden="1">{"'Standalone List Price Trends'!$A$1:$X$56"}</definedName>
    <definedName name="__________Q4" localSheetId="5" hidden="1">{"'Standalone List Price Trends'!$A$1:$X$56"}</definedName>
    <definedName name="__________Q4" localSheetId="8" hidden="1">{"'Standalone List Price Trends'!$A$1:$X$56"}</definedName>
    <definedName name="__________Q4" hidden="1">{"'Standalone List Price Trends'!$A$1:$X$56"}</definedName>
    <definedName name="__________Q5" localSheetId="1" hidden="1">{"'Standalone List Price Trends'!$A$1:$X$56"}</definedName>
    <definedName name="__________Q5" localSheetId="4" hidden="1">{"'Standalone List Price Trends'!$A$1:$X$56"}</definedName>
    <definedName name="__________Q5" localSheetId="5" hidden="1">{"'Standalone List Price Trends'!$A$1:$X$56"}</definedName>
    <definedName name="__________Q5" localSheetId="8" hidden="1">{"'Standalone List Price Trends'!$A$1:$X$56"}</definedName>
    <definedName name="__________Q5" hidden="1">{"'Standalone List Price Trends'!$A$1:$X$56"}</definedName>
    <definedName name="__________Q9" localSheetId="1" hidden="1">{"'Standalone List Price Trends'!$A$1:$X$56"}</definedName>
    <definedName name="__________Q9" localSheetId="4" hidden="1">{"'Standalone List Price Trends'!$A$1:$X$56"}</definedName>
    <definedName name="__________Q9" localSheetId="5" hidden="1">{"'Standalone List Price Trends'!$A$1:$X$56"}</definedName>
    <definedName name="__________Q9" localSheetId="8" hidden="1">{"'Standalone List Price Trends'!$A$1:$X$56"}</definedName>
    <definedName name="__________Q9" hidden="1">{"'Standalone List Price Trends'!$A$1:$X$56"}</definedName>
    <definedName name="__________rw1" localSheetId="1" hidden="1">{"'Standalone List Price Trends'!$A$1:$X$56"}</definedName>
    <definedName name="__________rw1" localSheetId="4" hidden="1">{"'Standalone List Price Trends'!$A$1:$X$56"}</definedName>
    <definedName name="__________rw1" localSheetId="5" hidden="1">{"'Standalone List Price Trends'!$A$1:$X$56"}</definedName>
    <definedName name="__________rw1" localSheetId="8" hidden="1">{"'Standalone List Price Trends'!$A$1:$X$56"}</definedName>
    <definedName name="__________rw1" hidden="1">{"'Standalone List Price Trends'!$A$1:$X$56"}</definedName>
    <definedName name="__________rw2" localSheetId="1" hidden="1">{"'Standalone List Price Trends'!$A$1:$X$56"}</definedName>
    <definedName name="__________rw2" localSheetId="4" hidden="1">{"'Standalone List Price Trends'!$A$1:$X$56"}</definedName>
    <definedName name="__________rw2" localSheetId="5" hidden="1">{"'Standalone List Price Trends'!$A$1:$X$56"}</definedName>
    <definedName name="__________rw2" localSheetId="8" hidden="1">{"'Standalone List Price Trends'!$A$1:$X$56"}</definedName>
    <definedName name="__________rw2" hidden="1">{"'Standalone List Price Trends'!$A$1:$X$56"}</definedName>
    <definedName name="__________rw3" localSheetId="1" hidden="1">{"'Standalone List Price Trends'!$A$1:$X$56"}</definedName>
    <definedName name="__________rw3" localSheetId="4" hidden="1">{"'Standalone List Price Trends'!$A$1:$X$56"}</definedName>
    <definedName name="__________rw3" localSheetId="5" hidden="1">{"'Standalone List Price Trends'!$A$1:$X$56"}</definedName>
    <definedName name="__________rw3" localSheetId="8" hidden="1">{"'Standalone List Price Trends'!$A$1:$X$56"}</definedName>
    <definedName name="__________rw3" hidden="1">{"'Standalone List Price Trends'!$A$1:$X$56"}</definedName>
    <definedName name="__________rw4" localSheetId="1" hidden="1">{"'Standalone List Price Trends'!$A$1:$X$56"}</definedName>
    <definedName name="__________rw4" localSheetId="4" hidden="1">{"'Standalone List Price Trends'!$A$1:$X$56"}</definedName>
    <definedName name="__________rw4" localSheetId="5" hidden="1">{"'Standalone List Price Trends'!$A$1:$X$56"}</definedName>
    <definedName name="__________rw4" localSheetId="8" hidden="1">{"'Standalone List Price Trends'!$A$1:$X$56"}</definedName>
    <definedName name="__________rw4" hidden="1">{"'Standalone List Price Trends'!$A$1:$X$56"}</definedName>
    <definedName name="__________v1" localSheetId="1" hidden="1">{"'1-TheatreBkgs'!$A$1:$L$102"}</definedName>
    <definedName name="__________v1" localSheetId="4" hidden="1">{"'1-TheatreBkgs'!$A$1:$L$102"}</definedName>
    <definedName name="__________v1" localSheetId="5" hidden="1">{"'1-TheatreBkgs'!$A$1:$L$102"}</definedName>
    <definedName name="__________v1" localSheetId="8" hidden="1">{"'1-TheatreBkgs'!$A$1:$L$102"}</definedName>
    <definedName name="__________v1" hidden="1">{"'1-TheatreBkgs'!$A$1:$L$102"}</definedName>
    <definedName name="__________V2" localSheetId="1" hidden="1">{"'1-TheatreBkgs'!$A$1:$L$102"}</definedName>
    <definedName name="__________V2" localSheetId="4" hidden="1">{"'1-TheatreBkgs'!$A$1:$L$102"}</definedName>
    <definedName name="__________V2" localSheetId="5" hidden="1">{"'1-TheatreBkgs'!$A$1:$L$102"}</definedName>
    <definedName name="__________V2" localSheetId="8" hidden="1">{"'1-TheatreBkgs'!$A$1:$L$102"}</definedName>
    <definedName name="__________V2" hidden="1">{"'1-TheatreBkgs'!$A$1:$L$102"}</definedName>
    <definedName name="__________v3" localSheetId="1" hidden="1">{"'1-TheatreBkgs'!$A$1:$L$102"}</definedName>
    <definedName name="__________v3" localSheetId="4" hidden="1">{"'1-TheatreBkgs'!$A$1:$L$102"}</definedName>
    <definedName name="__________v3" localSheetId="5" hidden="1">{"'1-TheatreBkgs'!$A$1:$L$102"}</definedName>
    <definedName name="__________v3" localSheetId="8" hidden="1">{"'1-TheatreBkgs'!$A$1:$L$102"}</definedName>
    <definedName name="__________v3" hidden="1">{"'1-TheatreBkgs'!$A$1:$L$102"}</definedName>
    <definedName name="_________a1" localSheetId="1" hidden="1">{"'1-TheatreBkgs'!$A$1:$L$102"}</definedName>
    <definedName name="_________a1" localSheetId="4" hidden="1">{"'1-TheatreBkgs'!$A$1:$L$102"}</definedName>
    <definedName name="_________a1" localSheetId="5" hidden="1">{"'1-TheatreBkgs'!$A$1:$L$102"}</definedName>
    <definedName name="_________a1" localSheetId="8" hidden="1">{"'1-TheatreBkgs'!$A$1:$L$102"}</definedName>
    <definedName name="_________a1" hidden="1">{"'1-TheatreBkgs'!$A$1:$L$102"}</definedName>
    <definedName name="_________a2" localSheetId="1" hidden="1">{"'1-TheatreBkgs'!$A$1:$L$102"}</definedName>
    <definedName name="_________a2" localSheetId="4" hidden="1">{"'1-TheatreBkgs'!$A$1:$L$102"}</definedName>
    <definedName name="_________a2" localSheetId="5" hidden="1">{"'1-TheatreBkgs'!$A$1:$L$102"}</definedName>
    <definedName name="_________a2" localSheetId="8" hidden="1">{"'1-TheatreBkgs'!$A$1:$L$102"}</definedName>
    <definedName name="_________a2" hidden="1">{"'1-TheatreBkgs'!$A$1:$L$102"}</definedName>
    <definedName name="_________a3" localSheetId="1" hidden="1">{"'1-TheatreBkgs'!$A$1:$L$102"}</definedName>
    <definedName name="_________a3" localSheetId="4" hidden="1">{"'1-TheatreBkgs'!$A$1:$L$102"}</definedName>
    <definedName name="_________a3" localSheetId="5" hidden="1">{"'1-TheatreBkgs'!$A$1:$L$102"}</definedName>
    <definedName name="_________a3" localSheetId="8" hidden="1">{"'1-TheatreBkgs'!$A$1:$L$102"}</definedName>
    <definedName name="_________a3" hidden="1">{"'1-TheatreBkgs'!$A$1:$L$102"}</definedName>
    <definedName name="_________b1" localSheetId="1" hidden="1">{"'1-TheatreBkgs'!$A$1:$L$102"}</definedName>
    <definedName name="_________b1" localSheetId="4" hidden="1">{"'1-TheatreBkgs'!$A$1:$L$102"}</definedName>
    <definedName name="_________b1" localSheetId="5" hidden="1">{"'1-TheatreBkgs'!$A$1:$L$102"}</definedName>
    <definedName name="_________b1" localSheetId="8" hidden="1">{"'1-TheatreBkgs'!$A$1:$L$102"}</definedName>
    <definedName name="_________b1" hidden="1">{"'1-TheatreBkgs'!$A$1:$L$102"}</definedName>
    <definedName name="_________Q1" localSheetId="1" hidden="1">{"'Standalone List Price Trends'!$A$1:$X$56"}</definedName>
    <definedName name="_________Q1" localSheetId="4" hidden="1">{"'Standalone List Price Trends'!$A$1:$X$56"}</definedName>
    <definedName name="_________Q1" localSheetId="5" hidden="1">{"'Standalone List Price Trends'!$A$1:$X$56"}</definedName>
    <definedName name="_________Q1" localSheetId="8" hidden="1">{"'Standalone List Price Trends'!$A$1:$X$56"}</definedName>
    <definedName name="_________Q1" hidden="1">{"'Standalone List Price Trends'!$A$1:$X$56"}</definedName>
    <definedName name="_________Q2" localSheetId="1" hidden="1">{"'Standalone List Price Trends'!$A$1:$X$56"}</definedName>
    <definedName name="_________Q2" localSheetId="4" hidden="1">{"'Standalone List Price Trends'!$A$1:$X$56"}</definedName>
    <definedName name="_________Q2" localSheetId="5" hidden="1">{"'Standalone List Price Trends'!$A$1:$X$56"}</definedName>
    <definedName name="_________Q2" localSheetId="8" hidden="1">{"'Standalone List Price Trends'!$A$1:$X$56"}</definedName>
    <definedName name="_________Q2" hidden="1">{"'Standalone List Price Trends'!$A$1:$X$56"}</definedName>
    <definedName name="_________Q3" localSheetId="1" hidden="1">{"'Standalone List Price Trends'!$A$1:$X$56"}</definedName>
    <definedName name="_________Q3" localSheetId="4" hidden="1">{"'Standalone List Price Trends'!$A$1:$X$56"}</definedName>
    <definedName name="_________Q3" localSheetId="5" hidden="1">{"'Standalone List Price Trends'!$A$1:$X$56"}</definedName>
    <definedName name="_________Q3" localSheetId="8" hidden="1">{"'Standalone List Price Trends'!$A$1:$X$56"}</definedName>
    <definedName name="_________Q3" hidden="1">{"'Standalone List Price Trends'!$A$1:$X$56"}</definedName>
    <definedName name="_________Q4" localSheetId="1" hidden="1">{"'Standalone List Price Trends'!$A$1:$X$56"}</definedName>
    <definedName name="_________Q4" localSheetId="4" hidden="1">{"'Standalone List Price Trends'!$A$1:$X$56"}</definedName>
    <definedName name="_________Q4" localSheetId="5" hidden="1">{"'Standalone List Price Trends'!$A$1:$X$56"}</definedName>
    <definedName name="_________Q4" localSheetId="8" hidden="1">{"'Standalone List Price Trends'!$A$1:$X$56"}</definedName>
    <definedName name="_________Q4" hidden="1">{"'Standalone List Price Trends'!$A$1:$X$56"}</definedName>
    <definedName name="_________Q5" localSheetId="1" hidden="1">{"'Standalone List Price Trends'!$A$1:$X$56"}</definedName>
    <definedName name="_________Q5" localSheetId="4" hidden="1">{"'Standalone List Price Trends'!$A$1:$X$56"}</definedName>
    <definedName name="_________Q5" localSheetId="5" hidden="1">{"'Standalone List Price Trends'!$A$1:$X$56"}</definedName>
    <definedName name="_________Q5" localSheetId="8" hidden="1">{"'Standalone List Price Trends'!$A$1:$X$56"}</definedName>
    <definedName name="_________Q5" hidden="1">{"'Standalone List Price Trends'!$A$1:$X$56"}</definedName>
    <definedName name="_________Q9" localSheetId="1" hidden="1">{"'Standalone List Price Trends'!$A$1:$X$56"}</definedName>
    <definedName name="_________Q9" localSheetId="4" hidden="1">{"'Standalone List Price Trends'!$A$1:$X$56"}</definedName>
    <definedName name="_________Q9" localSheetId="5" hidden="1">{"'Standalone List Price Trends'!$A$1:$X$56"}</definedName>
    <definedName name="_________Q9" localSheetId="8" hidden="1">{"'Standalone List Price Trends'!$A$1:$X$56"}</definedName>
    <definedName name="_________Q9" hidden="1">{"'Standalone List Price Trends'!$A$1:$X$56"}</definedName>
    <definedName name="_________rw1" localSheetId="1" hidden="1">{"'Standalone List Price Trends'!$A$1:$X$56"}</definedName>
    <definedName name="_________rw1" localSheetId="4" hidden="1">{"'Standalone List Price Trends'!$A$1:$X$56"}</definedName>
    <definedName name="_________rw1" localSheetId="5" hidden="1">{"'Standalone List Price Trends'!$A$1:$X$56"}</definedName>
    <definedName name="_________rw1" localSheetId="8" hidden="1">{"'Standalone List Price Trends'!$A$1:$X$56"}</definedName>
    <definedName name="_________rw1" hidden="1">{"'Standalone List Price Trends'!$A$1:$X$56"}</definedName>
    <definedName name="_________rw2" localSheetId="1" hidden="1">{"'Standalone List Price Trends'!$A$1:$X$56"}</definedName>
    <definedName name="_________rw2" localSheetId="4" hidden="1">{"'Standalone List Price Trends'!$A$1:$X$56"}</definedName>
    <definedName name="_________rw2" localSheetId="5" hidden="1">{"'Standalone List Price Trends'!$A$1:$X$56"}</definedName>
    <definedName name="_________rw2" localSheetId="8" hidden="1">{"'Standalone List Price Trends'!$A$1:$X$56"}</definedName>
    <definedName name="_________rw2" hidden="1">{"'Standalone List Price Trends'!$A$1:$X$56"}</definedName>
    <definedName name="_________rw3" localSheetId="1" hidden="1">{"'Standalone List Price Trends'!$A$1:$X$56"}</definedName>
    <definedName name="_________rw3" localSheetId="4" hidden="1">{"'Standalone List Price Trends'!$A$1:$X$56"}</definedName>
    <definedName name="_________rw3" localSheetId="5" hidden="1">{"'Standalone List Price Trends'!$A$1:$X$56"}</definedName>
    <definedName name="_________rw3" localSheetId="8" hidden="1">{"'Standalone List Price Trends'!$A$1:$X$56"}</definedName>
    <definedName name="_________rw3" hidden="1">{"'Standalone List Price Trends'!$A$1:$X$56"}</definedName>
    <definedName name="_________rw4" localSheetId="1" hidden="1">{"'Standalone List Price Trends'!$A$1:$X$56"}</definedName>
    <definedName name="_________rw4" localSheetId="4" hidden="1">{"'Standalone List Price Trends'!$A$1:$X$56"}</definedName>
    <definedName name="_________rw4" localSheetId="5" hidden="1">{"'Standalone List Price Trends'!$A$1:$X$56"}</definedName>
    <definedName name="_________rw4" localSheetId="8" hidden="1">{"'Standalone List Price Trends'!$A$1:$X$56"}</definedName>
    <definedName name="_________rw4" hidden="1">{"'Standalone List Price Trends'!$A$1:$X$56"}</definedName>
    <definedName name="_________v1" localSheetId="1" hidden="1">{"'1-TheatreBkgs'!$A$1:$L$102"}</definedName>
    <definedName name="_________v1" localSheetId="4" hidden="1">{"'1-TheatreBkgs'!$A$1:$L$102"}</definedName>
    <definedName name="_________v1" localSheetId="5" hidden="1">{"'1-TheatreBkgs'!$A$1:$L$102"}</definedName>
    <definedName name="_________v1" localSheetId="8" hidden="1">{"'1-TheatreBkgs'!$A$1:$L$102"}</definedName>
    <definedName name="_________v1" hidden="1">{"'1-TheatreBkgs'!$A$1:$L$102"}</definedName>
    <definedName name="_________V2" localSheetId="1" hidden="1">{"'1-TheatreBkgs'!$A$1:$L$102"}</definedName>
    <definedName name="_________V2" localSheetId="4" hidden="1">{"'1-TheatreBkgs'!$A$1:$L$102"}</definedName>
    <definedName name="_________V2" localSheetId="5" hidden="1">{"'1-TheatreBkgs'!$A$1:$L$102"}</definedName>
    <definedName name="_________V2" localSheetId="8" hidden="1">{"'1-TheatreBkgs'!$A$1:$L$102"}</definedName>
    <definedName name="_________V2" hidden="1">{"'1-TheatreBkgs'!$A$1:$L$102"}</definedName>
    <definedName name="_________v3" localSheetId="1" hidden="1">{"'1-TheatreBkgs'!$A$1:$L$102"}</definedName>
    <definedName name="_________v3" localSheetId="4" hidden="1">{"'1-TheatreBkgs'!$A$1:$L$102"}</definedName>
    <definedName name="_________v3" localSheetId="5" hidden="1">{"'1-TheatreBkgs'!$A$1:$L$102"}</definedName>
    <definedName name="_________v3" localSheetId="8" hidden="1">{"'1-TheatreBkgs'!$A$1:$L$102"}</definedName>
    <definedName name="_________v3" hidden="1">{"'1-TheatreBkgs'!$A$1:$L$102"}</definedName>
    <definedName name="________a1" localSheetId="1" hidden="1">{"'1-TheatreBkgs'!$A$1:$L$102"}</definedName>
    <definedName name="________a1" localSheetId="4" hidden="1">{"'1-TheatreBkgs'!$A$1:$L$102"}</definedName>
    <definedName name="________a1" localSheetId="5" hidden="1">{"'1-TheatreBkgs'!$A$1:$L$102"}</definedName>
    <definedName name="________a1" localSheetId="8" hidden="1">{"'1-TheatreBkgs'!$A$1:$L$102"}</definedName>
    <definedName name="________a1" hidden="1">{"'1-TheatreBkgs'!$A$1:$L$102"}</definedName>
    <definedName name="________a2" localSheetId="1" hidden="1">{"'1-TheatreBkgs'!$A$1:$L$102"}</definedName>
    <definedName name="________a2" localSheetId="4" hidden="1">{"'1-TheatreBkgs'!$A$1:$L$102"}</definedName>
    <definedName name="________a2" localSheetId="5" hidden="1">{"'1-TheatreBkgs'!$A$1:$L$102"}</definedName>
    <definedName name="________a2" localSheetId="8" hidden="1">{"'1-TheatreBkgs'!$A$1:$L$102"}</definedName>
    <definedName name="________a2" hidden="1">{"'1-TheatreBkgs'!$A$1:$L$102"}</definedName>
    <definedName name="________a3" localSheetId="1" hidden="1">{"'1-TheatreBkgs'!$A$1:$L$102"}</definedName>
    <definedName name="________a3" localSheetId="4" hidden="1">{"'1-TheatreBkgs'!$A$1:$L$102"}</definedName>
    <definedName name="________a3" localSheetId="5" hidden="1">{"'1-TheatreBkgs'!$A$1:$L$102"}</definedName>
    <definedName name="________a3" localSheetId="8" hidden="1">{"'1-TheatreBkgs'!$A$1:$L$102"}</definedName>
    <definedName name="________a3" hidden="1">{"'1-TheatreBkgs'!$A$1:$L$102"}</definedName>
    <definedName name="________b1" localSheetId="1" hidden="1">{"'1-TheatreBkgs'!$A$1:$L$102"}</definedName>
    <definedName name="________b1" localSheetId="4" hidden="1">{"'1-TheatreBkgs'!$A$1:$L$102"}</definedName>
    <definedName name="________b1" localSheetId="5" hidden="1">{"'1-TheatreBkgs'!$A$1:$L$102"}</definedName>
    <definedName name="________b1" localSheetId="8" hidden="1">{"'1-TheatreBkgs'!$A$1:$L$102"}</definedName>
    <definedName name="________b1" hidden="1">{"'1-TheatreBkgs'!$A$1:$L$102"}</definedName>
    <definedName name="________Q1" localSheetId="1" hidden="1">{"'Standalone List Price Trends'!$A$1:$X$56"}</definedName>
    <definedName name="________Q1" localSheetId="4" hidden="1">{"'Standalone List Price Trends'!$A$1:$X$56"}</definedName>
    <definedName name="________Q1" localSheetId="5" hidden="1">{"'Standalone List Price Trends'!$A$1:$X$56"}</definedName>
    <definedName name="________Q1" localSheetId="8" hidden="1">{"'Standalone List Price Trends'!$A$1:$X$56"}</definedName>
    <definedName name="________Q1" hidden="1">{"'Standalone List Price Trends'!$A$1:$X$56"}</definedName>
    <definedName name="________Q2" localSheetId="1" hidden="1">{"'Standalone List Price Trends'!$A$1:$X$56"}</definedName>
    <definedName name="________Q2" localSheetId="4" hidden="1">{"'Standalone List Price Trends'!$A$1:$X$56"}</definedName>
    <definedName name="________Q2" localSheetId="5" hidden="1">{"'Standalone List Price Trends'!$A$1:$X$56"}</definedName>
    <definedName name="________Q2" localSheetId="8" hidden="1">{"'Standalone List Price Trends'!$A$1:$X$56"}</definedName>
    <definedName name="________Q2" hidden="1">{"'Standalone List Price Trends'!$A$1:$X$56"}</definedName>
    <definedName name="________Q3" localSheetId="1" hidden="1">{"'Standalone List Price Trends'!$A$1:$X$56"}</definedName>
    <definedName name="________Q3" localSheetId="4" hidden="1">{"'Standalone List Price Trends'!$A$1:$X$56"}</definedName>
    <definedName name="________Q3" localSheetId="5" hidden="1">{"'Standalone List Price Trends'!$A$1:$X$56"}</definedName>
    <definedName name="________Q3" localSheetId="8" hidden="1">{"'Standalone List Price Trends'!$A$1:$X$56"}</definedName>
    <definedName name="________Q3" hidden="1">{"'Standalone List Price Trends'!$A$1:$X$56"}</definedName>
    <definedName name="________Q4" localSheetId="1" hidden="1">{"'Standalone List Price Trends'!$A$1:$X$56"}</definedName>
    <definedName name="________Q4" localSheetId="4" hidden="1">{"'Standalone List Price Trends'!$A$1:$X$56"}</definedName>
    <definedName name="________Q4" localSheetId="5" hidden="1">{"'Standalone List Price Trends'!$A$1:$X$56"}</definedName>
    <definedName name="________Q4" localSheetId="8" hidden="1">{"'Standalone List Price Trends'!$A$1:$X$56"}</definedName>
    <definedName name="________Q4" hidden="1">{"'Standalone List Price Trends'!$A$1:$X$56"}</definedName>
    <definedName name="________Q5" localSheetId="1" hidden="1">{"'Standalone List Price Trends'!$A$1:$X$56"}</definedName>
    <definedName name="________Q5" localSheetId="4" hidden="1">{"'Standalone List Price Trends'!$A$1:$X$56"}</definedName>
    <definedName name="________Q5" localSheetId="5" hidden="1">{"'Standalone List Price Trends'!$A$1:$X$56"}</definedName>
    <definedName name="________Q5" localSheetId="8" hidden="1">{"'Standalone List Price Trends'!$A$1:$X$56"}</definedName>
    <definedName name="________Q5" hidden="1">{"'Standalone List Price Trends'!$A$1:$X$56"}</definedName>
    <definedName name="________Q9" localSheetId="1" hidden="1">{"'Standalone List Price Trends'!$A$1:$X$56"}</definedName>
    <definedName name="________Q9" localSheetId="4" hidden="1">{"'Standalone List Price Trends'!$A$1:$X$56"}</definedName>
    <definedName name="________Q9" localSheetId="5" hidden="1">{"'Standalone List Price Trends'!$A$1:$X$56"}</definedName>
    <definedName name="________Q9" localSheetId="8" hidden="1">{"'Standalone List Price Trends'!$A$1:$X$56"}</definedName>
    <definedName name="________Q9" hidden="1">{"'Standalone List Price Trends'!$A$1:$X$56"}</definedName>
    <definedName name="________rw1" localSheetId="1" hidden="1">{"'Standalone List Price Trends'!$A$1:$X$56"}</definedName>
    <definedName name="________rw1" localSheetId="4" hidden="1">{"'Standalone List Price Trends'!$A$1:$X$56"}</definedName>
    <definedName name="________rw1" localSheetId="5" hidden="1">{"'Standalone List Price Trends'!$A$1:$X$56"}</definedName>
    <definedName name="________rw1" localSheetId="8" hidden="1">{"'Standalone List Price Trends'!$A$1:$X$56"}</definedName>
    <definedName name="________rw1" hidden="1">{"'Standalone List Price Trends'!$A$1:$X$56"}</definedName>
    <definedName name="________rw2" localSheetId="1" hidden="1">{"'Standalone List Price Trends'!$A$1:$X$56"}</definedName>
    <definedName name="________rw2" localSheetId="4" hidden="1">{"'Standalone List Price Trends'!$A$1:$X$56"}</definedName>
    <definedName name="________rw2" localSheetId="5" hidden="1">{"'Standalone List Price Trends'!$A$1:$X$56"}</definedName>
    <definedName name="________rw2" localSheetId="8" hidden="1">{"'Standalone List Price Trends'!$A$1:$X$56"}</definedName>
    <definedName name="________rw2" hidden="1">{"'Standalone List Price Trends'!$A$1:$X$56"}</definedName>
    <definedName name="________rw3" localSheetId="1" hidden="1">{"'Standalone List Price Trends'!$A$1:$X$56"}</definedName>
    <definedName name="________rw3" localSheetId="4" hidden="1">{"'Standalone List Price Trends'!$A$1:$X$56"}</definedName>
    <definedName name="________rw3" localSheetId="5" hidden="1">{"'Standalone List Price Trends'!$A$1:$X$56"}</definedName>
    <definedName name="________rw3" localSheetId="8" hidden="1">{"'Standalone List Price Trends'!$A$1:$X$56"}</definedName>
    <definedName name="________rw3" hidden="1">{"'Standalone List Price Trends'!$A$1:$X$56"}</definedName>
    <definedName name="________rw4" localSheetId="1" hidden="1">{"'Standalone List Price Trends'!$A$1:$X$56"}</definedName>
    <definedName name="________rw4" localSheetId="4" hidden="1">{"'Standalone List Price Trends'!$A$1:$X$56"}</definedName>
    <definedName name="________rw4" localSheetId="5" hidden="1">{"'Standalone List Price Trends'!$A$1:$X$56"}</definedName>
    <definedName name="________rw4" localSheetId="8" hidden="1">{"'Standalone List Price Trends'!$A$1:$X$56"}</definedName>
    <definedName name="________rw4" hidden="1">{"'Standalone List Price Trends'!$A$1:$X$56"}</definedName>
    <definedName name="________v1" localSheetId="1" hidden="1">{"'1-TheatreBkgs'!$A$1:$L$102"}</definedName>
    <definedName name="________v1" localSheetId="4" hidden="1">{"'1-TheatreBkgs'!$A$1:$L$102"}</definedName>
    <definedName name="________v1" localSheetId="5" hidden="1">{"'1-TheatreBkgs'!$A$1:$L$102"}</definedName>
    <definedName name="________v1" localSheetId="8" hidden="1">{"'1-TheatreBkgs'!$A$1:$L$102"}</definedName>
    <definedName name="________v1" hidden="1">{"'1-TheatreBkgs'!$A$1:$L$102"}</definedName>
    <definedName name="________V2" localSheetId="1" hidden="1">{"'1-TheatreBkgs'!$A$1:$L$102"}</definedName>
    <definedName name="________V2" localSheetId="4" hidden="1">{"'1-TheatreBkgs'!$A$1:$L$102"}</definedName>
    <definedName name="________V2" localSheetId="5" hidden="1">{"'1-TheatreBkgs'!$A$1:$L$102"}</definedName>
    <definedName name="________V2" localSheetId="8" hidden="1">{"'1-TheatreBkgs'!$A$1:$L$102"}</definedName>
    <definedName name="________V2" hidden="1">{"'1-TheatreBkgs'!$A$1:$L$102"}</definedName>
    <definedName name="________v3" localSheetId="1" hidden="1">{"'1-TheatreBkgs'!$A$1:$L$102"}</definedName>
    <definedName name="________v3" localSheetId="4" hidden="1">{"'1-TheatreBkgs'!$A$1:$L$102"}</definedName>
    <definedName name="________v3" localSheetId="5" hidden="1">{"'1-TheatreBkgs'!$A$1:$L$102"}</definedName>
    <definedName name="________v3" localSheetId="8" hidden="1">{"'1-TheatreBkgs'!$A$1:$L$102"}</definedName>
    <definedName name="________v3" hidden="1">{"'1-TheatreBkgs'!$A$1:$L$102"}</definedName>
    <definedName name="_______a1" localSheetId="1" hidden="1">{"'1-TheatreBkgs'!$A$1:$L$102"}</definedName>
    <definedName name="_______a1" localSheetId="4" hidden="1">{"'1-TheatreBkgs'!$A$1:$L$102"}</definedName>
    <definedName name="_______a1" localSheetId="5" hidden="1">{"'1-TheatreBkgs'!$A$1:$L$102"}</definedName>
    <definedName name="_______a1" localSheetId="8" hidden="1">{"'1-TheatreBkgs'!$A$1:$L$102"}</definedName>
    <definedName name="_______a1" hidden="1">{"'1-TheatreBkgs'!$A$1:$L$102"}</definedName>
    <definedName name="_______a2" localSheetId="1" hidden="1">{"'1-TheatreBkgs'!$A$1:$L$102"}</definedName>
    <definedName name="_______a2" localSheetId="4" hidden="1">{"'1-TheatreBkgs'!$A$1:$L$102"}</definedName>
    <definedName name="_______a2" localSheetId="5" hidden="1">{"'1-TheatreBkgs'!$A$1:$L$102"}</definedName>
    <definedName name="_______a2" localSheetId="8" hidden="1">{"'1-TheatreBkgs'!$A$1:$L$102"}</definedName>
    <definedName name="_______a2" hidden="1">{"'1-TheatreBkgs'!$A$1:$L$102"}</definedName>
    <definedName name="_______a3" localSheetId="1" hidden="1">{"'1-TheatreBkgs'!$A$1:$L$102"}</definedName>
    <definedName name="_______a3" localSheetId="4" hidden="1">{"'1-TheatreBkgs'!$A$1:$L$102"}</definedName>
    <definedName name="_______a3" localSheetId="5" hidden="1">{"'1-TheatreBkgs'!$A$1:$L$102"}</definedName>
    <definedName name="_______a3" localSheetId="8" hidden="1">{"'1-TheatreBkgs'!$A$1:$L$102"}</definedName>
    <definedName name="_______a3" hidden="1">{"'1-TheatreBkgs'!$A$1:$L$102"}</definedName>
    <definedName name="_______b1" localSheetId="1" hidden="1">{"'1-TheatreBkgs'!$A$1:$L$102"}</definedName>
    <definedName name="_______b1" localSheetId="4" hidden="1">{"'1-TheatreBkgs'!$A$1:$L$102"}</definedName>
    <definedName name="_______b1" localSheetId="5" hidden="1">{"'1-TheatreBkgs'!$A$1:$L$102"}</definedName>
    <definedName name="_______b1" localSheetId="8" hidden="1">{"'1-TheatreBkgs'!$A$1:$L$102"}</definedName>
    <definedName name="_______b1" hidden="1">{"'1-TheatreBkgs'!$A$1:$L$102"}</definedName>
    <definedName name="_______Q1" localSheetId="1" hidden="1">{"'Standalone List Price Trends'!$A$1:$X$56"}</definedName>
    <definedName name="_______Q1" localSheetId="4" hidden="1">{"'Standalone List Price Trends'!$A$1:$X$56"}</definedName>
    <definedName name="_______Q1" localSheetId="5" hidden="1">{"'Standalone List Price Trends'!$A$1:$X$56"}</definedName>
    <definedName name="_______Q1" localSheetId="8" hidden="1">{"'Standalone List Price Trends'!$A$1:$X$56"}</definedName>
    <definedName name="_______Q1" hidden="1">{"'Standalone List Price Trends'!$A$1:$X$56"}</definedName>
    <definedName name="_______Q2" localSheetId="1" hidden="1">{"'Standalone List Price Trends'!$A$1:$X$56"}</definedName>
    <definedName name="_______Q2" localSheetId="4" hidden="1">{"'Standalone List Price Trends'!$A$1:$X$56"}</definedName>
    <definedName name="_______Q2" localSheetId="5" hidden="1">{"'Standalone List Price Trends'!$A$1:$X$56"}</definedName>
    <definedName name="_______Q2" localSheetId="8" hidden="1">{"'Standalone List Price Trends'!$A$1:$X$56"}</definedName>
    <definedName name="_______Q2" hidden="1">{"'Standalone List Price Trends'!$A$1:$X$56"}</definedName>
    <definedName name="_______Q3" localSheetId="1" hidden="1">{"'Standalone List Price Trends'!$A$1:$X$56"}</definedName>
    <definedName name="_______Q3" localSheetId="4" hidden="1">{"'Standalone List Price Trends'!$A$1:$X$56"}</definedName>
    <definedName name="_______Q3" localSheetId="5" hidden="1">{"'Standalone List Price Trends'!$A$1:$X$56"}</definedName>
    <definedName name="_______Q3" localSheetId="8" hidden="1">{"'Standalone List Price Trends'!$A$1:$X$56"}</definedName>
    <definedName name="_______Q3" hidden="1">{"'Standalone List Price Trends'!$A$1:$X$56"}</definedName>
    <definedName name="_______Q4" localSheetId="1" hidden="1">{"'Standalone List Price Trends'!$A$1:$X$56"}</definedName>
    <definedName name="_______Q4" localSheetId="4" hidden="1">{"'Standalone List Price Trends'!$A$1:$X$56"}</definedName>
    <definedName name="_______Q4" localSheetId="5" hidden="1">{"'Standalone List Price Trends'!$A$1:$X$56"}</definedName>
    <definedName name="_______Q4" localSheetId="8" hidden="1">{"'Standalone List Price Trends'!$A$1:$X$56"}</definedName>
    <definedName name="_______Q4" hidden="1">{"'Standalone List Price Trends'!$A$1:$X$56"}</definedName>
    <definedName name="_______Q5" localSheetId="1" hidden="1">{"'Standalone List Price Trends'!$A$1:$X$56"}</definedName>
    <definedName name="_______Q5" localSheetId="4" hidden="1">{"'Standalone List Price Trends'!$A$1:$X$56"}</definedName>
    <definedName name="_______Q5" localSheetId="5" hidden="1">{"'Standalone List Price Trends'!$A$1:$X$56"}</definedName>
    <definedName name="_______Q5" localSheetId="8" hidden="1">{"'Standalone List Price Trends'!$A$1:$X$56"}</definedName>
    <definedName name="_______Q5" hidden="1">{"'Standalone List Price Trends'!$A$1:$X$56"}</definedName>
    <definedName name="_______Q9" localSheetId="1" hidden="1">{"'Standalone List Price Trends'!$A$1:$X$56"}</definedName>
    <definedName name="_______Q9" localSheetId="4" hidden="1">{"'Standalone List Price Trends'!$A$1:$X$56"}</definedName>
    <definedName name="_______Q9" localSheetId="5" hidden="1">{"'Standalone List Price Trends'!$A$1:$X$56"}</definedName>
    <definedName name="_______Q9" localSheetId="8" hidden="1">{"'Standalone List Price Trends'!$A$1:$X$56"}</definedName>
    <definedName name="_______Q9" hidden="1">{"'Standalone List Price Trends'!$A$1:$X$56"}</definedName>
    <definedName name="_______rw1" localSheetId="1" hidden="1">{"'Standalone List Price Trends'!$A$1:$X$56"}</definedName>
    <definedName name="_______rw1" localSheetId="4" hidden="1">{"'Standalone List Price Trends'!$A$1:$X$56"}</definedName>
    <definedName name="_______rw1" localSheetId="5" hidden="1">{"'Standalone List Price Trends'!$A$1:$X$56"}</definedName>
    <definedName name="_______rw1" localSheetId="8" hidden="1">{"'Standalone List Price Trends'!$A$1:$X$56"}</definedName>
    <definedName name="_______rw1" hidden="1">{"'Standalone List Price Trends'!$A$1:$X$56"}</definedName>
    <definedName name="_______rw2" localSheetId="1" hidden="1">{"'Standalone List Price Trends'!$A$1:$X$56"}</definedName>
    <definedName name="_______rw2" localSheetId="4" hidden="1">{"'Standalone List Price Trends'!$A$1:$X$56"}</definedName>
    <definedName name="_______rw2" localSheetId="5" hidden="1">{"'Standalone List Price Trends'!$A$1:$X$56"}</definedName>
    <definedName name="_______rw2" localSheetId="8" hidden="1">{"'Standalone List Price Trends'!$A$1:$X$56"}</definedName>
    <definedName name="_______rw2" hidden="1">{"'Standalone List Price Trends'!$A$1:$X$56"}</definedName>
    <definedName name="_______rw3" localSheetId="1" hidden="1">{"'Standalone List Price Trends'!$A$1:$X$56"}</definedName>
    <definedName name="_______rw3" localSheetId="4" hidden="1">{"'Standalone List Price Trends'!$A$1:$X$56"}</definedName>
    <definedName name="_______rw3" localSheetId="5" hidden="1">{"'Standalone List Price Trends'!$A$1:$X$56"}</definedName>
    <definedName name="_______rw3" localSheetId="8" hidden="1">{"'Standalone List Price Trends'!$A$1:$X$56"}</definedName>
    <definedName name="_______rw3" hidden="1">{"'Standalone List Price Trends'!$A$1:$X$56"}</definedName>
    <definedName name="_______rw4" localSheetId="1" hidden="1">{"'Standalone List Price Trends'!$A$1:$X$56"}</definedName>
    <definedName name="_______rw4" localSheetId="4" hidden="1">{"'Standalone List Price Trends'!$A$1:$X$56"}</definedName>
    <definedName name="_______rw4" localSheetId="5" hidden="1">{"'Standalone List Price Trends'!$A$1:$X$56"}</definedName>
    <definedName name="_______rw4" localSheetId="8" hidden="1">{"'Standalone List Price Trends'!$A$1:$X$56"}</definedName>
    <definedName name="_______rw4" hidden="1">{"'Standalone List Price Trends'!$A$1:$X$56"}</definedName>
    <definedName name="_______v1" localSheetId="1" hidden="1">{"'1-TheatreBkgs'!$A$1:$L$102"}</definedName>
    <definedName name="_______v1" localSheetId="4" hidden="1">{"'1-TheatreBkgs'!$A$1:$L$102"}</definedName>
    <definedName name="_______v1" localSheetId="5" hidden="1">{"'1-TheatreBkgs'!$A$1:$L$102"}</definedName>
    <definedName name="_______v1" localSheetId="8" hidden="1">{"'1-TheatreBkgs'!$A$1:$L$102"}</definedName>
    <definedName name="_______v1" hidden="1">{"'1-TheatreBkgs'!$A$1:$L$102"}</definedName>
    <definedName name="_______v3" localSheetId="1" hidden="1">{"'1-TheatreBkgs'!$A$1:$L$102"}</definedName>
    <definedName name="_______v3" localSheetId="4" hidden="1">{"'1-TheatreBkgs'!$A$1:$L$102"}</definedName>
    <definedName name="_______v3" localSheetId="5" hidden="1">{"'1-TheatreBkgs'!$A$1:$L$102"}</definedName>
    <definedName name="_______v3" localSheetId="8" hidden="1">{"'1-TheatreBkgs'!$A$1:$L$102"}</definedName>
    <definedName name="_______v3" hidden="1">{"'1-TheatreBkgs'!$A$1:$L$102"}</definedName>
    <definedName name="______a1" localSheetId="1" hidden="1">{"'1-TheatreBkgs'!$A$1:$L$102"}</definedName>
    <definedName name="______a1" localSheetId="4" hidden="1">{"'1-TheatreBkgs'!$A$1:$L$102"}</definedName>
    <definedName name="______a1" localSheetId="5" hidden="1">{"'1-TheatreBkgs'!$A$1:$L$102"}</definedName>
    <definedName name="______a1" localSheetId="8" hidden="1">{"'1-TheatreBkgs'!$A$1:$L$102"}</definedName>
    <definedName name="______a1" hidden="1">{"'1-TheatreBkgs'!$A$1:$L$102"}</definedName>
    <definedName name="______a2" localSheetId="1" hidden="1">{"'1-TheatreBkgs'!$A$1:$L$102"}</definedName>
    <definedName name="______a2" localSheetId="4" hidden="1">{"'1-TheatreBkgs'!$A$1:$L$102"}</definedName>
    <definedName name="______a2" localSheetId="5" hidden="1">{"'1-TheatreBkgs'!$A$1:$L$102"}</definedName>
    <definedName name="______a2" localSheetId="8" hidden="1">{"'1-TheatreBkgs'!$A$1:$L$102"}</definedName>
    <definedName name="______a2" hidden="1">{"'1-TheatreBkgs'!$A$1:$L$102"}</definedName>
    <definedName name="______a3" localSheetId="1" hidden="1">{"'1-TheatreBkgs'!$A$1:$L$102"}</definedName>
    <definedName name="______a3" localSheetId="4" hidden="1">{"'1-TheatreBkgs'!$A$1:$L$102"}</definedName>
    <definedName name="______a3" localSheetId="5" hidden="1">{"'1-TheatreBkgs'!$A$1:$L$102"}</definedName>
    <definedName name="______a3" localSheetId="8" hidden="1">{"'1-TheatreBkgs'!$A$1:$L$102"}</definedName>
    <definedName name="______a3" hidden="1">{"'1-TheatreBkgs'!$A$1:$L$102"}</definedName>
    <definedName name="______b1" localSheetId="1" hidden="1">{"'1-TheatreBkgs'!$A$1:$L$102"}</definedName>
    <definedName name="______b1" localSheetId="4" hidden="1">{"'1-TheatreBkgs'!$A$1:$L$102"}</definedName>
    <definedName name="______b1" localSheetId="5" hidden="1">{"'1-TheatreBkgs'!$A$1:$L$102"}</definedName>
    <definedName name="______b1" localSheetId="8" hidden="1">{"'1-TheatreBkgs'!$A$1:$L$102"}</definedName>
    <definedName name="______b1" hidden="1">{"'1-TheatreBkgs'!$A$1:$L$102"}</definedName>
    <definedName name="______Q1" localSheetId="1" hidden="1">{"'Standalone List Price Trends'!$A$1:$X$56"}</definedName>
    <definedName name="______Q1" localSheetId="4" hidden="1">{"'Standalone List Price Trends'!$A$1:$X$56"}</definedName>
    <definedName name="______Q1" localSheetId="5" hidden="1">{"'Standalone List Price Trends'!$A$1:$X$56"}</definedName>
    <definedName name="______Q1" localSheetId="8" hidden="1">{"'Standalone List Price Trends'!$A$1:$X$56"}</definedName>
    <definedName name="______Q1" hidden="1">{"'Standalone List Price Trends'!$A$1:$X$56"}</definedName>
    <definedName name="______Q2" localSheetId="1" hidden="1">{"'Standalone List Price Trends'!$A$1:$X$56"}</definedName>
    <definedName name="______Q2" localSheetId="4" hidden="1">{"'Standalone List Price Trends'!$A$1:$X$56"}</definedName>
    <definedName name="______Q2" localSheetId="5" hidden="1">{"'Standalone List Price Trends'!$A$1:$X$56"}</definedName>
    <definedName name="______Q2" localSheetId="8" hidden="1">{"'Standalone List Price Trends'!$A$1:$X$56"}</definedName>
    <definedName name="______Q2" hidden="1">{"'Standalone List Price Trends'!$A$1:$X$56"}</definedName>
    <definedName name="______Q3" localSheetId="1" hidden="1">{"'Standalone List Price Trends'!$A$1:$X$56"}</definedName>
    <definedName name="______Q3" localSheetId="4" hidden="1">{"'Standalone List Price Trends'!$A$1:$X$56"}</definedName>
    <definedName name="______Q3" localSheetId="5" hidden="1">{"'Standalone List Price Trends'!$A$1:$X$56"}</definedName>
    <definedName name="______Q3" localSheetId="8" hidden="1">{"'Standalone List Price Trends'!$A$1:$X$56"}</definedName>
    <definedName name="______Q3" hidden="1">{"'Standalone List Price Trends'!$A$1:$X$56"}</definedName>
    <definedName name="______Q4" localSheetId="1" hidden="1">{"'Standalone List Price Trends'!$A$1:$X$56"}</definedName>
    <definedName name="______Q4" localSheetId="4" hidden="1">{"'Standalone List Price Trends'!$A$1:$X$56"}</definedName>
    <definedName name="______Q4" localSheetId="5" hidden="1">{"'Standalone List Price Trends'!$A$1:$X$56"}</definedName>
    <definedName name="______Q4" localSheetId="8" hidden="1">{"'Standalone List Price Trends'!$A$1:$X$56"}</definedName>
    <definedName name="______Q4" hidden="1">{"'Standalone List Price Trends'!$A$1:$X$56"}</definedName>
    <definedName name="______Q5" localSheetId="1" hidden="1">{"'Standalone List Price Trends'!$A$1:$X$56"}</definedName>
    <definedName name="______Q5" localSheetId="4" hidden="1">{"'Standalone List Price Trends'!$A$1:$X$56"}</definedName>
    <definedName name="______Q5" localSheetId="5" hidden="1">{"'Standalone List Price Trends'!$A$1:$X$56"}</definedName>
    <definedName name="______Q5" localSheetId="8" hidden="1">{"'Standalone List Price Trends'!$A$1:$X$56"}</definedName>
    <definedName name="______Q5" hidden="1">{"'Standalone List Price Trends'!$A$1:$X$56"}</definedName>
    <definedName name="______Q9" localSheetId="1" hidden="1">{"'Standalone List Price Trends'!$A$1:$X$56"}</definedName>
    <definedName name="______Q9" localSheetId="4" hidden="1">{"'Standalone List Price Trends'!$A$1:$X$56"}</definedName>
    <definedName name="______Q9" localSheetId="5" hidden="1">{"'Standalone List Price Trends'!$A$1:$X$56"}</definedName>
    <definedName name="______Q9" localSheetId="8" hidden="1">{"'Standalone List Price Trends'!$A$1:$X$56"}</definedName>
    <definedName name="______Q9" hidden="1">{"'Standalone List Price Trends'!$A$1:$X$56"}</definedName>
    <definedName name="______rw1" localSheetId="1" hidden="1">{"'Standalone List Price Trends'!$A$1:$X$56"}</definedName>
    <definedName name="______rw1" localSheetId="4" hidden="1">{"'Standalone List Price Trends'!$A$1:$X$56"}</definedName>
    <definedName name="______rw1" localSheetId="5" hidden="1">{"'Standalone List Price Trends'!$A$1:$X$56"}</definedName>
    <definedName name="______rw1" localSheetId="8" hidden="1">{"'Standalone List Price Trends'!$A$1:$X$56"}</definedName>
    <definedName name="______rw1" hidden="1">{"'Standalone List Price Trends'!$A$1:$X$56"}</definedName>
    <definedName name="______rw2" localSheetId="1" hidden="1">{"'Standalone List Price Trends'!$A$1:$X$56"}</definedName>
    <definedName name="______rw2" localSheetId="4" hidden="1">{"'Standalone List Price Trends'!$A$1:$X$56"}</definedName>
    <definedName name="______rw2" localSheetId="5" hidden="1">{"'Standalone List Price Trends'!$A$1:$X$56"}</definedName>
    <definedName name="______rw2" localSheetId="8" hidden="1">{"'Standalone List Price Trends'!$A$1:$X$56"}</definedName>
    <definedName name="______rw2" hidden="1">{"'Standalone List Price Trends'!$A$1:$X$56"}</definedName>
    <definedName name="______rw3" localSheetId="1" hidden="1">{"'Standalone List Price Trends'!$A$1:$X$56"}</definedName>
    <definedName name="______rw3" localSheetId="4" hidden="1">{"'Standalone List Price Trends'!$A$1:$X$56"}</definedName>
    <definedName name="______rw3" localSheetId="5" hidden="1">{"'Standalone List Price Trends'!$A$1:$X$56"}</definedName>
    <definedName name="______rw3" localSheetId="8" hidden="1">{"'Standalone List Price Trends'!$A$1:$X$56"}</definedName>
    <definedName name="______rw3" hidden="1">{"'Standalone List Price Trends'!$A$1:$X$56"}</definedName>
    <definedName name="______rw4" localSheetId="1" hidden="1">{"'Standalone List Price Trends'!$A$1:$X$56"}</definedName>
    <definedName name="______rw4" localSheetId="4" hidden="1">{"'Standalone List Price Trends'!$A$1:$X$56"}</definedName>
    <definedName name="______rw4" localSheetId="5" hidden="1">{"'Standalone List Price Trends'!$A$1:$X$56"}</definedName>
    <definedName name="______rw4" localSheetId="8" hidden="1">{"'Standalone List Price Trends'!$A$1:$X$56"}</definedName>
    <definedName name="______rw4" hidden="1">{"'Standalone List Price Trends'!$A$1:$X$56"}</definedName>
    <definedName name="______v1" localSheetId="1" hidden="1">{"'1-TheatreBkgs'!$A$1:$L$102"}</definedName>
    <definedName name="______v1" localSheetId="4" hidden="1">{"'1-TheatreBkgs'!$A$1:$L$102"}</definedName>
    <definedName name="______v1" localSheetId="5" hidden="1">{"'1-TheatreBkgs'!$A$1:$L$102"}</definedName>
    <definedName name="______v1" localSheetId="8" hidden="1">{"'1-TheatreBkgs'!$A$1:$L$102"}</definedName>
    <definedName name="______v1" hidden="1">{"'1-TheatreBkgs'!$A$1:$L$102"}</definedName>
    <definedName name="______V2" localSheetId="1" hidden="1">{"'1-TheatreBkgs'!$A$1:$L$102"}</definedName>
    <definedName name="______V2" localSheetId="4" hidden="1">{"'1-TheatreBkgs'!$A$1:$L$102"}</definedName>
    <definedName name="______V2" localSheetId="5" hidden="1">{"'1-TheatreBkgs'!$A$1:$L$102"}</definedName>
    <definedName name="______V2" localSheetId="8" hidden="1">{"'1-TheatreBkgs'!$A$1:$L$102"}</definedName>
    <definedName name="______V2" hidden="1">{"'1-TheatreBkgs'!$A$1:$L$102"}</definedName>
    <definedName name="______v3" localSheetId="1" hidden="1">{"'1-TheatreBkgs'!$A$1:$L$102"}</definedName>
    <definedName name="______v3" localSheetId="4" hidden="1">{"'1-TheatreBkgs'!$A$1:$L$102"}</definedName>
    <definedName name="______v3" localSheetId="5" hidden="1">{"'1-TheatreBkgs'!$A$1:$L$102"}</definedName>
    <definedName name="______v3" localSheetId="8" hidden="1">{"'1-TheatreBkgs'!$A$1:$L$102"}</definedName>
    <definedName name="______v3" hidden="1">{"'1-TheatreBkgs'!$A$1:$L$102"}</definedName>
    <definedName name="_____a1" localSheetId="1" hidden="1">{"'1-TheatreBkgs'!$A$1:$L$102"}</definedName>
    <definedName name="_____a1" localSheetId="4" hidden="1">{"'1-TheatreBkgs'!$A$1:$L$102"}</definedName>
    <definedName name="_____a1" localSheetId="5" hidden="1">{"'1-TheatreBkgs'!$A$1:$L$102"}</definedName>
    <definedName name="_____a1" localSheetId="8" hidden="1">{"'1-TheatreBkgs'!$A$1:$L$102"}</definedName>
    <definedName name="_____a1" hidden="1">{"'1-TheatreBkgs'!$A$1:$L$102"}</definedName>
    <definedName name="_____a2" localSheetId="1" hidden="1">{"'1-TheatreBkgs'!$A$1:$L$102"}</definedName>
    <definedName name="_____a2" localSheetId="4" hidden="1">{"'1-TheatreBkgs'!$A$1:$L$102"}</definedName>
    <definedName name="_____a2" localSheetId="5" hidden="1">{"'1-TheatreBkgs'!$A$1:$L$102"}</definedName>
    <definedName name="_____a2" localSheetId="8" hidden="1">{"'1-TheatreBkgs'!$A$1:$L$102"}</definedName>
    <definedName name="_____a2" hidden="1">{"'1-TheatreBkgs'!$A$1:$L$102"}</definedName>
    <definedName name="_____a3" localSheetId="1" hidden="1">{"'1-TheatreBkgs'!$A$1:$L$102"}</definedName>
    <definedName name="_____a3" localSheetId="4" hidden="1">{"'1-TheatreBkgs'!$A$1:$L$102"}</definedName>
    <definedName name="_____a3" localSheetId="5" hidden="1">{"'1-TheatreBkgs'!$A$1:$L$102"}</definedName>
    <definedName name="_____a3" localSheetId="8" hidden="1">{"'1-TheatreBkgs'!$A$1:$L$102"}</definedName>
    <definedName name="_____a3" hidden="1">{"'1-TheatreBkgs'!$A$1:$L$102"}</definedName>
    <definedName name="_____b1" localSheetId="1" hidden="1">{"'1-TheatreBkgs'!$A$1:$L$102"}</definedName>
    <definedName name="_____b1" localSheetId="4" hidden="1">{"'1-TheatreBkgs'!$A$1:$L$102"}</definedName>
    <definedName name="_____b1" localSheetId="5" hidden="1">{"'1-TheatreBkgs'!$A$1:$L$102"}</definedName>
    <definedName name="_____b1" localSheetId="8" hidden="1">{"'1-TheatreBkgs'!$A$1:$L$102"}</definedName>
    <definedName name="_____b1" hidden="1">{"'1-TheatreBkgs'!$A$1:$L$102"}</definedName>
    <definedName name="_____Q1" localSheetId="1" hidden="1">{"'Standalone List Price Trends'!$A$1:$X$56"}</definedName>
    <definedName name="_____Q1" localSheetId="4" hidden="1">{"'Standalone List Price Trends'!$A$1:$X$56"}</definedName>
    <definedName name="_____Q1" localSheetId="5" hidden="1">{"'Standalone List Price Trends'!$A$1:$X$56"}</definedName>
    <definedName name="_____Q1" localSheetId="8" hidden="1">{"'Standalone List Price Trends'!$A$1:$X$56"}</definedName>
    <definedName name="_____Q1" hidden="1">{"'Standalone List Price Trends'!$A$1:$X$56"}</definedName>
    <definedName name="_____Q2" localSheetId="1" hidden="1">{"'Standalone List Price Trends'!$A$1:$X$56"}</definedName>
    <definedName name="_____Q2" localSheetId="4" hidden="1">{"'Standalone List Price Trends'!$A$1:$X$56"}</definedName>
    <definedName name="_____Q2" localSheetId="5" hidden="1">{"'Standalone List Price Trends'!$A$1:$X$56"}</definedName>
    <definedName name="_____Q2" localSheetId="8" hidden="1">{"'Standalone List Price Trends'!$A$1:$X$56"}</definedName>
    <definedName name="_____Q2" hidden="1">{"'Standalone List Price Trends'!$A$1:$X$56"}</definedName>
    <definedName name="_____Q3" localSheetId="1" hidden="1">{"'Standalone List Price Trends'!$A$1:$X$56"}</definedName>
    <definedName name="_____Q3" localSheetId="4" hidden="1">{"'Standalone List Price Trends'!$A$1:$X$56"}</definedName>
    <definedName name="_____Q3" localSheetId="5" hidden="1">{"'Standalone List Price Trends'!$A$1:$X$56"}</definedName>
    <definedName name="_____Q3" localSheetId="8" hidden="1">{"'Standalone List Price Trends'!$A$1:$X$56"}</definedName>
    <definedName name="_____Q3" hidden="1">{"'Standalone List Price Trends'!$A$1:$X$56"}</definedName>
    <definedName name="_____Q4" localSheetId="1" hidden="1">{"'Standalone List Price Trends'!$A$1:$X$56"}</definedName>
    <definedName name="_____Q4" localSheetId="4" hidden="1">{"'Standalone List Price Trends'!$A$1:$X$56"}</definedName>
    <definedName name="_____Q4" localSheetId="5" hidden="1">{"'Standalone List Price Trends'!$A$1:$X$56"}</definedName>
    <definedName name="_____Q4" localSheetId="8" hidden="1">{"'Standalone List Price Trends'!$A$1:$X$56"}</definedName>
    <definedName name="_____Q4" hidden="1">{"'Standalone List Price Trends'!$A$1:$X$56"}</definedName>
    <definedName name="_____Q5" localSheetId="1" hidden="1">{"'Standalone List Price Trends'!$A$1:$X$56"}</definedName>
    <definedName name="_____Q5" localSheetId="4" hidden="1">{"'Standalone List Price Trends'!$A$1:$X$56"}</definedName>
    <definedName name="_____Q5" localSheetId="5" hidden="1">{"'Standalone List Price Trends'!$A$1:$X$56"}</definedName>
    <definedName name="_____Q5" localSheetId="8" hidden="1">{"'Standalone List Price Trends'!$A$1:$X$56"}</definedName>
    <definedName name="_____Q5" hidden="1">{"'Standalone List Price Trends'!$A$1:$X$56"}</definedName>
    <definedName name="_____Q9" localSheetId="1" hidden="1">{"'Standalone List Price Trends'!$A$1:$X$56"}</definedName>
    <definedName name="_____Q9" localSheetId="4" hidden="1">{"'Standalone List Price Trends'!$A$1:$X$56"}</definedName>
    <definedName name="_____Q9" localSheetId="5" hidden="1">{"'Standalone List Price Trends'!$A$1:$X$56"}</definedName>
    <definedName name="_____Q9" localSheetId="8" hidden="1">{"'Standalone List Price Trends'!$A$1:$X$56"}</definedName>
    <definedName name="_____Q9" hidden="1">{"'Standalone List Price Trends'!$A$1:$X$56"}</definedName>
    <definedName name="_____rw1" localSheetId="1" hidden="1">{"'Standalone List Price Trends'!$A$1:$X$56"}</definedName>
    <definedName name="_____rw1" localSheetId="4" hidden="1">{"'Standalone List Price Trends'!$A$1:$X$56"}</definedName>
    <definedName name="_____rw1" localSheetId="5" hidden="1">{"'Standalone List Price Trends'!$A$1:$X$56"}</definedName>
    <definedName name="_____rw1" localSheetId="8" hidden="1">{"'Standalone List Price Trends'!$A$1:$X$56"}</definedName>
    <definedName name="_____rw1" hidden="1">{"'Standalone List Price Trends'!$A$1:$X$56"}</definedName>
    <definedName name="_____rw2" localSheetId="1" hidden="1">{"'Standalone List Price Trends'!$A$1:$X$56"}</definedName>
    <definedName name="_____rw2" localSheetId="4" hidden="1">{"'Standalone List Price Trends'!$A$1:$X$56"}</definedName>
    <definedName name="_____rw2" localSheetId="5" hidden="1">{"'Standalone List Price Trends'!$A$1:$X$56"}</definedName>
    <definedName name="_____rw2" localSheetId="8" hidden="1">{"'Standalone List Price Trends'!$A$1:$X$56"}</definedName>
    <definedName name="_____rw2" hidden="1">{"'Standalone List Price Trends'!$A$1:$X$56"}</definedName>
    <definedName name="_____rw3" localSheetId="1" hidden="1">{"'Standalone List Price Trends'!$A$1:$X$56"}</definedName>
    <definedName name="_____rw3" localSheetId="4" hidden="1">{"'Standalone List Price Trends'!$A$1:$X$56"}</definedName>
    <definedName name="_____rw3" localSheetId="5" hidden="1">{"'Standalone List Price Trends'!$A$1:$X$56"}</definedName>
    <definedName name="_____rw3" localSheetId="8" hidden="1">{"'Standalone List Price Trends'!$A$1:$X$56"}</definedName>
    <definedName name="_____rw3" hidden="1">{"'Standalone List Price Trends'!$A$1:$X$56"}</definedName>
    <definedName name="_____rw4" localSheetId="1" hidden="1">{"'Standalone List Price Trends'!$A$1:$X$56"}</definedName>
    <definedName name="_____rw4" localSheetId="4" hidden="1">{"'Standalone List Price Trends'!$A$1:$X$56"}</definedName>
    <definedName name="_____rw4" localSheetId="5" hidden="1">{"'Standalone List Price Trends'!$A$1:$X$56"}</definedName>
    <definedName name="_____rw4" localSheetId="8" hidden="1">{"'Standalone List Price Trends'!$A$1:$X$56"}</definedName>
    <definedName name="_____rw4" hidden="1">{"'Standalone List Price Trends'!$A$1:$X$56"}</definedName>
    <definedName name="_____v1" localSheetId="1" hidden="1">{"'1-TheatreBkgs'!$A$1:$L$102"}</definedName>
    <definedName name="_____v1" localSheetId="4" hidden="1">{"'1-TheatreBkgs'!$A$1:$L$102"}</definedName>
    <definedName name="_____v1" localSheetId="5" hidden="1">{"'1-TheatreBkgs'!$A$1:$L$102"}</definedName>
    <definedName name="_____v1" localSheetId="8" hidden="1">{"'1-TheatreBkgs'!$A$1:$L$102"}</definedName>
    <definedName name="_____v1" hidden="1">{"'1-TheatreBkgs'!$A$1:$L$102"}</definedName>
    <definedName name="_____V2" localSheetId="1" hidden="1">{"'1-TheatreBkgs'!$A$1:$L$102"}</definedName>
    <definedName name="_____V2" localSheetId="4" hidden="1">{"'1-TheatreBkgs'!$A$1:$L$102"}</definedName>
    <definedName name="_____V2" localSheetId="5" hidden="1">{"'1-TheatreBkgs'!$A$1:$L$102"}</definedName>
    <definedName name="_____V2" localSheetId="8" hidden="1">{"'1-TheatreBkgs'!$A$1:$L$102"}</definedName>
    <definedName name="_____V2" hidden="1">{"'1-TheatreBkgs'!$A$1:$L$102"}</definedName>
    <definedName name="_____v3" localSheetId="1" hidden="1">{"'1-TheatreBkgs'!$A$1:$L$102"}</definedName>
    <definedName name="_____v3" localSheetId="4" hidden="1">{"'1-TheatreBkgs'!$A$1:$L$102"}</definedName>
    <definedName name="_____v3" localSheetId="5" hidden="1">{"'1-TheatreBkgs'!$A$1:$L$102"}</definedName>
    <definedName name="_____v3" localSheetId="8" hidden="1">{"'1-TheatreBkgs'!$A$1:$L$102"}</definedName>
    <definedName name="_____v3" hidden="1">{"'1-TheatreBkgs'!$A$1:$L$102"}</definedName>
    <definedName name="____a1" localSheetId="1" hidden="1">{"'1-TheatreBkgs'!$A$1:$L$102"}</definedName>
    <definedName name="____a1" localSheetId="4" hidden="1">{"'1-TheatreBkgs'!$A$1:$L$102"}</definedName>
    <definedName name="____a1" localSheetId="5" hidden="1">{"'1-TheatreBkgs'!$A$1:$L$102"}</definedName>
    <definedName name="____a1" localSheetId="8" hidden="1">{"'1-TheatreBkgs'!$A$1:$L$102"}</definedName>
    <definedName name="____a1" hidden="1">{"'1-TheatreBkgs'!$A$1:$L$102"}</definedName>
    <definedName name="____a2" localSheetId="1" hidden="1">{"'1-TheatreBkgs'!$A$1:$L$102"}</definedName>
    <definedName name="____a2" localSheetId="4" hidden="1">{"'1-TheatreBkgs'!$A$1:$L$102"}</definedName>
    <definedName name="____a2" localSheetId="5" hidden="1">{"'1-TheatreBkgs'!$A$1:$L$102"}</definedName>
    <definedName name="____a2" localSheetId="8" hidden="1">{"'1-TheatreBkgs'!$A$1:$L$102"}</definedName>
    <definedName name="____a2" hidden="1">{"'1-TheatreBkgs'!$A$1:$L$102"}</definedName>
    <definedName name="____a3" localSheetId="1" hidden="1">{"'1-TheatreBkgs'!$A$1:$L$102"}</definedName>
    <definedName name="____a3" localSheetId="4" hidden="1">{"'1-TheatreBkgs'!$A$1:$L$102"}</definedName>
    <definedName name="____a3" localSheetId="5" hidden="1">{"'1-TheatreBkgs'!$A$1:$L$102"}</definedName>
    <definedName name="____a3" localSheetId="8" hidden="1">{"'1-TheatreBkgs'!$A$1:$L$102"}</definedName>
    <definedName name="____a3" hidden="1">{"'1-TheatreBkgs'!$A$1:$L$102"}</definedName>
    <definedName name="____b1" localSheetId="1" hidden="1">{"'1-TheatreBkgs'!$A$1:$L$102"}</definedName>
    <definedName name="____b1" localSheetId="4" hidden="1">{"'1-TheatreBkgs'!$A$1:$L$102"}</definedName>
    <definedName name="____b1" localSheetId="5" hidden="1">{"'1-TheatreBkgs'!$A$1:$L$102"}</definedName>
    <definedName name="____b1" localSheetId="8" hidden="1">{"'1-TheatreBkgs'!$A$1:$L$102"}</definedName>
    <definedName name="____b1" hidden="1">{"'1-TheatreBkgs'!$A$1:$L$102"}</definedName>
    <definedName name="____Q1" localSheetId="1" hidden="1">{"'Standalone List Price Trends'!$A$1:$X$56"}</definedName>
    <definedName name="____Q1" localSheetId="4" hidden="1">{"'Standalone List Price Trends'!$A$1:$X$56"}</definedName>
    <definedName name="____Q1" localSheetId="5" hidden="1">{"'Standalone List Price Trends'!$A$1:$X$56"}</definedName>
    <definedName name="____Q1" localSheetId="8" hidden="1">{"'Standalone List Price Trends'!$A$1:$X$56"}</definedName>
    <definedName name="____Q1" hidden="1">{"'Standalone List Price Trends'!$A$1:$X$56"}</definedName>
    <definedName name="____Q2" localSheetId="1" hidden="1">{"'Standalone List Price Trends'!$A$1:$X$56"}</definedName>
    <definedName name="____Q2" localSheetId="4" hidden="1">{"'Standalone List Price Trends'!$A$1:$X$56"}</definedName>
    <definedName name="____Q2" localSheetId="5" hidden="1">{"'Standalone List Price Trends'!$A$1:$X$56"}</definedName>
    <definedName name="____Q2" localSheetId="8" hidden="1">{"'Standalone List Price Trends'!$A$1:$X$56"}</definedName>
    <definedName name="____Q2" hidden="1">{"'Standalone List Price Trends'!$A$1:$X$56"}</definedName>
    <definedName name="____Q3" localSheetId="1" hidden="1">{"'Standalone List Price Trends'!$A$1:$X$56"}</definedName>
    <definedName name="____Q3" localSheetId="4" hidden="1">{"'Standalone List Price Trends'!$A$1:$X$56"}</definedName>
    <definedName name="____Q3" localSheetId="5" hidden="1">{"'Standalone List Price Trends'!$A$1:$X$56"}</definedName>
    <definedName name="____Q3" localSheetId="8" hidden="1">{"'Standalone List Price Trends'!$A$1:$X$56"}</definedName>
    <definedName name="____Q3" hidden="1">{"'Standalone List Price Trends'!$A$1:$X$56"}</definedName>
    <definedName name="____Q4" localSheetId="1" hidden="1">{"'Standalone List Price Trends'!$A$1:$X$56"}</definedName>
    <definedName name="____Q4" localSheetId="4" hidden="1">{"'Standalone List Price Trends'!$A$1:$X$56"}</definedName>
    <definedName name="____Q4" localSheetId="5" hidden="1">{"'Standalone List Price Trends'!$A$1:$X$56"}</definedName>
    <definedName name="____Q4" localSheetId="8" hidden="1">{"'Standalone List Price Trends'!$A$1:$X$56"}</definedName>
    <definedName name="____Q4" hidden="1">{"'Standalone List Price Trends'!$A$1:$X$56"}</definedName>
    <definedName name="____Q5" localSheetId="1" hidden="1">{"'Standalone List Price Trends'!$A$1:$X$56"}</definedName>
    <definedName name="____Q5" localSheetId="4" hidden="1">{"'Standalone List Price Trends'!$A$1:$X$56"}</definedName>
    <definedName name="____Q5" localSheetId="5" hidden="1">{"'Standalone List Price Trends'!$A$1:$X$56"}</definedName>
    <definedName name="____Q5" localSheetId="8" hidden="1">{"'Standalone List Price Trends'!$A$1:$X$56"}</definedName>
    <definedName name="____Q5" hidden="1">{"'Standalone List Price Trends'!$A$1:$X$56"}</definedName>
    <definedName name="____Q9" localSheetId="1" hidden="1">{"'Standalone List Price Trends'!$A$1:$X$56"}</definedName>
    <definedName name="____Q9" localSheetId="4" hidden="1">{"'Standalone List Price Trends'!$A$1:$X$56"}</definedName>
    <definedName name="____Q9" localSheetId="5" hidden="1">{"'Standalone List Price Trends'!$A$1:$X$56"}</definedName>
    <definedName name="____Q9" localSheetId="8" hidden="1">{"'Standalone List Price Trends'!$A$1:$X$56"}</definedName>
    <definedName name="____Q9" hidden="1">{"'Standalone List Price Trends'!$A$1:$X$56"}</definedName>
    <definedName name="____rw1" localSheetId="1" hidden="1">{"'Standalone List Price Trends'!$A$1:$X$56"}</definedName>
    <definedName name="____rw1" localSheetId="4" hidden="1">{"'Standalone List Price Trends'!$A$1:$X$56"}</definedName>
    <definedName name="____rw1" localSheetId="5" hidden="1">{"'Standalone List Price Trends'!$A$1:$X$56"}</definedName>
    <definedName name="____rw1" localSheetId="8" hidden="1">{"'Standalone List Price Trends'!$A$1:$X$56"}</definedName>
    <definedName name="____rw1" hidden="1">{"'Standalone List Price Trends'!$A$1:$X$56"}</definedName>
    <definedName name="____rw2" localSheetId="1" hidden="1">{"'Standalone List Price Trends'!$A$1:$X$56"}</definedName>
    <definedName name="____rw2" localSheetId="4" hidden="1">{"'Standalone List Price Trends'!$A$1:$X$56"}</definedName>
    <definedName name="____rw2" localSheetId="5" hidden="1">{"'Standalone List Price Trends'!$A$1:$X$56"}</definedName>
    <definedName name="____rw2" localSheetId="8" hidden="1">{"'Standalone List Price Trends'!$A$1:$X$56"}</definedName>
    <definedName name="____rw2" hidden="1">{"'Standalone List Price Trends'!$A$1:$X$56"}</definedName>
    <definedName name="____rw3" localSheetId="1" hidden="1">{"'Standalone List Price Trends'!$A$1:$X$56"}</definedName>
    <definedName name="____rw3" localSheetId="4" hidden="1">{"'Standalone List Price Trends'!$A$1:$X$56"}</definedName>
    <definedName name="____rw3" localSheetId="5" hidden="1">{"'Standalone List Price Trends'!$A$1:$X$56"}</definedName>
    <definedName name="____rw3" localSheetId="8" hidden="1">{"'Standalone List Price Trends'!$A$1:$X$56"}</definedName>
    <definedName name="____rw3" hidden="1">{"'Standalone List Price Trends'!$A$1:$X$56"}</definedName>
    <definedName name="____rw4" localSheetId="1" hidden="1">{"'Standalone List Price Trends'!$A$1:$X$56"}</definedName>
    <definedName name="____rw4" localSheetId="4" hidden="1">{"'Standalone List Price Trends'!$A$1:$X$56"}</definedName>
    <definedName name="____rw4" localSheetId="5" hidden="1">{"'Standalone List Price Trends'!$A$1:$X$56"}</definedName>
    <definedName name="____rw4" localSheetId="8" hidden="1">{"'Standalone List Price Trends'!$A$1:$X$56"}</definedName>
    <definedName name="____rw4" hidden="1">{"'Standalone List Price Trends'!$A$1:$X$56"}</definedName>
    <definedName name="____v1" localSheetId="1" hidden="1">{"'1-TheatreBkgs'!$A$1:$L$102"}</definedName>
    <definedName name="____v1" localSheetId="4" hidden="1">{"'1-TheatreBkgs'!$A$1:$L$102"}</definedName>
    <definedName name="____v1" localSheetId="5" hidden="1">{"'1-TheatreBkgs'!$A$1:$L$102"}</definedName>
    <definedName name="____v1" localSheetId="8" hidden="1">{"'1-TheatreBkgs'!$A$1:$L$102"}</definedName>
    <definedName name="____v1" hidden="1">{"'1-TheatreBkgs'!$A$1:$L$102"}</definedName>
    <definedName name="____V2" localSheetId="1" hidden="1">{"'1-TheatreBkgs'!$A$1:$L$102"}</definedName>
    <definedName name="____V2" localSheetId="4" hidden="1">{"'1-TheatreBkgs'!$A$1:$L$102"}</definedName>
    <definedName name="____V2" localSheetId="5" hidden="1">{"'1-TheatreBkgs'!$A$1:$L$102"}</definedName>
    <definedName name="____V2" localSheetId="8" hidden="1">{"'1-TheatreBkgs'!$A$1:$L$102"}</definedName>
    <definedName name="____V2" hidden="1">{"'1-TheatreBkgs'!$A$1:$L$102"}</definedName>
    <definedName name="____v3" localSheetId="1" hidden="1">{"'1-TheatreBkgs'!$A$1:$L$102"}</definedName>
    <definedName name="____v3" localSheetId="4" hidden="1">{"'1-TheatreBkgs'!$A$1:$L$102"}</definedName>
    <definedName name="____v3" localSheetId="5" hidden="1">{"'1-TheatreBkgs'!$A$1:$L$102"}</definedName>
    <definedName name="____v3" localSheetId="8" hidden="1">{"'1-TheatreBkgs'!$A$1:$L$102"}</definedName>
    <definedName name="____v3" hidden="1">{"'1-TheatreBkgs'!$A$1:$L$102"}</definedName>
    <definedName name="___a1" localSheetId="1" hidden="1">{"'1-TheatreBkgs'!$A$1:$L$102"}</definedName>
    <definedName name="___a1" localSheetId="4" hidden="1">{"'1-TheatreBkgs'!$A$1:$L$102"}</definedName>
    <definedName name="___a1" localSheetId="5" hidden="1">{"'1-TheatreBkgs'!$A$1:$L$102"}</definedName>
    <definedName name="___a1" localSheetId="8" hidden="1">{"'1-TheatreBkgs'!$A$1:$L$102"}</definedName>
    <definedName name="___a1" hidden="1">{"'1-TheatreBkgs'!$A$1:$L$102"}</definedName>
    <definedName name="___a2" localSheetId="1" hidden="1">{"'1-TheatreBkgs'!$A$1:$L$102"}</definedName>
    <definedName name="___a2" localSheetId="4" hidden="1">{"'1-TheatreBkgs'!$A$1:$L$102"}</definedName>
    <definedName name="___a2" localSheetId="5" hidden="1">{"'1-TheatreBkgs'!$A$1:$L$102"}</definedName>
    <definedName name="___a2" localSheetId="8" hidden="1">{"'1-TheatreBkgs'!$A$1:$L$102"}</definedName>
    <definedName name="___a2" hidden="1">{"'1-TheatreBkgs'!$A$1:$L$102"}</definedName>
    <definedName name="___a3" localSheetId="1" hidden="1">{"'1-TheatreBkgs'!$A$1:$L$102"}</definedName>
    <definedName name="___a3" localSheetId="4" hidden="1">{"'1-TheatreBkgs'!$A$1:$L$102"}</definedName>
    <definedName name="___a3" localSheetId="5" hidden="1">{"'1-TheatreBkgs'!$A$1:$L$102"}</definedName>
    <definedName name="___a3" localSheetId="8" hidden="1">{"'1-TheatreBkgs'!$A$1:$L$102"}</definedName>
    <definedName name="___a3" hidden="1">{"'1-TheatreBkgs'!$A$1:$L$102"}</definedName>
    <definedName name="___b1" localSheetId="1" hidden="1">{"'1-TheatreBkgs'!$A$1:$L$102"}</definedName>
    <definedName name="___b1" localSheetId="4" hidden="1">{"'1-TheatreBkgs'!$A$1:$L$102"}</definedName>
    <definedName name="___b1" localSheetId="5" hidden="1">{"'1-TheatreBkgs'!$A$1:$L$102"}</definedName>
    <definedName name="___b1" localSheetId="8" hidden="1">{"'1-TheatreBkgs'!$A$1:$L$102"}</definedName>
    <definedName name="___b1" hidden="1">{"'1-TheatreBkgs'!$A$1:$L$102"}</definedName>
    <definedName name="___Q1" localSheetId="1" hidden="1">{"'Standalone List Price Trends'!$A$1:$X$56"}</definedName>
    <definedName name="___Q1" localSheetId="4" hidden="1">{"'Standalone List Price Trends'!$A$1:$X$56"}</definedName>
    <definedName name="___Q1" localSheetId="5" hidden="1">{"'Standalone List Price Trends'!$A$1:$X$56"}</definedName>
    <definedName name="___Q1" localSheetId="8" hidden="1">{"'Standalone List Price Trends'!$A$1:$X$56"}</definedName>
    <definedName name="___Q1" hidden="1">{"'Standalone List Price Trends'!$A$1:$X$56"}</definedName>
    <definedName name="___Q2" localSheetId="1" hidden="1">{"'Standalone List Price Trends'!$A$1:$X$56"}</definedName>
    <definedName name="___Q2" localSheetId="4" hidden="1">{"'Standalone List Price Trends'!$A$1:$X$56"}</definedName>
    <definedName name="___Q2" localSheetId="5" hidden="1">{"'Standalone List Price Trends'!$A$1:$X$56"}</definedName>
    <definedName name="___Q2" localSheetId="8" hidden="1">{"'Standalone List Price Trends'!$A$1:$X$56"}</definedName>
    <definedName name="___Q2" hidden="1">{"'Standalone List Price Trends'!$A$1:$X$56"}</definedName>
    <definedName name="___Q3" localSheetId="1" hidden="1">{"'Standalone List Price Trends'!$A$1:$X$56"}</definedName>
    <definedName name="___Q3" localSheetId="4" hidden="1">{"'Standalone List Price Trends'!$A$1:$X$56"}</definedName>
    <definedName name="___Q3" localSheetId="5" hidden="1">{"'Standalone List Price Trends'!$A$1:$X$56"}</definedName>
    <definedName name="___Q3" localSheetId="8" hidden="1">{"'Standalone List Price Trends'!$A$1:$X$56"}</definedName>
    <definedName name="___Q3" hidden="1">{"'Standalone List Price Trends'!$A$1:$X$56"}</definedName>
    <definedName name="___Q4" localSheetId="1" hidden="1">{"'Standalone List Price Trends'!$A$1:$X$56"}</definedName>
    <definedName name="___Q4" localSheetId="4" hidden="1">{"'Standalone List Price Trends'!$A$1:$X$56"}</definedName>
    <definedName name="___Q4" localSheetId="5" hidden="1">{"'Standalone List Price Trends'!$A$1:$X$56"}</definedName>
    <definedName name="___Q4" localSheetId="8" hidden="1">{"'Standalone List Price Trends'!$A$1:$X$56"}</definedName>
    <definedName name="___Q4" hidden="1">{"'Standalone List Price Trends'!$A$1:$X$56"}</definedName>
    <definedName name="___Q5" localSheetId="1" hidden="1">{"'Standalone List Price Trends'!$A$1:$X$56"}</definedName>
    <definedName name="___Q5" localSheetId="4" hidden="1">{"'Standalone List Price Trends'!$A$1:$X$56"}</definedName>
    <definedName name="___Q5" localSheetId="5" hidden="1">{"'Standalone List Price Trends'!$A$1:$X$56"}</definedName>
    <definedName name="___Q5" localSheetId="8" hidden="1">{"'Standalone List Price Trends'!$A$1:$X$56"}</definedName>
    <definedName name="___Q5" hidden="1">{"'Standalone List Price Trends'!$A$1:$X$56"}</definedName>
    <definedName name="___Q9" localSheetId="1" hidden="1">{"'Standalone List Price Trends'!$A$1:$X$56"}</definedName>
    <definedName name="___Q9" localSheetId="4" hidden="1">{"'Standalone List Price Trends'!$A$1:$X$56"}</definedName>
    <definedName name="___Q9" localSheetId="5" hidden="1">{"'Standalone List Price Trends'!$A$1:$X$56"}</definedName>
    <definedName name="___Q9" localSheetId="8" hidden="1">{"'Standalone List Price Trends'!$A$1:$X$56"}</definedName>
    <definedName name="___Q9" hidden="1">{"'Standalone List Price Trends'!$A$1:$X$56"}</definedName>
    <definedName name="___rw1" localSheetId="1" hidden="1">{"'Standalone List Price Trends'!$A$1:$X$56"}</definedName>
    <definedName name="___rw1" localSheetId="4" hidden="1">{"'Standalone List Price Trends'!$A$1:$X$56"}</definedName>
    <definedName name="___rw1" localSheetId="5" hidden="1">{"'Standalone List Price Trends'!$A$1:$X$56"}</definedName>
    <definedName name="___rw1" localSheetId="8" hidden="1">{"'Standalone List Price Trends'!$A$1:$X$56"}</definedName>
    <definedName name="___rw1" hidden="1">{"'Standalone List Price Trends'!$A$1:$X$56"}</definedName>
    <definedName name="___rw2" localSheetId="1" hidden="1">{"'Standalone List Price Trends'!$A$1:$X$56"}</definedName>
    <definedName name="___rw2" localSheetId="4" hidden="1">{"'Standalone List Price Trends'!$A$1:$X$56"}</definedName>
    <definedName name="___rw2" localSheetId="5" hidden="1">{"'Standalone List Price Trends'!$A$1:$X$56"}</definedName>
    <definedName name="___rw2" localSheetId="8" hidden="1">{"'Standalone List Price Trends'!$A$1:$X$56"}</definedName>
    <definedName name="___rw2" hidden="1">{"'Standalone List Price Trends'!$A$1:$X$56"}</definedName>
    <definedName name="___rw3" localSheetId="1" hidden="1">{"'Standalone List Price Trends'!$A$1:$X$56"}</definedName>
    <definedName name="___rw3" localSheetId="4" hidden="1">{"'Standalone List Price Trends'!$A$1:$X$56"}</definedName>
    <definedName name="___rw3" localSheetId="5" hidden="1">{"'Standalone List Price Trends'!$A$1:$X$56"}</definedName>
    <definedName name="___rw3" localSheetId="8" hidden="1">{"'Standalone List Price Trends'!$A$1:$X$56"}</definedName>
    <definedName name="___rw3" hidden="1">{"'Standalone List Price Trends'!$A$1:$X$56"}</definedName>
    <definedName name="___rw4" localSheetId="1" hidden="1">{"'Standalone List Price Trends'!$A$1:$X$56"}</definedName>
    <definedName name="___rw4" localSheetId="4" hidden="1">{"'Standalone List Price Trends'!$A$1:$X$56"}</definedName>
    <definedName name="___rw4" localSheetId="5" hidden="1">{"'Standalone List Price Trends'!$A$1:$X$56"}</definedName>
    <definedName name="___rw4" localSheetId="8" hidden="1">{"'Standalone List Price Trends'!$A$1:$X$56"}</definedName>
    <definedName name="___rw4" hidden="1">{"'Standalone List Price Trends'!$A$1:$X$56"}</definedName>
    <definedName name="___v1" localSheetId="1" hidden="1">{"'1-TheatreBkgs'!$A$1:$L$102"}</definedName>
    <definedName name="___v1" localSheetId="4" hidden="1">{"'1-TheatreBkgs'!$A$1:$L$102"}</definedName>
    <definedName name="___v1" localSheetId="5" hidden="1">{"'1-TheatreBkgs'!$A$1:$L$102"}</definedName>
    <definedName name="___v1" localSheetId="8" hidden="1">{"'1-TheatreBkgs'!$A$1:$L$102"}</definedName>
    <definedName name="___v1" hidden="1">{"'1-TheatreBkgs'!$A$1:$L$102"}</definedName>
    <definedName name="___V2" localSheetId="1" hidden="1">{"'1-TheatreBkgs'!$A$1:$L$102"}</definedName>
    <definedName name="___V2" localSheetId="4" hidden="1">{"'1-TheatreBkgs'!$A$1:$L$102"}</definedName>
    <definedName name="___V2" localSheetId="5" hidden="1">{"'1-TheatreBkgs'!$A$1:$L$102"}</definedName>
    <definedName name="___V2" localSheetId="8" hidden="1">{"'1-TheatreBkgs'!$A$1:$L$102"}</definedName>
    <definedName name="___V2" hidden="1">{"'1-TheatreBkgs'!$A$1:$L$102"}</definedName>
    <definedName name="___v3" localSheetId="1" hidden="1">{"'1-TheatreBkgs'!$A$1:$L$102"}</definedName>
    <definedName name="___v3" localSheetId="4" hidden="1">{"'1-TheatreBkgs'!$A$1:$L$102"}</definedName>
    <definedName name="___v3" localSheetId="5" hidden="1">{"'1-TheatreBkgs'!$A$1:$L$102"}</definedName>
    <definedName name="___v3" localSheetId="8" hidden="1">{"'1-TheatreBkgs'!$A$1:$L$102"}</definedName>
    <definedName name="___v3" hidden="1">{"'1-TheatreBkgs'!$A$1:$L$102"}</definedName>
    <definedName name="__123Graph_A" hidden="1">'[1]AVG. YIELD CALC'!#REF!</definedName>
    <definedName name="__123Graph_B" hidden="1">[2]MORE!#REF!</definedName>
    <definedName name="__123Graph_C" hidden="1">#N/A</definedName>
    <definedName name="__123Graph_D" hidden="1">#N/A</definedName>
    <definedName name="__123Graph_E" hidden="1">#N/A</definedName>
    <definedName name="__123Graph_F" hidden="1">[2]MORE!#REF!</definedName>
    <definedName name="__4_123Grap" hidden="1">[3]MORE!#REF!</definedName>
    <definedName name="__a1" localSheetId="1" hidden="1">{"'1-TheatreBkgs'!$A$1:$L$102"}</definedName>
    <definedName name="__a1" localSheetId="4" hidden="1">{"'1-TheatreBkgs'!$A$1:$L$102"}</definedName>
    <definedName name="__a1" localSheetId="5" hidden="1">{"'1-TheatreBkgs'!$A$1:$L$102"}</definedName>
    <definedName name="__a1" localSheetId="8" hidden="1">{"'1-TheatreBkgs'!$A$1:$L$102"}</definedName>
    <definedName name="__a1" hidden="1">{"'1-TheatreBkgs'!$A$1:$L$102"}</definedName>
    <definedName name="__a2" localSheetId="1" hidden="1">{"'1-TheatreBkgs'!$A$1:$L$102"}</definedName>
    <definedName name="__a2" localSheetId="4" hidden="1">{"'1-TheatreBkgs'!$A$1:$L$102"}</definedName>
    <definedName name="__a2" localSheetId="5" hidden="1">{"'1-TheatreBkgs'!$A$1:$L$102"}</definedName>
    <definedName name="__a2" localSheetId="8" hidden="1">{"'1-TheatreBkgs'!$A$1:$L$102"}</definedName>
    <definedName name="__a2" hidden="1">{"'1-TheatreBkgs'!$A$1:$L$102"}</definedName>
    <definedName name="__a3" localSheetId="1" hidden="1">{"'1-TheatreBkgs'!$A$1:$L$102"}</definedName>
    <definedName name="__a3" localSheetId="4" hidden="1">{"'1-TheatreBkgs'!$A$1:$L$102"}</definedName>
    <definedName name="__a3" localSheetId="5" hidden="1">{"'1-TheatreBkgs'!$A$1:$L$102"}</definedName>
    <definedName name="__a3" localSheetId="8" hidden="1">{"'1-TheatreBkgs'!$A$1:$L$102"}</definedName>
    <definedName name="__a3" hidden="1">{"'1-TheatreBkgs'!$A$1:$L$102"}</definedName>
    <definedName name="__b1" localSheetId="1" hidden="1">{"'1-TheatreBkgs'!$A$1:$L$102"}</definedName>
    <definedName name="__b1" localSheetId="4" hidden="1">{"'1-TheatreBkgs'!$A$1:$L$102"}</definedName>
    <definedName name="__b1" localSheetId="5" hidden="1">{"'1-TheatreBkgs'!$A$1:$L$102"}</definedName>
    <definedName name="__b1" localSheetId="8" hidden="1">{"'1-TheatreBkgs'!$A$1:$L$102"}</definedName>
    <definedName name="__b1" hidden="1">{"'1-TheatreBkgs'!$A$1:$L$102"}</definedName>
    <definedName name="__d1" localSheetId="1" hidden="1">{#N/A,#N/A,FALSE,"Sales"}</definedName>
    <definedName name="__d1" localSheetId="4" hidden="1">{#N/A,#N/A,FALSE,"Sales"}</definedName>
    <definedName name="__d1" localSheetId="5" hidden="1">{#N/A,#N/A,FALSE,"Sales"}</definedName>
    <definedName name="__d1" localSheetId="8" hidden="1">{#N/A,#N/A,FALSE,"Sales"}</definedName>
    <definedName name="__d1" hidden="1">{#N/A,#N/A,FALSE,"Sales"}</definedName>
    <definedName name="__d116" localSheetId="1" hidden="1">{#N/A,#N/A,FALSE,"Sales"}</definedName>
    <definedName name="__d116" localSheetId="4" hidden="1">{#N/A,#N/A,FALSE,"Sales"}</definedName>
    <definedName name="__d116" localSheetId="5" hidden="1">{#N/A,#N/A,FALSE,"Sales"}</definedName>
    <definedName name="__d116" localSheetId="8" hidden="1">{#N/A,#N/A,FALSE,"Sales"}</definedName>
    <definedName name="__d116" hidden="1">{#N/A,#N/A,FALSE,"Sales"}</definedName>
    <definedName name="__d16" localSheetId="1" hidden="1">{"Annual",#N/A,FALSE,"Sales &amp; Market";"Quarterly",#N/A,FALSE,"Sales &amp; Market"}</definedName>
    <definedName name="__d16" localSheetId="4" hidden="1">{"Annual",#N/A,FALSE,"Sales &amp; Market";"Quarterly",#N/A,FALSE,"Sales &amp; Market"}</definedName>
    <definedName name="__d16" localSheetId="5" hidden="1">{"Annual",#N/A,FALSE,"Sales &amp; Market";"Quarterly",#N/A,FALSE,"Sales &amp; Market"}</definedName>
    <definedName name="__d16" localSheetId="8" hidden="1">{"Annual",#N/A,FALSE,"Sales &amp; Market";"Quarterly",#N/A,FALSE,"Sales &amp; Market"}</definedName>
    <definedName name="__d16" hidden="1">{"Annual",#N/A,FALSE,"Sales &amp; Market";"Quarterly",#N/A,FALSE,"Sales &amp; Market"}</definedName>
    <definedName name="__d2" localSheetId="1" hidden="1">{#N/A,#N/A,FALSE,"Sales"}</definedName>
    <definedName name="__d2" localSheetId="4" hidden="1">{#N/A,#N/A,FALSE,"Sales"}</definedName>
    <definedName name="__d2" localSheetId="5" hidden="1">{#N/A,#N/A,FALSE,"Sales"}</definedName>
    <definedName name="__d2" localSheetId="8" hidden="1">{#N/A,#N/A,FALSE,"Sales"}</definedName>
    <definedName name="__d2" hidden="1">{#N/A,#N/A,FALSE,"Sales"}</definedName>
    <definedName name="__d216" localSheetId="1" hidden="1">{#N/A,#N/A,FALSE,"Sales"}</definedName>
    <definedName name="__d216" localSheetId="4" hidden="1">{#N/A,#N/A,FALSE,"Sales"}</definedName>
    <definedName name="__d216" localSheetId="5" hidden="1">{#N/A,#N/A,FALSE,"Sales"}</definedName>
    <definedName name="__d216" localSheetId="8" hidden="1">{#N/A,#N/A,FALSE,"Sales"}</definedName>
    <definedName name="__d216" hidden="1">{#N/A,#N/A,FALSE,"Sales"}</definedName>
    <definedName name="__FDS_HYPERLINK_TOGGLE_STATE__" hidden="1">"ON"</definedName>
    <definedName name="__fff1" localSheetId="1" hidden="1">{"Annual",#N/A,FALSE,"Sales &amp; Market";"Quarterly",#N/A,FALSE,"Sales &amp; Market"}</definedName>
    <definedName name="__fff1" localSheetId="4" hidden="1">{"Annual",#N/A,FALSE,"Sales &amp; Market";"Quarterly",#N/A,FALSE,"Sales &amp; Market"}</definedName>
    <definedName name="__fff1" localSheetId="5" hidden="1">{"Annual",#N/A,FALSE,"Sales &amp; Market";"Quarterly",#N/A,FALSE,"Sales &amp; Market"}</definedName>
    <definedName name="__fff1" localSheetId="8" hidden="1">{"Annual",#N/A,FALSE,"Sales &amp; Market";"Quarterly",#N/A,FALSE,"Sales &amp; Market"}</definedName>
    <definedName name="__fff1" hidden="1">{"Annual",#N/A,FALSE,"Sales &amp; Market";"Quarterly",#N/A,FALSE,"Sales &amp; Market"}</definedName>
    <definedName name="__gc1" localSheetId="1" hidden="1">{"Annual",#N/A,FALSE,"Sales &amp; Market";"Quarterly",#N/A,FALSE,"Sales &amp; Market"}</definedName>
    <definedName name="__gc1" localSheetId="4" hidden="1">{"Annual",#N/A,FALSE,"Sales &amp; Market";"Quarterly",#N/A,FALSE,"Sales &amp; Market"}</definedName>
    <definedName name="__gc1" localSheetId="5" hidden="1">{"Annual",#N/A,FALSE,"Sales &amp; Market";"Quarterly",#N/A,FALSE,"Sales &amp; Market"}</definedName>
    <definedName name="__gc1" localSheetId="8" hidden="1">{"Annual",#N/A,FALSE,"Sales &amp; Market";"Quarterly",#N/A,FALSE,"Sales &amp; Market"}</definedName>
    <definedName name="__gc1" hidden="1">{"Annual",#N/A,FALSE,"Sales &amp; Market";"Quarterly",#N/A,FALSE,"Sales &amp; Market"}</definedName>
    <definedName name="__IntlFixup" hidden="1">TRUE</definedName>
    <definedName name="__ok1" localSheetId="1" hidden="1">{"Annual",#N/A,FALSE,"Sales &amp; Market";"Quarterly",#N/A,FALSE,"Sales &amp; Market"}</definedName>
    <definedName name="__ok1" localSheetId="4" hidden="1">{"Annual",#N/A,FALSE,"Sales &amp; Market";"Quarterly",#N/A,FALSE,"Sales &amp; Market"}</definedName>
    <definedName name="__ok1" localSheetId="5" hidden="1">{"Annual",#N/A,FALSE,"Sales &amp; Market";"Quarterly",#N/A,FALSE,"Sales &amp; Market"}</definedName>
    <definedName name="__ok1" localSheetId="8" hidden="1">{"Annual",#N/A,FALSE,"Sales &amp; Market";"Quarterly",#N/A,FALSE,"Sales &amp; Market"}</definedName>
    <definedName name="__ok1" hidden="1">{"Annual",#N/A,FALSE,"Sales &amp; Market";"Quarterly",#N/A,FALSE,"Sales &amp; Market"}</definedName>
    <definedName name="__Q1" localSheetId="1" hidden="1">{"Annual",#N/A,FALSE,"Sales &amp; Market";"Quarterly",#N/A,FALSE,"Sales &amp; Market"}</definedName>
    <definedName name="__Q1" localSheetId="4" hidden="1">{"Annual",#N/A,FALSE,"Sales &amp; Market";"Quarterly",#N/A,FALSE,"Sales &amp; Market"}</definedName>
    <definedName name="__Q1" localSheetId="5" hidden="1">{"Annual",#N/A,FALSE,"Sales &amp; Market";"Quarterly",#N/A,FALSE,"Sales &amp; Market"}</definedName>
    <definedName name="__Q1" localSheetId="8" hidden="1">{"Annual",#N/A,FALSE,"Sales &amp; Market";"Quarterly",#N/A,FALSE,"Sales &amp; Market"}</definedName>
    <definedName name="__Q1" hidden="1">{"Annual",#N/A,FALSE,"Sales &amp; Market";"Quarterly",#N/A,FALSE,"Sales &amp; Market"}</definedName>
    <definedName name="__Q2" localSheetId="1" hidden="1">{"'Standalone List Price Trends'!$A$1:$X$56"}</definedName>
    <definedName name="__Q2" localSheetId="4" hidden="1">{"'Standalone List Price Trends'!$A$1:$X$56"}</definedName>
    <definedName name="__Q2" localSheetId="5" hidden="1">{"'Standalone List Price Trends'!$A$1:$X$56"}</definedName>
    <definedName name="__Q2" localSheetId="8" hidden="1">{"'Standalone List Price Trends'!$A$1:$X$56"}</definedName>
    <definedName name="__Q2" hidden="1">{"'Standalone List Price Trends'!$A$1:$X$56"}</definedName>
    <definedName name="__Q3" localSheetId="1" hidden="1">{"'Standalone List Price Trends'!$A$1:$X$56"}</definedName>
    <definedName name="__Q3" localSheetId="4" hidden="1">{"'Standalone List Price Trends'!$A$1:$X$56"}</definedName>
    <definedName name="__Q3" localSheetId="5" hidden="1">{"'Standalone List Price Trends'!$A$1:$X$56"}</definedName>
    <definedName name="__Q3" localSheetId="8" hidden="1">{"'Standalone List Price Trends'!$A$1:$X$56"}</definedName>
    <definedName name="__Q3" hidden="1">{"'Standalone List Price Trends'!$A$1:$X$56"}</definedName>
    <definedName name="__Q4" localSheetId="1" hidden="1">{"'Standalone List Price Trends'!$A$1:$X$56"}</definedName>
    <definedName name="__Q4" localSheetId="4" hidden="1">{"'Standalone List Price Trends'!$A$1:$X$56"}</definedName>
    <definedName name="__Q4" localSheetId="5" hidden="1">{"'Standalone List Price Trends'!$A$1:$X$56"}</definedName>
    <definedName name="__Q4" localSheetId="8" hidden="1">{"'Standalone List Price Trends'!$A$1:$X$56"}</definedName>
    <definedName name="__Q4" hidden="1">{"'Standalone List Price Trends'!$A$1:$X$56"}</definedName>
    <definedName name="__Q5" localSheetId="1" hidden="1">{"'Standalone List Price Trends'!$A$1:$X$56"}</definedName>
    <definedName name="__Q5" localSheetId="4" hidden="1">{"'Standalone List Price Trends'!$A$1:$X$56"}</definedName>
    <definedName name="__Q5" localSheetId="5" hidden="1">{"'Standalone List Price Trends'!$A$1:$X$56"}</definedName>
    <definedName name="__Q5" localSheetId="8" hidden="1">{"'Standalone List Price Trends'!$A$1:$X$56"}</definedName>
    <definedName name="__Q5" hidden="1">{"'Standalone List Price Trends'!$A$1:$X$56"}</definedName>
    <definedName name="__Q9" localSheetId="1" hidden="1">{"'Standalone List Price Trends'!$A$1:$X$56"}</definedName>
    <definedName name="__Q9" localSheetId="4" hidden="1">{"'Standalone List Price Trends'!$A$1:$X$56"}</definedName>
    <definedName name="__Q9" localSheetId="5" hidden="1">{"'Standalone List Price Trends'!$A$1:$X$56"}</definedName>
    <definedName name="__Q9" localSheetId="8" hidden="1">{"'Standalone List Price Trends'!$A$1:$X$56"}</definedName>
    <definedName name="__Q9" hidden="1">{"'Standalone List Price Trends'!$A$1:$X$56"}</definedName>
    <definedName name="__rw1" localSheetId="1" hidden="1">{"'Standalone List Price Trends'!$A$1:$X$56"}</definedName>
    <definedName name="__rw1" localSheetId="4" hidden="1">{"'Standalone List Price Trends'!$A$1:$X$56"}</definedName>
    <definedName name="__rw1" localSheetId="5" hidden="1">{"'Standalone List Price Trends'!$A$1:$X$56"}</definedName>
    <definedName name="__rw1" localSheetId="8" hidden="1">{"'Standalone List Price Trends'!$A$1:$X$56"}</definedName>
    <definedName name="__rw1" hidden="1">{"'Standalone List Price Trends'!$A$1:$X$56"}</definedName>
    <definedName name="__rw2" localSheetId="1" hidden="1">{"'Standalone List Price Trends'!$A$1:$X$56"}</definedName>
    <definedName name="__rw2" localSheetId="4" hidden="1">{"'Standalone List Price Trends'!$A$1:$X$56"}</definedName>
    <definedName name="__rw2" localSheetId="5" hidden="1">{"'Standalone List Price Trends'!$A$1:$X$56"}</definedName>
    <definedName name="__rw2" localSheetId="8" hidden="1">{"'Standalone List Price Trends'!$A$1:$X$56"}</definedName>
    <definedName name="__rw2" hidden="1">{"'Standalone List Price Trends'!$A$1:$X$56"}</definedName>
    <definedName name="__rw3" localSheetId="1" hidden="1">{"'Standalone List Price Trends'!$A$1:$X$56"}</definedName>
    <definedName name="__rw3" localSheetId="4" hidden="1">{"'Standalone List Price Trends'!$A$1:$X$56"}</definedName>
    <definedName name="__rw3" localSheetId="5" hidden="1">{"'Standalone List Price Trends'!$A$1:$X$56"}</definedName>
    <definedName name="__rw3" localSheetId="8" hidden="1">{"'Standalone List Price Trends'!$A$1:$X$56"}</definedName>
    <definedName name="__rw3" hidden="1">{"'Standalone List Price Trends'!$A$1:$X$56"}</definedName>
    <definedName name="__rw4" localSheetId="1" hidden="1">{"'Standalone List Price Trends'!$A$1:$X$56"}</definedName>
    <definedName name="__rw4" localSheetId="4" hidden="1">{"'Standalone List Price Trends'!$A$1:$X$56"}</definedName>
    <definedName name="__rw4" localSheetId="5" hidden="1">{"'Standalone List Price Trends'!$A$1:$X$56"}</definedName>
    <definedName name="__rw4" localSheetId="8" hidden="1">{"'Standalone List Price Trends'!$A$1:$X$56"}</definedName>
    <definedName name="__rw4" hidden="1">{"'Standalone List Price Trends'!$A$1:$X$56"}</definedName>
    <definedName name="__tax1" localSheetId="1"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_tax1" localSheetId="4"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_tax1" localSheetId="5"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_tax1" localSheetId="8"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_tax1"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_v1" localSheetId="1" hidden="1">{"'1-TheatreBkgs'!$A$1:$L$102"}</definedName>
    <definedName name="__v1" localSheetId="4" hidden="1">{"'1-TheatreBkgs'!$A$1:$L$102"}</definedName>
    <definedName name="__v1" localSheetId="5" hidden="1">{"'1-TheatreBkgs'!$A$1:$L$102"}</definedName>
    <definedName name="__v1" localSheetId="8" hidden="1">{"'1-TheatreBkgs'!$A$1:$L$102"}</definedName>
    <definedName name="__v1" hidden="1">{"'1-TheatreBkgs'!$A$1:$L$102"}</definedName>
    <definedName name="__V2" localSheetId="1" hidden="1">{"'1-TheatreBkgs'!$A$1:$L$102"}</definedName>
    <definedName name="__V2" localSheetId="4" hidden="1">{"'1-TheatreBkgs'!$A$1:$L$102"}</definedName>
    <definedName name="__V2" localSheetId="5" hidden="1">{"'1-TheatreBkgs'!$A$1:$L$102"}</definedName>
    <definedName name="__V2" localSheetId="8" hidden="1">{"'1-TheatreBkgs'!$A$1:$L$102"}</definedName>
    <definedName name="__V2" hidden="1">{"'1-TheatreBkgs'!$A$1:$L$102"}</definedName>
    <definedName name="__v3" localSheetId="1" hidden="1">{"'1-TheatreBkgs'!$A$1:$L$102"}</definedName>
    <definedName name="__v3" localSheetId="4" hidden="1">{"'1-TheatreBkgs'!$A$1:$L$102"}</definedName>
    <definedName name="__v3" localSheetId="5" hidden="1">{"'1-TheatreBkgs'!$A$1:$L$102"}</definedName>
    <definedName name="__v3" localSheetId="8" hidden="1">{"'1-TheatreBkgs'!$A$1:$L$102"}</definedName>
    <definedName name="__v3" hidden="1">{"'1-TheatreBkgs'!$A$1:$L$102"}</definedName>
    <definedName name="_2_123Grap" hidden="1">[3]MORE!#REF!</definedName>
    <definedName name="_3_0__123Grap" hidden="1">[3]MORE!#REF!</definedName>
    <definedName name="_4_123Grap" hidden="1">[3]MORE!#REF!</definedName>
    <definedName name="_6_0__123Grap" hidden="1">[3]MORE!#REF!</definedName>
    <definedName name="_6_123Grap" hidden="1">[3]MORE!#REF!</definedName>
    <definedName name="_A11" localSheetId="1" hidden="1">{#N/A,#N/A,FALSE,"Umsatz 99";#N/A,#N/A,FALSE,"ER 99 "}</definedName>
    <definedName name="_A11" localSheetId="4" hidden="1">{#N/A,#N/A,FALSE,"Umsatz 99";#N/A,#N/A,FALSE,"ER 99 "}</definedName>
    <definedName name="_A11" localSheetId="5" hidden="1">{#N/A,#N/A,FALSE,"Umsatz 99";#N/A,#N/A,FALSE,"ER 99 "}</definedName>
    <definedName name="_A11" localSheetId="8" hidden="1">{#N/A,#N/A,FALSE,"Umsatz 99";#N/A,#N/A,FALSE,"ER 99 "}</definedName>
    <definedName name="_A11" hidden="1">{#N/A,#N/A,FALSE,"Umsatz 99";#N/A,#N/A,FALSE,"ER 99 "}</definedName>
    <definedName name="_bdm.005E719C36A841F7A63FC64998C90DCE.edm" hidden="1" xml:space="preserve">                      '[4]Balance Sheet'!$1:$1048576</definedName>
    <definedName name="_bdm.01BD8A26191A494E865D7C64B889A9DB.edm" hidden="1">#REF!</definedName>
    <definedName name="_bdm.02371EED46294F178817BA93D98371B5.edm" hidden="1">#REF!</definedName>
    <definedName name="_bdm.026213BCBD2748769C123B56CC693EDF.edm" hidden="1" xml:space="preserve">                      '[4]Balance Sheet'!$1:$1048576</definedName>
    <definedName name="_bdm.059E550D4461419F8A93DF54057535F0.edm" hidden="1">#REF!</definedName>
    <definedName name="_bdm.08CCF258BD8145DBB4A2694EC425A82E.edm" hidden="1" xml:space="preserve">                      '[4]Balance Sheet'!$1:$1048576</definedName>
    <definedName name="_bdm.09032F43291D49838E773BA574FACF82.edm" hidden="1" xml:space="preserve">                      '[4]Balance Sheet'!$1:$1048576</definedName>
    <definedName name="_bdm.0D306CD64F054AE49D0FB4B22C68BE04.edm" hidden="1">#REF!</definedName>
    <definedName name="_bdm.0E3245E6CCC1429AA1780D007C9DB7C2.edm" hidden="1" xml:space="preserve">                            '[4]Balance Sheet'!$1:$1048576</definedName>
    <definedName name="_bdm.0ED891B90E0D4C8BACEBB34C473EDE6A.edm" hidden="1">#REF!</definedName>
    <definedName name="_bdm.13305A2F48CA44D7A7B886EB6E6A974C.edm" hidden="1" xml:space="preserve">                 '[4]FY12 Implementation ROW 127'!$1:$1048576</definedName>
    <definedName name="_bdm.1698F3B62CEF4F6D9E9243D48BEC2E3F.edm" hidden="1">#REF!</definedName>
    <definedName name="_bdm.16a5375e1dff442ab0f3852010a99254.edm" hidden="1">#REF!</definedName>
    <definedName name="_bdm.1809FD330DAA4E05A19A33927FEDEAD8.edm" hidden="1">#REF!</definedName>
    <definedName name="_bdm.1818A6229F4F4EADB1D91F93A6A8BDDC.edm" hidden="1">#REF!</definedName>
    <definedName name="_bdm.184C80DCFDF8449B83B53D86B1B5D6A1.edm" hidden="1">#REF!</definedName>
    <definedName name="_bdm.188F48FDF0B34FFB9CF3B926C5EC663B.edm" hidden="1">#REF!</definedName>
    <definedName name="_bdm.1C0045343700448CA0D9AD365A1CDA0E.edm" hidden="1" xml:space="preserve">                     '[4]FY12 Implementation ROW 127'!$1:$1048576</definedName>
    <definedName name="_bdm.1D81E23AB1E441C3A2D4E13F76EA0EEE.edm" hidden="1">#REF!</definedName>
    <definedName name="_bdm.1DCB6792FF334EFDA89FF3BB8002C56F.edm" hidden="1">#REF!</definedName>
    <definedName name="_bdm.20BC36C7AD2D48A188B9B188C8B2BA03.edm" hidden="1">#REF!</definedName>
    <definedName name="_bdm.20D884611E5348D5B13DB7A3E2FF9EA5.edm" hidden="1">#REF!</definedName>
    <definedName name="_bdm.221DF7F60AEC491CB96C545BC6DB8B7C.edm" hidden="1">#REF!</definedName>
    <definedName name="_bdm.2373A142274543339CA00A8D071CB472.edm" hidden="1" xml:space="preserve">                      '[4]Balance Sheet'!$1:$1048576</definedName>
    <definedName name="_bdm.2495473D159A4206BC1C1528879B93E3.edm" hidden="1">#REF!</definedName>
    <definedName name="_bdm.260E234777D744DAA74A3CFB43EE803A.edm" hidden="1">#REF!</definedName>
    <definedName name="_bdm.262503B701A74573B301632BDC08B22B.edm" hidden="1">#REF!</definedName>
    <definedName name="_bdm.28818EE8F715413182C7CBF503BC5158.edm" hidden="1">#REF!</definedName>
    <definedName name="_bdm.28B6B924E02F44299B48A7FF4831BC18.edm" hidden="1" xml:space="preserve">                                '[4]Balance Sheet'!$1:$1048576</definedName>
    <definedName name="_bdm.28BC103D86054D649EC1E231E828821C.edm" hidden="1">#REF!</definedName>
    <definedName name="_bdm.291CCDFF8DBB452A8C9720DF7623FA33.edm" hidden="1">#REF!</definedName>
    <definedName name="_bdm.29DA12D5CD644BF6BF2139DA24F25758.edm" hidden="1">#REF!</definedName>
    <definedName name="_bdm.2BFC8852CC0345A7B8A93328B707CCC4.edm" hidden="1" xml:space="preserve">                            '[4]Balance Sheet'!$1:$1048576</definedName>
    <definedName name="_bdm.2C063A6AC28849149DE19F9ABDC7E970.edm" hidden="1">#REF!</definedName>
    <definedName name="_bdm.2C9C2F5FFCA84582B7B749D163DF500C.edm" hidden="1">#REF!</definedName>
    <definedName name="_bdm.304DC09D2D9548D5A141246105B341D3.edm" hidden="1">#REF!</definedName>
    <definedName name="_bdm.30BA65CE88A2435AB013DB0DD876C1A6.edm" hidden="1">#REF!</definedName>
    <definedName name="_bdm.33A368482D8A498E8B5278235E1A412C.edm" hidden="1">#REF!</definedName>
    <definedName name="_bdm.33F0F00E078A4759A6223C0B761E13D7.edm" hidden="1">#REF!</definedName>
    <definedName name="_bdm.3588A4658471495981AEC0CAA27217E2.edm" hidden="1" xml:space="preserve">                            '[4]Balance Sheet'!$1:$1048576</definedName>
    <definedName name="_bdm.35BD1419381A4345AB2794338E4EF111.edm" hidden="1" xml:space="preserve">                      '[4]Balance Sheet'!$1:$1048576</definedName>
    <definedName name="_bdm.362DB7DF3FA645CCA93E3A4E98E60975.edm" hidden="1" xml:space="preserve">                            '[4]Balance Sheet'!$1:$1048576</definedName>
    <definedName name="_bdm.3C55BA909B49465CBDC270346BB3E6FD.edm" hidden="1">#REF!</definedName>
    <definedName name="_bdm.3F21500EAED04480922BCDEC173DA86D.edm" hidden="1">#REF!</definedName>
    <definedName name="_bdm.3F41E797A30743F79369E4350CE101DD.edm" hidden="1" xml:space="preserve">                      '[4]Balance Sheet'!$1:$1048576</definedName>
    <definedName name="_bdm.404465DAC0F248B299974F6BB316EED3.edm" hidden="1">#REF!</definedName>
    <definedName name="_bdm.4322E31EBE2E4539881E53CB7330A427.edm" hidden="1">#REF!</definedName>
    <definedName name="_bdm.4746CE6A2BAC46C3AD473722220C7F8E.edm" hidden="1" xml:space="preserve">                            '[4]Balance Sheet'!$1:$1048576</definedName>
    <definedName name="_bdm.4A02EC56AD43483DAF4EFF9FF4C2C630.edm" hidden="1">#REF!</definedName>
    <definedName name="_bdm.4A1598CC33DC4D2DA6326503B2C586E5.edm" hidden="1">#REF!</definedName>
    <definedName name="_bdm.4ADE5CE14BD341AE92A5F63BC8E2422B.edm" hidden="1" xml:space="preserve">                      '[4]Balance Sheet'!$1:$1048576</definedName>
    <definedName name="_bdm.4B687C5B13214B32991A9D0B267FF4A9.edm" hidden="1">#REF!</definedName>
    <definedName name="_bdm.4BBADC180F054082B1D549BAECEB2571.edm" hidden="1">#REF!</definedName>
    <definedName name="_bdm.4D9B9056DFF04C70B6048D40B49507AC.edm" hidden="1">#REF!</definedName>
    <definedName name="_bdm.4EA6978FE1D54E6897E3F2EA0BA6F5B5.edm" hidden="1" xml:space="preserve">             '[4]FY12 Implementation ROW 127'!$1:$1048576</definedName>
    <definedName name="_bdm.4F1BC1D654F843B7990431B3F0EDC125.edm" hidden="1">#REF!</definedName>
    <definedName name="_bdm.503E5276877B41E78121FD15B293D58F.edm" hidden="1">#REF!</definedName>
    <definedName name="_bdm.51945DE1F633486981B5A4E61DF4DAE2.edm" hidden="1">#REF!</definedName>
    <definedName name="_bdm.52730004BEA643CEAF50FEBEB60E5E81.edm" hidden="1">#REF!</definedName>
    <definedName name="_bdm.52F88A82841F45D881C272CAE10199DA.edm" hidden="1" xml:space="preserve">                            '[4]Balance Sheet'!$1:$1048576</definedName>
    <definedName name="_bdm.531E16C2764342BA985C5281E67E62ED.edm" hidden="1">#REF!</definedName>
    <definedName name="_bdm.53612D84C64E4B44AAABA508C2D75D35.edm" hidden="1">#REF!</definedName>
    <definedName name="_bdm.53C07AD141E24815B3DB20D4B7C12BDA.edm" hidden="1">'[5]Model Output'!$A:$IV</definedName>
    <definedName name="_bdm.57B4A3F59F894F749D3112EB2283C9AC.edm" hidden="1">#REF!</definedName>
    <definedName name="_bdm.596753356C3640EC842F0FF357DBC2A6.edm" hidden="1">#REF!</definedName>
    <definedName name="_bdm.5A05C90DBF5A43AC97D7CCE15209F36E.edm" hidden="1">#REF!</definedName>
    <definedName name="_bdm.5B0D8FDD2B90491B91634F55BF16CF07.edm" hidden="1">#REF!</definedName>
    <definedName name="_bdm.5BBC36EDC00A433BAEC57F4AC4BD7B82.edm" hidden="1">#REF!</definedName>
    <definedName name="_bdm.5BFD4431B4B8447E88C2341391DDA949.edm" hidden="1" xml:space="preserve">                      '[4]Balance Sheet'!$1:$1048576</definedName>
    <definedName name="_bdm.5D0C7A7CE3634C8D8864C6949A27F192.edm" hidden="1">#REF!</definedName>
    <definedName name="_bdm.611ED6C597664C45B96F340BD79AC872.edm" hidden="1" xml:space="preserve"> '[4]FY12 Implementation ROW 127'!$1:$1048576</definedName>
    <definedName name="_bdm.61669AB3C416432EA7F94A2533C23081.edm" hidden="1">#REF!</definedName>
    <definedName name="_bdm.643F0FFF90C6452BB7D694ECF84AACDD.edm" hidden="1">#REF!</definedName>
    <definedName name="_bdm.649242848952488ABED300ADCFF2109D.edm" hidden="1" xml:space="preserve">                      '[4]Balance Sheet'!$1:$1048576</definedName>
    <definedName name="_bdm.64E77D3D87544D328835F93D541E77F2.edm" hidden="1" xml:space="preserve">                            '[4]Balance Sheet'!$1:$1048576</definedName>
    <definedName name="_bdm.6A60C571E6174023B5BF013F051AF755.edm" hidden="1">#REF!</definedName>
    <definedName name="_bdm.6B94BC48C9784B4EAEE2DD40EBA34A7B.edm" hidden="1" xml:space="preserve">                            '[4]Balance Sheet'!$1:$1048576</definedName>
    <definedName name="_bdm.6D6DB8B7397A491DBB6AA2AA7E2C0C55.edm" hidden="1">#REF!</definedName>
    <definedName name="_bdm.7391BED5A8C34FB9BE2CBB377803B101.edm" hidden="1" xml:space="preserve">                            '[4]Balance Sheet'!$1:$1048576</definedName>
    <definedName name="_bdm.751121064BD94B7194F6B73D618FC549.edm" hidden="1">#REF!</definedName>
    <definedName name="_bdm.75B0D7DDD29A4514A307086A75BDCF3A.edm" hidden="1">#REF!</definedName>
    <definedName name="_bdm.75F0924A160C4BAEA8A3C21977965073.edm" hidden="1">#REF!</definedName>
    <definedName name="_bdm.766675B564EC4A318DB19F10AEAF0FC9.edm" hidden="1" xml:space="preserve">                      '[4]Balance Sheet'!$1:$1048576</definedName>
    <definedName name="_bdm.772EAC6A34584BFCA0D9A3B738BFED36.edm" hidden="1">#REF!</definedName>
    <definedName name="_bdm.7747CB370D42450091446AA4D2C97CBE.edm" hidden="1" xml:space="preserve">                      '[4]Balance Sheet'!$1:$1048576</definedName>
    <definedName name="_bdm.77CF5A9CA7994F3B90BC76D0B2CF1637.edm" hidden="1">#REF!</definedName>
    <definedName name="_bdm.7827B09DF9144D28A229593A93E1FC28.edm" hidden="1">#REF!</definedName>
    <definedName name="_bdm.7883AB0D29654979BA4F200EE5B8C6DD.edm" hidden="1">#REF!</definedName>
    <definedName name="_bdm.78AB606BC0844CB68F35B080F540F14E.edm" hidden="1" xml:space="preserve">                           '[4]FY12 Implementation ROW 127'!$1:$1048576</definedName>
    <definedName name="_bdm.79FE21A94F2C4775B59BBF505D4A294F.edm" hidden="1">#REF!</definedName>
    <definedName name="_bdm.7C17926914A0422292FC7EDCEB6551E9.edm" hidden="1">#REF!</definedName>
    <definedName name="_bdm.7D72CBAA2B484E0DADD74D8FDB070318.edm" hidden="1">#REF!</definedName>
    <definedName name="_bdm.7D8B1FD72B1747328E6863E53812FC79.edm" hidden="1">#REF!</definedName>
    <definedName name="_bdm.7DF726EA3A7341E79D525D5848384452.edm" hidden="1" xml:space="preserve">                      '[4]Balance Sheet'!$1:$1048576</definedName>
    <definedName name="_bdm.7E16DF930B624FA0800DB191B4855178.edm" hidden="1">#REF!</definedName>
    <definedName name="_bdm.80AD5F1684A54C4D87DF209453DDD473.edm" hidden="1">#REF!</definedName>
    <definedName name="_bdm.80B1D926B7C8420D81DA1A11DF4C5467.edm" hidden="1" xml:space="preserve">                      '[4]Balance Sheet'!$1:$1048576</definedName>
    <definedName name="_bdm.80EABD3F99DF49088DCF93D9A1DB191E.edm" hidden="1" xml:space="preserve">                      '[4]Balance Sheet'!$1:$1048576</definedName>
    <definedName name="_bdm.81150D8C713C4A9693D80FEF630E5EDB.edm" hidden="1">#REF!</definedName>
    <definedName name="_bdm.81F3A67A670E42F489CDF0B40CD976CB.edm" hidden="1">#REF!</definedName>
    <definedName name="_bdm.82B909F1A0754EEDBA7AA42DE4BB1ECC.edm" hidden="1" xml:space="preserve">                      '[4]Balance Sheet'!$1:$1048576</definedName>
    <definedName name="_bdm.83F191E97B9746B8B7EBE4DF69562C04.edm" hidden="1">#REF!</definedName>
    <definedName name="_bdm.84BBFEB1263D44D7B52604CCADA2B93C.edm" hidden="1">#REF!</definedName>
    <definedName name="_bdm.84F9FBB87E184CDE82CE7BB25D56022F.edm" hidden="1" xml:space="preserve">                                '[4]Balance Sheet'!$1:$1048576</definedName>
    <definedName name="_bdm.85B0A3680A874430913224AF45BB0366.edm" hidden="1">#REF!</definedName>
    <definedName name="_bdm.8A3E9612DD0746A69179246DABFD592D.edm" hidden="1">#REF!</definedName>
    <definedName name="_bdm.8A62CA3786764F379D0B96264587700B.edm" hidden="1">#REF!</definedName>
    <definedName name="_bdm.8BD49E01D2F04423B3B5A8DE5690E9F3.edm" hidden="1" xml:space="preserve">                      '[4]Balance Sheet'!$1:$1048576</definedName>
    <definedName name="_bdm.8C39C75B36AA4500AD99DF3259D3FA3B.edm" hidden="1" xml:space="preserve">                                '[4]Balance Sheet'!$1:$1048576</definedName>
    <definedName name="_bdm.8D3E1A5502314F3299EDB8169A35B9B1.edm" hidden="1" xml:space="preserve">                                '[4]Balance Sheet'!$1:$1048576</definedName>
    <definedName name="_bdm.8D570A2BD8E84529873230DBEDF0709F.edm" hidden="1">#REF!</definedName>
    <definedName name="_bdm.90F0EDB0BF1B4741B5588862454183D0.edm" hidden="1">#REF!</definedName>
    <definedName name="_bdm.913678AE2AAC4743BFE76E4D1ADDE1F1.edm" hidden="1">#REF!</definedName>
    <definedName name="_bdm.9192217BE96C4F20B4DB52B0F2FF6AC4.edm" hidden="1">#REF!</definedName>
    <definedName name="_bdm.938E7B3223C74FE7AE567D577F11A79A.edm" hidden="1" xml:space="preserve">                      '[4]Balance Sheet'!$1:$1048576</definedName>
    <definedName name="_bdm.945C979D45A947729F974744B3DF4E38.edm" hidden="1">#REF!</definedName>
    <definedName name="_bdm.95CC43315B7543118375DF233D2D956B.edm" hidden="1">#REF!</definedName>
    <definedName name="_bdm.9AC55AD73C1C43D68D02AB30E07E4315.edm" hidden="1">#REF!</definedName>
    <definedName name="_bdm.9B89992B31A649F99427378C2F032372.edm" hidden="1">#REF!</definedName>
    <definedName name="_bdm.9E9B94B7A74C407AB20782348CB92084.edm" hidden="1">#REF!</definedName>
    <definedName name="_bdm.9EBF2ABEA0BE4CE49B14495AD62343E0.edm" hidden="1">#REF!</definedName>
    <definedName name="_bdm.A1274E6EF689467AA49453C05D7DB7F0.edm" hidden="1">#REF!</definedName>
    <definedName name="_bdm.A172683415724AD888A27C5F0C9B3F3D.edm" hidden="1">#REF!</definedName>
    <definedName name="_bdm.A429E72C60DD4A49880A806C0502FE2E.edm" hidden="1" xml:space="preserve">                            '[4]Balance Sheet'!$1:$1048576</definedName>
    <definedName name="_bdm.A6C10B3FD4EA429B80052F0D4A7659F4.edm" hidden="1" xml:space="preserve">                               '[4]FY12 Implementation ROW 127'!$1:$1048576</definedName>
    <definedName name="_bdm.A7E2842856FD445589AA23A5CFCE3F09.edm" hidden="1">#REF!</definedName>
    <definedName name="_bdm.A907FDA73BD64104A75A80A12A2CE510.edm" hidden="1" xml:space="preserve">                            '[4]Balance Sheet'!$1:$1048576</definedName>
    <definedName name="_bdm.A9CBC0E030C34032A5282CA365F8E441.edm" hidden="1">#REF!</definedName>
    <definedName name="_bdm.AAD42546C1A441AFAF82AEA3A27FB8EC.edm" hidden="1">[6]MA!$A:$IV</definedName>
    <definedName name="_bdm.AD091157A831421A9C4518A78D77B916.edm" hidden="1">#REF!</definedName>
    <definedName name="_bdm.AD71A6F9013B435A82B561185F12D042.edm" hidden="1" xml:space="preserve">                      '[4]Balance Sheet'!$1:$1048576</definedName>
    <definedName name="_bdm.B05D0F7D3A9E46168FCABEABC36845B7.edm" hidden="1">#REF!</definedName>
    <definedName name="_bdm.B0E54DF2F5DA45FA9CEF40F064711082.edm" hidden="1" xml:space="preserve">                      '[4]Balance Sheet'!$1:$1048576</definedName>
    <definedName name="_bdm.B0FC4793294540DF86653F8D73818D84.edm" hidden="1">#REF!</definedName>
    <definedName name="_bdm.B7AE75F1A1764211A7B1463A9ACE809F.edm" hidden="1" xml:space="preserve">                      '[4]Balance Sheet'!$1:$1048576</definedName>
    <definedName name="_bdm.B7E34962375E4A1FBE88F40FA48EE205.edm" hidden="1">#REF!</definedName>
    <definedName name="_bdm.B84CE047E19944AFBD04CD96CA6A44E1.edm" hidden="1" xml:space="preserve">                      '[4]Balance Sheet'!$1:$1048576</definedName>
    <definedName name="_bdm.B8EC8AA8A11C48BCA6AD7D167A621523.edm" hidden="1">#REF!</definedName>
    <definedName name="_bdm.BA065BE2F4E04491B2B80C028C102C28.edm" hidden="1" xml:space="preserve">                      '[4]Balance Sheet'!$1:$1048576</definedName>
    <definedName name="_bdm.BB94F2FC2B2D49199722149B32033694.edm" hidden="1">#REF!</definedName>
    <definedName name="_bdm.BEE5AC979FD1460D89E275CDA43C01A9.edm" hidden="1" xml:space="preserve">     '[4]FY12 Implementation ROW 127'!$1:$1048576</definedName>
    <definedName name="_bdm.BF7B4440AFC74A4D84D9B3FC68EC8501.edm" hidden="1">#REF!</definedName>
    <definedName name="_bdm.BFD9C31E5334441A9BCDC2DC9AEFFDCC.edm" hidden="1">#REF!</definedName>
    <definedName name="_bdm.C189CEA77D384AE0AEACCDF83D87522D.edm" hidden="1">#REF!</definedName>
    <definedName name="_bdm.C2400FB0BC9342B69425CDEDE396FB8A.edm" hidden="1">#REF!</definedName>
    <definedName name="_bdm.C406C2DF0802483DAB5267A60B2A8D0D.edm" hidden="1">#REF!</definedName>
    <definedName name="_bdm.C5240DBE5EFB4A18A81554AA4EDCDB56.edm" hidden="1" xml:space="preserve">                            '[4]Balance Sheet'!$1:$1048576</definedName>
    <definedName name="_bdm.C634FD85C95846499B836C59882CE8DD.edm" hidden="1">#REF!</definedName>
    <definedName name="_bdm.C664C88EE5DE4905A5F4CD866B1AECEA.edm" hidden="1">#REF!</definedName>
    <definedName name="_bdm.C781BDC1C41B408DAFB9FC77CE6B5F09.edm" hidden="1">#REF!</definedName>
    <definedName name="_bdm.CA744E65069C47939E260D6B8387D567.edm" hidden="1">#REF!</definedName>
    <definedName name="_bdm.CC1F52A77F384901A914BEF45D9A6055.edm" hidden="1">#REF!</definedName>
    <definedName name="_bdm.CDF5C91092304F91A4C5D9B9D221987B.edm" hidden="1">#REF!</definedName>
    <definedName name="_bdm.CFAEA5498E9446798FF751D77F1B4BF3.edm" hidden="1">#REF!</definedName>
    <definedName name="_bdm.D02F6EF125C248238B666C439D6A2A51.edm" hidden="1" xml:space="preserve">                      '[4]Balance Sheet'!$1:$1048576</definedName>
    <definedName name="_bdm.D1F173D6142A4A878A158A7D9097CFD2.edm" hidden="1">#REF!</definedName>
    <definedName name="_bdm.D2E12E562E5E4C7F90FAABA4486609AF.edm" hidden="1">#REF!</definedName>
    <definedName name="_bdm.D51B8287A6C64427A4CC9BD2FE60CCDD.edm" hidden="1">#REF!</definedName>
    <definedName name="_bdm.DA7CE3BC4FA4454BA8261BABB34BB057.edm" hidden="1">#REF!</definedName>
    <definedName name="_bdm.DB21C9E516F6429BA3C726F0136516A5.edm" hidden="1">#REF!</definedName>
    <definedName name="_bdm.DB4192BB08F247DDA57886C3AEF792E6.edm" hidden="1">#REF!</definedName>
    <definedName name="_bdm.DC7354BA61B44BEBABDA4296AF33FE0C.edm" hidden="1">#REF!</definedName>
    <definedName name="_bdm.DE97A8336B184AC5A9FB37F107E84FCE.edm" hidden="1" xml:space="preserve">                                 '[4]FY12 Implementation ROW 127'!$1:$1048576</definedName>
    <definedName name="_bdm.E08624CFAEA8465AB1001A3F70BA9184.edm" hidden="1">#REF!</definedName>
    <definedName name="_bdm.E1BA45E979C3454E8B85123EEC51F99A.edm" hidden="1">#REF!</definedName>
    <definedName name="_bdm.E3212917DE28403197BD90596CD20286.edm" hidden="1">#REF!</definedName>
    <definedName name="_bdm.E3E48598FEAD4AA2B9EF882C8E21829D.edm" hidden="1">#REF!</definedName>
    <definedName name="_bdm.E55CA877296742F2B5DDE108555FB089.edm" hidden="1" xml:space="preserve">                                '[4]Balance Sheet'!$1:$1048576</definedName>
    <definedName name="_bdm.E5E1626E7B984153B2096CC327660EC0.edm" hidden="1">#REF!</definedName>
    <definedName name="_bdm.E81E79F2B4A34CFC9764526228A0986A.edm" hidden="1">#REF!</definedName>
    <definedName name="_bdm.E87DB17F54944418A1B0B38687C51785.edm" hidden="1" xml:space="preserve">                                '[4]Balance Sheet'!$1:$1048576</definedName>
    <definedName name="_bdm.EABD7622F59342AA92BA0C75777614E8.edm" hidden="1" xml:space="preserve">                            '[4]Balance Sheet'!$1:$1048576</definedName>
    <definedName name="_bdm.EBB4C61897FC4145B3E2516971DE7E00.edm" hidden="1">#REF!</definedName>
    <definedName name="_bdm.EDA3E7AB02AF4662834D8BE25FE3EEE0.edm" hidden="1" xml:space="preserve">                            '[4]Balance Sheet'!$1:$1048576</definedName>
    <definedName name="_bdm.EE3C9B6006AE468882D67724B13B5AB8.edm" hidden="1">#REF!</definedName>
    <definedName name="_bdm.EF4C64B3015B4F599AFFC20CF9D0A203.edm" hidden="1">#REF!</definedName>
    <definedName name="_bdm.F3300A6021A14370B253686461A0A0D8.edm" hidden="1">#REF!</definedName>
    <definedName name="_bdm.F4B7293C486247AFB8F5DB3A38EB4470.edm" hidden="1">#REF!</definedName>
    <definedName name="_bdm.F586EBF5B1A64D03BC43B28415951AC7.edm" hidden="1" xml:space="preserve">                                   '[4]FY12 Implementation ROW 127'!$1:$1048576</definedName>
    <definedName name="_bdm.F856045F768543EC9E12CA688226A4AF.edm" hidden="1" xml:space="preserve">                         '[4]FY12 Implementation ROW 127'!$1:$1048576</definedName>
    <definedName name="_bdm.F8F4EE96DF174100B704AFBAF7FC66C1.edm" hidden="1">#REF!</definedName>
    <definedName name="_bdm.FA80A33B01794BDF862A1AC13BA40F76.edm" hidden="1">#REF!</definedName>
    <definedName name="_bdm.FBEC1DAB0A724FE98391163F21BD344A.edm" hidden="1">#REF!</definedName>
    <definedName name="_bdm.FD4004866C2D4D0BB520F535E523A0D8.edm" hidden="1">#REF!</definedName>
    <definedName name="_bdm.FD9A54E1532E4D6AAA747B97C0C9BE12.edm" hidden="1">#REF!</definedName>
    <definedName name="_bdm.FE887521B4A6453CBC5BCC1AF977913A.edm" hidden="1">#REF!</definedName>
    <definedName name="_bdm.FF180024E5324F8CA61813A879702063.edm" hidden="1">#REF!</definedName>
    <definedName name="_bdm.FFCFD694865D49D38D6A12726F5653B3.edm" hidden="1">#REF!</definedName>
    <definedName name="_c" localSheetId="1" hidden="1">{"Fiesta Facer Page",#N/A,FALSE,"Q_C_S";"Fiesta Main Page",#N/A,FALSE,"V_L";"Fiesta 95BP Struct",#N/A,FALSE,"StructBP";"Fiesta Post 95BP Struct",#N/A,FALSE,"AdjStructBP"}</definedName>
    <definedName name="_c" localSheetId="4" hidden="1">{"Fiesta Facer Page",#N/A,FALSE,"Q_C_S";"Fiesta Main Page",#N/A,FALSE,"V_L";"Fiesta 95BP Struct",#N/A,FALSE,"StructBP";"Fiesta Post 95BP Struct",#N/A,FALSE,"AdjStructBP"}</definedName>
    <definedName name="_c" localSheetId="5" hidden="1">{"Fiesta Facer Page",#N/A,FALSE,"Q_C_S";"Fiesta Main Page",#N/A,FALSE,"V_L";"Fiesta 95BP Struct",#N/A,FALSE,"StructBP";"Fiesta Post 95BP Struct",#N/A,FALSE,"AdjStructBP"}</definedName>
    <definedName name="_c" localSheetId="8" hidden="1">{"Fiesta Facer Page",#N/A,FALSE,"Q_C_S";"Fiesta Main Page",#N/A,FALSE,"V_L";"Fiesta 95BP Struct",#N/A,FALSE,"StructBP";"Fiesta Post 95BP Struct",#N/A,FALSE,"AdjStructBP"}</definedName>
    <definedName name="_c" hidden="1">{"Fiesta Facer Page",#N/A,FALSE,"Q_C_S";"Fiesta Main Page",#N/A,FALSE,"V_L";"Fiesta 95BP Struct",#N/A,FALSE,"StructBP";"Fiesta Post 95BP Struct",#N/A,FALSE,"AdjStructBP"}</definedName>
    <definedName name="_d1" localSheetId="1" hidden="1">{#N/A,#N/A,FALSE,"Sales"}</definedName>
    <definedName name="_d1" localSheetId="4" hidden="1">{#N/A,#N/A,FALSE,"Sales"}</definedName>
    <definedName name="_d1" localSheetId="5" hidden="1">{#N/A,#N/A,FALSE,"Sales"}</definedName>
    <definedName name="_d1" localSheetId="8" hidden="1">{#N/A,#N/A,FALSE,"Sales"}</definedName>
    <definedName name="_d1" hidden="1">{#N/A,#N/A,FALSE,"Sales"}</definedName>
    <definedName name="_d116" localSheetId="1" hidden="1">{#N/A,#N/A,FALSE,"Sales"}</definedName>
    <definedName name="_d116" localSheetId="4" hidden="1">{#N/A,#N/A,FALSE,"Sales"}</definedName>
    <definedName name="_d116" localSheetId="5" hidden="1">{#N/A,#N/A,FALSE,"Sales"}</definedName>
    <definedName name="_d116" localSheetId="8" hidden="1">{#N/A,#N/A,FALSE,"Sales"}</definedName>
    <definedName name="_d116" hidden="1">{#N/A,#N/A,FALSE,"Sales"}</definedName>
    <definedName name="_d16" localSheetId="1" hidden="1">{"Annual",#N/A,FALSE,"Sales &amp; Market";"Quarterly",#N/A,FALSE,"Sales &amp; Market"}</definedName>
    <definedName name="_d16" localSheetId="4" hidden="1">{"Annual",#N/A,FALSE,"Sales &amp; Market";"Quarterly",#N/A,FALSE,"Sales &amp; Market"}</definedName>
    <definedName name="_d16" localSheetId="5" hidden="1">{"Annual",#N/A,FALSE,"Sales &amp; Market";"Quarterly",#N/A,FALSE,"Sales &amp; Market"}</definedName>
    <definedName name="_d16" localSheetId="8" hidden="1">{"Annual",#N/A,FALSE,"Sales &amp; Market";"Quarterly",#N/A,FALSE,"Sales &amp; Market"}</definedName>
    <definedName name="_d16" hidden="1">{"Annual",#N/A,FALSE,"Sales &amp; Market";"Quarterly",#N/A,FALSE,"Sales &amp; Market"}</definedName>
    <definedName name="_d2" localSheetId="1" hidden="1">{#N/A,#N/A,FALSE,"Sales"}</definedName>
    <definedName name="_d2" localSheetId="4" hidden="1">{#N/A,#N/A,FALSE,"Sales"}</definedName>
    <definedName name="_d2" localSheetId="5" hidden="1">{#N/A,#N/A,FALSE,"Sales"}</definedName>
    <definedName name="_d2" localSheetId="8" hidden="1">{#N/A,#N/A,FALSE,"Sales"}</definedName>
    <definedName name="_d2" hidden="1">{#N/A,#N/A,FALSE,"Sales"}</definedName>
    <definedName name="_d216" localSheetId="1" hidden="1">{#N/A,#N/A,FALSE,"Sales"}</definedName>
    <definedName name="_d216" localSheetId="4" hidden="1">{#N/A,#N/A,FALSE,"Sales"}</definedName>
    <definedName name="_d216" localSheetId="5" hidden="1">{#N/A,#N/A,FALSE,"Sales"}</definedName>
    <definedName name="_d216" localSheetId="8" hidden="1">{#N/A,#N/A,FALSE,"Sales"}</definedName>
    <definedName name="_d216" hidden="1">{#N/A,#N/A,FALSE,"Sales"}</definedName>
    <definedName name="_fff1" localSheetId="1" hidden="1">{"Annual",#N/A,FALSE,"Sales &amp; Market";"Quarterly",#N/A,FALSE,"Sales &amp; Market"}</definedName>
    <definedName name="_fff1" localSheetId="4" hidden="1">{"Annual",#N/A,FALSE,"Sales &amp; Market";"Quarterly",#N/A,FALSE,"Sales &amp; Market"}</definedName>
    <definedName name="_fff1" localSheetId="5" hidden="1">{"Annual",#N/A,FALSE,"Sales &amp; Market";"Quarterly",#N/A,FALSE,"Sales &amp; Market"}</definedName>
    <definedName name="_fff1" localSheetId="8" hidden="1">{"Annual",#N/A,FALSE,"Sales &amp; Market";"Quarterly",#N/A,FALSE,"Sales &amp; Market"}</definedName>
    <definedName name="_fff1" hidden="1">{"Annual",#N/A,FALSE,"Sales &amp; Market";"Quarterly",#N/A,FALSE,"Sales &amp; Market"}</definedName>
    <definedName name="_Fill" hidden="1">#REF!</definedName>
    <definedName name="_xlnm._FilterDatabase" localSheetId="1" hidden="1">'2. Balance Sheet'!#REF!</definedName>
    <definedName name="_xlnm._FilterDatabase" localSheetId="2" hidden="1">'3. Income Statement'!#REF!</definedName>
    <definedName name="_xlnm._FilterDatabase" localSheetId="3" hidden="1">'4. GAAP to NonGAAP Recon'!#REF!</definedName>
    <definedName name="_xlnm._FilterDatabase" localSheetId="5" hidden="1">'6. Key Metrics'!#REF!</definedName>
    <definedName name="_xlnm._FilterDatabase" localSheetId="8" hidden="1">'7. Product Line Revenue'!#REF!</definedName>
    <definedName name="_gc1" localSheetId="1" hidden="1">{"Annual",#N/A,FALSE,"Sales &amp; Market";"Quarterly",#N/A,FALSE,"Sales &amp; Market"}</definedName>
    <definedName name="_gc1" localSheetId="4" hidden="1">{"Annual",#N/A,FALSE,"Sales &amp; Market";"Quarterly",#N/A,FALSE,"Sales &amp; Market"}</definedName>
    <definedName name="_gc1" localSheetId="5" hidden="1">{"Annual",#N/A,FALSE,"Sales &amp; Market";"Quarterly",#N/A,FALSE,"Sales &amp; Market"}</definedName>
    <definedName name="_gc1" localSheetId="8" hidden="1">{"Annual",#N/A,FALSE,"Sales &amp; Market";"Quarterly",#N/A,FALSE,"Sales &amp; Market"}</definedName>
    <definedName name="_gc1" hidden="1">{"Annual",#N/A,FALSE,"Sales &amp; Market";"Quarterly",#N/A,FALSE,"Sales &amp; Market"}</definedName>
    <definedName name="_Key1">#REF!</definedName>
    <definedName name="_Key2" hidden="1">#REF!</definedName>
    <definedName name="_ok1" localSheetId="1" hidden="1">{"Annual",#N/A,FALSE,"Sales &amp; Market";"Quarterly",#N/A,FALSE,"Sales &amp; Market"}</definedName>
    <definedName name="_ok1" localSheetId="4" hidden="1">{"Annual",#N/A,FALSE,"Sales &amp; Market";"Quarterly",#N/A,FALSE,"Sales &amp; Market"}</definedName>
    <definedName name="_ok1" localSheetId="5" hidden="1">{"Annual",#N/A,FALSE,"Sales &amp; Market";"Quarterly",#N/A,FALSE,"Sales &amp; Market"}</definedName>
    <definedName name="_ok1" localSheetId="8" hidden="1">{"Annual",#N/A,FALSE,"Sales &amp; Market";"Quarterly",#N/A,FALSE,"Sales &amp; Market"}</definedName>
    <definedName name="_ok1" hidden="1">{"Annual",#N/A,FALSE,"Sales &amp; Market";"Quarterly",#N/A,FALSE,"Sales &amp; Market"}</definedName>
    <definedName name="_Order1" hidden="1">255</definedName>
    <definedName name="_Order2" hidden="1">255</definedName>
    <definedName name="_Q1" localSheetId="1" hidden="1">{"Annual",#N/A,FALSE,"Sales &amp; Market";"Quarterly",#N/A,FALSE,"Sales &amp; Market"}</definedName>
    <definedName name="_Q1" localSheetId="4" hidden="1">{"Annual",#N/A,FALSE,"Sales &amp; Market";"Quarterly",#N/A,FALSE,"Sales &amp; Market"}</definedName>
    <definedName name="_Q1" localSheetId="5" hidden="1">{"Annual",#N/A,FALSE,"Sales &amp; Market";"Quarterly",#N/A,FALSE,"Sales &amp; Market"}</definedName>
    <definedName name="_Q1" localSheetId="8" hidden="1">{"Annual",#N/A,FALSE,"Sales &amp; Market";"Quarterly",#N/A,FALSE,"Sales &amp; Market"}</definedName>
    <definedName name="_Q1" hidden="1">{"Annual",#N/A,FALSE,"Sales &amp; Market";"Quarterly",#N/A,FALSE,"Sales &amp; Market"}</definedName>
    <definedName name="_Sort">#REF!</definedName>
    <definedName name="_Table1_Out" hidden="1">#REF!</definedName>
    <definedName name="_Table2_Out" hidden="1">#REF!</definedName>
    <definedName name="_tax1" localSheetId="1"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tax1" localSheetId="4"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tax1" localSheetId="5"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tax1" localSheetId="8"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tax1"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wrn2" localSheetId="1" hidden="1">{"formulas",#N/A,FALSE,"Key Indicators"}</definedName>
    <definedName name="_wrn2" localSheetId="4" hidden="1">{"formulas",#N/A,FALSE,"Key Indicators"}</definedName>
    <definedName name="_wrn2" localSheetId="5" hidden="1">{"formulas",#N/A,FALSE,"Key Indicators"}</definedName>
    <definedName name="_wrn2" localSheetId="8" hidden="1">{"formulas",#N/A,FALSE,"Key Indicators"}</definedName>
    <definedName name="_wrn2" hidden="1">{"formulas",#N/A,FALSE,"Key Indicators"}</definedName>
    <definedName name="a1n" localSheetId="1" hidden="1">{"'1-TheatreBkgs'!$A$1:$L$102"}</definedName>
    <definedName name="a1n" localSheetId="4" hidden="1">{"'1-TheatreBkgs'!$A$1:$L$102"}</definedName>
    <definedName name="a1n" localSheetId="5" hidden="1">{"'1-TheatreBkgs'!$A$1:$L$102"}</definedName>
    <definedName name="a1n" localSheetId="8" hidden="1">{"'1-TheatreBkgs'!$A$1:$L$102"}</definedName>
    <definedName name="a1n" hidden="1">{"'1-TheatreBkgs'!$A$1:$L$102"}</definedName>
    <definedName name="a2n" localSheetId="1" hidden="1">{"'1-TheatreBkgs'!$A$1:$L$102"}</definedName>
    <definedName name="a2n" localSheetId="4" hidden="1">{"'1-TheatreBkgs'!$A$1:$L$102"}</definedName>
    <definedName name="a2n" localSheetId="5" hidden="1">{"'1-TheatreBkgs'!$A$1:$L$102"}</definedName>
    <definedName name="a2n" localSheetId="8" hidden="1">{"'1-TheatreBkgs'!$A$1:$L$102"}</definedName>
    <definedName name="a2n" hidden="1">{"'1-TheatreBkgs'!$A$1:$L$102"}</definedName>
    <definedName name="a3n" localSheetId="1" hidden="1">{"'1-TheatreBkgs'!$A$1:$L$102"}</definedName>
    <definedName name="a3n" localSheetId="4" hidden="1">{"'1-TheatreBkgs'!$A$1:$L$102"}</definedName>
    <definedName name="a3n" localSheetId="5" hidden="1">{"'1-TheatreBkgs'!$A$1:$L$102"}</definedName>
    <definedName name="a3n" localSheetId="8" hidden="1">{"'1-TheatreBkgs'!$A$1:$L$102"}</definedName>
    <definedName name="a3n" hidden="1">{"'1-TheatreBkgs'!$A$1:$L$102"}</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AB_GSPPG" hidden="1">"AAB_Goldman Sachs PPG Chart Utilities 1.0g"</definedName>
    <definedName name="AccessDatabase" hidden="1">"S:\LEK\CALMODEL.mdb"</definedName>
    <definedName name="adj_department">#REF!</definedName>
    <definedName name="AdminEmplyCost2006">#REF!</definedName>
    <definedName name="AdminSlideMTD" localSheetId="1" hidden="1">{#N/A,#N/A,TRUE,"Expenses";#N/A,#N/A,TRUE,"BalanceSheet";#N/A,#N/A,TRUE,"CashFlow";#N/A,#N/A,TRUE,"OtherCurrentAssets";#N/A,#N/A,TRUE,"OtherAssets";#N/A,#N/A,TRUE,"AccruedExpenses"}</definedName>
    <definedName name="AdminSlideMTD" localSheetId="4" hidden="1">{#N/A,#N/A,TRUE,"Expenses";#N/A,#N/A,TRUE,"BalanceSheet";#N/A,#N/A,TRUE,"CashFlow";#N/A,#N/A,TRUE,"OtherCurrentAssets";#N/A,#N/A,TRUE,"OtherAssets";#N/A,#N/A,TRUE,"AccruedExpenses"}</definedName>
    <definedName name="AdminSlideMTD" localSheetId="5" hidden="1">{#N/A,#N/A,TRUE,"Expenses";#N/A,#N/A,TRUE,"BalanceSheet";#N/A,#N/A,TRUE,"CashFlow";#N/A,#N/A,TRUE,"OtherCurrentAssets";#N/A,#N/A,TRUE,"OtherAssets";#N/A,#N/A,TRUE,"AccruedExpenses"}</definedName>
    <definedName name="AdminSlideMTD" localSheetId="8" hidden="1">{#N/A,#N/A,TRUE,"Expenses";#N/A,#N/A,TRUE,"BalanceSheet";#N/A,#N/A,TRUE,"CashFlow";#N/A,#N/A,TRUE,"OtherCurrentAssets";#N/A,#N/A,TRUE,"OtherAssets";#N/A,#N/A,TRUE,"AccruedExpenses"}</definedName>
    <definedName name="AdminSlideMTD" hidden="1">{#N/A,#N/A,TRUE,"Expenses";#N/A,#N/A,TRUE,"BalanceSheet";#N/A,#N/A,TRUE,"CashFlow";#N/A,#N/A,TRUE,"OtherCurrentAssets";#N/A,#N/A,TRUE,"OtherAssets";#N/A,#N/A,TRUE,"AccruedExpenses"}</definedName>
    <definedName name="AdminSlideYTD" localSheetId="1" hidden="1">{#N/A,#N/A,TRUE,"Expenses";#N/A,#N/A,TRUE,"BalanceSheet";#N/A,#N/A,TRUE,"CashFlow";#N/A,#N/A,TRUE,"OtherCurrentAssets";#N/A,#N/A,TRUE,"OtherAssets";#N/A,#N/A,TRUE,"AccruedExpenses"}</definedName>
    <definedName name="AdminSlideYTD" localSheetId="4" hidden="1">{#N/A,#N/A,TRUE,"Expenses";#N/A,#N/A,TRUE,"BalanceSheet";#N/A,#N/A,TRUE,"CashFlow";#N/A,#N/A,TRUE,"OtherCurrentAssets";#N/A,#N/A,TRUE,"OtherAssets";#N/A,#N/A,TRUE,"AccruedExpenses"}</definedName>
    <definedName name="AdminSlideYTD" localSheetId="5" hidden="1">{#N/A,#N/A,TRUE,"Expenses";#N/A,#N/A,TRUE,"BalanceSheet";#N/A,#N/A,TRUE,"CashFlow";#N/A,#N/A,TRUE,"OtherCurrentAssets";#N/A,#N/A,TRUE,"OtherAssets";#N/A,#N/A,TRUE,"AccruedExpenses"}</definedName>
    <definedName name="AdminSlideYTD" localSheetId="8" hidden="1">{#N/A,#N/A,TRUE,"Expenses";#N/A,#N/A,TRUE,"BalanceSheet";#N/A,#N/A,TRUE,"CashFlow";#N/A,#N/A,TRUE,"OtherCurrentAssets";#N/A,#N/A,TRUE,"OtherAssets";#N/A,#N/A,TRUE,"AccruedExpenses"}</definedName>
    <definedName name="AdminSlideYTD" hidden="1">{#N/A,#N/A,TRUE,"Expenses";#N/A,#N/A,TRUE,"BalanceSheet";#N/A,#N/A,TRUE,"CashFlow";#N/A,#N/A,TRUE,"OtherCurrentAssets";#N/A,#N/A,TRUE,"OtherAssets";#N/A,#N/A,TRUE,"AccruedExpenses"}</definedName>
    <definedName name="adsf" localSheetId="1" hidden="1">{"Annual",#N/A,FALSE,"Sales &amp; Market";"Quarterly",#N/A,FALSE,"Sales &amp; Market"}</definedName>
    <definedName name="adsf" localSheetId="4" hidden="1">{"Annual",#N/A,FALSE,"Sales &amp; Market";"Quarterly",#N/A,FALSE,"Sales &amp; Market"}</definedName>
    <definedName name="adsf" localSheetId="5" hidden="1">{"Annual",#N/A,FALSE,"Sales &amp; Market";"Quarterly",#N/A,FALSE,"Sales &amp; Market"}</definedName>
    <definedName name="adsf" localSheetId="8" hidden="1">{"Annual",#N/A,FALSE,"Sales &amp; Market";"Quarterly",#N/A,FALSE,"Sales &amp; Market"}</definedName>
    <definedName name="adsf" hidden="1">{"Annual",#N/A,FALSE,"Sales &amp; Market";"Quarterly",#N/A,FALSE,"Sales &amp; Market"}</definedName>
    <definedName name="adsf1" localSheetId="1" hidden="1">{"Annual",#N/A,FALSE,"Sales &amp; Market";"Quarterly",#N/A,FALSE,"Sales &amp; Market"}</definedName>
    <definedName name="adsf1" localSheetId="4" hidden="1">{"Annual",#N/A,FALSE,"Sales &amp; Market";"Quarterly",#N/A,FALSE,"Sales &amp; Market"}</definedName>
    <definedName name="adsf1" localSheetId="5" hidden="1">{"Annual",#N/A,FALSE,"Sales &amp; Market";"Quarterly",#N/A,FALSE,"Sales &amp; Market"}</definedName>
    <definedName name="adsf1" localSheetId="8" hidden="1">{"Annual",#N/A,FALSE,"Sales &amp; Market";"Quarterly",#N/A,FALSE,"Sales &amp; Market"}</definedName>
    <definedName name="adsf1" hidden="1">{"Annual",#N/A,FALSE,"Sales &amp; Market";"Quarterly",#N/A,FALSE,"Sales &amp; Market"}</definedName>
    <definedName name="angel" localSheetId="1" hidden="1">{"'Standalone List Price Trends'!$A$1:$X$56"}</definedName>
    <definedName name="angel" localSheetId="4" hidden="1">{"'Standalone List Price Trends'!$A$1:$X$56"}</definedName>
    <definedName name="angel" localSheetId="5" hidden="1">{"'Standalone List Price Trends'!$A$1:$X$56"}</definedName>
    <definedName name="angel" localSheetId="8" hidden="1">{"'Standalone List Price Trends'!$A$1:$X$56"}</definedName>
    <definedName name="angel" hidden="1">{"'Standalone List Price Trends'!$A$1:$X$56"}</definedName>
    <definedName name="annual_quarterly1" localSheetId="1" hidden="1">{"Annual",#N/A,FALSE,"Sales &amp; Market";"Quarterly",#N/A,FALSE,"Sales &amp; Market"}</definedName>
    <definedName name="annual_quarterly1" localSheetId="4" hidden="1">{"Annual",#N/A,FALSE,"Sales &amp; Market";"Quarterly",#N/A,FALSE,"Sales &amp; Market"}</definedName>
    <definedName name="annual_quarterly1" localSheetId="5" hidden="1">{"Annual",#N/A,FALSE,"Sales &amp; Market";"Quarterly",#N/A,FALSE,"Sales &amp; Market"}</definedName>
    <definedName name="annual_quarterly1" localSheetId="8" hidden="1">{"Annual",#N/A,FALSE,"Sales &amp; Market";"Quarterly",#N/A,FALSE,"Sales &amp; Market"}</definedName>
    <definedName name="annual_quarterly1" hidden="1">{"Annual",#N/A,FALSE,"Sales &amp; Market";"Quarterly",#N/A,FALSE,"Sales &amp; Market"}</definedName>
    <definedName name="anscount" hidden="1">3</definedName>
    <definedName name="as" hidden="1">40294.5093402778</definedName>
    <definedName name="AS2DocOpenMode" hidden="1">"AS2DocumentEdit"</definedName>
    <definedName name="AS2ReportLS" hidden="1">1</definedName>
    <definedName name="AS2StaticLS" hidden="1">#REF!</definedName>
    <definedName name="AS2SyncStepLS" hidden="1">0</definedName>
    <definedName name="AS2TickmarkLS" hidden="1">#REF!</definedName>
    <definedName name="AS2VersionLS" hidden="1">300</definedName>
    <definedName name="asdf" hidden="1">#REF!</definedName>
    <definedName name="asdfasdasdf" hidden="1">#REF!</definedName>
    <definedName name="asdfasdf" localSheetId="1" hidden="1">{"Annual",#N/A,FALSE,"Sales &amp; Market";"Quarterly",#N/A,FALSE,"Sales &amp; Market"}</definedName>
    <definedName name="asdfasdf" localSheetId="4" hidden="1">{"Annual",#N/A,FALSE,"Sales &amp; Market";"Quarterly",#N/A,FALSE,"Sales &amp; Market"}</definedName>
    <definedName name="asdfasdf" localSheetId="5" hidden="1">{"Annual",#N/A,FALSE,"Sales &amp; Market";"Quarterly",#N/A,FALSE,"Sales &amp; Market"}</definedName>
    <definedName name="asdfasdf" localSheetId="8" hidden="1">{"Annual",#N/A,FALSE,"Sales &amp; Market";"Quarterly",#N/A,FALSE,"Sales &amp; Market"}</definedName>
    <definedName name="asdfasdf" hidden="1">{"Annual",#N/A,FALSE,"Sales &amp; Market";"Quarterly",#N/A,FALSE,"Sales &amp; Market"}</definedName>
    <definedName name="asdfasdf1" localSheetId="1" hidden="1">{"Annual",#N/A,FALSE,"Sales &amp; Market";"Quarterly",#N/A,FALSE,"Sales &amp; Market"}</definedName>
    <definedName name="asdfasdf1" localSheetId="4" hidden="1">{"Annual",#N/A,FALSE,"Sales &amp; Market";"Quarterly",#N/A,FALSE,"Sales &amp; Market"}</definedName>
    <definedName name="asdfasdf1" localSheetId="5" hidden="1">{"Annual",#N/A,FALSE,"Sales &amp; Market";"Quarterly",#N/A,FALSE,"Sales &amp; Market"}</definedName>
    <definedName name="asdfasdf1" localSheetId="8" hidden="1">{"Annual",#N/A,FALSE,"Sales &amp; Market";"Quarterly",#N/A,FALSE,"Sales &amp; Market"}</definedName>
    <definedName name="asdfasdf1" hidden="1">{"Annual",#N/A,FALSE,"Sales &amp; Market";"Quarterly",#N/A,FALSE,"Sales &amp; Market"}</definedName>
    <definedName name="asdfn" localSheetId="1" hidden="1">{"'Standalone List Price Trends'!$A$1:$X$56"}</definedName>
    <definedName name="asdfn" localSheetId="4" hidden="1">{"'Standalone List Price Trends'!$A$1:$X$56"}</definedName>
    <definedName name="asdfn" localSheetId="5" hidden="1">{"'Standalone List Price Trends'!$A$1:$X$56"}</definedName>
    <definedName name="asdfn" localSheetId="8" hidden="1">{"'Standalone List Price Trends'!$A$1:$X$56"}</definedName>
    <definedName name="asdfn" hidden="1">{"'Standalone List Price Trends'!$A$1:$X$56"}</definedName>
    <definedName name="asdfsdf" localSheetId="1" hidden="1">{"Annual",#N/A,FALSE,"Sales &amp; Market";"Quarterly",#N/A,FALSE,"Sales &amp; Market"}</definedName>
    <definedName name="asdfsdf" localSheetId="4" hidden="1">{"Annual",#N/A,FALSE,"Sales &amp; Market";"Quarterly",#N/A,FALSE,"Sales &amp; Market"}</definedName>
    <definedName name="asdfsdf" localSheetId="5" hidden="1">{"Annual",#N/A,FALSE,"Sales &amp; Market";"Quarterly",#N/A,FALSE,"Sales &amp; Market"}</definedName>
    <definedName name="asdfsdf" localSheetId="8" hidden="1">{"Annual",#N/A,FALSE,"Sales &amp; Market";"Quarterly",#N/A,FALSE,"Sales &amp; Market"}</definedName>
    <definedName name="asdfsdf" hidden="1">{"Annual",#N/A,FALSE,"Sales &amp; Market";"Quarterly",#N/A,FALSE,"Sales &amp; Market"}</definedName>
    <definedName name="asdfsdf1" localSheetId="1" hidden="1">{"Annual",#N/A,FALSE,"Sales &amp; Market";"Quarterly",#N/A,FALSE,"Sales &amp; Market"}</definedName>
    <definedName name="asdfsdf1" localSheetId="4" hidden="1">{"Annual",#N/A,FALSE,"Sales &amp; Market";"Quarterly",#N/A,FALSE,"Sales &amp; Market"}</definedName>
    <definedName name="asdfsdf1" localSheetId="5" hidden="1">{"Annual",#N/A,FALSE,"Sales &amp; Market";"Quarterly",#N/A,FALSE,"Sales &amp; Market"}</definedName>
    <definedName name="asdfsdf1" localSheetId="8" hidden="1">{"Annual",#N/A,FALSE,"Sales &amp; Market";"Quarterly",#N/A,FALSE,"Sales &amp; Market"}</definedName>
    <definedName name="asdfsdf1" hidden="1">{"Annual",#N/A,FALSE,"Sales &amp; Market";"Quarterly",#N/A,FALSE,"Sales &amp; Market"}</definedName>
    <definedName name="asdtf" localSheetId="1" hidden="1">{"'Standalone List Price Trends'!$A$1:$X$56"}</definedName>
    <definedName name="asdtf" localSheetId="4" hidden="1">{"'Standalone List Price Trends'!$A$1:$X$56"}</definedName>
    <definedName name="asdtf" localSheetId="5" hidden="1">{"'Standalone List Price Trends'!$A$1:$X$56"}</definedName>
    <definedName name="asdtf" localSheetId="8" hidden="1">{"'Standalone List Price Trends'!$A$1:$X$56"}</definedName>
    <definedName name="asdtf" hidden="1">{"'Standalone List Price Trends'!$A$1:$X$56"}</definedName>
    <definedName name="asdtfn" localSheetId="1" hidden="1">{"'Standalone List Price Trends'!$A$1:$X$56"}</definedName>
    <definedName name="asdtfn" localSheetId="4" hidden="1">{"'Standalone List Price Trends'!$A$1:$X$56"}</definedName>
    <definedName name="asdtfn" localSheetId="5" hidden="1">{"'Standalone List Price Trends'!$A$1:$X$56"}</definedName>
    <definedName name="asdtfn" localSheetId="8" hidden="1">{"'Standalone List Price Trends'!$A$1:$X$56"}</definedName>
    <definedName name="asdtfn" hidden="1">{"'Standalone List Price Trends'!$A$1:$X$56"}</definedName>
    <definedName name="asggdasgasdg" localSheetId="1" hidden="1">{"'Standalone List Price Trends'!$A$1:$X$56"}</definedName>
    <definedName name="asggdasgasdg" localSheetId="4" hidden="1">{"'Standalone List Price Trends'!$A$1:$X$56"}</definedName>
    <definedName name="asggdasgasdg" localSheetId="5" hidden="1">{"'Standalone List Price Trends'!$A$1:$X$56"}</definedName>
    <definedName name="asggdasgasdg" localSheetId="8" hidden="1">{"'Standalone List Price Trends'!$A$1:$X$56"}</definedName>
    <definedName name="asggdasgasdg" hidden="1">{"'Standalone List Price Trends'!$A$1:$X$56"}</definedName>
    <definedName name="asggdasgasdgn" localSheetId="1" hidden="1">{"'Standalone List Price Trends'!$A$1:$X$56"}</definedName>
    <definedName name="asggdasgasdgn" localSheetId="4" hidden="1">{"'Standalone List Price Trends'!$A$1:$X$56"}</definedName>
    <definedName name="asggdasgasdgn" localSheetId="5" hidden="1">{"'Standalone List Price Trends'!$A$1:$X$56"}</definedName>
    <definedName name="asggdasgasdgn" localSheetId="8" hidden="1">{"'Standalone List Price Trends'!$A$1:$X$56"}</definedName>
    <definedName name="asggdasgasdgn" hidden="1">{"'Standalone List Price Trends'!$A$1:$X$56"}</definedName>
    <definedName name="Auct_Ctrl">[7]Auct_Ctrl!#REF!</definedName>
    <definedName name="Auct_Tports" localSheetId="1">#REF!</definedName>
    <definedName name="Auct_Tports">#REF!</definedName>
    <definedName name="Ave_Employees_2004" localSheetId="1">#REF!</definedName>
    <definedName name="Ave_Employees_2004">#REF!</definedName>
    <definedName name="Ave_Employees_2005" localSheetId="1">#REF!</definedName>
    <definedName name="Ave_Employees_2005">#REF!</definedName>
    <definedName name="Ave_Employees_2006">#REF!</definedName>
    <definedName name="Ave_Employees_2007">#REF!</definedName>
    <definedName name="Ave_Employees_2008">#REF!</definedName>
    <definedName name="b1n" localSheetId="1" hidden="1">{"'1-TheatreBkgs'!$A$1:$L$102"}</definedName>
    <definedName name="b1n" localSheetId="4" hidden="1">{"'1-TheatreBkgs'!$A$1:$L$102"}</definedName>
    <definedName name="b1n" localSheetId="5" hidden="1">{"'1-TheatreBkgs'!$A$1:$L$102"}</definedName>
    <definedName name="b1n" localSheetId="8" hidden="1">{"'1-TheatreBkgs'!$A$1:$L$102"}</definedName>
    <definedName name="b1n" hidden="1">{"'1-TheatreBkgs'!$A$1:$L$102"}</definedName>
    <definedName name="BG_Del" hidden="1">15</definedName>
    <definedName name="BG_Ins" hidden="1">4</definedName>
    <definedName name="BG_Mod" hidden="1">6</definedName>
    <definedName name="BLPH2" hidden="1">[8]Dati!$A$3</definedName>
    <definedName name="BLPH3" hidden="1">[8]Dati!$D$3</definedName>
    <definedName name="BLPH4" hidden="1">[8]Dati!$G$3</definedName>
    <definedName name="BLPH5" hidden="1">[8]Dati!$J$3</definedName>
    <definedName name="BLPH6" hidden="1">[8]Dati!$M$3</definedName>
    <definedName name="BLPH7" hidden="1">[9]TSA!$A$3</definedName>
    <definedName name="CIQWBGuid" hidden="1">"1.3.2021_ACV Model_1138a_Circulated Street Version v02.xlsx"</definedName>
    <definedName name="Cwvu.GREY_ALL." hidden="1">#REF!</definedName>
    <definedName name="d" localSheetId="1" hidden="1">{"Annual",#N/A,FALSE,"Sales &amp; Market";"Quarterly",#N/A,FALSE,"Sales &amp; Market"}</definedName>
    <definedName name="d" localSheetId="4" hidden="1">{"Annual",#N/A,FALSE,"Sales &amp; Market";"Quarterly",#N/A,FALSE,"Sales &amp; Market"}</definedName>
    <definedName name="d" localSheetId="5" hidden="1">{"Annual",#N/A,FALSE,"Sales &amp; Market";"Quarterly",#N/A,FALSE,"Sales &amp; Market"}</definedName>
    <definedName name="d" localSheetId="8" hidden="1">{"Annual",#N/A,FALSE,"Sales &amp; Market";"Quarterly",#N/A,FALSE,"Sales &amp; Market"}</definedName>
    <definedName name="d" hidden="1">{"Annual",#N/A,FALSE,"Sales &amp; Market";"Quarterly",#N/A,FALSE,"Sales &amp; Market"}</definedName>
    <definedName name="Data" localSheetId="1" hidden="1">{#N/A,#N/A,FALSE,"Sales"}</definedName>
    <definedName name="Data" localSheetId="4" hidden="1">{#N/A,#N/A,FALSE,"Sales"}</definedName>
    <definedName name="Data" localSheetId="5" hidden="1">{#N/A,#N/A,FALSE,"Sales"}</definedName>
    <definedName name="Data" localSheetId="8" hidden="1">{#N/A,#N/A,FALSE,"Sales"}</definedName>
    <definedName name="Data" hidden="1">{#N/A,#N/A,FALSE,"Sales"}</definedName>
    <definedName name="Data1" localSheetId="1" hidden="1">{#N/A,#N/A,FALSE,"Sales"}</definedName>
    <definedName name="Data1" localSheetId="4" hidden="1">{#N/A,#N/A,FALSE,"Sales"}</definedName>
    <definedName name="Data1" localSheetId="5" hidden="1">{#N/A,#N/A,FALSE,"Sales"}</definedName>
    <definedName name="Data1" localSheetId="8" hidden="1">{#N/A,#N/A,FALSE,"Sales"}</definedName>
    <definedName name="Data1" hidden="1">{#N/A,#N/A,FALSE,"Sales"}</definedName>
    <definedName name="Data116" localSheetId="1" hidden="1">{#N/A,#N/A,FALSE,"Sales"}</definedName>
    <definedName name="Data116" localSheetId="4" hidden="1">{#N/A,#N/A,FALSE,"Sales"}</definedName>
    <definedName name="Data116" localSheetId="5" hidden="1">{#N/A,#N/A,FALSE,"Sales"}</definedName>
    <definedName name="Data116" localSheetId="8" hidden="1">{#N/A,#N/A,FALSE,"Sales"}</definedName>
    <definedName name="Data116" hidden="1">{#N/A,#N/A,FALSE,"Sales"}</definedName>
    <definedName name="Data16" localSheetId="1" hidden="1">{#N/A,#N/A,FALSE,"Sales"}</definedName>
    <definedName name="Data16" localSheetId="4" hidden="1">{#N/A,#N/A,FALSE,"Sales"}</definedName>
    <definedName name="Data16" localSheetId="5" hidden="1">{#N/A,#N/A,FALSE,"Sales"}</definedName>
    <definedName name="Data16" localSheetId="8" hidden="1">{#N/A,#N/A,FALSE,"Sales"}</definedName>
    <definedName name="Data16" hidden="1">{#N/A,#N/A,FALSE,"Sales"}</definedName>
    <definedName name="Data2" localSheetId="1" hidden="1">{#N/A,#N/A,FALSE,"Sales"}</definedName>
    <definedName name="Data2" localSheetId="4" hidden="1">{#N/A,#N/A,FALSE,"Sales"}</definedName>
    <definedName name="Data2" localSheetId="5" hidden="1">{#N/A,#N/A,FALSE,"Sales"}</definedName>
    <definedName name="Data2" localSheetId="8" hidden="1">{#N/A,#N/A,FALSE,"Sales"}</definedName>
    <definedName name="Data2" hidden="1">{#N/A,#N/A,FALSE,"Sales"}</definedName>
    <definedName name="debt" localSheetId="1" hidden="1">{"Annual",#N/A,FALSE,"Sales &amp; Market";"Quarterly",#N/A,FALSE,"Sales &amp; Market"}</definedName>
    <definedName name="debt" localSheetId="4" hidden="1">{"Annual",#N/A,FALSE,"Sales &amp; Market";"Quarterly",#N/A,FALSE,"Sales &amp; Market"}</definedName>
    <definedName name="debt" localSheetId="5" hidden="1">{"Annual",#N/A,FALSE,"Sales &amp; Market";"Quarterly",#N/A,FALSE,"Sales &amp; Market"}</definedName>
    <definedName name="debt" localSheetId="8" hidden="1">{"Annual",#N/A,FALSE,"Sales &amp; Market";"Quarterly",#N/A,FALSE,"Sales &amp; Market"}</definedName>
    <definedName name="debt" hidden="1">{"Annual",#N/A,FALSE,"Sales &amp; Market";"Quarterly",#N/A,FALSE,"Sales &amp; Market"}</definedName>
    <definedName name="debt1" localSheetId="1" hidden="1">{"Annual",#N/A,FALSE,"Sales &amp; Market";"Quarterly",#N/A,FALSE,"Sales &amp; Market"}</definedName>
    <definedName name="debt1" localSheetId="4" hidden="1">{"Annual",#N/A,FALSE,"Sales &amp; Market";"Quarterly",#N/A,FALSE,"Sales &amp; Market"}</definedName>
    <definedName name="debt1" localSheetId="5" hidden="1">{"Annual",#N/A,FALSE,"Sales &amp; Market";"Quarterly",#N/A,FALSE,"Sales &amp; Market"}</definedName>
    <definedName name="debt1" localSheetId="8" hidden="1">{"Annual",#N/A,FALSE,"Sales &amp; Market";"Quarterly",#N/A,FALSE,"Sales &amp; Market"}</definedName>
    <definedName name="debt1" hidden="1">{"Annual",#N/A,FALSE,"Sales &amp; Market";"Quarterly",#N/A,FALSE,"Sales &amp; Market"}</definedName>
    <definedName name="DFSSXLTag_In_018D65FB39C1AB459D65543F5D02FAB8" hidden="1">#REF!</definedName>
    <definedName name="DFSSXLTag_In_0397285B9DDB6A41AAFF99ADA52C620B" hidden="1">#REF!</definedName>
    <definedName name="DFSSXLTag_In_04F51EF7053D034F8ED64F4AE8057B5F" hidden="1">#REF!</definedName>
    <definedName name="DFSSXLTag_In_1296EC03758D9F40994B9363F1455854" hidden="1">#REF!</definedName>
    <definedName name="DFSSXLTag_In_18ECC4EB8711254ABBF21E450A2A46BC" hidden="1">#REF!</definedName>
    <definedName name="DFSSXLTag_In_19AE83B9D9D1664EA6F8D936140E58D1" hidden="1">#REF!</definedName>
    <definedName name="DFSSXLTag_In_2E529FCFE5AB65488B34A89B350FBC4E" hidden="1">#REF!</definedName>
    <definedName name="DFSSXLTag_In_36451E79025B06438433D014F9343064" hidden="1">#REF!</definedName>
    <definedName name="DFSSXLTag_In_36978E9BA02A254A9182EEA1E77A6C08" hidden="1">#REF!</definedName>
    <definedName name="DFSSXLTag_In_3EAEFCF3E79E1E4095D295A463A63564" hidden="1">#REF!</definedName>
    <definedName name="DFSSXLTag_In_4C8B15BA1F1E3B4D875248D0FE0B6FA1" hidden="1">#REF!</definedName>
    <definedName name="DFSSXLTag_In_587D4179EACACD428FFB7BDBCA1B38BA" hidden="1">#REF!</definedName>
    <definedName name="DFSSXLTag_In_58C84D6971D066419CD86A0979A83D25" hidden="1">#REF!</definedName>
    <definedName name="DFSSXLTag_In_630E785C2316C64582876808A395480E" hidden="1">#REF!</definedName>
    <definedName name="DFSSXLTag_In_8776BF43AC129C4690507273565BCCE7" hidden="1">#REF!</definedName>
    <definedName name="DFSSXLTag_In_88C6D764B6517E438A5F1F3053E86BE7" hidden="1">#REF!</definedName>
    <definedName name="DFSSXLTag_In_89D3BE71EFB02E4BA37DDF7AF219A907" hidden="1">#REF!</definedName>
    <definedName name="DFSSXLTag_In_9804E37077DF814495E960C76CFB70C4" hidden="1">#REF!</definedName>
    <definedName name="DFSSXLTag_In_98CD6C07151DE448BB12960FDA68705D" hidden="1">#REF!</definedName>
    <definedName name="DFSSXLTag_In_9C9176E6A98CED41A31ED5E0CF2D9FC3" hidden="1">#REF!</definedName>
    <definedName name="DFSSXLTag_In_AF96FA2D2504BE41AC2F703C97750944" hidden="1">#REF!</definedName>
    <definedName name="DFSSXLTag_In_B31A8EF662843244A70EF6DBA78DDB75" hidden="1">#REF!</definedName>
    <definedName name="DFSSXLTag_In_BA257DBC396E8640B313EBFEDB364DFD" hidden="1">#REF!</definedName>
    <definedName name="DFSSXLTag_In_C72160A907B48C49A02520D3C1900076" hidden="1">#REF!</definedName>
    <definedName name="DFSSXLTag_In_C7C7919E5BDD4D4AAF8E552DD071708B" hidden="1">#REF!</definedName>
    <definedName name="DFSSXLTag_In_CE00057A98C3AA4CA900A7B02E634630" hidden="1">#REF!</definedName>
    <definedName name="DFSSXLTag_In_CE844B495E2ED043B32D60544BE56813" hidden="1">#REF!</definedName>
    <definedName name="DFSSXLTag_In_D7A97B0CF678524D9942ADE73E97E336" hidden="1">#REF!</definedName>
    <definedName name="DFSSXLTag_In_DF5D32359924284D87CEEA6B41AFD0F1" hidden="1">#REF!</definedName>
    <definedName name="DFSSXLTag_In_FB503AE6B6A1704DB92FB6FDD86B590C" hidden="1">#REF!</definedName>
    <definedName name="DFSSXLTag_Out_01B7D5D6DE92B54BB7957F7685C8DAF9" hidden="1">#REF!</definedName>
    <definedName name="DFSSXLTag_Out_0523AA3EA1336D479EF1C4167A285E8F" hidden="1">#REF!</definedName>
    <definedName name="DFSSXLTag_Out_10FDA0890E9B134385066E3B5AA430D8" hidden="1">#REF!</definedName>
    <definedName name="DFSSXLTag_Out_13D20B81CB6CB644A90A10BC17371553" hidden="1">#REF!</definedName>
    <definedName name="DFSSXLTag_Out_161D9007DADB5246B885FC0B9209C6B8" hidden="1">#REF!</definedName>
    <definedName name="DFSSXLTag_Out_16EAC68203F7B14FAA8FDB17EB99DF2A" hidden="1">#REF!</definedName>
    <definedName name="DFSSXLTag_Out_18609811C01CE944BE6E2956B6CE9DD0" hidden="1">#REF!</definedName>
    <definedName name="DFSSXLTag_Out_21C798F61541EB498700B8D209D04A30" hidden="1">#REF!</definedName>
    <definedName name="DFSSXLTag_Out_3170747F8B2A3449B48A7C3D7356E229" hidden="1">#REF!</definedName>
    <definedName name="DFSSXLTag_Out_3946F0C713D25743B01F5A228158864E" hidden="1">#REF!</definedName>
    <definedName name="DFSSXLTag_Out_4354DC2EDDA08B41B7A583349154FAA5" hidden="1">#REF!</definedName>
    <definedName name="DFSSXLTag_Out_4584E3F6EAE2F942BE7644C8454DDAA1" hidden="1">#REF!</definedName>
    <definedName name="DFSSXLTag_Out_4ABD671CD5C8A14F8DA6C24AA9BB9310" hidden="1">#REF!</definedName>
    <definedName name="DFSSXLTag_Out_781E3DF7803CB44093ABB1CA39A43CE5" hidden="1">#REF!</definedName>
    <definedName name="DFSSXLTag_Out_868C3AB7E232224EBDA08B0251456A50" hidden="1">#REF!</definedName>
    <definedName name="DFSSXLTag_Out_903CE2419C02E9468E7749D176C5FDFA" hidden="1">#REF!</definedName>
    <definedName name="DFSSXLTag_Out_99433D0E787E81439E206615A4769CF0" hidden="1">#REF!</definedName>
    <definedName name="DFSSXLTag_Out_A33B77B3FA89044D9D62A03D505A7C4C" hidden="1">#REF!</definedName>
    <definedName name="DFSSXLTag_Out_A3DC2FF3ACEE5B4A8E2E85A80111A4F9" hidden="1">#REF!</definedName>
    <definedName name="DFSSXLTag_Out_C09738AC3BD7FA40B5B8CD3BD958BB92" hidden="1">#REF!</definedName>
    <definedName name="DFSSXLTag_Out_CAB3179FCA8E664FB143FD9356D38B5A" hidden="1">#REF!</definedName>
    <definedName name="DFSSXLTag_Out_DE65987C13388A4B89E35EBC480C30A4" hidden="1">#REF!</definedName>
    <definedName name="DFSSXLTag_Out_EB2207E4A72A894D92EE01DFF05BE5C5" hidden="1">#REF!</definedName>
    <definedName name="DFSSXLTag_Out_F3B90C575B2C8A46BEFE809098964E94" hidden="1">#REF!</definedName>
    <definedName name="DFSSXLTag_Param_00025068FC4EAC4499C8578B47701897" hidden="1">#REF!</definedName>
    <definedName name="DFSSXLTag_Param_00819B3B48CB8B4488AC890D3A06A6F5" hidden="1">#REF!</definedName>
    <definedName name="DFSSXLTag_Param_008E863FD2D19049862896CA469062DB" hidden="1">#REF!</definedName>
    <definedName name="DFSSXLTag_Param_00A8D2CE19FF5746B1DD4CDE4CB2C434" hidden="1">#REF!</definedName>
    <definedName name="DFSSXLTag_Param_00AE444FBD4202499059D9EF3CBB094C" hidden="1">#REF!</definedName>
    <definedName name="DFSSXLTag_Param_00B078942AE8DD40B80B82BE25AD2E73" hidden="1">#REF!</definedName>
    <definedName name="DFSSXLTag_Param_011718C75BC2894781C5179D22F3621A" hidden="1">#REF!</definedName>
    <definedName name="DFSSXLTag_Param_011857139282C14BAF4740FDF1E6A87D" hidden="1">#REF!</definedName>
    <definedName name="DFSSXLTag_Param_011D5AA711525D4FAC48A8BFD020D89C" hidden="1">#REF!</definedName>
    <definedName name="DFSSXLTag_Param_013FA3619CB753449B6128FB72E0F38C" hidden="1">#REF!</definedName>
    <definedName name="DFSSXLTag_Param_0164DA30DEDD9C43BDF95B92634BDD47" hidden="1">#REF!</definedName>
    <definedName name="DFSSXLTag_Param_0183B9C266D2604DB17CFFCF9DDDEA6A" hidden="1">#REF!</definedName>
    <definedName name="DFSSXLTag_Param_01CC7A94E24BB84FB0FD265ECD19FA0A" hidden="1">#REF!</definedName>
    <definedName name="DFSSXLTag_Param_01EFE9E879514C4384587B5C91402384" hidden="1">#REF!</definedName>
    <definedName name="DFSSXLTag_Param_02341A7F1764E6499C281CE2C96C7A78" hidden="1">#REF!</definedName>
    <definedName name="DFSSXLTag_Param_0277013ADDEDDA499E7AF66B7911C620" hidden="1">#REF!</definedName>
    <definedName name="DFSSXLTag_Param_030B36C43BC2764382328FAD4CF374CD" hidden="1">#REF!</definedName>
    <definedName name="DFSSXLTag_Param_032A0CFBF405454A96AB25E08D346812" hidden="1">#REF!</definedName>
    <definedName name="DFSSXLTag_Param_03513DFDE50EF048B07874792CFA97F7" hidden="1">#REF!</definedName>
    <definedName name="DFSSXLTag_Param_03654DB39257F548B3FC9B968E060140" hidden="1">#REF!</definedName>
    <definedName name="DFSSXLTag_Param_03F3AE23A482274B94859B130AC5398A" hidden="1">#REF!</definedName>
    <definedName name="DFSSXLTag_Param_04073D4A16B0B445834C8C3D40BDE650" hidden="1">#REF!</definedName>
    <definedName name="DFSSXLTag_Param_040BB2CAB921F54380D34299B9A7720A" hidden="1">#REF!</definedName>
    <definedName name="DFSSXLTag_Param_0417E83E08750A40947ABE3522857A69" hidden="1">#REF!</definedName>
    <definedName name="DFSSXLTag_Param_045BFC90D0EA894E9B6045B224A1296A" hidden="1">#REF!</definedName>
    <definedName name="DFSSXLTag_Param_0556772E183E504881970B90605959C1" hidden="1">#REF!</definedName>
    <definedName name="DFSSXLTag_Param_0587132FCC489B46A9934C9E1608F312" hidden="1">#REF!</definedName>
    <definedName name="DFSSXLTag_Param_0597606AA58DBA4494F49DC0AC346921" hidden="1">#REF!</definedName>
    <definedName name="DFSSXLTag_Param_05E67420087CE442B34B8ABBFB7F4003" hidden="1">#REF!</definedName>
    <definedName name="DFSSXLTag_Param_05FE664D2E6B2B4999710F42D7A2D25D" hidden="1">#REF!</definedName>
    <definedName name="DFSSXLTag_Param_0623EFB767ECC64FA833A4EA3F26D615" hidden="1">#REF!</definedName>
    <definedName name="DFSSXLTag_Param_06290CCA40CD854487A32CC8ACB9B47C" hidden="1">#REF!</definedName>
    <definedName name="DFSSXLTag_Param_06408DECFD81AA42AA538C56D7494FEC" hidden="1">#REF!</definedName>
    <definedName name="DFSSXLTag_Param_0671E86D2B140D4889C17544CECEE818" hidden="1">#REF!</definedName>
    <definedName name="DFSSXLTag_Param_072AD41CB2624F41922791607DDAA5FF" hidden="1">#REF!</definedName>
    <definedName name="DFSSXLTag_Param_0730016F17CD2848A8FA22A91743C4D3" hidden="1">#REF!</definedName>
    <definedName name="DFSSXLTag_Param_07918F7F75D6134AA4A74A12DF3A361A" hidden="1">#REF!</definedName>
    <definedName name="DFSSXLTag_Param_07D4A0FE0E73654FA4F354C38AB0D3C6" hidden="1">#REF!</definedName>
    <definedName name="DFSSXLTag_Param_07E337F719E2FD41870EFA27A2427BE5" hidden="1">#REF!</definedName>
    <definedName name="DFSSXLTag_Param_08120035694D7A469CCF7B8EE3E4D3D1" hidden="1">#REF!</definedName>
    <definedName name="DFSSXLTag_Param_082C51CAF250C24696C36C647415FB50" hidden="1">#REF!</definedName>
    <definedName name="DFSSXLTag_Param_084A57A4421F34419CB7104003691451" hidden="1">#REF!</definedName>
    <definedName name="DFSSXLTag_Param_0872E90195F7CF4F860FB4A938632637" hidden="1">#REF!</definedName>
    <definedName name="DFSSXLTag_Param_0877669EF7F2E14DB5CCC61172B9D3AB" hidden="1">#REF!</definedName>
    <definedName name="DFSSXLTag_Param_087F8EBD46BB0E4DB893AECB7A9B2B2A" hidden="1">#REF!</definedName>
    <definedName name="DFSSXLTag_Param_08E00B38A2F96948B23BF1E018A20888" hidden="1">#REF!</definedName>
    <definedName name="DFSSXLTag_Param_08E9BBA6D51A8C45A77370AB2B17E48C" hidden="1">#REF!</definedName>
    <definedName name="DFSSXLTag_Param_08F2C1D7DF2C41408F12B0A034077867" hidden="1">#REF!</definedName>
    <definedName name="DFSSXLTag_Param_0922EED45F3C684583597C49CEAF1580" hidden="1">#REF!</definedName>
    <definedName name="DFSSXLTag_Param_09581E650CE76E4C8C6A19E02A2CE82B" hidden="1">#REF!</definedName>
    <definedName name="DFSSXLTag_Param_0997431F459B3F429A722DC512069A45" hidden="1">#REF!</definedName>
    <definedName name="DFSSXLTag_Param_09C43CFDF5B0C54080AC7B5E47B9C4CF" hidden="1">#REF!</definedName>
    <definedName name="DFSSXLTag_Param_09E7C8CFB011EF46AB4BD1B30E7C33AF" hidden="1">#REF!</definedName>
    <definedName name="DFSSXLTag_Param_0A02A5A607616141979B52846933FC32" hidden="1">#REF!</definedName>
    <definedName name="DFSSXLTag_Param_0A2748C863C97E45B7E77E6C8E0B3241" hidden="1">#REF!</definedName>
    <definedName name="DFSSXLTag_Param_0A3B13B6C6B7B14DB0BFE9FF3A7C978A" hidden="1">#REF!</definedName>
    <definedName name="DFSSXLTag_Param_0A6844E5F3925C4EA81328558FB65D6A" hidden="1">#REF!</definedName>
    <definedName name="DFSSXLTag_Param_0A7502CA90980649A8660663AA1E34AF" hidden="1">#REF!</definedName>
    <definedName name="DFSSXLTag_Param_0B104004BECF61428578AD321070C576" hidden="1">#REF!</definedName>
    <definedName name="DFSSXLTag_Param_0B3EE4FAEBF74E4D99468215DA9499C0" hidden="1">#REF!</definedName>
    <definedName name="DFSSXLTag_Param_0C0D0475AF338A4AABB64AADF154EBC1" hidden="1">#REF!</definedName>
    <definedName name="DFSSXLTag_Param_0C1EB6F0FE00834EB911B24A0107A8A6" hidden="1">#REF!</definedName>
    <definedName name="DFSSXLTag_Param_0C77CFFD4D08574E9CB2806264CFA1BE" hidden="1">#REF!</definedName>
    <definedName name="DFSSXLTag_Param_0DD15A960478D841998914D7197DF5C5" hidden="1">#REF!</definedName>
    <definedName name="DFSSXLTag_Param_0E07E1CCD8C29A47B545D454CF9D8E4A" hidden="1">#REF!</definedName>
    <definedName name="DFSSXLTag_Param_0E2446A2F8EBFC4997AE21691CB9366F" hidden="1">#REF!</definedName>
    <definedName name="DFSSXLTag_Param_0E2BA968F903FD448F19EDB1B1EBDF1E" hidden="1">#REF!</definedName>
    <definedName name="DFSSXLTag_Param_0E659FEA23207741868099C914B03A55" hidden="1">#REF!</definedName>
    <definedName name="DFSSXLTag_Param_0E6D6F8A33244045A9B4E629981614EA" hidden="1">#REF!</definedName>
    <definedName name="DFSSXLTag_Param_0E8B13C9D4D56C4B895E571052C7BF68" hidden="1">#REF!</definedName>
    <definedName name="DFSSXLTag_Param_0F5F9983644A5543875377B633B93B4A" hidden="1">#REF!</definedName>
    <definedName name="DFSSXLTag_Param_0FAEF2B6CE30494FB8DE5EBEB8CA4615" hidden="1">#REF!</definedName>
    <definedName name="DFSSXLTag_Param_103E9F8D7489D04D8071DE02EE95C767" hidden="1">#REF!</definedName>
    <definedName name="DFSSXLTag_Param_10AB476838BE0F4C9F62210C9445F84D" hidden="1">#REF!</definedName>
    <definedName name="DFSSXLTag_Param_10AFFFC1997BB24886EA5393A259EDB2" hidden="1">#REF!</definedName>
    <definedName name="DFSSXLTag_Param_10C0CE290A329449B25EEF3C68858BAC" hidden="1">#REF!</definedName>
    <definedName name="DFSSXLTag_Param_10C25AC82CA6654BBBE2AC8439CBB57A" hidden="1">#REF!</definedName>
    <definedName name="DFSSXLTag_Param_10D093B2E8C07B4199EAC0EB7B12C921" hidden="1">#REF!</definedName>
    <definedName name="DFSSXLTag_Param_1106E8FBEDDE9A4BBCE7E77F163A9984" hidden="1">#REF!</definedName>
    <definedName name="DFSSXLTag_Param_11688BC12774F7458F52D9EB05EE329F" hidden="1">#REF!</definedName>
    <definedName name="DFSSXLTag_Param_11865AAAFB05F041AEB227F2A7121C36" hidden="1">#REF!</definedName>
    <definedName name="DFSSXLTag_Param_11B96100B592F846BB71F582EF213F68" hidden="1">#REF!</definedName>
    <definedName name="DFSSXLTag_Param_1219852315D1EF42B1D0C73F9C84D272" hidden="1">#REF!</definedName>
    <definedName name="DFSSXLTag_Param_121DA59B0CE2C94A9DF6E3192CA246C2" hidden="1">#REF!</definedName>
    <definedName name="DFSSXLTag_Param_127643125F339C43B94E540E0D9742B5" hidden="1">#REF!</definedName>
    <definedName name="DFSSXLTag_Param_128E550FB5C4794EA5C9BB038795C6A9" hidden="1">#REF!</definedName>
    <definedName name="DFSSXLTag_Param_13088040B21E5B4CA46A6D92703F7B30" hidden="1">#REF!</definedName>
    <definedName name="DFSSXLTag_Param_13281470142DFF4AA41E007703C82D9E" hidden="1">#REF!</definedName>
    <definedName name="DFSSXLTag_Param_133DBAB8A11F8D40BFA4AB32C3CC2381" hidden="1">#REF!</definedName>
    <definedName name="DFSSXLTag_Param_13B9AFEF1209E540AB636F74334A81AB" hidden="1">#REF!</definedName>
    <definedName name="DFSSXLTag_Param_13C477399A8C044C9A768223932579CA" hidden="1">#REF!</definedName>
    <definedName name="DFSSXLTag_Param_14030E556882E940A8E2A6C9B7A1357F" hidden="1">#REF!</definedName>
    <definedName name="DFSSXLTag_Param_1424FB78317D654E85E7148C877B3D1D" hidden="1">#REF!</definedName>
    <definedName name="DFSSXLTag_Param_143372848C46B447910F8950CCF2724C" hidden="1">#REF!</definedName>
    <definedName name="DFSSXLTag_Param_14372C9A32C6314F9DFE1988946A168B" hidden="1">#REF!</definedName>
    <definedName name="DFSSXLTag_Param_148FF6AF651DD9488185AAE854BE365B" hidden="1">#REF!</definedName>
    <definedName name="DFSSXLTag_Param_14AC030293C0024C81D1A86B82DB4478" hidden="1">#REF!</definedName>
    <definedName name="DFSSXLTag_Param_151F890A2630D34D8B939BAA3AC12CF3" hidden="1">#REF!</definedName>
    <definedName name="DFSSXLTag_Param_154FD4AFD5E9C84BA0C8DCF64C7B137E" hidden="1">#REF!</definedName>
    <definedName name="DFSSXLTag_Param_1620342693DC4C4886D3B68CA9645C72" hidden="1">#REF!</definedName>
    <definedName name="DFSSXLTag_Param_1620C69FE10D7E438C0FF087EBD21D5D" hidden="1">#REF!</definedName>
    <definedName name="DFSSXLTag_Param_16A9D4A0810AC94CBBEBE5F760F17A94" hidden="1">#REF!</definedName>
    <definedName name="DFSSXLTag_Param_16A9F915E9F61C47A3A7934308A9FCD1" hidden="1">#REF!</definedName>
    <definedName name="DFSSXLTag_Param_16C3A71E39D2424E8689812FAC561BC2" hidden="1">#REF!</definedName>
    <definedName name="DFSSXLTag_Param_174BC7A760BD4A47825065DD46A8CE6D" hidden="1">#REF!</definedName>
    <definedName name="DFSSXLTag_Param_17C6A5191B09BC4894FEC9AE80D797A9" hidden="1">#REF!</definedName>
    <definedName name="DFSSXLTag_Param_17EF42FBD008094C82D465F00349867B" hidden="1">#REF!</definedName>
    <definedName name="DFSSXLTag_Param_18C3556E5448A24BAFF45153883511FA" hidden="1">#REF!</definedName>
    <definedName name="DFSSXLTag_Param_18CBA81D7BA7574F9A2D8F0002F533C5" hidden="1">#REF!</definedName>
    <definedName name="DFSSXLTag_Param_18D0F3481BA4954081433248DC9F6E03" hidden="1">#REF!</definedName>
    <definedName name="DFSSXLTag_Param_18F42F9EA9C05F45861E2E3A11066E6C" hidden="1">#REF!</definedName>
    <definedName name="DFSSXLTag_Param_1963579A76C6FB40993D7B30EC3BA529" hidden="1">#REF!</definedName>
    <definedName name="DFSSXLTag_Param_196EEAEF706DA54CA591981D803EE45C" hidden="1">#REF!</definedName>
    <definedName name="DFSSXLTag_Param_197EC92F75FBC841A788F0537619F428" hidden="1">#REF!</definedName>
    <definedName name="DFSSXLTag_Param_1A3E0572C12CF94D9B896E12843EFEC6" hidden="1">#REF!</definedName>
    <definedName name="DFSSXLTag_Param_1A4A14E5BCD3B54C885D746237E49BB7" hidden="1">#REF!</definedName>
    <definedName name="DFSSXLTag_Param_1A7EE183EE34D04DBB60B851444F6B9C" hidden="1">#REF!</definedName>
    <definedName name="DFSSXLTag_Param_1B041AA6FD13B34CAD88DA172AFD7ACB" hidden="1">#REF!</definedName>
    <definedName name="DFSSXLTag_Param_1B2A1AADC6C7694F849053528210D4DB" hidden="1">#REF!</definedName>
    <definedName name="DFSSXLTag_Param_1B484C76A55D53439B8665FF989E621F" hidden="1">#REF!</definedName>
    <definedName name="DFSSXLTag_Param_1B628D7CB1FB174097413E209F6AB1D5" hidden="1">#REF!</definedName>
    <definedName name="DFSSXLTag_Param_1B76E9BF61B3574AA78385CC987B3B3B" hidden="1">#REF!</definedName>
    <definedName name="DFSSXLTag_Param_1BB7730E90CFB04CB7CFFF19268EE9D7" hidden="1">#REF!</definedName>
    <definedName name="DFSSXLTag_Param_1BEC56DD68180048A0F59901807B87DA" hidden="1">#REF!</definedName>
    <definedName name="DFSSXLTag_Param_1C221FD6F1880C4B8E38BB0AFAD264C6" hidden="1">#REF!</definedName>
    <definedName name="DFSSXLTag_Param_1CDB26D3D7A61C4C8FC1A103817C1999" hidden="1">#REF!</definedName>
    <definedName name="DFSSXLTag_Param_1CF3EB3F72C7D94FA55E47E9CC4894BB" hidden="1">#REF!</definedName>
    <definedName name="DFSSXLTag_Param_1D8E5468E39CA74EB4DD59C5A3CFBE12" hidden="1">#REF!</definedName>
    <definedName name="DFSSXLTag_Param_1D964BADEA64E5449B629C05FC225EDC" hidden="1">#REF!</definedName>
    <definedName name="DFSSXLTag_Param_1DDBF228F8419945A15D2038F09402BE" hidden="1">#REF!</definedName>
    <definedName name="DFSSXLTag_Param_1E2A7181A503074ABF84BED2014BBE9A" hidden="1">#REF!</definedName>
    <definedName name="DFSSXLTag_Param_1E312B02A3031740946433CE6340AA6C" hidden="1">#REF!</definedName>
    <definedName name="DFSSXLTag_Param_1EC57AF80369FE49A25D07C7FA8855E2" hidden="1">#REF!</definedName>
    <definedName name="DFSSXLTag_Param_1EE666F1B79AC243848551A139714720" hidden="1">#REF!</definedName>
    <definedName name="DFSSXLTag_Param_1F5F38F7135C7144AD867614204982CB" hidden="1">#REF!</definedName>
    <definedName name="DFSSXLTag_Param_1F934E8AFF966947A0550598FA9E9869" hidden="1">#REF!</definedName>
    <definedName name="DFSSXLTag_Param_1FA609150EAD9342822DCB214ABC5D0B" hidden="1">#REF!</definedName>
    <definedName name="DFSSXLTag_Param_1FC31C927E1ABD40AE220EC241A5C4EA" hidden="1">#REF!</definedName>
    <definedName name="DFSSXLTag_Param_20293C8A0A9A6648A8B291DA2BFB750E" hidden="1">#REF!</definedName>
    <definedName name="DFSSXLTag_Param_2061D640E6825C47834A6EED04F68735" hidden="1">#REF!</definedName>
    <definedName name="DFSSXLTag_Param_20A8E54D2646DF4CA6E09FE328FF0602" hidden="1">#REF!</definedName>
    <definedName name="DFSSXLTag_Param_20D5CAE2F39F09479A56F1E9B1BCA8B7" hidden="1">#REF!</definedName>
    <definedName name="DFSSXLTag_Param_20E8DDCD5E923945B40305E282763212" hidden="1">#REF!</definedName>
    <definedName name="DFSSXLTag_Param_212D345F948E1A4AAA9ECF9BA42EEC82" hidden="1">#REF!</definedName>
    <definedName name="DFSSXLTag_Param_21471122F87EFA4494A51459434808C3" hidden="1">#REF!</definedName>
    <definedName name="DFSSXLTag_Param_2159045F72F3A544A35D5FD559E4FB6C" hidden="1">#REF!</definedName>
    <definedName name="DFSSXLTag_Param_21858E35749EC24B9BFBCBC7DDF093DB" hidden="1">#REF!</definedName>
    <definedName name="DFSSXLTag_Param_21D29E68C3A1DB4DB35F5C1D69ED21C0" hidden="1">#REF!</definedName>
    <definedName name="DFSSXLTag_Param_21EAFC07177A9E45AFACA9D55CA22109" hidden="1">#REF!</definedName>
    <definedName name="DFSSXLTag_Param_227A638437BA604BAD444ADAC40A94C3" hidden="1">#REF!</definedName>
    <definedName name="DFSSXLTag_Param_228A6F52CA17E242B85109BD648FE8B1" hidden="1">#REF!</definedName>
    <definedName name="DFSSXLTag_Param_2299D1A4F5F8784DBD9998B431D0896B" hidden="1">#REF!</definedName>
    <definedName name="DFSSXLTag_Param_22CF58CFBF8E8D438DCF0007D4F3529A" hidden="1">#REF!</definedName>
    <definedName name="DFSSXLTag_Param_22F5A7D66EC5F441A36FF64B775FAB8C" hidden="1">#REF!</definedName>
    <definedName name="DFSSXLTag_Param_22F6D575F2700941B41870F7CF5EE96F" hidden="1">#REF!</definedName>
    <definedName name="DFSSXLTag_Param_2370B97BEC70C14681C9F0C219CA8FEA" hidden="1">#REF!</definedName>
    <definedName name="DFSSXLTag_Param_23C2E40445407749868DC549E6F89B96" hidden="1">#REF!</definedName>
    <definedName name="DFSSXLTag_Param_23D4B10038C86343B486F40029539139" hidden="1">#REF!</definedName>
    <definedName name="DFSSXLTag_Param_2428674ED3C7D148A4113B51B28569F2" hidden="1">#REF!</definedName>
    <definedName name="DFSSXLTag_Param_24AA2CBC08C85D4D8BE5D5945B4E05F5" hidden="1">#REF!</definedName>
    <definedName name="DFSSXLTag_Param_24B287CB6E88CC4FA419D8921B8DD4D0" hidden="1">#REF!</definedName>
    <definedName name="DFSSXLTag_Param_24EBF6F35FC1F94A92238C8988F66C60" hidden="1">#REF!</definedName>
    <definedName name="DFSSXLTag_Param_250C3875C3352C41AC0B5BDF710C0C59" hidden="1">#REF!</definedName>
    <definedName name="DFSSXLTag_Param_2588978E8C9F6745A7F26ABF9F9610B6" hidden="1">#REF!</definedName>
    <definedName name="DFSSXLTag_Param_25A2275E360FFB42AF0CA3DBF0251D26" hidden="1">#REF!</definedName>
    <definedName name="DFSSXLTag_Param_25B1E9DBE6B32A41A6C3007E6D871148" hidden="1">#REF!</definedName>
    <definedName name="DFSSXLTag_Param_25C28CD9DF37A9459678EC765E6616DE" hidden="1">#REF!</definedName>
    <definedName name="DFSSXLTag_Param_2600E7FA4E56804ABA36C57D1BBD3400" hidden="1">#REF!</definedName>
    <definedName name="DFSSXLTag_Param_261B6226D5467C4083F584C3DE0D56CD" hidden="1">#REF!</definedName>
    <definedName name="DFSSXLTag_Param_2630E91F3346244FBA3409513F6723C2" hidden="1">#REF!</definedName>
    <definedName name="DFSSXLTag_Param_26B165D0B9A1D84089ADB7FB4BA90BAB" hidden="1">#REF!</definedName>
    <definedName name="DFSSXLTag_Param_26B2E4D48D48DB45A9A80A4E3B52D54B" hidden="1">#REF!</definedName>
    <definedName name="DFSSXLTag_Param_270720D40986C04A9ECDD8D90CD5CE2E" hidden="1">#REF!</definedName>
    <definedName name="DFSSXLTag_Param_2752375F340A794C96D2F9EFA08D38F3" hidden="1">#REF!</definedName>
    <definedName name="DFSSXLTag_Param_2784B44FCEC9FB4DA4D6BB7406AB2A43" hidden="1">#REF!</definedName>
    <definedName name="DFSSXLTag_Param_27F0C42A83FAAF4CA193752CF7484A7A" hidden="1">#REF!</definedName>
    <definedName name="DFSSXLTag_Param_282BF74A4B917A408F3973F4271D4600" hidden="1">#REF!</definedName>
    <definedName name="DFSSXLTag_Param_28346A30C217644FB379249D0902D5FA" hidden="1">#REF!</definedName>
    <definedName name="DFSSXLTag_Param_28FC1EF18B2DB24F8F9BC6DA5C4B7CA0" hidden="1">#REF!</definedName>
    <definedName name="DFSSXLTag_Param_29B5218E296A5D4D91257EFCAFE27C69" hidden="1">#REF!</definedName>
    <definedName name="DFSSXLTag_Param_29CD81A21B1A3D4D90E04EB9C9851488" hidden="1">#REF!</definedName>
    <definedName name="DFSSXLTag_Param_2A88E1A4B8796044984DCE404CE74E47" hidden="1">#REF!</definedName>
    <definedName name="DFSSXLTag_Param_2AE1FC7FB5DB8E4E8E851933FB846F95" hidden="1">#REF!</definedName>
    <definedName name="DFSSXLTag_Param_2B1F5FBE028D2443B77967AE0295E635" hidden="1">#REF!</definedName>
    <definedName name="DFSSXLTag_Param_2B3DB2AD3610F640B72F70C39E9D4AA8" hidden="1">#REF!</definedName>
    <definedName name="DFSSXLTag_Param_2B845D2A49FB2B46808BDB27A7673B93" hidden="1">#REF!</definedName>
    <definedName name="DFSSXLTag_Param_2BF7E6005C688F42A995F58997346E30" hidden="1">#REF!</definedName>
    <definedName name="DFSSXLTag_Param_2C3E9981E1412A4389505D6FA0EAB64A" hidden="1">#REF!</definedName>
    <definedName name="DFSSXLTag_Param_2C6295DE2E92714B8B2EF229CD24817E" hidden="1">#REF!</definedName>
    <definedName name="DFSSXLTag_Param_2C6FA2F35D6D2A488FD2E040D506D5A2" hidden="1">#REF!</definedName>
    <definedName name="DFSSXLTag_Param_2C85C925F819214D913546946861E8E6" hidden="1">#REF!</definedName>
    <definedName name="DFSSXLTag_Param_2C8F1F143F8EBF4DB104E19A2F69C430" hidden="1">#REF!</definedName>
    <definedName name="DFSSXLTag_Param_2C8FCACB7D705A40A62E6C186900D9C0" hidden="1">#REF!</definedName>
    <definedName name="DFSSXLTag_Param_2C98FFD595666741972A8316AF5AE4D4" hidden="1">#REF!</definedName>
    <definedName name="DFSSXLTag_Param_2CBFFF1D6EB43A4091071C3F4F5F9342" hidden="1">#REF!</definedName>
    <definedName name="DFSSXLTag_Param_2D1256D42107BC41A805384CF3C190B0" hidden="1">#REF!</definedName>
    <definedName name="DFSSXLTag_Param_2D6852B7438B304988B57A77FF36B0EC" hidden="1">#REF!</definedName>
    <definedName name="DFSSXLTag_Param_2D742D04B980ED4F9B240908D8F154A4" hidden="1">#REF!</definedName>
    <definedName name="DFSSXLTag_Param_2DCB09703F7CC34BA2D432FEA098C814" hidden="1">#REF!</definedName>
    <definedName name="DFSSXLTag_Param_2DCB48F4D5B5AC43B2587D8EF27405E3" hidden="1">#REF!</definedName>
    <definedName name="DFSSXLTag_Param_2DE1BC225E118344B971505D2DCE6B66" hidden="1">#REF!</definedName>
    <definedName name="DFSSXLTag_Param_2E0910F6A39B3F45B609550728FD396E" hidden="1">#REF!</definedName>
    <definedName name="DFSSXLTag_Param_2E39BDBDE6D4044D84C0DC3EAD86DBC1" hidden="1">#REF!</definedName>
    <definedName name="DFSSXLTag_Param_2E6824360CF22644BC623C859C5C76C5" hidden="1">#REF!</definedName>
    <definedName name="DFSSXLTag_Param_2E7C0D6313B4994A860C4C8E8901E450" hidden="1">#REF!</definedName>
    <definedName name="DFSSXLTag_Param_2EB83F1FD2909149B7CE79ECB5081467" hidden="1">#REF!</definedName>
    <definedName name="DFSSXLTag_Param_2F34EA58D9FEF041B1D98BC427FE81B0" hidden="1">#REF!</definedName>
    <definedName name="DFSSXLTag_Param_2F7F38D18D2D81449B4B1C389652DAFE" hidden="1">#REF!</definedName>
    <definedName name="DFSSXLTag_Param_2F93A6D6BA38374DA4C4A31F34ADC820" hidden="1">#REF!</definedName>
    <definedName name="DFSSXLTag_Param_2F96340566468D4795390BDAF246D4DA" hidden="1">#REF!</definedName>
    <definedName name="DFSSXLTag_Param_2FD7BD5104BFE24A85FB9033BDF42D79" hidden="1">#REF!</definedName>
    <definedName name="DFSSXLTag_Param_3002E131B0664D46839EE60B7DB115C7" hidden="1">#REF!</definedName>
    <definedName name="DFSSXLTag_Param_30044403A9A4D2498EF9B7A918DCAC2A" hidden="1">#REF!</definedName>
    <definedName name="DFSSXLTag_Param_3053A11F36D2894EB96B8AFFBDE829B2" hidden="1">#REF!</definedName>
    <definedName name="DFSSXLTag_Param_3053D1FAA1EA864A94E8BE1B4CCADC5B" hidden="1">#REF!</definedName>
    <definedName name="DFSSXLTag_Param_306AB5BDD47FA042912D72CF525AFE1A" hidden="1">#REF!</definedName>
    <definedName name="DFSSXLTag_Param_30B81F1F66212345B0EE8403DCFCFDC1" hidden="1">#REF!</definedName>
    <definedName name="DFSSXLTag_Param_30C27544562F4F4B9D158F5FA83D72F9" hidden="1">#REF!</definedName>
    <definedName name="DFSSXLTag_Param_30F36B0C0696CD4B9AEA24CC1734D27C" hidden="1">#REF!</definedName>
    <definedName name="DFSSXLTag_Param_3153282DD7C20A4694CE0352685DC85B" hidden="1">#REF!</definedName>
    <definedName name="DFSSXLTag_Param_315E0F6D11565F47A614C8373C218C45" hidden="1">#REF!</definedName>
    <definedName name="DFSSXLTag_Param_31869886B9380041B71BEEC4A715E94A" hidden="1">#REF!</definedName>
    <definedName name="DFSSXLTag_Param_318D3D3ACA7D3C4CAEF4C45AA65F3260" hidden="1">#REF!</definedName>
    <definedName name="DFSSXLTag_Param_31CBBBD727309B4F8AC05AF6B92F3FA6" hidden="1">#REF!</definedName>
    <definedName name="DFSSXLTag_Param_31CD6C3F7FC8984EB7AAFDA87C60C280" hidden="1">#REF!</definedName>
    <definedName name="DFSSXLTag_Param_31F70DEA80258A44AF5B758ACFC44FC4" hidden="1">#REF!</definedName>
    <definedName name="DFSSXLTag_Param_3217B378699CF4419199BC3E6F81697E" hidden="1">#REF!</definedName>
    <definedName name="DFSSXLTag_Param_325AF48551EA304C95B4A183D503AF40" hidden="1">#REF!</definedName>
    <definedName name="DFSSXLTag_Param_325F0466C2A7AE41813E6C27A64737CC" hidden="1">#REF!</definedName>
    <definedName name="DFSSXLTag_Param_3285BA3CEE16F649ADAED210A891E43A" hidden="1">#REF!</definedName>
    <definedName name="DFSSXLTag_Param_32B113FC33A61A4CB1B71617F8E547A1" hidden="1">#REF!</definedName>
    <definedName name="DFSSXLTag_Param_32E1FE854722EF4DAC2356F6BD4ED17F" hidden="1">#REF!</definedName>
    <definedName name="DFSSXLTag_Param_33256901AAF4F647888F8184A1BD0FE7" hidden="1">#REF!</definedName>
    <definedName name="DFSSXLTag_Param_33C17D0D7CB5A04F9CB3A6B91B389854" hidden="1">#REF!</definedName>
    <definedName name="DFSSXLTag_Param_34A8747B2F854D418688006611D45FF8" hidden="1">#REF!</definedName>
    <definedName name="DFSSXLTag_Param_34D34BF2131E5B46A64503147BB3D091" hidden="1">#REF!</definedName>
    <definedName name="DFSSXLTag_Param_34DAF9D3E9FB1F4EAF569BD5418A23FE" hidden="1">#REF!</definedName>
    <definedName name="DFSSXLTag_Param_35036D288E02C94696003CDCE6555845" hidden="1">#REF!</definedName>
    <definedName name="DFSSXLTag_Param_3527C3C3885F0241BCB844EB40536559" hidden="1">#REF!</definedName>
    <definedName name="DFSSXLTag_Param_3531136AC07F474289159A87A4048DEF" hidden="1">#REF!</definedName>
    <definedName name="DFSSXLTag_Param_355DE5539BA7D54E9D1D2B28AC913460" hidden="1">#REF!</definedName>
    <definedName name="DFSSXLTag_Param_358D6797BFB80F4A9BC3E4C96E857A09" hidden="1">#REF!</definedName>
    <definedName name="DFSSXLTag_Param_359A3729FDEE06419C43B16A498247C6" hidden="1">#REF!</definedName>
    <definedName name="DFSSXLTag_Param_35C1A010E4EBAC4098A6D0A10FA5BB15" hidden="1">#REF!</definedName>
    <definedName name="DFSSXLTag_Param_35E23331420DB54D885F91822BDD58BB" hidden="1">#REF!</definedName>
    <definedName name="DFSSXLTag_Param_3612A625E028DD49B4802F4171C0E00A" hidden="1">#REF!</definedName>
    <definedName name="DFSSXLTag_Param_361D3FF87ECFB648B2F88280EFE71772" hidden="1">#REF!</definedName>
    <definedName name="DFSSXLTag_Param_366B31240BF3014C8618333B41006649" hidden="1">#REF!</definedName>
    <definedName name="DFSSXLTag_Param_36A82B2F9136A742B77C089AAEEEAF83" hidden="1">#REF!</definedName>
    <definedName name="DFSSXLTag_Param_36B95DBDEDBCD549B949223EC737919C" hidden="1">#REF!</definedName>
    <definedName name="DFSSXLTag_Param_36C67A28B16C8A478408E21704D98997" hidden="1">#REF!</definedName>
    <definedName name="DFSSXLTag_Param_36F1F8172E030243B74DEA5F52F2CADC" hidden="1">#REF!</definedName>
    <definedName name="DFSSXLTag_Param_36FBD39C31C4A1449A4DF1AEA1AB1123" hidden="1">#REF!</definedName>
    <definedName name="DFSSXLTag_Param_3788820901ADA342A8441AF2A602979C" hidden="1">#REF!</definedName>
    <definedName name="DFSSXLTag_Param_37A5E9B7EC632747A3320D552DDC7931" hidden="1">#REF!</definedName>
    <definedName name="DFSSXLTag_Param_37DBA3A074F6DB4199D72517F8113D66" hidden="1">#REF!</definedName>
    <definedName name="DFSSXLTag_Param_37DD49AFCC5F6248998B5D06A9A96736" hidden="1">#REF!</definedName>
    <definedName name="DFSSXLTag_Param_386CF270A92C644E966AD7DC61175BE5" hidden="1">#REF!</definedName>
    <definedName name="DFSSXLTag_Param_393492ABCFA3894D9E500AD6AC97D90E" hidden="1">#REF!</definedName>
    <definedName name="DFSSXLTag_Param_39825EE70B5F7B42B537E2D98B5111B0" hidden="1">#REF!</definedName>
    <definedName name="DFSSXLTag_Param_3991719A4501EB4381679A04B2CE6E49" hidden="1">#REF!</definedName>
    <definedName name="DFSSXLTag_Param_39E4590C1376B44C87394D6C30EF500D" hidden="1">#REF!</definedName>
    <definedName name="DFSSXLTag_Param_39EC21145B804B4095809A5437E9C7B9" hidden="1">#REF!</definedName>
    <definedName name="DFSSXLTag_Param_3A2EB80D228289439286C35206CB7046" hidden="1">#REF!</definedName>
    <definedName name="DFSSXLTag_Param_3A4132B1EA8DBC4E979FE349A3592C25" hidden="1">#REF!</definedName>
    <definedName name="DFSSXLTag_Param_3A5A6258DC2F1F43B429C3824BD4AF7B" hidden="1">#REF!</definedName>
    <definedName name="DFSSXLTag_Param_3A7F92E96818B744AE95C1F6FDC4B3E3" hidden="1">#REF!</definedName>
    <definedName name="DFSSXLTag_Param_3AF17B16B64565408B9FE4A19C5541D5" hidden="1">#REF!</definedName>
    <definedName name="DFSSXLTag_Param_3B244A3CD059B94BB7885B901D449EB3" hidden="1">#REF!</definedName>
    <definedName name="DFSSXLTag_Param_3B2CA68E37DCF846AEBA386F61A58467" hidden="1">#REF!</definedName>
    <definedName name="DFSSXLTag_Param_3B4D723E4A6BC0429DE2249E39598E80" hidden="1">#REF!</definedName>
    <definedName name="DFSSXLTag_Param_3B6B9833FDBEDD4FA4CEDE85476A1FCB" hidden="1">#REF!</definedName>
    <definedName name="DFSSXLTag_Param_3BB0552833100D45A0BF3E339173BE03" hidden="1">#REF!</definedName>
    <definedName name="DFSSXLTag_Param_3BFB09705F2A24408A3362AE92C1C318" hidden="1">#REF!</definedName>
    <definedName name="DFSSXLTag_Param_3C0C6F78968A0B49A0745F177C2F7370" hidden="1">#REF!</definedName>
    <definedName name="DFSSXLTag_Param_3C197B79A9C5644E833BE7FF59C00FAC" hidden="1">#REF!</definedName>
    <definedName name="DFSSXLTag_Param_3C3067A6C2B53541BB254D378FB8BA82" hidden="1">#REF!</definedName>
    <definedName name="DFSSXLTag_Param_3C63F5DDB5F1D5449E5AAE9AF7D084F9" hidden="1">#REF!</definedName>
    <definedName name="DFSSXLTag_Param_3C76B52EB2A7724CB70BC0A0D76A147A" hidden="1">#REF!</definedName>
    <definedName name="DFSSXLTag_Param_3CBA32CDC4D2634E91B274AB47AFEF94" hidden="1">#REF!</definedName>
    <definedName name="DFSSXLTag_Param_3CBB14CFED4DEB4B9E4ECFB893A2A26A" hidden="1">#REF!</definedName>
    <definedName name="DFSSXLTag_Param_3D086672A1D4C04B9046AE3F8208C6DD" hidden="1">#REF!</definedName>
    <definedName name="DFSSXLTag_Param_3D0CA0F1213F1843BC5C1864BE0D40DE" hidden="1">#REF!</definedName>
    <definedName name="DFSSXLTag_Param_3D4C40E858365841B57727A6E67F9498" hidden="1">#REF!</definedName>
    <definedName name="DFSSXLTag_Param_3DAD3EEF3031D54A845E2768B3891878" hidden="1">#REF!</definedName>
    <definedName name="DFSSXLTag_Param_3DE2887D7595DB46B9B024041B7434F7" hidden="1">#REF!</definedName>
    <definedName name="DFSSXLTag_Param_3E08BBAA58CECC4793EE5213B423FA4C" hidden="1">#REF!</definedName>
    <definedName name="DFSSXLTag_Param_3E290E104DBFF84BAB8A6A8E9B1C643F" hidden="1">#REF!</definedName>
    <definedName name="DFSSXLTag_Param_3E74544B86B2E940AF8E2A0402170F18" hidden="1">#REF!</definedName>
    <definedName name="DFSSXLTag_Param_3E9ADE18376637478ECB23809CC508A3" hidden="1">#REF!</definedName>
    <definedName name="DFSSXLTag_Param_3E9F72634DEE1B4092C3F2FB542A8C7A" hidden="1">#REF!</definedName>
    <definedName name="DFSSXLTag_Param_3F4341A3487E684082279B0F596118F9" hidden="1">#REF!</definedName>
    <definedName name="DFSSXLTag_Param_3F6667BA8E6BD44D86EAF4059628125A" hidden="1">#REF!</definedName>
    <definedName name="DFSSXLTag_Param_3FCB7D1CC1D2CB45B5DE96911E94337E" hidden="1">#REF!</definedName>
    <definedName name="DFSSXLTag_Param_4052289CFEC3384E95AD6A118D8E84D8" hidden="1">#REF!</definedName>
    <definedName name="DFSSXLTag_Param_4060F0B7F2A94846A0BDA0E2031A4FAB" hidden="1">#REF!</definedName>
    <definedName name="DFSSXLTag_Param_40B7C1B54B923748B0E3DCC51942D1AC" hidden="1">#REF!</definedName>
    <definedName name="DFSSXLTag_Param_40E160EF3B918546ABBD512505DB15F7" hidden="1">#REF!</definedName>
    <definedName name="DFSSXLTag_Param_418D7B8306336C489F1577EFA39070FC" hidden="1">#REF!</definedName>
    <definedName name="DFSSXLTag_Param_41924F2A6386AB4F9DCCC6CD5C8E38BA" hidden="1">#REF!</definedName>
    <definedName name="DFSSXLTag_Param_41FC944D1611E749B622C28A587A9AFB" hidden="1">#REF!</definedName>
    <definedName name="DFSSXLTag_Param_4239BA6667337E49AE8B052E81145F96" hidden="1">#REF!</definedName>
    <definedName name="DFSSXLTag_Param_4267DFA2C6CCC444AF8D210834B7D6E7" hidden="1">#REF!</definedName>
    <definedName name="DFSSXLTag_Param_426B4D1730C44B4A9D6C67CE16961F7C" hidden="1">#REF!</definedName>
    <definedName name="DFSSXLTag_Param_42BEF46816867B4A8CB795568D54BA06" hidden="1">#REF!</definedName>
    <definedName name="DFSSXLTag_Param_42D20146B24C6A4DBE6D9D264851DD0A" hidden="1">#REF!</definedName>
    <definedName name="DFSSXLTag_Param_4367603E421BE74399C7DFBE385AD35E" hidden="1">#REF!</definedName>
    <definedName name="DFSSXLTag_Param_437DE59ED9909C4B97156E389ABDA7C2" hidden="1">#REF!</definedName>
    <definedName name="DFSSXLTag_Param_43A8F360FC99064D99EF2D783F8DFD35" hidden="1">#REF!</definedName>
    <definedName name="DFSSXLTag_Param_43CD8FFDA79BD74891EB80D774546E5C" hidden="1">#REF!</definedName>
    <definedName name="DFSSXLTag_Param_43F2191900E05946B2E01BE2002290E3" hidden="1">#REF!</definedName>
    <definedName name="DFSSXLTag_Param_440AA7D9F30F9846B7C8916986BD34C6" hidden="1">#REF!</definedName>
    <definedName name="DFSSXLTag_Param_4483F1658757AC4DAA888142CC8A1A40" hidden="1">#REF!</definedName>
    <definedName name="DFSSXLTag_Param_4530E1F67335D747B670D75F59C6A1B6" hidden="1">#REF!</definedName>
    <definedName name="DFSSXLTag_Param_4547614D7EE4184C86557A6316C53F4D" hidden="1">#REF!</definedName>
    <definedName name="DFSSXLTag_Param_458BE48C3DC6EC47A8DBA7B5A4B717EF" hidden="1">#REF!</definedName>
    <definedName name="DFSSXLTag_Param_458E52BA50B8FB40B2B31013A1838D74" hidden="1">#REF!</definedName>
    <definedName name="DFSSXLTag_Param_4592ADC595D356499C596CC576B5C0F7" hidden="1">#REF!</definedName>
    <definedName name="DFSSXLTag_Param_4596EFFCA4F898459497985191C06D6C" hidden="1">#REF!</definedName>
    <definedName name="DFSSXLTag_Param_459EE96D0CD3FF44B9EC2DDE42E755A2" hidden="1">#REF!</definedName>
    <definedName name="DFSSXLTag_Param_45AFFFCCAAE8E042B2BC6F0D9A8533CC" hidden="1">#REF!</definedName>
    <definedName name="DFSSXLTag_Param_4659275BB106614789F782FB8940A483" hidden="1">#REF!</definedName>
    <definedName name="DFSSXLTag_Param_46B3052BB2942B449F91B4621A68D591" hidden="1">#REF!</definedName>
    <definedName name="DFSSXLTag_Param_4705D690A333BC4280584832B480320C" hidden="1">#REF!</definedName>
    <definedName name="DFSSXLTag_Param_473F215AD1AD92439684CF6DD1FF1618" hidden="1">#REF!</definedName>
    <definedName name="DFSSXLTag_Param_4757B3AA65E13F48B2F452F99FDAB928" hidden="1">#REF!</definedName>
    <definedName name="DFSSXLTag_Param_47DC3D97CC05E941928A65089B3CF0E0" hidden="1">#REF!</definedName>
    <definedName name="DFSSXLTag_Param_4811340186A6EF409B54786E211344BC" hidden="1">#REF!</definedName>
    <definedName name="DFSSXLTag_Param_4843F0F475B7AD488F51B59B45BDD535" hidden="1">#REF!</definedName>
    <definedName name="DFSSXLTag_Param_4871D455C4B71E469170AE6D0336967C" hidden="1">#REF!</definedName>
    <definedName name="DFSSXLTag_Param_48F21F9FB552B94D80AE6CB17E898FE8" hidden="1">#REF!</definedName>
    <definedName name="DFSSXLTag_Param_49C0C44FAFBB8E4F8176D26DFCBB4D25" hidden="1">#REF!</definedName>
    <definedName name="DFSSXLTag_Param_49EC2308EDB5B84386D5E75CD4E5AFB5" hidden="1">#REF!</definedName>
    <definedName name="DFSSXLTag_Param_4A69FB363CF7CE43A30B7F0352E2914F" hidden="1">#REF!</definedName>
    <definedName name="DFSSXLTag_Param_4A79055CA31C554490AA7BED1BEB1482" hidden="1">#REF!</definedName>
    <definedName name="DFSSXLTag_Param_4A8F9D36F9BD4F44A39B40AA7A9804C1" hidden="1">#REF!</definedName>
    <definedName name="DFSSXLTag_Param_4AAA709E08229D4A9D042D1023BD2BDB" hidden="1">#REF!</definedName>
    <definedName name="DFSSXLTag_Param_4AACD0AD47A9DA46930DA7E53BC1971E" hidden="1">#REF!</definedName>
    <definedName name="DFSSXLTag_Param_4AB69386FCC3D7419E697E840DF00719" hidden="1">#REF!</definedName>
    <definedName name="DFSSXLTag_Param_4AC03E830EF99A4A914179C4420CDDC8" hidden="1">#REF!</definedName>
    <definedName name="DFSSXLTag_Param_4B114137B7282843B181FC67F643E1A8" hidden="1">#REF!</definedName>
    <definedName name="DFSSXLTag_Param_4BA7E2C2A84E864AAC85667988589089" hidden="1">#REF!</definedName>
    <definedName name="DFSSXLTag_Param_4BB58935303EE54AB406EC9A7EF38D37" hidden="1">#REF!</definedName>
    <definedName name="DFSSXLTag_Param_4BBBA780BCCA85449C113775A012F802" hidden="1">#REF!</definedName>
    <definedName name="DFSSXLTag_Param_4CA86C138F9C0547BB704E0AA14111E3" hidden="1">#REF!</definedName>
    <definedName name="DFSSXLTag_Param_4CCF35441748CA4A99411728868ACAA3" hidden="1">#REF!</definedName>
    <definedName name="DFSSXLTag_Param_4D98EFA8E7002044BFA93F370C767875" hidden="1">#REF!</definedName>
    <definedName name="DFSSXLTag_Param_4E2D20C68DA71740BD77C5D19149CFE5" hidden="1">#REF!</definedName>
    <definedName name="DFSSXLTag_Param_4E434CA1B7BECD499C5E7E37F17845CB" hidden="1">#REF!</definedName>
    <definedName name="DFSSXLTag_Param_4E6FC154FE8E2F44BE7157EC88B5706B" hidden="1">#REF!</definedName>
    <definedName name="DFSSXLTag_Param_4EC4DC8E31687745A4519B91715C88B8" hidden="1">#REF!</definedName>
    <definedName name="DFSSXLTag_Param_4ED43B04B31F5C4E902DB9E68431D7F1" hidden="1">#REF!</definedName>
    <definedName name="DFSSXLTag_Param_4F17D1EC89DD184BBFFDFF56914B9DDC" hidden="1">#REF!</definedName>
    <definedName name="DFSSXLTag_Param_4F3B435990399248B734C48F085EB806" hidden="1">#REF!</definedName>
    <definedName name="DFSSXLTag_Param_4F4AF83DD01FC841999CBF33B3ECA9BB" hidden="1">#REF!</definedName>
    <definedName name="DFSSXLTag_Param_4F54670F6528664E9473BFC0C038F696" hidden="1">#REF!</definedName>
    <definedName name="DFSSXLTag_Param_4F96C0C32867D74EB4FE0ED46E2ED6EA" hidden="1">#REF!</definedName>
    <definedName name="DFSSXLTag_Param_4F99330AABD1C741ACEB7151C3A51392" hidden="1">#REF!</definedName>
    <definedName name="DFSSXLTag_Param_4FC9665C694EDB4DA9B8045078C3DB1B" hidden="1">#REF!</definedName>
    <definedName name="DFSSXLTag_Param_4FE9DE6C035B0E40B80ACACB85CF3E52" hidden="1">#REF!</definedName>
    <definedName name="DFSSXLTag_Param_50253F71941D0B40BD7F6EC2B59FD33F" hidden="1">#REF!</definedName>
    <definedName name="DFSSXLTag_Param_5034012267D6E141BC5E6CFB5598EEA9" hidden="1">#REF!</definedName>
    <definedName name="DFSSXLTag_Param_50CD11A7C6D8BC4095D2706421633F75" hidden="1">#REF!</definedName>
    <definedName name="DFSSXLTag_Param_51106B646884D54EAD453FFB28869106" hidden="1">#REF!</definedName>
    <definedName name="DFSSXLTag_Param_51C2D4FB30BE034BB0E5559EE3EC8BC4" hidden="1">#REF!</definedName>
    <definedName name="DFSSXLTag_Param_51C34C696C28844C8026A15C32BDDB7B" hidden="1">#REF!</definedName>
    <definedName name="DFSSXLTag_Param_520BFEF859EA85478390AB16561A0160" hidden="1">#REF!</definedName>
    <definedName name="DFSSXLTag_Param_520DBDFC1D949841A41D10E97CF3A707" hidden="1">#REF!</definedName>
    <definedName name="DFSSXLTag_Param_52424A06C456524BAC394D5DF15083CD" hidden="1">#REF!</definedName>
    <definedName name="DFSSXLTag_Param_524463725E26824696D5764BC5DE4BE9" hidden="1">#REF!</definedName>
    <definedName name="DFSSXLTag_Param_52833FB9E987E44DB8A90BBCF86153A1" hidden="1">#REF!</definedName>
    <definedName name="DFSSXLTag_Param_52C302925D57364EBBFB798B4E520E23" hidden="1">#REF!</definedName>
    <definedName name="DFSSXLTag_Param_52D36D547F208642A1743BCCC06AF0BD" hidden="1">#REF!</definedName>
    <definedName name="DFSSXLTag_Param_52E514A21B21DA4597521CAD800B21F7" hidden="1">#REF!</definedName>
    <definedName name="DFSSXLTag_Param_52F51C5C4D34104FB526687888F51BC9" hidden="1">#REF!</definedName>
    <definedName name="DFSSXLTag_Param_5314DEBC739A7D41A90B0F78917F6A05" hidden="1">#REF!</definedName>
    <definedName name="DFSSXLTag_Param_53462CF1C3D7DD4A9763C5EA51F1DE0C" hidden="1">#REF!</definedName>
    <definedName name="DFSSXLTag_Param_537D85C3315A86478AF2A5F707F74F93" hidden="1">#REF!</definedName>
    <definedName name="DFSSXLTag_Param_5397231E189ACF4C92471B4BD80C4D7E" hidden="1">#REF!</definedName>
    <definedName name="DFSSXLTag_Param_53AF4A31B76DA84CA90A58D74DC26F19" hidden="1">#REF!</definedName>
    <definedName name="DFSSXLTag_Param_53F2A30C5F18E444905D48E2EF478D1D" hidden="1">#REF!</definedName>
    <definedName name="DFSSXLTag_Param_540051932A8B8E4490E50C92B3FF2E09" hidden="1">#REF!</definedName>
    <definedName name="DFSSXLTag_Param_54573752C0E83345A2B75FF920CA1F07" hidden="1">#REF!</definedName>
    <definedName name="DFSSXLTag_Param_547160523938FB4F82BC081332A84D22" hidden="1">#REF!</definedName>
    <definedName name="DFSSXLTag_Param_5490921379E2FE43A2318D8CE203EEE1" hidden="1">#REF!</definedName>
    <definedName name="DFSSXLTag_Param_54B42697650D9E42ADFBE97BD759F373" hidden="1">#REF!</definedName>
    <definedName name="DFSSXLTag_Param_54D889D6E2708D48845C5388B22E1492" hidden="1">#REF!</definedName>
    <definedName name="DFSSXLTag_Param_54D9D185E6F4E241AA9A939386406C3B" hidden="1">#REF!</definedName>
    <definedName name="DFSSXLTag_Param_5502AA112C415D4092BB78887998A05E" hidden="1">#REF!</definedName>
    <definedName name="DFSSXLTag_Param_55174C06A525F842AC26FCF1644F666E" hidden="1">#REF!</definedName>
    <definedName name="DFSSXLTag_Param_5569F40428270340B18F4107D0429016" hidden="1">#REF!</definedName>
    <definedName name="DFSSXLTag_Param_5592805C2D4DD342BD4E2032223898AB" hidden="1">#REF!</definedName>
    <definedName name="DFSSXLTag_Param_55E2D844F4BBBE44B6C09485C00E591C" hidden="1">#REF!</definedName>
    <definedName name="DFSSXLTag_Param_5604DD31067E25428743414B4587647D" hidden="1">#REF!</definedName>
    <definedName name="DFSSXLTag_Param_5668200BF181CE4D95B1ADD5EFB22B88" hidden="1">#REF!</definedName>
    <definedName name="DFSSXLTag_Param_566D50868535654F8E8CEE06BF46A817" hidden="1">#REF!</definedName>
    <definedName name="DFSSXLTag_Param_56D3073E9CAB9A459EA98AAD17F5421B" hidden="1">#REF!</definedName>
    <definedName name="DFSSXLTag_Param_577D31B4EFBC7E45B33D08F82DB517CD" hidden="1">#REF!</definedName>
    <definedName name="DFSSXLTag_Param_577F08DB34473140B63A42538E81007E" hidden="1">#REF!</definedName>
    <definedName name="DFSSXLTag_Param_57D3EB0C1183E04FBEE6490C7CA6C137" hidden="1">#REF!</definedName>
    <definedName name="DFSSXLTag_Param_58151003E4B2D04AA8F1FB91299C047D" hidden="1">#REF!</definedName>
    <definedName name="DFSSXLTag_Param_58A699E78BDF5949B1704BB10A24CA6E" hidden="1">#REF!</definedName>
    <definedName name="DFSSXLTag_Param_58ABFB41E94DCC43B3440B10A052A88B" hidden="1">#REF!</definedName>
    <definedName name="DFSSXLTag_Param_58B4815A2C6819458F96DD12E233EB49" hidden="1">#REF!</definedName>
    <definedName name="DFSSXLTag_Param_58F729D39FB4DE4E9313905979B6C8CE" hidden="1">#REF!</definedName>
    <definedName name="DFSSXLTag_Param_592C7A80650A494DA582E0CFB4D5450C" hidden="1">#REF!</definedName>
    <definedName name="DFSSXLTag_Param_593E8D54536C384898B8572F06E587BC" hidden="1">#REF!</definedName>
    <definedName name="DFSSXLTag_Param_596C50DC25753543A0CADBD33F97ED85" hidden="1">#REF!</definedName>
    <definedName name="DFSSXLTag_Param_59D82A072362E142AF60AFE5EACAF2FB" hidden="1">#REF!</definedName>
    <definedName name="DFSSXLTag_Param_59DE188FAA55BB41B78CE1ED6F92D418" hidden="1">#REF!</definedName>
    <definedName name="DFSSXLTag_Param_5AD61BA4D365714C802CF755A94CA271" hidden="1">#REF!</definedName>
    <definedName name="DFSSXLTag_Param_5B242169566E304F8EEDEBB703ABB1E3" hidden="1">#REF!</definedName>
    <definedName name="DFSSXLTag_Param_5B369CDC956F8F44AD9F48F0796003FA" hidden="1">#REF!</definedName>
    <definedName name="DFSSXLTag_Param_5B8687DAD289F740BFC5CCA33E20D723" hidden="1">#REF!</definedName>
    <definedName name="DFSSXLTag_Param_5BC454A57446B04A9C1F6D323E3F7466" hidden="1">#REF!</definedName>
    <definedName name="DFSSXLTag_Param_5BDD5FAAFB85D94D950C27BF2485C327" hidden="1">#REF!</definedName>
    <definedName name="DFSSXLTag_Param_5C2A7BE749D17C45B082CDCC82B762E0" hidden="1">#REF!</definedName>
    <definedName name="DFSSXLTag_Param_5CD8264EEC4573438CF74F1ECEDAC064" hidden="1">#REF!</definedName>
    <definedName name="DFSSXLTag_Param_5D1F6B9F732DAB4296050ABAA344E212" hidden="1">#REF!</definedName>
    <definedName name="DFSSXLTag_Param_5D2955887CE27646B886B91DC174E793" hidden="1">#REF!</definedName>
    <definedName name="DFSSXLTag_Param_5DA5AFCB2307F44CB858D30BB9C26404" hidden="1">#REF!</definedName>
    <definedName name="DFSSXLTag_Param_5DE48D5B09671F448D20969CC9527611" hidden="1">#REF!</definedName>
    <definedName name="DFSSXLTag_Param_5E345DDCB471A64E8DF18E7CB33B3A2A" hidden="1">#REF!</definedName>
    <definedName name="DFSSXLTag_Param_5E810336C4A33246ABE35FF2F7117339" hidden="1">#REF!</definedName>
    <definedName name="DFSSXLTag_Param_5E8F9C528666AD4588DC4F4CD68B19E9" hidden="1">#REF!</definedName>
    <definedName name="DFSSXLTag_Param_5F702E9DD3C22E419C7F14D12236FF0D" hidden="1">#REF!</definedName>
    <definedName name="DFSSXLTag_Param_5F78120F95FCAE4F9E2F783902D3B7B6" hidden="1">#REF!</definedName>
    <definedName name="DFSSXLTag_Param_5FD0C2DF44533D42B84E2973B1642543" hidden="1">#REF!</definedName>
    <definedName name="DFSSXLTag_Param_5FD840B76046E2499681DF94A76E1BF6" hidden="1">#REF!</definedName>
    <definedName name="DFSSXLTag_Param_601F1CCEB7A62F4791530F1358AA6AD4" hidden="1">#REF!</definedName>
    <definedName name="DFSSXLTag_Param_6023194308F84240A5429A73C63BFEAD" hidden="1">#REF!</definedName>
    <definedName name="DFSSXLTag_Param_6038527708FD104B8634A7E520DD573C" hidden="1">#REF!</definedName>
    <definedName name="DFSSXLTag_Param_604FA7C91F1BA7458F23EBE43821C6F2" hidden="1">#REF!</definedName>
    <definedName name="DFSSXLTag_Param_605C27F236F2C34F83DC231E70C89FB6" hidden="1">#REF!</definedName>
    <definedName name="DFSSXLTag_Param_60CDC3F513C1954AB0883E9FEEA701C4" hidden="1">#REF!</definedName>
    <definedName name="DFSSXLTag_Param_60CF754BF63E644CA16A1BC8E597AE30" hidden="1">#REF!</definedName>
    <definedName name="DFSSXLTag_Param_60DD6B32B0F13F44B3B22FE5F224A7A4" hidden="1">#REF!</definedName>
    <definedName name="DFSSXLTag_Param_6131AFD576FA4342A118D32B5CEFDDD2" hidden="1">#REF!</definedName>
    <definedName name="DFSSXLTag_Param_61686A1D63A29541898435705FFDE63D" hidden="1">#REF!</definedName>
    <definedName name="DFSSXLTag_Param_618933C4D56FEE4F9562ACC97CE72DF6" hidden="1">#REF!</definedName>
    <definedName name="DFSSXLTag_Param_6201D6D3C8B83340BF4EACCE4ACF2633" hidden="1">#REF!</definedName>
    <definedName name="DFSSXLTag_Param_622597130EBDD84AA07CAFAD77E533D9" hidden="1">#REF!</definedName>
    <definedName name="DFSSXLTag_Param_625DAF42BCA233429313987AAA19E7F6" hidden="1">#REF!</definedName>
    <definedName name="DFSSXLTag_Param_62D7B1B8B5E8954AAC2D874B756A2C48" hidden="1">#REF!</definedName>
    <definedName name="DFSSXLTag_Param_62F77F42C6454A47979209CDBD6D5AC1" hidden="1">#REF!</definedName>
    <definedName name="DFSSXLTag_Param_630A3619566127419876FF7DAD9EC012" hidden="1">#REF!</definedName>
    <definedName name="DFSSXLTag_Param_638F47D8013A3B4FA399DC897FBE7E42" hidden="1">#REF!</definedName>
    <definedName name="DFSSXLTag_Param_644438C75F31A145B6EBF101A3746162" hidden="1">#REF!</definedName>
    <definedName name="DFSSXLTag_Param_64479DAE80CDA945B98BC879089D3EA3" hidden="1">#REF!</definedName>
    <definedName name="DFSSXLTag_Param_6479B75D76EC5B44BFF4148CD7B517DF" hidden="1">#REF!</definedName>
    <definedName name="DFSSXLTag_Param_64852C0C0B632541BD3971E9ED68F002" hidden="1">#REF!</definedName>
    <definedName name="DFSSXLTag_Param_657CA9D43A30EC4B8F6409122765388A" hidden="1">#REF!</definedName>
    <definedName name="DFSSXLTag_Param_65DC9E3FE3851444BFE5268441C89E80" hidden="1">#REF!</definedName>
    <definedName name="DFSSXLTag_Param_65E3262F49324B468482803A2C8EE393" hidden="1">#REF!</definedName>
    <definedName name="DFSSXLTag_Param_65F79B7866DD6F4CA4BD086397C5C6E6" hidden="1">#REF!</definedName>
    <definedName name="DFSSXLTag_Param_660613D369A47149A3FCFE7F6DA02648" hidden="1">#REF!</definedName>
    <definedName name="DFSSXLTag_Param_66210DFDC8DE3B479F0384DEE3E977A0" hidden="1">#REF!</definedName>
    <definedName name="DFSSXLTag_Param_66407AF2203B3D4CAC91F8D0EEBC0D3B" hidden="1">#REF!</definedName>
    <definedName name="DFSSXLTag_Param_664AA3C68C92854C85830DAC3D933A09" hidden="1">#REF!</definedName>
    <definedName name="DFSSXLTag_Param_6668398B7AB5834F8181EEEDF1344938" hidden="1">#REF!</definedName>
    <definedName name="DFSSXLTag_Param_666D877DD5B36546A590EEDF7D02C50C" hidden="1">#REF!</definedName>
    <definedName name="DFSSXLTag_Param_677CED0FF5EFD04BA23E1C1D55661C12" hidden="1">#REF!</definedName>
    <definedName name="DFSSXLTag_Param_67D3F57F02EEFD4FA45E9E04555AB102" hidden="1">#REF!</definedName>
    <definedName name="DFSSXLTag_Param_682EEA5408C88B4DA4010BB52EEAA533" hidden="1">#REF!</definedName>
    <definedName name="DFSSXLTag_Param_684533385ED7B743A5166123BFA5F137" hidden="1">#REF!</definedName>
    <definedName name="DFSSXLTag_Param_68720C17FEE3FA4BB792110BF9EDE48A" hidden="1">#REF!</definedName>
    <definedName name="DFSSXLTag_Param_687A6E88E378FA47B3D3CB25BBC6788D" hidden="1">#REF!</definedName>
    <definedName name="DFSSXLTag_Param_69A104ADC0A5554BBC8510F56B88C3B6" hidden="1">#REF!</definedName>
    <definedName name="DFSSXLTag_Param_69C47D45DBEC294FB63187E1255251E7" hidden="1">#REF!</definedName>
    <definedName name="DFSSXLTag_Param_69CB430747620E4E9BB311EBBD532A0C" hidden="1">#REF!</definedName>
    <definedName name="DFSSXLTag_Param_6A19B0E77BE12A4190A5D16FA7744B56" hidden="1">#REF!</definedName>
    <definedName name="DFSSXLTag_Param_6ABCE0817C046E4D8A33572094C19F61" hidden="1">#REF!</definedName>
    <definedName name="DFSSXLTag_Param_6B0546B07EA1E54389B6505B1EDC6692" hidden="1">#REF!</definedName>
    <definedName name="DFSSXLTag_Param_6B1270F3021ED549B490CCD9A0F27A55" hidden="1">#REF!</definedName>
    <definedName name="DFSSXLTag_Param_6B1E54996325E741A85BAD78A73684CF" hidden="1">#REF!</definedName>
    <definedName name="DFSSXLTag_Param_6B645D39A086A743862AAC46CC5ED09C" hidden="1">#REF!</definedName>
    <definedName name="DFSSXLTag_Param_6B65533CE92B464282E4E74F9ECD30DE" hidden="1">#REF!</definedName>
    <definedName name="DFSSXLTag_Param_6BA077BA06FAA34780868D765D2B712C" hidden="1">#REF!</definedName>
    <definedName name="DFSSXLTag_Param_6BFD91146C532941AFCCD9E81938B8F7" hidden="1">#REF!</definedName>
    <definedName name="DFSSXLTag_Param_6C33D585EA2FB74A9FCCABD945500037" hidden="1">#REF!</definedName>
    <definedName name="DFSSXLTag_Param_6C39347402928548A1498ABD3AEE33F1" hidden="1">#REF!</definedName>
    <definedName name="DFSSXLTag_Param_6C520818F79E604092DE9FDEB62C1211" hidden="1">#REF!</definedName>
    <definedName name="DFSSXLTag_Param_6CA5C07E0F80C647AAA15BA37C0F6C26" hidden="1">#REF!</definedName>
    <definedName name="DFSSXLTag_Param_6D0D9F45225A61419EB7D5C42176D623" hidden="1">#REF!</definedName>
    <definedName name="DFSSXLTag_Param_6D1F1F1988BCBD45B5223663A160401F" hidden="1">#REF!</definedName>
    <definedName name="DFSSXLTag_Param_6D94812D49F72D40884FF195CC135F19" hidden="1">#REF!</definedName>
    <definedName name="DFSSXLTag_Param_6D9586CD14B6A44D8C4C3B4398C59CF0" hidden="1">#REF!</definedName>
    <definedName name="DFSSXLTag_Param_6DB3E5EC6A64934389C2FE862B71B4BF" hidden="1">#REF!</definedName>
    <definedName name="DFSSXLTag_Param_6E105196231E42438ED625C3A5656780" hidden="1">#REF!</definedName>
    <definedName name="DFSSXLTag_Param_6E159169E1868A49BBAB12D81D25266B" hidden="1">#REF!</definedName>
    <definedName name="DFSSXLTag_Param_6E3914CB16FC3143B9E93FF9A15F80F5" hidden="1">#REF!</definedName>
    <definedName name="DFSSXLTag_Param_6E82CC998DCC71428DF5C1208F9E5BBC" hidden="1">#REF!</definedName>
    <definedName name="DFSSXLTag_Param_6F046C7657889342A827D92B4FC4F407" hidden="1">#REF!</definedName>
    <definedName name="DFSSXLTag_Param_6F8F02F6B7D2F141AD0B69DEEE7619E2" hidden="1">#REF!</definedName>
    <definedName name="DFSSXLTag_Param_6FA34CEEC5C0E94E8FD0EDCD8EF24C88" hidden="1">#REF!</definedName>
    <definedName name="DFSSXLTag_Param_6FE7F733D16022478499D630B63BA610" hidden="1">#REF!</definedName>
    <definedName name="DFSSXLTag_Param_6FF91F6177D531468C37D27B4B9B1D89" hidden="1">#REF!</definedName>
    <definedName name="DFSSXLTag_Param_704F130E239A8A4E9F02379274F16B29" hidden="1">#REF!</definedName>
    <definedName name="DFSSXLTag_Param_7054F9EB9691774BA2F3ADFF45E6BC1C" hidden="1">#REF!</definedName>
    <definedName name="DFSSXLTag_Param_70FEB0D6F2673343AB54EFBE89ADEC64" hidden="1">#REF!</definedName>
    <definedName name="DFSSXLTag_Param_711DC1FCDB400C4BA5E2D7C031456F8A" hidden="1">#REF!</definedName>
    <definedName name="DFSSXLTag_Param_711FD286C9781D4FAFCFC54465961B09" hidden="1">#REF!</definedName>
    <definedName name="DFSSXLTag_Param_713C7F1952240A478A85087B419E7810" hidden="1">#REF!</definedName>
    <definedName name="DFSSXLTag_Param_721B91C5F389234594E6823F6C558EBD" hidden="1">#REF!</definedName>
    <definedName name="DFSSXLTag_Param_722814B15540CB4D9D0D65B169772DF0" hidden="1">#REF!</definedName>
    <definedName name="DFSSXLTag_Param_7228CBD6B54BFE4BAA35EB2E6938349F" hidden="1">#REF!</definedName>
    <definedName name="DFSSXLTag_Param_728382D19FFCF64DB85D008A3389412F" hidden="1">#REF!</definedName>
    <definedName name="DFSSXLTag_Param_728B7280BD042B45A2920A4778FA39BF" hidden="1">#REF!</definedName>
    <definedName name="DFSSXLTag_Param_72975E490FDFC246A558B584F0D2DA5E" hidden="1">#REF!</definedName>
    <definedName name="DFSSXLTag_Param_72C339A42BBFDA4E955AF85F044331C4" hidden="1">#REF!</definedName>
    <definedName name="DFSSXLTag_Param_72E6E782A941FF4387C1C9844611C0AB" hidden="1">#REF!</definedName>
    <definedName name="DFSSXLTag_Param_731FE123997F8140A55027C46512467B" hidden="1">#REF!</definedName>
    <definedName name="DFSSXLTag_Param_736958B6154442498F4346C17719873C" hidden="1">#REF!</definedName>
    <definedName name="DFSSXLTag_Param_74534C0C7FDC8E45AD040A3956058AA6" hidden="1">#REF!</definedName>
    <definedName name="DFSSXLTag_Param_7463314244CA784C8F26CE3675B63B5A" hidden="1">#REF!</definedName>
    <definedName name="DFSSXLTag_Param_74743B6347A86C41B27E22794A72914C" hidden="1">#REF!</definedName>
    <definedName name="DFSSXLTag_Param_74FD198621138742A29BC4ADAB08C01C" hidden="1">#REF!</definedName>
    <definedName name="DFSSXLTag_Param_752F8CDCAD24E1458B6CC3FAB4AAF3A5" hidden="1">#REF!</definedName>
    <definedName name="DFSSXLTag_Param_758E6FF4F5262C43A7630B4CD3C54378" hidden="1">#REF!</definedName>
    <definedName name="DFSSXLTag_Param_75932EA6D79F7740A699778A2A16AEEE" hidden="1">#REF!</definedName>
    <definedName name="DFSSXLTag_Param_75B987C1D130BD4FBF0D4258AC6298D9" hidden="1">#REF!</definedName>
    <definedName name="DFSSXLTag_Param_7625563D41C60848A5D8FA8DB3B02704" hidden="1">#REF!</definedName>
    <definedName name="DFSSXLTag_Param_7664FC7EC79E5448A69A156EAFA81AD9" hidden="1">#REF!</definedName>
    <definedName name="DFSSXLTag_Param_76842B878CF5314D86DC21626AA864B6" hidden="1">#REF!</definedName>
    <definedName name="DFSSXLTag_Param_76C8CBD576A6DB489B18FB0094A20125" hidden="1">#REF!</definedName>
    <definedName name="DFSSXLTag_Param_770255A6D5612F449298B6070F9EE8F9" hidden="1">#REF!</definedName>
    <definedName name="DFSSXLTag_Param_770CF9ACDBCFCE4FB91CEA75154A4ABE" hidden="1">#REF!</definedName>
    <definedName name="DFSSXLTag_Param_772C74EB08579F4D83CB8A7C43E290B2" hidden="1">#REF!</definedName>
    <definedName name="DFSSXLTag_Param_77B2D9BA6035C14CB4C1D24AD56834AC" hidden="1">#REF!</definedName>
    <definedName name="DFSSXLTag_Param_782C4180ED76094E92686F2D76B6E715" hidden="1">#REF!</definedName>
    <definedName name="DFSSXLTag_Param_7852B40E34B78848A94389105B1AA10D" hidden="1">#REF!</definedName>
    <definedName name="DFSSXLTag_Param_788EFCDD80AE1248A89A0EF6E2125840" hidden="1">#REF!</definedName>
    <definedName name="DFSSXLTag_Param_789B4A51A9017F4FA71D6FBD7D7FD1D5" hidden="1">#REF!</definedName>
    <definedName name="DFSSXLTag_Param_789FB8930B035B4093A0AD37F6CFCFA1" hidden="1">#REF!</definedName>
    <definedName name="DFSSXLTag_Param_78A152E8DF2BF04692B8B2B6B76B6CAA" hidden="1">#REF!</definedName>
    <definedName name="DFSSXLTag_Param_78F7EE3E88031B419D4FF402A27F4154" hidden="1">#REF!</definedName>
    <definedName name="DFSSXLTag_Param_7920125E54EDA844A67D95B027524EE9" hidden="1">#REF!</definedName>
    <definedName name="DFSSXLTag_Param_7949DCD74F6881428E5990484993210B" hidden="1">#REF!</definedName>
    <definedName name="DFSSXLTag_Param_7981FC93BA47AD4D9144F1C2050433FA" hidden="1">#REF!</definedName>
    <definedName name="DFSSXLTag_Param_79FAF571B7E7A14AAFAD9A0A179EADA5" hidden="1">#REF!</definedName>
    <definedName name="DFSSXLTag_Param_7A35FE17D101C846A6C1C3626AAD0627" hidden="1">#REF!</definedName>
    <definedName name="DFSSXLTag_Param_7A43BFF6168E0E4EAE923A13BEB2BC5E" hidden="1">#REF!</definedName>
    <definedName name="DFSSXLTag_Param_7A726815626ABA41B906AB73622F7FF0" hidden="1">#REF!</definedName>
    <definedName name="DFSSXLTag_Param_7A79996F1F00CE4F97C15A1CE4706466" hidden="1">#REF!</definedName>
    <definedName name="DFSSXLTag_Param_7A81DA4E6F634D45AAF2EB5986ECAF63" hidden="1">#REF!</definedName>
    <definedName name="DFSSXLTag_Param_7AD69B61EEAD60408AFFF2B07AC1C764" hidden="1">#REF!</definedName>
    <definedName name="DFSSXLTag_Param_7B41678277930C468695BB468DEDC9EE" hidden="1">#REF!</definedName>
    <definedName name="DFSSXLTag_Param_7B6A28B824CA7042B2DE5B67959C9406" hidden="1">#REF!</definedName>
    <definedName name="DFSSXLTag_Param_7B83ADCEC55AD84E8EF385327DEB2175" hidden="1">#REF!</definedName>
    <definedName name="DFSSXLTag_Param_7BF0853322718449ADE0329151366413" hidden="1">#REF!</definedName>
    <definedName name="DFSSXLTag_Param_7C5C18AA02DB7846AA503F7A65C66A86" hidden="1">#REF!</definedName>
    <definedName name="DFSSXLTag_Param_7C639C99949C0946A0F08D2AFF2946B5" hidden="1">#REF!</definedName>
    <definedName name="DFSSXLTag_Param_7D9AE87FEBFCDC4F90C6CCEC99D9207A" hidden="1">#REF!</definedName>
    <definedName name="DFSSXLTag_Param_7DAC40157CE9E3429E951A1C279BED38" hidden="1">#REF!</definedName>
    <definedName name="DFSSXLTag_Param_7DCBC173F647F4489025912A91B85D98" hidden="1">#REF!</definedName>
    <definedName name="DFSSXLTag_Param_7DD696E6E25EDE4393B121590C06A9CE" hidden="1">#REF!</definedName>
    <definedName name="DFSSXLTag_Param_7DF032BA826D5C488A5CD4B689848E47" hidden="1">#REF!</definedName>
    <definedName name="DFSSXLTag_Param_7DFF23F5F79A3842AEA097FAA682C2DC" hidden="1">#REF!</definedName>
    <definedName name="DFSSXLTag_Param_7E00E0808EFEA84EB77712B56D7CC452" hidden="1">#REF!</definedName>
    <definedName name="DFSSXLTag_Param_7EC0D7B7938AC840A16B6931329B96B3" hidden="1">#REF!</definedName>
    <definedName name="DFSSXLTag_Param_7F2F95FC3206B249835C21C0D449EFB1" hidden="1">#REF!</definedName>
    <definedName name="DFSSXLTag_Param_7F41155321D637409CC09137BD721248" hidden="1">#REF!</definedName>
    <definedName name="DFSSXLTag_Param_7FDDB90290510740AF798379A116FFFE" hidden="1">#REF!</definedName>
    <definedName name="DFSSXLTag_Param_7FEA0FF65290C246ACCA73F72C115862" hidden="1">#REF!</definedName>
    <definedName name="DFSSXLTag_Param_803385F7467CD844A4B562F1E001C62A" hidden="1">#REF!</definedName>
    <definedName name="DFSSXLTag_Param_807236C8ED4F5E45B26F785DB76E67FE" hidden="1">#REF!</definedName>
    <definedName name="DFSSXLTag_Param_8185DF9FC2362442A1348B85C2597ED1" hidden="1">#REF!</definedName>
    <definedName name="DFSSXLTag_Param_81E5F650E952A94491AEF0FFAE015285" hidden="1">#REF!</definedName>
    <definedName name="DFSSXLTag_Param_820FFED758136340917397259B867A9A" hidden="1">#REF!</definedName>
    <definedName name="DFSSXLTag_Param_82C44CA1C4C37E4998D665CE6EAC14EB" hidden="1">#REF!</definedName>
    <definedName name="DFSSXLTag_Param_82D2F77EE2F4CC49A9D2AB07BC585775" hidden="1">#REF!</definedName>
    <definedName name="DFSSXLTag_Param_835D0ECFAA736D4BAFF7BAC5769E0BEB" hidden="1">#REF!</definedName>
    <definedName name="DFSSXLTag_Param_83C3D7523F75954986082C86CB73BBEC" hidden="1">#REF!</definedName>
    <definedName name="DFSSXLTag_Param_84278D8E8AA53F47A3C455EFD1D0FA25" hidden="1">#REF!</definedName>
    <definedName name="DFSSXLTag_Param_847E96F9E7CEB5448BA540D4F7D63C2D" hidden="1">#REF!</definedName>
    <definedName name="DFSSXLTag_Param_84C0A9DB66FCEF4BAFFC58B7E7E8034F" hidden="1">#REF!</definedName>
    <definedName name="DFSSXLTag_Param_84F1BB7F15A37C498680810610930576" hidden="1">#REF!</definedName>
    <definedName name="DFSSXLTag_Param_852B3100D13AF94C89E1221A180E5E30" hidden="1">#REF!</definedName>
    <definedName name="DFSSXLTag_Param_856A7979EB4D544DAFC5FC206508D692" hidden="1">#REF!</definedName>
    <definedName name="DFSSXLTag_Param_85B812704F49DF42A4F0C0F0DD7E5063" hidden="1">#REF!</definedName>
    <definedName name="DFSSXLTag_Param_85C43B011DA83E49A8DD08A48ADFBF7C" hidden="1">#REF!</definedName>
    <definedName name="DFSSXLTag_Param_867591850061A2469A02ACB015CB918F" hidden="1">#REF!</definedName>
    <definedName name="DFSSXLTag_Param_867831DBA5875C48BF77AE6535D3A995" hidden="1">#REF!</definedName>
    <definedName name="DFSSXLTag_Param_868A8004FF15E041993004CD26631775" hidden="1">#REF!</definedName>
    <definedName name="DFSSXLTag_Param_86B2C55A1C506848AE406731DBDEC20E" hidden="1">#REF!</definedName>
    <definedName name="DFSSXLTag_Param_86EE396A57FE6444842C6B1CC30F409F" hidden="1">#REF!</definedName>
    <definedName name="DFSSXLTag_Param_87732DAAEE52AF4CA584B9089C82B334" hidden="1">#REF!</definedName>
    <definedName name="DFSSXLTag_Param_878E6AF2609BBE4A9ADC63C973FC1701" hidden="1">#REF!</definedName>
    <definedName name="DFSSXLTag_Param_879FB3561523124CAA6A1B11417B9C68" hidden="1">#REF!</definedName>
    <definedName name="DFSSXLTag_Param_87B1216743CF3F4D96F5F2E5024D0D54" hidden="1">#REF!</definedName>
    <definedName name="DFSSXLTag_Param_87E0F5EF729562438E5432BBE565D781" hidden="1">#REF!</definedName>
    <definedName name="DFSSXLTag_Param_87F17DBF81009D4B87FF654955C66684" hidden="1">#REF!</definedName>
    <definedName name="DFSSXLTag_Param_8806582BC8D58045953973B802F1D3B2" hidden="1">#REF!</definedName>
    <definedName name="DFSSXLTag_Param_882F83F71C85AD48B04C03E3374C3A8F" hidden="1">#REF!</definedName>
    <definedName name="DFSSXLTag_Param_88FF6FBFC651784381F16A7551F1EA78" hidden="1">#REF!</definedName>
    <definedName name="DFSSXLTag_Param_890EF8FF7C61AC4FA5B1AC085F516B87" hidden="1">#REF!</definedName>
    <definedName name="DFSSXLTag_Param_89216973387E744BBF96840C3DAB1964" hidden="1">#REF!</definedName>
    <definedName name="DFSSXLTag_Param_89338EA69B1B6142AC441C8CD4BB8233" hidden="1">#REF!</definedName>
    <definedName name="DFSSXLTag_Param_89AD9162BCC9944C803291D7BFFE0035" hidden="1">#REF!</definedName>
    <definedName name="DFSSXLTag_Param_89E16862DE74CF4087030D2DD5A48E05" hidden="1">#REF!</definedName>
    <definedName name="DFSSXLTag_Param_89FE4F2677084448828E69749D58DF3B" hidden="1">#REF!</definedName>
    <definedName name="DFSSXLTag_Param_8AAD94F3D1639443BF4317AA646F7C09" hidden="1">#REF!</definedName>
    <definedName name="DFSSXLTag_Param_8AB05D9FE38FC54E9055EB55FD6FB420" hidden="1">#REF!</definedName>
    <definedName name="DFSSXLTag_Param_8B156090F4A50246A85999CAD35541D2" hidden="1">#REF!</definedName>
    <definedName name="DFSSXLTag_Param_8B9FF3963A69924AACF487E21AD9EEC3" hidden="1">#REF!</definedName>
    <definedName name="DFSSXLTag_Param_8BD4FEA058E88347AA94BD82CBEF4A71" hidden="1">#REF!</definedName>
    <definedName name="DFSSXLTag_Param_8C3547F4F6C16A44BBB295EA2969BD5B" hidden="1">#REF!</definedName>
    <definedName name="DFSSXLTag_Param_8C3EB158FFF3D0428502E1F153A44753" hidden="1">#REF!</definedName>
    <definedName name="DFSSXLTag_Param_8C9113290F817F4EADB55C8FD8E3C0EE" hidden="1">#REF!</definedName>
    <definedName name="DFSSXLTag_Param_8CB1B5B3D3C5C34B8899D7C186F29490" hidden="1">#REF!</definedName>
    <definedName name="DFSSXLTag_Param_8CCEA9B568E63A4B9FA34774CB9BDA5F" hidden="1">#REF!</definedName>
    <definedName name="DFSSXLTag_Param_8CDA3977E7FFB84CB7490AF2953B0DBD" hidden="1">#REF!</definedName>
    <definedName name="DFSSXLTag_Param_8D09C992B0204E4B8FFC70E3681CE1B1" hidden="1">#REF!</definedName>
    <definedName name="DFSSXLTag_Param_8D292EAAF3BDBE43AC25BBC4179A2E94" hidden="1">#REF!</definedName>
    <definedName name="DFSSXLTag_Param_8D6438AEE6072642B7903715C3314C3A" hidden="1">#REF!</definedName>
    <definedName name="DFSSXLTag_Param_8D8072EEA092E2419D08B3B5295BB905" hidden="1">#REF!</definedName>
    <definedName name="DFSSXLTag_Param_8DC94CB008549C4AA133F4F5BD297E99" hidden="1">#REF!</definedName>
    <definedName name="DFSSXLTag_Param_8DE272E23050FC4B9A4A59BA54873195" hidden="1">#REF!</definedName>
    <definedName name="DFSSXLTag_Param_8E032FD6B0B1E24C882D0BE281F3E516" hidden="1">#REF!</definedName>
    <definedName name="DFSSXLTag_Param_8E1ED0F4582AB3448A03E2862637A45F" hidden="1">#REF!</definedName>
    <definedName name="DFSSXLTag_Param_8E37048C947823459D6532B100BE1B53" hidden="1">#REF!</definedName>
    <definedName name="DFSSXLTag_Param_8E648B022206CB41B05340526F857F2A" hidden="1">#REF!</definedName>
    <definedName name="DFSSXLTag_Param_8E7B76660C689F42A2D661EAD9A1AD37" hidden="1">#REF!</definedName>
    <definedName name="DFSSXLTag_Param_8E83180544787A46A2D62FAA59BF99F7" hidden="1">#REF!</definedName>
    <definedName name="DFSSXLTag_Param_8ED143D3BA03714CAB658C150248EB75" hidden="1">#REF!</definedName>
    <definedName name="DFSSXLTag_Param_8EFA5BDD0CAB6A4885513A25FDDDF67C" hidden="1">#REF!</definedName>
    <definedName name="DFSSXLTag_Param_8F40CAB364AC214A8BDC7F0421CAECC1" hidden="1">#REF!</definedName>
    <definedName name="DFSSXLTag_Param_8F41043FC602304BB19A0A4E9E1B2BED" hidden="1">#REF!</definedName>
    <definedName name="DFSSXLTag_Param_8F6AC81558967043B9BC3F9B6CDA57BF" hidden="1">#REF!</definedName>
    <definedName name="DFSSXLTag_Param_8FF4F130A4AA0E43B5E5DEA9100D000C" hidden="1">#REF!</definedName>
    <definedName name="DFSSXLTag_Param_907DA3018C314B40A05F6BF5AE34FCF4" hidden="1">#REF!</definedName>
    <definedName name="DFSSXLTag_Param_90B83516F995E2418A2E27EB40F77DD6" hidden="1">#REF!</definedName>
    <definedName name="DFSSXLTag_Param_90EAF829D03095469008EF60B804D5AA" hidden="1">#REF!</definedName>
    <definedName name="DFSSXLTag_Param_913BB0DF360A664986310B1A6AAC3A76" hidden="1">#REF!</definedName>
    <definedName name="DFSSXLTag_Param_918FA340DD5D83428439D4D15F8A0562" hidden="1">#REF!</definedName>
    <definedName name="DFSSXLTag_Param_91D7AD2926D23C499B946D3BFBB8300A" hidden="1">#REF!</definedName>
    <definedName name="DFSSXLTag_Param_91E1AB6CD19ADE4A949F624B45BAED69" hidden="1">#REF!</definedName>
    <definedName name="DFSSXLTag_Param_920280BD58665944AD77C3D9DA7FDE38" hidden="1">#REF!</definedName>
    <definedName name="DFSSXLTag_Param_924B1C1667505C42A6D897F7A79CCD18" hidden="1">#REF!</definedName>
    <definedName name="DFSSXLTag_Param_92632123F2BDA9479F0699E17BC53AA3" hidden="1">#REF!</definedName>
    <definedName name="DFSSXLTag_Param_9286DFDAD6A84849A8FBB652ADB590A5" hidden="1">#REF!</definedName>
    <definedName name="DFSSXLTag_Param_92B6D6D48AB0D246B1DB263BB02D2C62" hidden="1">#REF!</definedName>
    <definedName name="DFSSXLTag_Param_92D867A7E5AE654BA241B863C55D349F" hidden="1">#REF!</definedName>
    <definedName name="DFSSXLTag_Param_92E83ABFA9F31447831BC79AE684BC7B" hidden="1">#REF!</definedName>
    <definedName name="DFSSXLTag_Param_932DA5AAEF302A43948E14A9B14104B2" hidden="1">#REF!</definedName>
    <definedName name="DFSSXLTag_Param_934C2106D62942478F67F4DDE3100ADF" hidden="1">#REF!</definedName>
    <definedName name="DFSSXLTag_Param_93541AF1E5A0B748ADE8B29BC607DA18" hidden="1">#REF!</definedName>
    <definedName name="DFSSXLTag_Param_936FEBB700BD8543A5A5FCE86828858E" hidden="1">#REF!</definedName>
    <definedName name="DFSSXLTag_Param_93858D817D9B9E4B96FF832F330C38F6" hidden="1">#REF!</definedName>
    <definedName name="DFSSXLTag_Param_93BA8A283445424EA748E0CC83D57718" hidden="1">#REF!</definedName>
    <definedName name="DFSSXLTag_Param_93FC66D68A56D3438D9F3A6B697AA930" hidden="1">#REF!</definedName>
    <definedName name="DFSSXLTag_Param_94329F5671ABD049808B057F87786165" hidden="1">#REF!</definedName>
    <definedName name="DFSSXLTag_Param_948A3027E24FF84B89D58D8B22158367" hidden="1">#REF!</definedName>
    <definedName name="DFSSXLTag_Param_957D043C504EBD45A2620BF7A8865E8D" hidden="1">#REF!</definedName>
    <definedName name="DFSSXLTag_Param_95A0E417A17F9747BE2B11061C3F06D0" hidden="1">#REF!</definedName>
    <definedName name="DFSSXLTag_Param_95E1DC137CC9E649A8267EE147FC3099" hidden="1">#REF!</definedName>
    <definedName name="DFSSXLTag_Param_960F15077D72FA45AAA86FC9C7EFB633" hidden="1">#REF!</definedName>
    <definedName name="DFSSXLTag_Param_961421E2366F014DB8EA9F328C7AC5A3" hidden="1">#REF!</definedName>
    <definedName name="DFSSXLTag_Param_96460986F994794EBBF15049535190B8" hidden="1">#REF!</definedName>
    <definedName name="DFSSXLTag_Param_971D4F70933DEF4D95979011DCB9BB47" hidden="1">#REF!</definedName>
    <definedName name="DFSSXLTag_Param_9744CF6C8A7E57498E2BEE3EED6BB473" hidden="1">#REF!</definedName>
    <definedName name="DFSSXLTag_Param_9773535F10FF0F4C851EB592C2E7BEAE" hidden="1">#REF!</definedName>
    <definedName name="DFSSXLTag_Param_9789A8068856324ABB15B5435C7E5C66" hidden="1">#REF!</definedName>
    <definedName name="DFSSXLTag_Param_97BF350CA2F5CD4F8643C41CEBC023C4" hidden="1">#REF!</definedName>
    <definedName name="DFSSXLTag_Param_97E8B300EA646049ACBF4D86445FB65D" hidden="1">#REF!</definedName>
    <definedName name="DFSSXLTag_Param_97FCC74020425048B1EB78A18FAD5566" hidden="1">#REF!</definedName>
    <definedName name="DFSSXLTag_Param_9826995F847DEC498630C08A714B6FFF" hidden="1">#REF!</definedName>
    <definedName name="DFSSXLTag_Param_9879B8486EA9CA4CBE64F3ECF5F7D0B8" hidden="1">#REF!</definedName>
    <definedName name="DFSSXLTag_Param_987CCAECA5C93E4BB58939BEB0A9A34C" hidden="1">#REF!</definedName>
    <definedName name="DFSSXLTag_Param_99AC2E094883144C9DF75B040932B0AD" hidden="1">#REF!</definedName>
    <definedName name="DFSSXLTag_Param_99E253F6F2221C479E1D6B65AD0E8329" hidden="1">#REF!</definedName>
    <definedName name="DFSSXLTag_Param_99E2DFE43114074190EFE33BCB60F86D" hidden="1">#REF!</definedName>
    <definedName name="DFSSXLTag_Param_99F058111BEC0345A109ED41F73B94AC" hidden="1">#REF!</definedName>
    <definedName name="DFSSXLTag_Param_9A21AD02DAC81247895B7B2DC42ABB10" hidden="1">#REF!</definedName>
    <definedName name="DFSSXLTag_Param_9A3891719F24CB44A772D2451322C3AE" hidden="1">#REF!</definedName>
    <definedName name="DFSSXLTag_Param_9A8449BB05C17F43A51071FA06A996B7" hidden="1">#REF!</definedName>
    <definedName name="DFSSXLTag_Param_9ABEBFC06C16A949B28DE81B62792FFD" hidden="1">#REF!</definedName>
    <definedName name="DFSSXLTag_Param_9AD61C60E574A840A735E17F0E65EF5D" hidden="1">#REF!</definedName>
    <definedName name="DFSSXLTag_Param_9AFE9F041C84494193C58D3CE793521C" hidden="1">#REF!</definedName>
    <definedName name="DFSSXLTag_Param_9B8882AF7A29D24CBA63B3D57983C290" hidden="1">#REF!</definedName>
    <definedName name="DFSSXLTag_Param_9BDE456D3537A14F8973EF600884A5D2" hidden="1">#REF!</definedName>
    <definedName name="DFSSXLTag_Param_9C299CC8AC3740469446B141A5B14C3F" hidden="1">#REF!</definedName>
    <definedName name="DFSSXLTag_Param_9C94E44C48C195439C27F9AD2C2E4501" hidden="1">#REF!</definedName>
    <definedName name="DFSSXLTag_Param_9CDB017A17368244B6ADA79A41F9AB01" hidden="1">#REF!</definedName>
    <definedName name="DFSSXLTag_Param_9D0A542876FD154FAA8E1496E8E52E48" hidden="1">#REF!</definedName>
    <definedName name="DFSSXLTag_Param_9E00B14E8A5819459CA1BF67973EB393" hidden="1">#REF!</definedName>
    <definedName name="DFSSXLTag_Param_9E01A03CCC46EF49945EA6E835C129A5" hidden="1">#REF!</definedName>
    <definedName name="DFSSXLTag_Param_9E1AD28C1CB04A489441B4FC4749D646" hidden="1">#REF!</definedName>
    <definedName name="DFSSXLTag_Param_9EB9D60F954A0C41A643E6CC4198CAB3" hidden="1">#REF!</definedName>
    <definedName name="DFSSXLTag_Param_9EE5B62F002A6F40B83833CCCE5F78B1" hidden="1">#REF!</definedName>
    <definedName name="DFSSXLTag_Param_9F0A3ABB1A42A244B839F60BCD7EE609" hidden="1">#REF!</definedName>
    <definedName name="DFSSXLTag_Param_9F2E83887BAC214E85E310973325EB99" hidden="1">#REF!</definedName>
    <definedName name="DFSSXLTag_Param_A010AE3E09FF444E88073D69DF5990BB" hidden="1">#REF!</definedName>
    <definedName name="DFSSXLTag_Param_A0378A9ACF38D445B333586FB7CA1E04" hidden="1">#REF!</definedName>
    <definedName name="DFSSXLTag_Param_A05C16A83E022E4DBE1DF8C64209FFE5" hidden="1">#REF!</definedName>
    <definedName name="DFSSXLTag_Param_A06D5120ACA2E440BE2CA7846EA7D00E" hidden="1">#REF!</definedName>
    <definedName name="DFSSXLTag_Param_A097AF9409F64D44A925880BD47210E1" hidden="1">#REF!</definedName>
    <definedName name="DFSSXLTag_Param_A0C35320253429469F0E9484EEF2F996" hidden="1">#REF!</definedName>
    <definedName name="DFSSXLTag_Param_A0CAD1EF7B85B74DA9438169CCF3EE41" hidden="1">#REF!</definedName>
    <definedName name="DFSSXLTag_Param_A0E57A626C537D44BC47B422D67A816E" hidden="1">#REF!</definedName>
    <definedName name="DFSSXLTag_Param_A138391A668EBF4A9B16D730F2FF4197" hidden="1">#REF!</definedName>
    <definedName name="DFSSXLTag_Param_A13C5613FF1BAB4CA2DEF8A4655C10CD" hidden="1">#REF!</definedName>
    <definedName name="DFSSXLTag_Param_A18B67715049A8498A0FA59E3AD6C783" hidden="1">#REF!</definedName>
    <definedName name="DFSSXLTag_Param_A1BC8676F9A8014C8B5638A774E5B9D2" hidden="1">#REF!</definedName>
    <definedName name="DFSSXLTag_Param_A1E988E801E2AE4EA956A3775904EB4C" hidden="1">#REF!</definedName>
    <definedName name="DFSSXLTag_Param_A219D13AFD82D34BA79109F72DEDF0E7" hidden="1">#REF!</definedName>
    <definedName name="DFSSXLTag_Param_A2443692A9171D4486D705966FE0A308" hidden="1">#REF!</definedName>
    <definedName name="DFSSXLTag_Param_A2637EFD87A1224DA8FC210EC049F09A" hidden="1">#REF!</definedName>
    <definedName name="DFSSXLTag_Param_A2732361191802448C644C76488C3941" hidden="1">#REF!</definedName>
    <definedName name="DFSSXLTag_Param_A285538FE27D14418C58A55D020F7002" hidden="1">#REF!</definedName>
    <definedName name="DFSSXLTag_Param_A29C92305942EB499909696F606D0BF1" hidden="1">#REF!</definedName>
    <definedName name="DFSSXLTag_Param_A2BA0401B8DE8A40A1394B2EB5A7BEE6" hidden="1">#REF!</definedName>
    <definedName name="DFSSXLTag_Param_A31739693619914795CD8DAF4D9D5565" hidden="1">#REF!</definedName>
    <definedName name="DFSSXLTag_Param_A31B01AD1D5B4548B18B21F9E459FE93" hidden="1">#REF!</definedName>
    <definedName name="DFSSXLTag_Param_A32E1BA13ADEBB49897763E15FD70D5F" hidden="1">#REF!</definedName>
    <definedName name="DFSSXLTag_Param_A39CC1EACED9D840AC99FEA4CFF7150D" hidden="1">#REF!</definedName>
    <definedName name="DFSSXLTag_Param_A3A82A9983FA6C49837831D7B6915646" hidden="1">#REF!</definedName>
    <definedName name="DFSSXLTag_Param_A3B4F015D55405408A8D91E008062F2C" hidden="1">#REF!</definedName>
    <definedName name="DFSSXLTag_Param_A3BF28102028D247901CA06F626E7866" hidden="1">#REF!</definedName>
    <definedName name="DFSSXLTag_Param_A3E8215D8014B1439287D334D6AA44C6" hidden="1">#REF!</definedName>
    <definedName name="DFSSXLTag_Param_A4323719A3763D449D1D91FB156714DD" hidden="1">#REF!</definedName>
    <definedName name="DFSSXLTag_Param_A4AFD84E5F146644A68E3CDEADBB1402" hidden="1">#REF!</definedName>
    <definedName name="DFSSXLTag_Param_A4B292822D519341A5940626DD7BFBE2" hidden="1">#REF!</definedName>
    <definedName name="DFSSXLTag_Param_A4C207B2D5978F409AFF24385373C51C" hidden="1">#REF!</definedName>
    <definedName name="DFSSXLTag_Param_A4EE225C35D02849AAE1BACC105092EE" hidden="1">#REF!</definedName>
    <definedName name="DFSSXLTag_Param_A523E1F063ABEB42A5071635B494BB88" hidden="1">#REF!</definedName>
    <definedName name="DFSSXLTag_Param_A5476B9CFE2A5E4B842388F560B00A33" hidden="1">#REF!</definedName>
    <definedName name="DFSSXLTag_Param_A55BE317C1CCA146BBEA091D42158973" hidden="1">#REF!</definedName>
    <definedName name="DFSSXLTag_Param_A5659CCFB2DB6E4D9374A05396FC473D" hidden="1">#REF!</definedName>
    <definedName name="DFSSXLTag_Param_A5EBCA890FC79348861A710340FBD2D9" hidden="1">#REF!</definedName>
    <definedName name="DFSSXLTag_Param_A677CAFDC24C6646B8694B3CDE7E4B81" hidden="1">#REF!</definedName>
    <definedName name="DFSSXLTag_Param_A6849267193F7A44B16881D90D4C9B26" hidden="1">#REF!</definedName>
    <definedName name="DFSSXLTag_Param_A69B682D6C92CF46865D91D972A9E188" hidden="1">#REF!</definedName>
    <definedName name="DFSSXLTag_Param_A6D58ECF275E02448562B296114D76AA" hidden="1">#REF!</definedName>
    <definedName name="DFSSXLTag_Param_A6DD9B1FBBE98B479ED22CE2E7D63781" hidden="1">#REF!</definedName>
    <definedName name="DFSSXLTag_Param_A73F1A82B12020478510B43E8E9837FF" hidden="1">#REF!</definedName>
    <definedName name="DFSSXLTag_Param_A7C60269B311C74C8863508FE8548ABF" hidden="1">#REF!</definedName>
    <definedName name="DFSSXLTag_Param_A801A367CD23BA45A1C769521D9F99C0" hidden="1">#REF!</definedName>
    <definedName name="DFSSXLTag_Param_A8046495DC913D4E90CA870748CC497A" hidden="1">#REF!</definedName>
    <definedName name="DFSSXLTag_Param_A81ABFA8451E78439B41532F6469E8C2" hidden="1">#REF!</definedName>
    <definedName name="DFSSXLTag_Param_A839D5F4AF89754998C60E577AC19927" hidden="1">#REF!</definedName>
    <definedName name="DFSSXLTag_Param_A8460CEDA0368C4D89C51B0631B4D9EE" hidden="1">#REF!</definedName>
    <definedName name="DFSSXLTag_Param_A847C5410FA75E48B54B34B3161BA7B7" hidden="1">#REF!</definedName>
    <definedName name="DFSSXLTag_Param_A847F0233423664F87B0DE1C85A957B1" hidden="1">#REF!</definedName>
    <definedName name="DFSSXLTag_Param_A868D17F8AD8C14E9E82FBD9B7BC1436" hidden="1">#REF!</definedName>
    <definedName name="DFSSXLTag_Param_A8C985002A0B0B48A869605153D42DAD" hidden="1">#REF!</definedName>
    <definedName name="DFSSXLTag_Param_A9772B4FDF7B9A4484564CAADFA018FD" hidden="1">#REF!</definedName>
    <definedName name="DFSSXLTag_Param_A9A65322F6326A45AE292DE41B3C5DB4" hidden="1">#REF!</definedName>
    <definedName name="DFSSXLTag_Param_A9C82F54B7FDC24A80E1AACDD57E1DE5" hidden="1">#REF!</definedName>
    <definedName name="DFSSXLTag_Param_AA30EA2818CD0940A0AA5E33E4FC3B5D" hidden="1">#REF!</definedName>
    <definedName name="DFSSXLTag_Param_AAC55EE4A7B75E45B7B3D5C2899AC7DF" hidden="1">#REF!</definedName>
    <definedName name="DFSSXLTag_Param_AB2802E48E579B4DBCF43F4009A1FA25" hidden="1">#REF!</definedName>
    <definedName name="DFSSXLTag_Param_AB44C6389AC0FF4586F9C879BF69E36A" hidden="1">#REF!</definedName>
    <definedName name="DFSSXLTag_Param_AB79122496547140A11ADC5C77B05B8B" hidden="1">#REF!</definedName>
    <definedName name="DFSSXLTag_Param_ABF3D0691381CC4D8D9D2032701758BE" hidden="1">#REF!</definedName>
    <definedName name="DFSSXLTag_Param_AC0D7178D1435242B1FC26334D62B281" hidden="1">#REF!</definedName>
    <definedName name="DFSSXLTag_Param_ACA750CC4503044880A1A2D125B8DAE6" hidden="1">#REF!</definedName>
    <definedName name="DFSSXLTag_Param_ACB61916A42EFE47B339B868FDA534FA" hidden="1">#REF!</definedName>
    <definedName name="DFSSXLTag_Param_AD651CB5D605F0469BAD505DB711E990" hidden="1">#REF!</definedName>
    <definedName name="DFSSXLTag_Param_AED2C1140E7B2846BCD205FEAAA449CB" hidden="1">#REF!</definedName>
    <definedName name="DFSSXLTag_Param_AF1862048F84A54287146528171F3169" hidden="1">#REF!</definedName>
    <definedName name="DFSSXLTag_Param_AF4509ECB804634AB9FEE73BF536247C" hidden="1">#REF!</definedName>
    <definedName name="DFSSXLTag_Param_AF7469BD7CBC884FA0BF0C80F52D830C" hidden="1">#REF!</definedName>
    <definedName name="DFSSXLTag_Param_AF966682CE131841941C2476DA7AF80F" hidden="1">#REF!</definedName>
    <definedName name="DFSSXLTag_Param_AF9A3E00B592FA4698A0C74A4B5FF093" hidden="1">#REF!</definedName>
    <definedName name="DFSSXLTag_Param_B03A240583994F489B3EDA1A09CF609C" hidden="1">#REF!</definedName>
    <definedName name="DFSSXLTag_Param_B096A7D080DB414797B058C578B1900E" hidden="1">#REF!</definedName>
    <definedName name="DFSSXLTag_Param_B13349712B717E4EA440C678B7891F59" hidden="1">#REF!</definedName>
    <definedName name="DFSSXLTag_Param_B13A5E3424A55E478AED53510BD6313A" hidden="1">#REF!</definedName>
    <definedName name="DFSSXLTag_Param_B1530FBFAE60E54BAD85031789FE840E" hidden="1">#REF!</definedName>
    <definedName name="DFSSXLTag_Param_B1570A9E23C9324597E1164BDDAA2AE1" hidden="1">#REF!</definedName>
    <definedName name="DFSSXLTag_Param_B1655D0567EB284488C89ADDB1C15227" hidden="1">#REF!</definedName>
    <definedName name="DFSSXLTag_Param_B1D460F66838E841848B0A9131168F10" hidden="1">#REF!</definedName>
    <definedName name="DFSSXLTag_Param_B1FEA7C5FDB829469918AB0B5302BA34" hidden="1">#REF!</definedName>
    <definedName name="DFSSXLTag_Param_B23A361064AAE441B31DF30D87D05EA0" hidden="1">#REF!</definedName>
    <definedName name="DFSSXLTag_Param_B249D1E438CDB84BAFED2F31F4ADB60F" hidden="1">#REF!</definedName>
    <definedName name="DFSSXLTag_Param_B2AF80E089CA094DBCF3A1B4089064D5" hidden="1">#REF!</definedName>
    <definedName name="DFSSXLTag_Param_B340B94BB0841B4F8ACD2C0B7A652D1F" hidden="1">#REF!</definedName>
    <definedName name="DFSSXLTag_Param_B39ED05E742F0946957E051871F440C6" hidden="1">#REF!</definedName>
    <definedName name="DFSSXLTag_Param_B3AB9077DB140D48A17676C9D1754665" hidden="1">#REF!</definedName>
    <definedName name="DFSSXLTag_Param_B40FF48795F4904C8538E26B83D69C19" hidden="1">#REF!</definedName>
    <definedName name="DFSSXLTag_Param_B42E2FC53921754B8C7D0DA26685DAB1" hidden="1">#REF!</definedName>
    <definedName name="DFSSXLTag_Param_B4563F7D8E0B8C45818BD47BD744FC91" hidden="1">#REF!</definedName>
    <definedName name="DFSSXLTag_Param_B506E15332B2B14E87376CC43594B80E" hidden="1">#REF!</definedName>
    <definedName name="DFSSXLTag_Param_B5F1D4F44744864B8FDE154BB5D18940" hidden="1">#REF!</definedName>
    <definedName name="DFSSXLTag_Param_B642EE0149009C43BD0CB297B932D18E" hidden="1">#REF!</definedName>
    <definedName name="DFSSXLTag_Param_B68914B0B289E540B96776C9B04A25B0" hidden="1">#REF!</definedName>
    <definedName name="DFSSXLTag_Param_B6EFC1EA63486849A92DF12E96BAFBC0" hidden="1">#REF!</definedName>
    <definedName name="DFSSXLTag_Param_B73C7D40E89F9643BB85D5E2A1E2DFF6" hidden="1">#REF!</definedName>
    <definedName name="DFSSXLTag_Param_B7AE4F6E8D469948B7548012718B0EBC" hidden="1">#REF!</definedName>
    <definedName name="DFSSXLTag_Param_B850A1A91FBE454CB8A1457CB245931B" hidden="1">#REF!</definedName>
    <definedName name="DFSSXLTag_Param_B85EBA2A3EE8394B9B26F9679FFB610D" hidden="1">#REF!</definedName>
    <definedName name="DFSSXLTag_Param_B88561EDECF29E42A33766CFA9931BDF" hidden="1">#REF!</definedName>
    <definedName name="DFSSXLTag_Param_B88AF1F73C7118419117ACEFB758CB49" hidden="1">#REF!</definedName>
    <definedName name="DFSSXLTag_Param_B8E980052C6E704092C9F731D087DE32" hidden="1">#REF!</definedName>
    <definedName name="DFSSXLTag_Param_B8F657433D1CAC41987D6BAE13213EDF" hidden="1">#REF!</definedName>
    <definedName name="DFSSXLTag_Param_B8FD795E3DA4CB41A05A3191F675636D" hidden="1">#REF!</definedName>
    <definedName name="DFSSXLTag_Param_B8FE01DBA43A37418D1FBFEE79B130BB" hidden="1">#REF!</definedName>
    <definedName name="DFSSXLTag_Param_B9047911CB8518498642AB14C1FEF0B4" hidden="1">#REF!</definedName>
    <definedName name="DFSSXLTag_Param_B920E44C13E6C946B45132F3BA394943" hidden="1">#REF!</definedName>
    <definedName name="DFSSXLTag_Param_B9BB60CB0A3C9F439FA53C455FA9F46F" hidden="1">#REF!</definedName>
    <definedName name="DFSSXLTag_Param_BA2D6CDE764C2A4DA307A986AB04BA04" hidden="1">#REF!</definedName>
    <definedName name="DFSSXLTag_Param_BADBD1BCE4BE4344A7212B8685120B54" hidden="1">#REF!</definedName>
    <definedName name="DFSSXLTag_Param_BB22207EEB6B2F449ACF1195859259FD" hidden="1">#REF!</definedName>
    <definedName name="DFSSXLTag_Param_BB8B50D03059F748A8428CA1BB89C8F8" hidden="1">#REF!</definedName>
    <definedName name="DFSSXLTag_Param_BBC7B858728AC04E97B5752CCC29924C" hidden="1">#REF!</definedName>
    <definedName name="DFSSXLTag_Param_BBC88139FDC6A944B680DAE1EAD418DC" hidden="1">#REF!</definedName>
    <definedName name="DFSSXLTag_Param_BBD856E77F2C5D4489CB6B7EE51AA670" hidden="1">#REF!</definedName>
    <definedName name="DFSSXLTag_Param_BC1D142B279CD741B064E9A73C23183E" hidden="1">#REF!</definedName>
    <definedName name="DFSSXLTag_Param_BC25C41570C9C246886E546CEF0CA783" hidden="1">#REF!</definedName>
    <definedName name="DFSSXLTag_Param_BC35197FB3AC6A4B83E341A4E82C5A64" hidden="1">#REF!</definedName>
    <definedName name="DFSSXLTag_Param_BC4B80FB91A46A44B9C88205D9B22B8B" hidden="1">#REF!</definedName>
    <definedName name="DFSSXLTag_Param_BC4B913C35729E4D943DD766CD19E249" hidden="1">#REF!</definedName>
    <definedName name="DFSSXLTag_Param_BC7D4A3BE353324BB519D6A201D2834B" hidden="1">#REF!</definedName>
    <definedName name="DFSSXLTag_Param_BC916662BC4C9A40918874A946F23B60" hidden="1">#REF!</definedName>
    <definedName name="DFSSXLTag_Param_BCAF54A9A3C6DA48BCFA4455A2C6D0B1" hidden="1">#REF!</definedName>
    <definedName name="DFSSXLTag_Param_BCB81940F556A846BFE3E591C11BE046" hidden="1">#REF!</definedName>
    <definedName name="DFSSXLTag_Param_BCC32864255B0F43B4DBAE0557B10480" hidden="1">#REF!</definedName>
    <definedName name="DFSSXLTag_Param_BCCE979ADF5EA44CA8E42D5A23AE00D8" hidden="1">#REF!</definedName>
    <definedName name="DFSSXLTag_Param_BCDC6D0B25399440878343E53DCB8C5B" hidden="1">#REF!</definedName>
    <definedName name="DFSSXLTag_Param_BCE723B7BB35434D847A3BE041252132" hidden="1">#REF!</definedName>
    <definedName name="DFSSXLTag_Param_BD094994E2DD55439C34B6118E550D8F" hidden="1">#REF!</definedName>
    <definedName name="DFSSXLTag_Param_BD0ADF777819234EADF893C116011BBD" hidden="1">#REF!</definedName>
    <definedName name="DFSSXLTag_Param_BD258B7A88F04C4BA33BC548A8830481" hidden="1">#REF!</definedName>
    <definedName name="DFSSXLTag_Param_BD53B144006422429650912B71D5CCE6" hidden="1">#REF!</definedName>
    <definedName name="DFSSXLTag_Param_BD8D1B8EC755F24190450D027CEFBC81" hidden="1">#REF!</definedName>
    <definedName name="DFSSXLTag_Param_BDED3D6B5DE00F43ACF6B692FF7494F4" hidden="1">#REF!</definedName>
    <definedName name="DFSSXLTag_Param_BE3F4792D2E86D4AA016285C65A74795" hidden="1">#REF!</definedName>
    <definedName name="DFSSXLTag_Param_BE5696F08B027B4E97A5F69C989F1D00" hidden="1">#REF!</definedName>
    <definedName name="DFSSXLTag_Param_BE5B55B7050EB245BBA1A4C9A9A56460" hidden="1">#REF!</definedName>
    <definedName name="DFSSXLTag_Param_BE6114D0394E7C4AAB700616498E5821" hidden="1">#REF!</definedName>
    <definedName name="DFSSXLTag_Param_BF3138677D7EE948ADAE798B08CDDD7B" hidden="1">#REF!</definedName>
    <definedName name="DFSSXLTag_Param_BFAC0CC5EB284043A5916126C3E2EF6A" hidden="1">#REF!</definedName>
    <definedName name="DFSSXLTag_Param_BFED1BADA6066A4881F0E50146FB4711" hidden="1">#REF!</definedName>
    <definedName name="DFSSXLTag_Param_C0493875E1C3D54B9B462B378DA12685" hidden="1">#REF!</definedName>
    <definedName name="DFSSXLTag_Param_C0FF1AC4EEAC46478196A101F103B054" hidden="1">#REF!</definedName>
    <definedName name="DFSSXLTag_Param_C13F5FB6AE9CB94B997078413C9FFBC1" hidden="1">#REF!</definedName>
    <definedName name="DFSSXLTag_Param_C170D849EE030241970D916D060BC040" hidden="1">#REF!</definedName>
    <definedName name="DFSSXLTag_Param_C18E2D9E3FFFD147AC2EED56505041A8" hidden="1">#REF!</definedName>
    <definedName name="DFSSXLTag_Param_C1ED884050E7084482FA7C1B435B6D39" hidden="1">#REF!</definedName>
    <definedName name="DFSSXLTag_Param_C241D23DF0DCB64C9914F43210BB9580" hidden="1">#REF!</definedName>
    <definedName name="DFSSXLTag_Param_C24B1ECF16F40848955C9B995035DAD0" hidden="1">#REF!</definedName>
    <definedName name="DFSSXLTag_Param_C316D8075D9FD04AACBCE77DFE86C7B7" hidden="1">#REF!</definedName>
    <definedName name="DFSSXLTag_Param_C31D393AD200824BA9B41A815EB9453D" hidden="1">#REF!</definedName>
    <definedName name="DFSSXLTag_Param_C33E51EBE475C74EB655404B71425994" hidden="1">#REF!</definedName>
    <definedName name="DFSSXLTag_Param_C37205F3629EA3478CFE40A5B4994F17" hidden="1">#REF!</definedName>
    <definedName name="DFSSXLTag_Param_C38B699D662E7A409F0E1DB202F7849D" hidden="1">#REF!</definedName>
    <definedName name="DFSSXLTag_Param_C4ABD9715352AB4EA94D7AAB63AD403B" hidden="1">#REF!</definedName>
    <definedName name="DFSSXLTag_Param_C4B2E568D171DE47808363DB4CBDBE44" hidden="1">#REF!</definedName>
    <definedName name="DFSSXLTag_Param_C4E085D2611C204FB53F2B7D7E3F2F45" hidden="1">#REF!</definedName>
    <definedName name="DFSSXLTag_Param_C527120DAF742B46AE2A4061B90E13B4" hidden="1">#REF!</definedName>
    <definedName name="DFSSXLTag_Param_C5A5D606F0100B4682942A9CC291FB77" hidden="1">#REF!</definedName>
    <definedName name="DFSSXLTag_Param_C5BD386085C94845A0E136F91B5B3A54" hidden="1">#REF!</definedName>
    <definedName name="DFSSXLTag_Param_C5DDAEAC239AD244987BB4472D9281DD" hidden="1">#REF!</definedName>
    <definedName name="DFSSXLTag_Param_C63F22B1A1E4F34283BB31F3E7116497" hidden="1">#REF!</definedName>
    <definedName name="DFSSXLTag_Param_C680EC37D071EB45840E0A35EF7CDC15" hidden="1">#REF!</definedName>
    <definedName name="DFSSXLTag_Param_C6B68E964D3C1F4C8EDAC6CBAB6D9108" hidden="1">#REF!</definedName>
    <definedName name="DFSSXLTag_Param_C71477EA82C350429DFFB1C651AB62E6" hidden="1">#REF!</definedName>
    <definedName name="DFSSXLTag_Param_C772D152DDC7EF45BBD5544337B5DD50" hidden="1">#REF!</definedName>
    <definedName name="DFSSXLTag_Param_C7F3C0A58C37304FA985118A685EB04F" hidden="1">#REF!</definedName>
    <definedName name="DFSSXLTag_Param_C82B59F87B11AE4782CBCD822648C5D6" hidden="1">#REF!</definedName>
    <definedName name="DFSSXLTag_Param_C88AB4A4EF579C45A9FD80134B3A2D3F" hidden="1">#REF!</definedName>
    <definedName name="DFSSXLTag_Param_C9085823F7BF694A95406D7CD92B7563" hidden="1">#REF!</definedName>
    <definedName name="DFSSXLTag_Param_C92FBE3807A5144B9466334E26FD426F" hidden="1">#REF!</definedName>
    <definedName name="DFSSXLTag_Param_C98AE9CB3679754EB3F6201758F8FF71" hidden="1">#REF!</definedName>
    <definedName name="DFSSXLTag_Param_C9EA90709C928F44AB922BE593070623" hidden="1">#REF!</definedName>
    <definedName name="DFSSXLTag_Param_CA0B9BEEDB93C646938C9398573799D1" hidden="1">#REF!</definedName>
    <definedName name="DFSSXLTag_Param_CA0EB4EB8E92E845BD3B63D08A7347BD" hidden="1">#REF!</definedName>
    <definedName name="DFSSXLTag_Param_CA31EEBF9AE0A0409FB23B0C59AE6E84" hidden="1">#REF!</definedName>
    <definedName name="DFSSXLTag_Param_CAB19CEC681B8F44AC19688F7C4F9E81" hidden="1">#REF!</definedName>
    <definedName name="DFSSXLTag_Param_CB1891C6ED57FF4FABC7343E82BE4CAE" hidden="1">#REF!</definedName>
    <definedName name="DFSSXLTag_Param_CB240FDC25E0FF4A8D40B2F35642D254" hidden="1">#REF!</definedName>
    <definedName name="DFSSXLTag_Param_CB5CCDB0EBC53749B96AC85CD8404A18" hidden="1">#REF!</definedName>
    <definedName name="DFSSXLTag_Param_CB6E44CC50C1664D9BCFE946275F7186" hidden="1">#REF!</definedName>
    <definedName name="DFSSXLTag_Param_CB9C141CB3CBDB4F8F3814D056436DA2" hidden="1">#REF!</definedName>
    <definedName name="DFSSXLTag_Param_CBAAE3D9228BE04C9F5BB5CE50019F64" hidden="1">#REF!</definedName>
    <definedName name="DFSSXLTag_Param_CC3D9AFA05534B4782DD517747A5CF66" hidden="1">#REF!</definedName>
    <definedName name="DFSSXLTag_Param_CC40DF6C927C34449F418AC681BC9D23" hidden="1">#REF!</definedName>
    <definedName name="DFSSXLTag_Param_CC73A15CE382AA4C97D0EACF5C2B8F8A" hidden="1">#REF!</definedName>
    <definedName name="DFSSXLTag_Param_CC7F911B3A89A74BA1A931ECCF33B3E3" hidden="1">#REF!</definedName>
    <definedName name="DFSSXLTag_Param_CC817A13D6B43E42B58017AF40745CA7" hidden="1">#REF!</definedName>
    <definedName name="DFSSXLTag_Param_CC880308DADC0648898BD7E821AF8FDB" hidden="1">#REF!</definedName>
    <definedName name="DFSSXLTag_Param_CCA6C2561BB26C49BD654B044D244BB7" hidden="1">#REF!</definedName>
    <definedName name="DFSSXLTag_Param_CCD11102B3A59744A328E28E050BF5AA" hidden="1">#REF!</definedName>
    <definedName name="DFSSXLTag_Param_CCFDC41D38C76C4F8CD5187694B981FB" hidden="1">#REF!</definedName>
    <definedName name="DFSSXLTag_Param_CD715A0F3E03674A81B0B3DA6C2E0D94" hidden="1">#REF!</definedName>
    <definedName name="DFSSXLTag_Param_CDD67017C7E7284198CFEB0B71A099A1" hidden="1">#REF!</definedName>
    <definedName name="DFSSXLTag_Param_CDE67A435D572A48877A69D30DD12F02" hidden="1">#REF!</definedName>
    <definedName name="DFSSXLTag_Param_CE0E7FAFDD4DE843831829C6D6FC8A42" hidden="1">#REF!</definedName>
    <definedName name="DFSSXLTag_Param_CE358DA05FC1A64EBD3DDDC3B43713CD" hidden="1">#REF!</definedName>
    <definedName name="DFSSXLTag_Param_CF3932B2E55B9C4BA0D007E87110EE65" hidden="1">#REF!</definedName>
    <definedName name="DFSSXLTag_Param_CF47FD5C5B5EC04F91D0ABECDD6F93B3" hidden="1">#REF!</definedName>
    <definedName name="DFSSXLTag_Param_CF8C06802AB3DD4FB3F8A27C10CF9B82" hidden="1">#REF!</definedName>
    <definedName name="DFSSXLTag_Param_CFD1171D11E7C244A92CDA69CF2D9C71" hidden="1">#REF!</definedName>
    <definedName name="DFSSXLTag_Param_CFD6E96E7614814A8D408F393977E509" hidden="1">#REF!</definedName>
    <definedName name="DFSSXLTag_Param_CFFAFC88D065C74884B09BEB1A6738E5" hidden="1">#REF!</definedName>
    <definedName name="DFSSXLTag_Param_D0687E547C124B4390282DAB131DB84D" hidden="1">#REF!</definedName>
    <definedName name="DFSSXLTag_Param_D06C13B9ECAC384BA5F9DA13CF0C444F" hidden="1">#REF!</definedName>
    <definedName name="DFSSXLTag_Param_D0990D68B7EC50438660C0201F292233" hidden="1">#REF!</definedName>
    <definedName name="DFSSXLTag_Param_D0DF468DB763A74D8CC2D5EDCEF0BDC8" hidden="1">#REF!</definedName>
    <definedName name="DFSSXLTag_Param_D0FB2B42AC892C419B9FC3E004E36478" hidden="1">#REF!</definedName>
    <definedName name="DFSSXLTag_Param_D10688053319AC4EAE8453CBC091C0D3" hidden="1">#REF!</definedName>
    <definedName name="DFSSXLTag_Param_D117A4ADED9DEB4BBC86AE19710D5156" hidden="1">#REF!</definedName>
    <definedName name="DFSSXLTag_Param_D15A9A28F0DCD444814D67133A60C3F1" hidden="1">#REF!</definedName>
    <definedName name="DFSSXLTag_Param_D16DCCDD4BFE4C4BA4A3F83F404B78B2" hidden="1">#REF!</definedName>
    <definedName name="DFSSXLTag_Param_D1D8ACE72E25DB4182859D752A80F18A" hidden="1">#REF!</definedName>
    <definedName name="DFSSXLTag_Param_D1E159DC46BA1B4BB503007D0C33AC06" hidden="1">#REF!</definedName>
    <definedName name="DFSSXLTag_Param_D282F76A91B66A4A9F6CE306A32F1422" hidden="1">#REF!</definedName>
    <definedName name="DFSSXLTag_Param_D2E3124818A2904182A12C6131ED62E8" hidden="1">#REF!</definedName>
    <definedName name="DFSSXLTag_Param_D3428D11EB6C334BB39F280BB962A7BA" hidden="1">#REF!</definedName>
    <definedName name="DFSSXLTag_Param_D37BBD0FD846C74AB90254056B4EC829" hidden="1">#REF!</definedName>
    <definedName name="DFSSXLTag_Param_D3A73FA68234FE4199A28D129205A9CC" hidden="1">#REF!</definedName>
    <definedName name="DFSSXLTag_Param_D3E4626ED4EB434A84EF755517FAAB5B" hidden="1">#REF!</definedName>
    <definedName name="DFSSXLTag_Param_D40CC33EFA38864C9FD804E74B41EDA0" hidden="1">#REF!</definedName>
    <definedName name="DFSSXLTag_Param_D41BF06412B5544AA67D7E56E424B689" hidden="1">#REF!</definedName>
    <definedName name="DFSSXLTag_Param_D434FEC00F677F44B421703F8A0847DF" hidden="1">#REF!</definedName>
    <definedName name="DFSSXLTag_Param_D45A7C52A30C274A8FFA957F486A056E" hidden="1">#REF!</definedName>
    <definedName name="DFSSXLTag_Param_D4905C02E0024041BD13C12C86196821" hidden="1">#REF!</definedName>
    <definedName name="DFSSXLTag_Param_D4FCDD64D3A517439DC4C41F03187E2D" hidden="1">#REF!</definedName>
    <definedName name="DFSSXLTag_Param_D4FD8E8CF52899469DA76E466397399E" hidden="1">#REF!</definedName>
    <definedName name="DFSSXLTag_Param_D52A6F512299E7499FCA218483888888" hidden="1">#REF!</definedName>
    <definedName name="DFSSXLTag_Param_D57F47ECC52EAA41B0DD1DA92F1956A3" hidden="1">#REF!</definedName>
    <definedName name="DFSSXLTag_Param_D60ADF67AEBE3F44A713D52DD6BEEAF1" hidden="1">#REF!</definedName>
    <definedName name="DFSSXLTag_Param_D62353E73D7C5E4FA19147FBC0A1E482" hidden="1">#REF!</definedName>
    <definedName name="DFSSXLTag_Param_D6531E23A3F26847A6CA64D113B3C8D9" hidden="1">#REF!</definedName>
    <definedName name="DFSSXLTag_Param_D66060552E527643877226459F31FF18" hidden="1">#REF!</definedName>
    <definedName name="DFSSXLTag_Param_D6A89F8C71ACEB4995B4DACA62BD112D" hidden="1">#REF!</definedName>
    <definedName name="DFSSXLTag_Param_D6A99E31F0FD2F49B5DCB56D3A3B4B76" hidden="1">#REF!</definedName>
    <definedName name="DFSSXLTag_Param_D70C8A15604CCA40B3AA1CEFB358903E" hidden="1">#REF!</definedName>
    <definedName name="DFSSXLTag_Param_D768304162712548883693A5110D6D9A" hidden="1">#REF!</definedName>
    <definedName name="DFSSXLTag_Param_D76BBEFE3B948C4A84F42CEA2B983665" hidden="1">#REF!</definedName>
    <definedName name="DFSSXLTag_Param_D83465A7E858344DA1BD50792E5D48CF" hidden="1">#REF!</definedName>
    <definedName name="DFSSXLTag_Param_D83A0687E90314438357BA685A90DC0C" hidden="1">#REF!</definedName>
    <definedName name="DFSSXLTag_Param_D8622E44172C45449AFB52F32AF5D672" hidden="1">#REF!</definedName>
    <definedName name="DFSSXLTag_Param_D8A353D60F720A46B238C75863B2B51D" hidden="1">#REF!</definedName>
    <definedName name="DFSSXLTag_Param_D963DE8F2051E146BAF75C97FA66C121" hidden="1">#REF!</definedName>
    <definedName name="DFSSXLTag_Param_D9C78C5541F8434FB1FF61653429C62B" hidden="1">#REF!</definedName>
    <definedName name="DFSSXLTag_Param_DA102AA23F38E240B83F8E163F11BC2B" hidden="1">#REF!</definedName>
    <definedName name="DFSSXLTag_Param_DA25FDE65465EF4CA90DAA6A6862727C" hidden="1">#REF!</definedName>
    <definedName name="DFSSXLTag_Param_DA5C9E7F6DA9B54897A1369BC3EEEFFB" hidden="1">#REF!</definedName>
    <definedName name="DFSSXLTag_Param_DA5ED2886CA85142BEEF6CD6963612B3" hidden="1">#REF!</definedName>
    <definedName name="DFSSXLTag_Param_DA8DD88132973C409CCBCC903F8D29E3" hidden="1">#REF!</definedName>
    <definedName name="DFSSXLTag_Param_DB1C058F26B161419B5AE7C2797FCDF1" hidden="1">#REF!</definedName>
    <definedName name="DFSSXLTag_Param_DB61FE2ABDF91E40A33D87953EAFB3D6" hidden="1">#REF!</definedName>
    <definedName name="DFSSXLTag_Param_DC09501235703349838DFA26C9E584F6" hidden="1">#REF!</definedName>
    <definedName name="DFSSXLTag_Param_DCC120E0E966DA428046411C5565EB3B" hidden="1">#REF!</definedName>
    <definedName name="DFSSXLTag_Param_DCF3DD5FB844B74D9BBDC742124C4E3A" hidden="1">#REF!</definedName>
    <definedName name="DFSSXLTag_Param_DD0C6C1E051C134FB1A73761643F3A8A" hidden="1">#REF!</definedName>
    <definedName name="DFSSXLTag_Param_DD7815AB265949449FBAC83CA306E00C" hidden="1">#REF!</definedName>
    <definedName name="DFSSXLTag_Param_DDC399657DFD57458996D4546ED5DD59" hidden="1">#REF!</definedName>
    <definedName name="DFSSXLTag_Param_DDF8B5B586432247B3E8DAE90564B290" hidden="1">#REF!</definedName>
    <definedName name="DFSSXLTag_Param_DE2B069884C5D842B7A2EA8417B43AAB" hidden="1">#REF!</definedName>
    <definedName name="DFSSXLTag_Param_DE77A38007DAED4F949FEC76975CACDA" hidden="1">#REF!</definedName>
    <definedName name="DFSSXLTag_Param_DEABD121004ED346AB76903AA62C2FAE" hidden="1">#REF!</definedName>
    <definedName name="DFSSXLTag_Param_DECA7A29F56572458856572B09C8D299" hidden="1">#REF!</definedName>
    <definedName name="DFSSXLTag_Param_DED91FCF21E9AC47854944DC3095A3E9" hidden="1">#REF!</definedName>
    <definedName name="DFSSXLTag_Param_DEEA779FFDFCCC4EB20725D221FC47FC" hidden="1">#REF!</definedName>
    <definedName name="DFSSXLTag_Param_DF3754584C58A94C8D9C3DCBC44F930D" hidden="1">#REF!</definedName>
    <definedName name="DFSSXLTag_Param_DF63D45FFAC31245A191BB0E4A22F4C2" hidden="1">#REF!</definedName>
    <definedName name="DFSSXLTag_Param_DFA92C0E15D5F14795865BC822FFD495" hidden="1">#REF!</definedName>
    <definedName name="DFSSXLTag_Param_DFCFBFA529465344BF994F315C5FFFAC" hidden="1">#REF!</definedName>
    <definedName name="DFSSXLTag_Param_DFD6CDACFE822C4DAFEAFE6F6C5DC4BD" hidden="1">#REF!</definedName>
    <definedName name="DFSSXLTag_Param_E0A28911D6B07841A9D14B2FFECD2A97" hidden="1">#REF!</definedName>
    <definedName name="DFSSXLTag_Param_E0CA631B763C6E418AA219E94BA5D0BF" hidden="1">#REF!</definedName>
    <definedName name="DFSSXLTag_Param_E1249EDB8633BD43A6B9FC7F1427DD4E" hidden="1">#REF!</definedName>
    <definedName name="DFSSXLTag_Param_E1BEE3DD7842E445B51F6AC12D9921B1" hidden="1">#REF!</definedName>
    <definedName name="DFSSXLTag_Param_E1E42448C92BF44EB4FA40E18176E8ED" hidden="1">#REF!</definedName>
    <definedName name="DFSSXLTag_Param_E216CA8A63DCE74BA9F7078FA4AB2573" hidden="1">#REF!</definedName>
    <definedName name="DFSSXLTag_Param_E2199A6E0A33E9498145EA937FA00C02" hidden="1">#REF!</definedName>
    <definedName name="DFSSXLTag_Param_E23A0D478028B14DBA80DF226FE92EC2" hidden="1">#REF!</definedName>
    <definedName name="DFSSXLTag_Param_E275CADD17CEAA47A12162993D9DE1B8" hidden="1">#REF!</definedName>
    <definedName name="DFSSXLTag_Param_E28F4D08E220E34E850E8474F3BE5703" hidden="1">#REF!</definedName>
    <definedName name="DFSSXLTag_Param_E2E0CD6F7F6D4749B0826386B21299A6" hidden="1">#REF!</definedName>
    <definedName name="DFSSXLTag_Param_E349FCA504333749973C285EE90903A3" hidden="1">#REF!</definedName>
    <definedName name="DFSSXLTag_Param_E3AD90982F66694EB5FA0EE2E4C3DB65" hidden="1">#REF!</definedName>
    <definedName name="DFSSXLTag_Param_E3BBB8685AF328409ADF73C31BDA0671" hidden="1">#REF!</definedName>
    <definedName name="DFSSXLTag_Param_E3BFEE44ADF48940803A170FF3F2CC9A" hidden="1">#REF!</definedName>
    <definedName name="DFSSXLTag_Param_E3C373703DE9B0438606047A5DB8A5D1" hidden="1">#REF!</definedName>
    <definedName name="DFSSXLTag_Param_E3CBA59B4B907E40A45AAAD7F535BD4C" hidden="1">#REF!</definedName>
    <definedName name="DFSSXLTag_Param_E44678DDCF2CCB42ACAA4DB550E37851" hidden="1">#REF!</definedName>
    <definedName name="DFSSXLTag_Param_E495824BEF009247BD954A82A1865C22" hidden="1">#REF!</definedName>
    <definedName name="DFSSXLTag_Param_E4966308B267254B8AA8E638E37B70CC" hidden="1">#REF!</definedName>
    <definedName name="DFSSXLTag_Param_E4AF1731C81FD9419F7405C9D354DABF" hidden="1">#REF!</definedName>
    <definedName name="DFSSXLTag_Param_E4C3FED27D057048A0C8CB181D38A730" hidden="1">#REF!</definedName>
    <definedName name="DFSSXLTag_Param_E50FE1954056F249B6E34793F99A7FA9" hidden="1">#REF!</definedName>
    <definedName name="DFSSXLTag_Param_E54AC2474C19894FA840AFCA2E94AE48" hidden="1">#REF!</definedName>
    <definedName name="DFSSXLTag_Param_E58B43036466974595A007FB5EB40DFA" hidden="1">#REF!</definedName>
    <definedName name="DFSSXLTag_Param_E5A5E7853237774989012FBFA9AFD3A2" hidden="1">#REF!</definedName>
    <definedName name="DFSSXLTag_Param_E5ED4C937A93C143A2EE4B83DD92E9B9" hidden="1">#REF!</definedName>
    <definedName name="DFSSXLTag_Param_E5EDB3E0788C9743B5376843755D5C07" hidden="1">#REF!</definedName>
    <definedName name="DFSSXLTag_Param_E5F262F4D7FF87468FFBC3E04A1A369E" hidden="1">#REF!</definedName>
    <definedName name="DFSSXLTag_Param_E61445DCD502E84FAB1468CAD2AF54C3" hidden="1">#REF!</definedName>
    <definedName name="DFSSXLTag_Param_E61549D8B7228E44BFD60DE3A6BAEF69" hidden="1">#REF!</definedName>
    <definedName name="DFSSXLTag_Param_E617D653037A2B4680A1E2189AD9961E" hidden="1">#REF!</definedName>
    <definedName name="DFSSXLTag_Param_E6E475D3217D0B478A474F80FC729D99" hidden="1">#REF!</definedName>
    <definedName name="DFSSXLTag_Param_E6F09D732E92D64191FBE89EA0FD9EF8" hidden="1">#REF!</definedName>
    <definedName name="DFSSXLTag_Param_E706FA22A4D44C4F9C6DCEBD2C1FFB4E" hidden="1">#REF!</definedName>
    <definedName name="DFSSXLTag_Param_E72A24038E4FA9429CAEE8A09AAD281D" hidden="1">#REF!</definedName>
    <definedName name="DFSSXLTag_Param_E79BB112FBCC33439E2FD26A75D261D8" hidden="1">#REF!</definedName>
    <definedName name="DFSSXLTag_Param_E7E614EC9E2AC94CB1240EF67DAA66AF" hidden="1">#REF!</definedName>
    <definedName name="DFSSXLTag_Param_E853B2CE403D4144BD811D3E4AA5E7FE" hidden="1">#REF!</definedName>
    <definedName name="DFSSXLTag_Param_E857EB9505CC644FABC22E0B24492031" hidden="1">#REF!</definedName>
    <definedName name="DFSSXLTag_Param_E86A56914B478341BB94DB9B6CCFCE72" hidden="1">#REF!</definedName>
    <definedName name="DFSSXLTag_Param_E8DA30F3884D1242AB349EB2ACA60D07" hidden="1">#REF!</definedName>
    <definedName name="DFSSXLTag_Param_E95ADF7B2F397B4A98A531BC5FB348FC" hidden="1">#REF!</definedName>
    <definedName name="DFSSXLTag_Param_E96B1B9D5D07694189D55285E314C987" hidden="1">#REF!</definedName>
    <definedName name="DFSSXLTag_Param_E96B8B57BA01354BBA0B09AA60911250" hidden="1">#REF!</definedName>
    <definedName name="DFSSXLTag_Param_E99D7F7D66F86E4296DD5FF25D758743" hidden="1">#REF!</definedName>
    <definedName name="DFSSXLTag_Param_E99EF8E25314DC44B2A432FE708C30F9" hidden="1">#REF!</definedName>
    <definedName name="DFSSXLTag_Param_E9AC05D54E37294697D4D111DE464B75" hidden="1">#REF!</definedName>
    <definedName name="DFSSXLTag_Param_E9D8BD44EED5274088E2A159FA44CC41" hidden="1">#REF!</definedName>
    <definedName name="DFSSXLTag_Param_EA1DA068ABC4D348A13412AF1E8B75A6" hidden="1">#REF!</definedName>
    <definedName name="DFSSXLTag_Param_EA69587DEA33BC43B6DA8EE233FC73DB" hidden="1">#REF!</definedName>
    <definedName name="DFSSXLTag_Param_EAB5A661BCF23249A1B14FE689BF8988" hidden="1">#REF!</definedName>
    <definedName name="DFSSXLTag_Param_EAFA1CC7AE2E8849BDBE5B84782FB03F" hidden="1">#REF!</definedName>
    <definedName name="DFSSXLTag_Param_EB20DE02915B7046A1CA6FDF2917C3FF" hidden="1">#REF!</definedName>
    <definedName name="DFSSXLTag_Param_EB474679A3BE554B974B868DEBD740F6" hidden="1">#REF!</definedName>
    <definedName name="DFSSXLTag_Param_EB6232D3F303DD45BF8F66820B3AD488" hidden="1">#REF!</definedName>
    <definedName name="DFSSXLTag_Param_EB7D3E18FF8C2B45A0721242BEF8E1C6" hidden="1">#REF!</definedName>
    <definedName name="DFSSXLTag_Param_EB908C784ED3C343B1AC06D68967B2BB" hidden="1">#REF!</definedName>
    <definedName name="DFSSXLTag_Param_EB9C57D33630D24D8AAE983977601A92" hidden="1">#REF!</definedName>
    <definedName name="DFSSXLTag_Param_EC0868DB28310F40AD1415BA342F8811" hidden="1">#REF!</definedName>
    <definedName name="DFSSXLTag_Param_ECA63654F203D547BD58DB2E166228C8" hidden="1">#REF!</definedName>
    <definedName name="DFSSXLTag_Param_ED1EA56AB436CE46BF161E1FB2DF9A2A" hidden="1">#REF!</definedName>
    <definedName name="DFSSXLTag_Param_ED2A8847D80955409D077F08D1B71320" hidden="1">#REF!</definedName>
    <definedName name="DFSSXLTag_Param_ED5F9705505BDD478A720C2CB041591A" hidden="1">#REF!</definedName>
    <definedName name="DFSSXLTag_Param_ED856C84869F4C4DBE5C5CE5A140E072" hidden="1">#REF!</definedName>
    <definedName name="DFSSXLTag_Param_EDABCF2EB491274C9FFDF3195B0CF552" hidden="1">#REF!</definedName>
    <definedName name="DFSSXLTag_Param_EE14FE578A35654CBC36F06102B37459" hidden="1">#REF!</definedName>
    <definedName name="DFSSXLTag_Param_EE63658D420DDE45868F315C16B2AB5C" hidden="1">#REF!</definedName>
    <definedName name="DFSSXLTag_Param_EE8BC53E09BC52489399FA17DF557291" hidden="1">#REF!</definedName>
    <definedName name="DFSSXLTag_Param_EF018D10DD7A1D42891CDA2B2050B2B9" hidden="1">#REF!</definedName>
    <definedName name="DFSSXLTag_Param_EF10021514DE914793E89F84CD2BB194" hidden="1">#REF!</definedName>
    <definedName name="DFSSXLTag_Param_EF3A88F0F6E5B74984C9DEB9D45FA6A0" hidden="1">#REF!</definedName>
    <definedName name="DFSSXLTag_Param_EFA3E43FEB4BD343BC35B15D68CD9FD6" hidden="1">#REF!</definedName>
    <definedName name="DFSSXLTag_Param_EFE88666E4F6AF4F9571F0EFFFEACEF1" hidden="1">#REF!</definedName>
    <definedName name="DFSSXLTag_Param_EFF7C6DBB5616F4F89E71760ED79AAB3" hidden="1">#REF!</definedName>
    <definedName name="DFSSXLTag_Param_F050E44DD4ABA24B97A13597F260B7C1" hidden="1">#REF!</definedName>
    <definedName name="DFSSXLTag_Param_F05C4EF0AAA11E4ABE760C4026D41B19" hidden="1">#REF!</definedName>
    <definedName name="DFSSXLTag_Param_F0A62733C6ECEF4FBCC3C2AC9075E25B" hidden="1">#REF!</definedName>
    <definedName name="DFSSXLTag_Param_F0B1F922039B3C4689897BCBF2113B12" hidden="1">#REF!</definedName>
    <definedName name="DFSSXLTag_Param_F0C8E584273817428FCA1308D9814A94" hidden="1">#REF!</definedName>
    <definedName name="DFSSXLTag_Param_F20894FB84E96A458F1BE3D748A2C166" hidden="1">#REF!</definedName>
    <definedName name="DFSSXLTag_Param_F2AE98B2A1F8BE48A9C61C6A69CBE0F7" hidden="1">#REF!</definedName>
    <definedName name="DFSSXLTag_Param_F2D3FD92D8C4F34A97195F0270CC208F" hidden="1">#REF!</definedName>
    <definedName name="DFSSXLTag_Param_F3A5DD570010C941999BC77F0581F0FD" hidden="1">#REF!</definedName>
    <definedName name="DFSSXLTag_Param_F3AC43BE81FE08408388147D4DCFCC8D" hidden="1">#REF!</definedName>
    <definedName name="DFSSXLTag_Param_F42D57103CC7494EB54DCE6CE153ED45" hidden="1">#REF!</definedName>
    <definedName name="DFSSXLTag_Param_F448ED4E652AF440A4B3BD3D6E96139E" hidden="1">#REF!</definedName>
    <definedName name="DFSSXLTag_Param_F4813A698A4A2344A800689CF90CC9E5" hidden="1">#REF!</definedName>
    <definedName name="DFSSXLTag_Param_F52C238907481D4ABD3BC403140E3D2D" hidden="1">#REF!</definedName>
    <definedName name="DFSSXLTag_Param_F530C795A0FF88499713A77C24B6D402" hidden="1">#REF!</definedName>
    <definedName name="DFSSXLTag_Param_F561F30C1DA338468C093C30D7CDD7B6" hidden="1">#REF!</definedName>
    <definedName name="DFSSXLTag_Param_F57BB7357B5722499242C6037D877BCE" hidden="1">#REF!</definedName>
    <definedName name="DFSSXLTag_Param_F5DF843C4E1613458D9192C18816FC21" hidden="1">#REF!</definedName>
    <definedName name="DFSSXLTag_Param_F62619BEEB02B34AA065111CCD259501" hidden="1">#REF!</definedName>
    <definedName name="DFSSXLTag_Param_F6A1847039CF0140B9ACEBEE561838B8" hidden="1">#REF!</definedName>
    <definedName name="DFSSXLTag_Param_F6BE0B36A795A445B0A3778A8376831A" hidden="1">#REF!</definedName>
    <definedName name="DFSSXLTag_Param_F709E1D56F409D4585495FED202AAB44" hidden="1">#REF!</definedName>
    <definedName name="DFSSXLTag_Param_F734925C7454124F9CA06B90BAB35D8C" hidden="1">#REF!</definedName>
    <definedName name="DFSSXLTag_Param_F7458311956B55489E1025A1045B7950" hidden="1">#REF!</definedName>
    <definedName name="DFSSXLTag_Param_F7B1AF3F3D35D241AE2629A64851AAA4" hidden="1">#REF!</definedName>
    <definedName name="DFSSXLTag_Param_F7BC734FC4D5354A8093438734DA519E" hidden="1">#REF!</definedName>
    <definedName name="DFSSXLTag_Param_F7D7F120C167314080CE9F9D7A16BF4A" hidden="1">#REF!</definedName>
    <definedName name="DFSSXLTag_Param_F819905097FF744A81C541D682F5CAAC" hidden="1">#REF!</definedName>
    <definedName name="DFSSXLTag_Param_F890EE5382DA7349AB4A462F4C4023EA" hidden="1">#REF!</definedName>
    <definedName name="DFSSXLTag_Param_F926785C3A923943AF5440B2285641A1" hidden="1">#REF!</definedName>
    <definedName name="DFSSXLTag_Param_F93663F41436944A9D9883AE7B7DBC49" hidden="1">#REF!</definedName>
    <definedName name="DFSSXLTag_Param_F9FA769881F7E544951C981AC5B5F7DE" hidden="1">#REF!</definedName>
    <definedName name="DFSSXLTag_Param_FA95FF7403047B459E7F0F12AAA16881" hidden="1">#REF!</definedName>
    <definedName name="DFSSXLTag_Param_FAD3670CB2328B448D3F100C50A80A59" hidden="1">#REF!</definedName>
    <definedName name="DFSSXLTag_Param_FADF5DB3F4706D47929CD72FD44266D6" hidden="1">#REF!</definedName>
    <definedName name="DFSSXLTag_Param_FB105B8C6FD7AC4C94ADE49923617FA5" hidden="1">#REF!</definedName>
    <definedName name="DFSSXLTag_Param_FB18601487AF45409CCBE592D5984F66" hidden="1">#REF!</definedName>
    <definedName name="DFSSXLTag_Param_FB1C3F52D3842B49A40C97ED835306FB" hidden="1">#REF!</definedName>
    <definedName name="DFSSXLTag_Param_FB20C79462323F41A44C9C531C4D9244" hidden="1">#REF!</definedName>
    <definedName name="DFSSXLTag_Param_FB4BA2F53BC6C345961F3601A3EDE558" hidden="1">#REF!</definedName>
    <definedName name="DFSSXLTag_Param_FB68E3576C81BA42B8A024A1F4F0F795" hidden="1">#REF!</definedName>
    <definedName name="DFSSXLTag_Param_FB6AFB0102BEFE4EA57EC5535BEB83FA" hidden="1">#REF!</definedName>
    <definedName name="DFSSXLTag_Param_FC32A05B19E03F4CAF9F691864F2596A" hidden="1">#REF!</definedName>
    <definedName name="DFSSXLTag_Param_FC441B64FA762943841AE04E86E79173" hidden="1">#REF!</definedName>
    <definedName name="DFSSXLTag_Param_FC585FF24F204145AE61A121E26BF985" hidden="1">#REF!</definedName>
    <definedName name="DFSSXLTag_Param_FC8A99041ADFA745AC00FCBFFA8ECF88" hidden="1">#REF!</definedName>
    <definedName name="DFSSXLTag_Param_FCC178622514B84494769250DBF42EE4" hidden="1">#REF!</definedName>
    <definedName name="DFSSXLTag_Param_FCE523F303154E428E4C307D6A3EAF78" hidden="1">#REF!</definedName>
    <definedName name="DFSSXLTag_Param_FD38F58309EA164AAF4AF0D716404997" hidden="1">#REF!</definedName>
    <definedName name="DFSSXLTag_Param_FD85724DF4CFEB489A30047B29C08C8F" hidden="1">#REF!</definedName>
    <definedName name="DFSSXLTag_Param_FD95C5C0820DE64AAD2C8D0CD26E928A" hidden="1">#REF!</definedName>
    <definedName name="DFSSXLTag_Param_FD98467A054C1E45B783B638D20408E1" hidden="1">#REF!</definedName>
    <definedName name="DFSSXLTag_Param_FE13561769E58D49A12541CBDD0F0AF4" hidden="1">#REF!</definedName>
    <definedName name="DFSSXLTag_Param_FE97325D6892B64A9887FDA125B2AD10" hidden="1">#REF!</definedName>
    <definedName name="DFSSXLTag_Param_FF25091DD68C904FBD8B7D549909B13B" hidden="1">#REF!</definedName>
    <definedName name="DFSSXLTag_Param_FF725F8446A8A04DAE6458A723C1031D" hidden="1">#REF!</definedName>
    <definedName name="DFSSXLTag_Param_FFD0BFB89D9BD44EAE7940DEB18A1624" hidden="1">#REF!</definedName>
    <definedName name="Direct_POMC_Maintenance_Renewal">#REF!</definedName>
    <definedName name="dist_fp">#REF!</definedName>
    <definedName name="dn" localSheetId="1" hidden="1">{"'Standalone List Price Trends'!$A$1:$X$56"}</definedName>
    <definedName name="dn" localSheetId="4" hidden="1">{"'Standalone List Price Trends'!$A$1:$X$56"}</definedName>
    <definedName name="dn" localSheetId="5" hidden="1">{"'Standalone List Price Trends'!$A$1:$X$56"}</definedName>
    <definedName name="dn" localSheetId="8" hidden="1">{"'Standalone List Price Trends'!$A$1:$X$56"}</definedName>
    <definedName name="dn" hidden="1">{"'Standalone List Price Trends'!$A$1:$X$56"}</definedName>
    <definedName name="down_pmt">'[10]Lease Input Sheet'!$F$104</definedName>
    <definedName name="DR_2PP" localSheetId="1">#REF!</definedName>
    <definedName name="DR_2PP">#REF!</definedName>
    <definedName name="DR_2PP_YTD" localSheetId="1">#REF!</definedName>
    <definedName name="DR_2PP_YTD">#REF!</definedName>
    <definedName name="DR_2PQE" localSheetId="1">#REF!</definedName>
    <definedName name="DR_2PQE">#REF!</definedName>
    <definedName name="DR_2PY">#REF!</definedName>
    <definedName name="DR_2PYE">#REF!</definedName>
    <definedName name="DR_2PYTD">#REF!</definedName>
    <definedName name="DR_3PYE">#REF!</definedName>
    <definedName name="DR_CFY_PFY">#REF!</definedName>
    <definedName name="DR_CP">#REF!</definedName>
    <definedName name="DR_CP_PP">#REF!</definedName>
    <definedName name="DR_CP_YTD">#REF!</definedName>
    <definedName name="DR_CPPP_YTDs">#REF!</definedName>
    <definedName name="DR_CQE">#REF!</definedName>
    <definedName name="DR_CY">#REF!</definedName>
    <definedName name="DR_CYE">#REF!</definedName>
    <definedName name="DR_CYTD">#REF!</definedName>
    <definedName name="DR_CYTD_PYTD">#REF!</definedName>
    <definedName name="DR_File_Date">#REF!</definedName>
    <definedName name="DR_PFY_2PFY">#REF!</definedName>
    <definedName name="DR_PP">#REF!</definedName>
    <definedName name="DR_PP_YTD">#REF!</definedName>
    <definedName name="DR_PQE">#REF!</definedName>
    <definedName name="DR_PY">#REF!</definedName>
    <definedName name="DR_PYE">#REF!</definedName>
    <definedName name="DR_PYTD">#REF!</definedName>
    <definedName name="entry1" localSheetId="1" hidden="1">{#N/A,#N/A,FALSE,"Sales"}</definedName>
    <definedName name="entry1" localSheetId="4" hidden="1">{#N/A,#N/A,FALSE,"Sales"}</definedName>
    <definedName name="entry1" localSheetId="5" hidden="1">{#N/A,#N/A,FALSE,"Sales"}</definedName>
    <definedName name="entry1" localSheetId="8" hidden="1">{#N/A,#N/A,FALSE,"Sales"}</definedName>
    <definedName name="entry1" hidden="1">{#N/A,#N/A,FALSE,"Sales"}</definedName>
    <definedName name="EV__ALLOWSTOPEXPAND__" hidden="1">1</definedName>
    <definedName name="EV__CVPARAMS__" hidden="1">"Trend!$B$17:$C$38;"</definedName>
    <definedName name="EV__EXPOPTIONS__" hidden="1">0</definedName>
    <definedName name="EV__LASTREFTIME__" hidden="1">41747.5553587963</definedName>
    <definedName name="EV__MAXEXPCOLS__" hidden="1">100</definedName>
    <definedName name="EV__MAXEXPROWS__" hidden="1">1000</definedName>
    <definedName name="EV__MEMORYCVW__" hidden="1">0</definedName>
    <definedName name="EV__WBEVMODE__" hidden="1">1</definedName>
    <definedName name="EV__WBREFOPTIONS__" hidden="1">134217736</definedName>
    <definedName name="EV__WBVERSION__" hidden="1">0</definedName>
    <definedName name="ev.Calculation" hidden="1">-4105</definedName>
    <definedName name="ev.Initialized" hidden="1">FALSE</definedName>
    <definedName name="exhibits1" localSheetId="1"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exhibits1" localSheetId="4"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exhibits1" localSheetId="5"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exhibits1" localSheetId="8"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exhibits1"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fff" localSheetId="1" hidden="1">{"Annual",#N/A,FALSE,"Sales &amp; Market";"Quarterly",#N/A,FALSE,"Sales &amp; Market"}</definedName>
    <definedName name="fff" localSheetId="4" hidden="1">{"Annual",#N/A,FALSE,"Sales &amp; Market";"Quarterly",#N/A,FALSE,"Sales &amp; Market"}</definedName>
    <definedName name="fff" localSheetId="5" hidden="1">{"Annual",#N/A,FALSE,"Sales &amp; Market";"Quarterly",#N/A,FALSE,"Sales &amp; Market"}</definedName>
    <definedName name="fff" localSheetId="8" hidden="1">{"Annual",#N/A,FALSE,"Sales &amp; Market";"Quarterly",#N/A,FALSE,"Sales &amp; Market"}</definedName>
    <definedName name="fff" hidden="1">{"Annual",#N/A,FALSE,"Sales &amp; Market";"Quarterly",#N/A,FALSE,"Sales &amp; Market"}</definedName>
    <definedName name="FSoPacific" localSheetId="1" hidden="1">{"BS",#N/A,FALSE,"USA"}</definedName>
    <definedName name="FSoPacific" localSheetId="4" hidden="1">{"BS",#N/A,FALSE,"USA"}</definedName>
    <definedName name="FSoPacific" localSheetId="5" hidden="1">{"BS",#N/A,FALSE,"USA"}</definedName>
    <definedName name="FSoPacific" localSheetId="8" hidden="1">{"BS",#N/A,FALSE,"USA"}</definedName>
    <definedName name="FSoPacific" hidden="1">{"BS",#N/A,FALSE,"USA"}</definedName>
    <definedName name="gc" localSheetId="1" hidden="1">{"Annual",#N/A,FALSE,"Sales &amp; Market";"Quarterly",#N/A,FALSE,"Sales &amp; Market"}</definedName>
    <definedName name="gc" localSheetId="4" hidden="1">{"Annual",#N/A,FALSE,"Sales &amp; Market";"Quarterly",#N/A,FALSE,"Sales &amp; Market"}</definedName>
    <definedName name="gc" localSheetId="5" hidden="1">{"Annual",#N/A,FALSE,"Sales &amp; Market";"Quarterly",#N/A,FALSE,"Sales &amp; Market"}</definedName>
    <definedName name="gc" localSheetId="8" hidden="1">{"Annual",#N/A,FALSE,"Sales &amp; Market";"Quarterly",#N/A,FALSE,"Sales &amp; Market"}</definedName>
    <definedName name="gc" hidden="1">{"Annual",#N/A,FALSE,"Sales &amp; Market";"Quarterly",#N/A,FALSE,"Sales &amp; Market"}</definedName>
    <definedName name="gcgc" localSheetId="1" hidden="1">{"Annual",#N/A,FALSE,"Sales &amp; Market";"Quarterly",#N/A,FALSE,"Sales &amp; Market"}</definedName>
    <definedName name="gcgc" localSheetId="4" hidden="1">{"Annual",#N/A,FALSE,"Sales &amp; Market";"Quarterly",#N/A,FALSE,"Sales &amp; Market"}</definedName>
    <definedName name="gcgc" localSheetId="5" hidden="1">{"Annual",#N/A,FALSE,"Sales &amp; Market";"Quarterly",#N/A,FALSE,"Sales &amp; Market"}</definedName>
    <definedName name="gcgc" localSheetId="8" hidden="1">{"Annual",#N/A,FALSE,"Sales &amp; Market";"Quarterly",#N/A,FALSE,"Sales &amp; Market"}</definedName>
    <definedName name="gcgc" hidden="1">{"Annual",#N/A,FALSE,"Sales &amp; Market";"Quarterly",#N/A,FALSE,"Sales &amp; Market"}</definedName>
    <definedName name="gcgc1" localSheetId="1" hidden="1">{"Annual",#N/A,FALSE,"Sales &amp; Market";"Quarterly",#N/A,FALSE,"Sales &amp; Market"}</definedName>
    <definedName name="gcgc1" localSheetId="4" hidden="1">{"Annual",#N/A,FALSE,"Sales &amp; Market";"Quarterly",#N/A,FALSE,"Sales &amp; Market"}</definedName>
    <definedName name="gcgc1" localSheetId="5" hidden="1">{"Annual",#N/A,FALSE,"Sales &amp; Market";"Quarterly",#N/A,FALSE,"Sales &amp; Market"}</definedName>
    <definedName name="gcgc1" localSheetId="8" hidden="1">{"Annual",#N/A,FALSE,"Sales &amp; Market";"Quarterly",#N/A,FALSE,"Sales &amp; Market"}</definedName>
    <definedName name="gcgc1" hidden="1">{"Annual",#N/A,FALSE,"Sales &amp; Market";"Quarterly",#N/A,FALSE,"Sales &amp; Market"}</definedName>
    <definedName name="gvv_fp">#REF!</definedName>
    <definedName name="HL_Sheet_Main_4" hidden="1">[11]Workdays_Adj!#REF!</definedName>
    <definedName name="hn" localSheetId="1" hidden="1">{"'Standalone List Price Trends'!$A$1:$X$56"}</definedName>
    <definedName name="hn" localSheetId="4" hidden="1">{"'Standalone List Price Trends'!$A$1:$X$56"}</definedName>
    <definedName name="hn" localSheetId="5" hidden="1">{"'Standalone List Price Trends'!$A$1:$X$56"}</definedName>
    <definedName name="hn" localSheetId="8" hidden="1">{"'Standalone List Price Trends'!$A$1:$X$56"}</definedName>
    <definedName name="hn" hidden="1">{"'Standalone List Price Trends'!$A$1:$X$56"}</definedName>
    <definedName name="hn.ExtDb" hidden="1">FALSE</definedName>
    <definedName name="hn.ModelType" hidden="1">"DEAL"</definedName>
    <definedName name="hn.ModelVersion" hidden="1">1</definedName>
    <definedName name="hn.NoUpload" hidden="1">0</definedName>
    <definedName name="HTML_CodePage" hidden="1">1252</definedName>
    <definedName name="HTML_Control" localSheetId="1" hidden="1">{"'Standalone List Price Trends'!$A$1:$X$56"}</definedName>
    <definedName name="HTML_Control" localSheetId="4" hidden="1">{"'Standalone List Price Trends'!$A$1:$X$56"}</definedName>
    <definedName name="HTML_Control" localSheetId="5" hidden="1">{"'Standalone List Price Trends'!$A$1:$X$56"}</definedName>
    <definedName name="HTML_Control" localSheetId="8" hidden="1">{"'Standalone List Price Trends'!$A$1:$X$56"}</definedName>
    <definedName name="HTML_Control" hidden="1">{"'Standalone List Price Trends'!$A$1:$X$56"}</definedName>
    <definedName name="HTML_Description" hidden="1">""</definedName>
    <definedName name="HTML_Email" hidden="1">""</definedName>
    <definedName name="HTML_Header" hidden="1">"Sheet1"</definedName>
    <definedName name="HTML_LastUpdate" hidden="1">"6/28/99"</definedName>
    <definedName name="HTML_LineAfter" hidden="1">FALSE</definedName>
    <definedName name="HTML_LineBefore" hidden="1">FALSE</definedName>
    <definedName name="HTML_Name" hidden="1">"drugstore.com"</definedName>
    <definedName name="HTML_OBDlg2" hidden="1">TRUE</definedName>
    <definedName name="HTML_OBDlg4" hidden="1">TRUE</definedName>
    <definedName name="HTML_OS" hidden="1">0</definedName>
    <definedName name="HTML_PathFile" hidden="1">"C:\My Documents\MyHTML.htm"</definedName>
    <definedName name="HTML_PathFileMac" hidden="1">"Macintosh HD:LS FILES 1998:VAV 05.97:MyHTML.html"</definedName>
    <definedName name="HTML_Title" hidden="1">"stats_627"</definedName>
    <definedName name="HTMLCn" localSheetId="1" hidden="1">{"'Standalone List Price Trends'!$A$1:$X$56"}</definedName>
    <definedName name="HTMLCn" localSheetId="4" hidden="1">{"'Standalone List Price Trends'!$A$1:$X$56"}</definedName>
    <definedName name="HTMLCn" localSheetId="5" hidden="1">{"'Standalone List Price Trends'!$A$1:$X$56"}</definedName>
    <definedName name="HTMLCn" localSheetId="8" hidden="1">{"'Standalone List Price Trends'!$A$1:$X$56"}</definedName>
    <definedName name="HTMLCn" hidden="1">{"'Standalone List Price Trends'!$A$1:$X$56"}</definedName>
    <definedName name="HUh" localSheetId="1" hidden="1">{"'Standalone List Price Trends'!$A$1:$X$56"}</definedName>
    <definedName name="HUh" localSheetId="4" hidden="1">{"'Standalone List Price Trends'!$A$1:$X$56"}</definedName>
    <definedName name="HUh" localSheetId="5" hidden="1">{"'Standalone List Price Trends'!$A$1:$X$56"}</definedName>
    <definedName name="HUh" localSheetId="8" hidden="1">{"'Standalone List Price Trends'!$A$1:$X$56"}</definedName>
    <definedName name="HUh" hidden="1">{"'Standalone List Price Trends'!$A$1:$X$56"}</definedName>
    <definedName name="HUhn" localSheetId="1" hidden="1">{"'Standalone List Price Trends'!$A$1:$X$56"}</definedName>
    <definedName name="HUhn" localSheetId="4" hidden="1">{"'Standalone List Price Trends'!$A$1:$X$56"}</definedName>
    <definedName name="HUhn" localSheetId="5" hidden="1">{"'Standalone List Price Trends'!$A$1:$X$56"}</definedName>
    <definedName name="HUhn" localSheetId="8" hidden="1">{"'Standalone List Price Trends'!$A$1:$X$56"}</definedName>
    <definedName name="HUhn" hidden="1">{"'Standalone List Price Trends'!$A$1:$X$56"}</definedName>
    <definedName name="IDC">'[10]Lease Input Sheet'!$F$107</definedName>
    <definedName name="iLevelHighlightingNameWaterfall" localSheetId="1" hidden="1">#REF!</definedName>
    <definedName name="iLevelHighlightingNameWaterfall" hidden="1">#REF!</definedName>
    <definedName name="iLevelHighlightingNameWorth" localSheetId="1" hidden="1">#REF!</definedName>
    <definedName name="iLevelHighlightingNameWorth" hidden="1">#REF!</definedName>
    <definedName name="INTERNET" localSheetId="1"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INTERNET" localSheetId="4"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INTERNET" localSheetId="5"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INTERNET" localSheetId="8"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INTERNET"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QUIRED_BY_REPORTING_BANK_FDIC" hidden="1">"c6535"</definedName>
    <definedName name="IQ_ADDIN" hidden="1">"AUTO"</definedName>
    <definedName name="IQ_ADDITIONAL_NON_INT_INC_FDIC" hidden="1">"c6574"</definedName>
    <definedName name="IQ_ADJUSTABLE_RATE_LOANS_FDIC" hidden="1">"c6375"</definedName>
    <definedName name="IQ_AE_BR" hidden="1">"c10"</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MENDED_BALANCE_PREVIOUS_YR_FDIC" hidden="1">"c6499"</definedName>
    <definedName name="IQ_AMORT_EXPENSE_FDIC" hidden="1">"c6677"</definedName>
    <definedName name="IQ_AMORTIZED_COST_FDIC" hidden="1">"c6426"</definedName>
    <definedName name="IQ_ANNUAL_DIVIDEND" hidden="1">"c229"</definedName>
    <definedName name="IQ_AP_BR" hidden="1">"c34"</definedName>
    <definedName name="IQ_AR_BR" hidden="1">"c41"</definedName>
    <definedName name="IQ_ASSET_BACKED_FDIC" hidden="1">"c6301"</definedName>
    <definedName name="IQ_ASSET_WRITEDOWN_BR" hidden="1">"c50"</definedName>
    <definedName name="IQ_ASSET_WRITEDOWN_CF_BR" hidden="1">"c53"</definedName>
    <definedName name="IQ_ASSETS_HELD_FDIC" hidden="1">"c6305"</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ROKER_REC_NO_REUT" hidden="1">"c5315"</definedName>
    <definedName name="IQ_AVG_BROKER_REC_REUT" hidden="1">"c3630"</definedName>
    <definedName name="IQ_AVG_PRICE_TARGET" hidden="1">"c82"</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UNUSED_UNUSED_UNUSED" hidden="1">"c6813"</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UNUSED_UNUSED_UNUSED" hidden="1">"c6815"</definedName>
    <definedName name="IQ_BALANCE_SERV_YOY_FC_UNUSED_UNUSED_UNUSED" hidden="1">"c8135"</definedName>
    <definedName name="IQ_BALANCE_SERV_YOY_UNUSED_UNUSED_UNUSED" hidden="1">"c7255"</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UNUSED_UNUSED_UNUSED" hidden="1">"c6817"</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IZ_SEG_ASSETS" hidden="1">"c90"</definedName>
    <definedName name="IQ_BIZ_SEG_EBT" hidden="1">"c91"</definedName>
    <definedName name="IQ_BIZ_SEG_GP" hidden="1">"c92"</definedName>
    <definedName name="IQ_BIZ_SEG_NI" hidden="1">"c93"</definedName>
    <definedName name="IQ_BIZ_SEG_OPER_INC" hidden="1">"c94"</definedName>
    <definedName name="IQ_BIZ_SEG_REV" hidden="1">"c95"</definedName>
    <definedName name="IQ_BONDRATING_FITCH" hidden="1">"c223"</definedName>
    <definedName name="IQ_BONDRATING_FITCH_DATE" hidden="1">"c241"</definedName>
    <definedName name="IQ_BONDRATING_SP" hidden="1">"c224"</definedName>
    <definedName name="IQ_BONDRATING_SP_DATE" hidden="1">"c242"</definedName>
    <definedName name="IQ_BOOK_VALUE" hidden="1">"c68"</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S_SEG_PRIMARY_GIC" hidden="1">"c15584"</definedName>
    <definedName name="IQ_BUS_SEG_PRIMARY_GIC_ABS" hidden="1">"c15572"</definedName>
    <definedName name="IQ_BUS_SEG_SECONDARY_GIC" hidden="1">"c15585"</definedName>
    <definedName name="IQ_BUS_SEG_SECONDARY_GIC_ABS" hidden="1">"c15573"</definedName>
    <definedName name="IQ_BV_ACT_OR_EST_REUT" hidden="1">"c5471"</definedName>
    <definedName name="IQ_BV_EST_REUT" hidden="1">"c5403"</definedName>
    <definedName name="IQ_BV_HIGH_EST_REUT" hidden="1">"c5405"</definedName>
    <definedName name="IQ_BV_LOW_EST_REUT" hidden="1">"c5406"</definedName>
    <definedName name="IQ_BV_MEDIAN_EST_REUT" hidden="1">"c5404"</definedName>
    <definedName name="IQ_BV_NUM_EST_REUT" hidden="1">"c5407"</definedName>
    <definedName name="IQ_BV_SHARE_ACT_OR_EST_REUT" hidden="1">"c5477"</definedName>
    <definedName name="IQ_BV_SHARE_EST_REUT" hidden="1">"c5439"</definedName>
    <definedName name="IQ_BV_SHARE_HIGH_EST_REUT" hidden="1">"c5441"</definedName>
    <definedName name="IQ_BV_SHARE_LOW_EST_REUT" hidden="1">"c5442"</definedName>
    <definedName name="IQ_BV_SHARE_MEDIAN_EST_REUT" hidden="1">"c5440"</definedName>
    <definedName name="IQ_BV_SHARE_NUM_EST_REUT" hidden="1">"c5443"</definedName>
    <definedName name="IQ_BV_SHARE_STDDEV_EST_REUT" hidden="1">"c5444"</definedName>
    <definedName name="IQ_BV_STDDEV_EST_REUT" hidden="1">"c5408"</definedName>
    <definedName name="IQ_CAL_Q_EST_REUT" hidden="1">"c6800"</definedName>
    <definedName name="IQ_CAL_Y_EST_REUT" hidden="1">"c6801"</definedName>
    <definedName name="IQ_CAPEX_ACT_OR_EST_REUT" hidden="1">"c5474"</definedName>
    <definedName name="IQ_CAPEX_BR" hidden="1">"c111"</definedName>
    <definedName name="IQ_CAPEX_EST_REUT" hidden="1">"c3969"</definedName>
    <definedName name="IQ_CAPEX_HIGH_EST_REUT" hidden="1">"c3971"</definedName>
    <definedName name="IQ_CAPEX_LOW_EST_REUT" hidden="1">"c3972"</definedName>
    <definedName name="IQ_CAPEX_MEDIAN_EST_REUT" hidden="1">"c3970"</definedName>
    <definedName name="IQ_CAPEX_NUM_EST_REUT" hidden="1">"c3973"</definedName>
    <definedName name="IQ_CAPEX_STDDEV_EST_REUT" hidden="1">"c3974"</definedName>
    <definedName name="IQ_CAPITALIZED_INTEREST_1" hidden="1">"c3460"</definedName>
    <definedName name="IQ_CASH_DIVIDENDS_NET_INCOME_FDIC" hidden="1">"c6738"</definedName>
    <definedName name="IQ_CASH_IN_PROCESS_FDIC" hidden="1">"c6386"</definedName>
    <definedName name="IQ_CCE_FDIC" hidden="1">"c6296"</definedName>
    <definedName name="IQ_CFPS_ACT_OR_EST_REUT" hidden="1">"c5463"</definedName>
    <definedName name="IQ_CFPS_EST_REUT" hidden="1">"c3844"</definedName>
    <definedName name="IQ_CFPS_HIGH_EST_REUT" hidden="1">"c3846"</definedName>
    <definedName name="IQ_CFPS_LOW_EST_REUT" hidden="1">"c3847"</definedName>
    <definedName name="IQ_CFPS_MEDIAN_EST_REUT" hidden="1">"c3845"</definedName>
    <definedName name="IQ_CFPS_NUM_EST_REUT" hidden="1">"c3848"</definedName>
    <definedName name="IQ_CFPS_STDDEV_EST_REUT" hidden="1">"c3849"</definedName>
    <definedName name="IQ_CH">110000</definedName>
    <definedName name="IQ_CHANGE_AP_BR" hidden="1">"c135"</definedName>
    <definedName name="IQ_CHANGE_AR_BR" hidden="1">"c142"</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UNUSED_UNUSED_UNUSED" hidden="1">"c6960"</definedName>
    <definedName name="IQ_CHANGE_INVENT_REAL_YOY_FC_UNUSED_UNUSED_UNUSED" hidden="1">"c8280"</definedName>
    <definedName name="IQ_CHANGE_INVENT_REAL_YOY_UNUSED_UNUSED_UNUSED" hidden="1">"c7400"</definedName>
    <definedName name="IQ_CHANGE_OTHER_NET_OPER_ASSETS_BR" hidden="1">"c3595"</definedName>
    <definedName name="IQ_CHANGE_OTHER_WORK_CAP_BR" hidden="1">"c154"</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MO_FDIC" hidden="1">"c6406"</definedName>
    <definedName name="IQ_COLLECTION_DOMESTIC_FDIC" hidden="1">"c6387"</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_APIC_BR" hidden="1">"c185"</definedName>
    <definedName name="IQ_COMMON_FDIC" hidden="1">"c6350"</definedName>
    <definedName name="IQ_COMMON_ISSUED_BR" hidden="1">"c199"</definedName>
    <definedName name="IQ_COMMON_REP_BR" hidden="1">"c208"</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TRACTS_OTHER_COMMODITIES_EQUITIES_FDIC" hidden="1">"c6522"</definedName>
    <definedName name="IQ_CONTRACTS_OTHER_COMMODITIES_EQUITIES._FDIC" hidden="1">"c6522"</definedName>
    <definedName name="IQ_CONV_RATE" hidden="1">"c2192"</definedName>
    <definedName name="IQ_CONVERT_DEBT" hidden="1">"c224"</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ST_OF_FUNDING_ASSETS_FDIC" hidden="1">"c6725"</definedName>
    <definedName name="IQ_CQ">5000</definedName>
    <definedName name="IQ_CREDIT_CARD_CHARGE_OFFS_FDIC" hidden="1">"c6652"</definedName>
    <definedName name="IQ_CREDIT_CARD_FEE" hidden="1">"c231"</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PROVISION_NET_CHARGE_OFFS_FDIC" hidden="1">"c6734"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OP_FC_UNUSED_UNUSED_UNUSED" hidden="1">"c7947"</definedName>
    <definedName name="IQ_CURR_ACCT_BALANCE_POP_UNUSED_UNUSED_UNUSED" hidden="1">"c7067"</definedName>
    <definedName name="IQ_CURR_ACCT_BALANCE_UNUSED_UNUSED_UNUSED" hidden="1">"c6847"</definedName>
    <definedName name="IQ_CURR_ACCT_BALANCE_YOY_FC_UNUSED_UNUSED_UNUSED" hidden="1">"c8167"</definedName>
    <definedName name="IQ_CURR_ACCT_BALANCE_YOY_UNUSED_UNUSED_UNUSED" hidden="1">"c7287"</definedName>
    <definedName name="IQ_CURRENCY_COIN_DOMESTIC_FDIC" hidden="1">"c6388"</definedName>
    <definedName name="IQ_CURRENCY_GAIN_BR" hidden="1">"c236"</definedName>
    <definedName name="IQ_CURRENT_PORT_DEBT_BR" hidden="1">"c1567"</definedName>
    <definedName name="IQ_CY">10000</definedName>
    <definedName name="IQ_DA_BR" hidden="1">"c248"</definedName>
    <definedName name="IQ_DA_CF_BR" hidden="1">"c251"</definedName>
    <definedName name="IQ_DA_SUPPL_BR" hidden="1">"c260"</definedName>
    <definedName name="IQ_DA_SUPPL_CF_BR" hidden="1">"c263"</definedName>
    <definedName name="IQ_DAILY">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HELD_DOMESTIC_FDIC" hidden="1">"c6340"</definedName>
    <definedName name="IQ_DEPOSITS_HELD_FOREIGN_FDIC" hidden="1">"c6341"</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RIVATIVES_FDIC" hidden="1">"c6523"</definedName>
    <definedName name="IQ_DIFF_LASTCLOSE_TARGET_PRICE_REUT" hidden="1">"c5436"</definedName>
    <definedName name="IQ_DISTRIBUTABLE_CASH_EST_CIQ" hidden="1">"c4802"</definedName>
    <definedName name="IQ_DISTRIBUTABLE_CASH_HIGH_EST_CIQ" hidden="1">"c4805"</definedName>
    <definedName name="IQ_DISTRIBUTABLE_CASH_LOW_EST_CIQ" hidden="1">"c4806"</definedName>
    <definedName name="IQ_DISTRIBUTABLE_CASH_MEDIAN_EST_CIQ" hidden="1">"c4807"</definedName>
    <definedName name="IQ_DISTRIBUTABLE_CASH_NUM_EST_CIQ" hidden="1">"c4808"</definedName>
    <definedName name="IQ_DISTRIBUTABLE_CASH_SHARE_EST_CIQ" hidden="1">"c4810"</definedName>
    <definedName name="IQ_DISTRIBUTABLE_CASH_SHARE_HIGH_EST_CIQ" hidden="1">"c4813"</definedName>
    <definedName name="IQ_DISTRIBUTABLE_CASH_SHARE_LOW_EST_CIQ" hidden="1">"c4814"</definedName>
    <definedName name="IQ_DISTRIBUTABLE_CASH_SHARE_MEDIAN_EST_CIQ" hidden="1">"c4815"</definedName>
    <definedName name="IQ_DISTRIBUTABLE_CASH_SHARE_NUM_EST_CIQ" hidden="1">"c4816"</definedName>
    <definedName name="IQ_DISTRIBUTABLE_CASH_SHARE_STDDEV_EST_CIQ" hidden="1">"c4817"</definedName>
    <definedName name="IQ_DISTRIBUTABLE_CASH_STDDEV_EST_CIQ" hidden="1">"c4819"</definedName>
    <definedName name="IQ_DIVIDENDS_DECLARED_COMMON_FDIC" hidden="1">"c6659"</definedName>
    <definedName name="IQ_DIVIDENDS_DECLARED_PREFERRED_FDIC" hidden="1">"c6658"</definedName>
    <definedName name="IQ_DIVIDENDS_FDIC" hidden="1">"c6660"</definedName>
    <definedName name="IQ_DNTM" hidden="1">700000</definedName>
    <definedName name="IQ_DPAC" hidden="1">"c2801"</definedName>
    <definedName name="IQ_DPS_ACT_OR_EST_REUT" hidden="1">"c5464"</definedName>
    <definedName name="IQ_DPS_EST_BOTTOM_UP_REUT" hidden="1">"c5501"</definedName>
    <definedName name="IQ_DPS_EST_REUT" hidden="1">"c3851"</definedName>
    <definedName name="IQ_DPS_HIGH_EST_REUT" hidden="1">"c3853"</definedName>
    <definedName name="IQ_DPS_LOW_EST_REUT" hidden="1">"c3854"</definedName>
    <definedName name="IQ_DPS_MEDIAN_EST_REUT" hidden="1">"c3852"</definedName>
    <definedName name="IQ_DPS_NUM_EST_REUT" hidden="1">"c3855"</definedName>
    <definedName name="IQ_DPS_STDDEV_EST_REUT" hidden="1">"c3856"</definedName>
    <definedName name="IQ_EARNING_ASSETS_FDIC" hidden="1">"c6360"</definedName>
    <definedName name="IQ_EARNING_ASSETS_YIELD_FDIC" hidden="1">"c6724"</definedName>
    <definedName name="IQ_EARNINGS_ANNOUNCE_DATE_REUT" hidden="1">"c5314"</definedName>
    <definedName name="IQ_EARNINGS_COVERAGE_NET_CHARGE_OFFS_FDIC" hidden="1">"c6735"</definedName>
    <definedName name="IQ_EBIT_10K" hidden="1">"IQ_EBIT_10K"</definedName>
    <definedName name="IQ_EBIT_10Q" hidden="1">"IQ_EBIT_10Q"</definedName>
    <definedName name="IQ_EBIT_10Q1" hidden="1">"IQ_EBIT_10Q1"</definedName>
    <definedName name="IQ_EBIT_ACT_OR_EST_REUT" hidden="1">"c5465"</definedName>
    <definedName name="IQ_EBIT_EST_REUT" hidden="1">"c5333"</definedName>
    <definedName name="IQ_EBIT_GROWTH_1" hidden="1">"c157"</definedName>
    <definedName name="IQ_EBIT_GROWTH_2" hidden="1">"c161"</definedName>
    <definedName name="IQ_EBIT_HIGH_EST_REUT" hidden="1">"c5335"</definedName>
    <definedName name="IQ_EBIT_LOW_EST_REUT" hidden="1">"c5336"</definedName>
    <definedName name="IQ_EBIT_MEDIAN_EST_REUT" hidden="1">"c5334"</definedName>
    <definedName name="IQ_EBIT_NET_INT" hidden="1">"c360"</definedName>
    <definedName name="IQ_EBIT_NUM_EST_REUT" hidden="1">"c5337"</definedName>
    <definedName name="IQ_EBIT_STDDEV_EST_REUT" hidden="1">"c5338"</definedName>
    <definedName name="IQ_EBITDA_10K" hidden="1">"IQ_EBITDA_10K"</definedName>
    <definedName name="IQ_EBITDA_10Q" hidden="1">"IQ_EBITDA_10Q"</definedName>
    <definedName name="IQ_EBITDA_10Q1" hidden="1">"IQ_EBITDA_10Q1"</definedName>
    <definedName name="IQ_EBITDA_ACT_OR_EST_REUT" hidden="1">"c5462"</definedName>
    <definedName name="IQ_EBITDA_CAPEX_NET_INT" hidden="1">"c368"</definedName>
    <definedName name="IQ_EBITDA_EST_REUT" hidden="1">"c3640"</definedName>
    <definedName name="IQ_EBITDA_GROWTH_1" hidden="1">"c156"</definedName>
    <definedName name="IQ_EBITDA_GROWTH_2" hidden="1">"c160"</definedName>
    <definedName name="IQ_EBITDA_HIGH_EST_REUT" hidden="1">"c3642"</definedName>
    <definedName name="IQ_EBITDA_LOW_EST_REUT" hidden="1">"c3643"</definedName>
    <definedName name="IQ_EBITDA_MEDIAN_EST_REUT" hidden="1">"c3641"</definedName>
    <definedName name="IQ_EBITDA_NET_INT" hidden="1">"c373"</definedName>
    <definedName name="IQ_EBITDA_NO_EST" hidden="1">"c267"</definedName>
    <definedName name="IQ_EBITDA_NUM_EST_REUT" hidden="1">"c3644"</definedName>
    <definedName name="IQ_EBITDA_STDDEV_EST_REUT" hidden="1">"c3645"</definedName>
    <definedName name="IQ_EBT_BR" hidden="1">"c378"</definedName>
    <definedName name="IQ_EBT_EXCL_BR" hidden="1">"c381"</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648_UNUSED_UNUSED_UNUSED" hidden="1">"c7648"</definedName>
    <definedName name="IQ_ECO_METRIC_7705_UNUSED_UNUSED_UNUSED" hidden="1">"c7705"</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68_UNUSED_UNUSED_UNUSED" hidden="1">"c7868"</definedName>
    <definedName name="IQ_ECO_METRIC_7925_UNUSED_UNUSED_UNUSED" hidden="1">"c7925"</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88_UNUSED_UNUSED_UNUSED" hidden="1">"c8088"</definedName>
    <definedName name="IQ_ECO_METRIC_8145_UNUSED_UNUSED_UNUSED" hidden="1">"c8145"</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308_UNUSED_UNUSED_UNUSED" hidden="1">"c8308"</definedName>
    <definedName name="IQ_ECO_METRIC_8436_UNUSED_UNUSED_UNUSED" hidden="1">"c8436"</definedName>
    <definedName name="IQ_ECO_METRIC_8437_UNUSED_UNUSED_UNUSED" hidden="1">"c8437"</definedName>
    <definedName name="IQ_ECO_METRIC_8528_UNUSED_UNUSED_UNUSED" hidden="1">"c8528"</definedName>
    <definedName name="IQ_EFFICIENCY_RATIO_FDIC" hidden="1">"c6736"</definedName>
    <definedName name="IQ_EPS" hidden="1">"IQ_EPS"</definedName>
    <definedName name="IQ_EPS_10K" hidden="1">"IQ_EPS_10K"</definedName>
    <definedName name="IQ_EPS_10Q" hidden="1">"IQ_EPS_10Q"</definedName>
    <definedName name="IQ_EPS_10Q1" hidden="1">"IQ_EPS_10Q1"</definedName>
    <definedName name="IQ_EPS_ACT_OR_EST_REUT" hidden="1">"c5460"</definedName>
    <definedName name="IQ_EPS_EST_1" hidden="1">"c189"</definedName>
    <definedName name="IQ_EPS_EST_BOTTOM_UP_REUT" hidden="1">"c5497"</definedName>
    <definedName name="IQ_EPS_EST_REUT" hidden="1">"c5453"</definedName>
    <definedName name="IQ_EPS_GW_ACT_OR_EST_REUT" hidden="1">"c5469"</definedName>
    <definedName name="IQ_EPS_GW_EST_BOTTOM_UP_REUT" hidden="1">"c5499"</definedName>
    <definedName name="IQ_EPS_GW_EST_REUT" hidden="1">"c5389"</definedName>
    <definedName name="IQ_EPS_GW_HIGH_EST_REUT" hidden="1">"c5391"</definedName>
    <definedName name="IQ_EPS_GW_LOW_EST_REUT" hidden="1">"c5392"</definedName>
    <definedName name="IQ_EPS_GW_MEDIAN_EST_REUT" hidden="1">"c5390"</definedName>
    <definedName name="IQ_EPS_GW_NUM_EST_REUT" hidden="1">"c5393"</definedName>
    <definedName name="IQ_EPS_GW_STDDEV_EST_REUT" hidden="1">"c5394"</definedName>
    <definedName name="IQ_EPS_HIGH_EST_REUT" hidden="1">"c5454"</definedName>
    <definedName name="IQ_EPS_LOW_EST_REUT" hidden="1">"c5455"</definedName>
    <definedName name="IQ_EPS_MEDIAN_EST_REUT" hidden="1">"c5456"</definedName>
    <definedName name="IQ_EPS_NO_EST" hidden="1">"c271"</definedName>
    <definedName name="IQ_EPS_NORM_EST_BOTTOM_UP_REUT" hidden="1">"c5498"</definedName>
    <definedName name="IQ_EPS_NORM_EST_REUT" hidden="1">"c5326"</definedName>
    <definedName name="IQ_EPS_NORM_HIGH_EST_REUT" hidden="1">"c5328"</definedName>
    <definedName name="IQ_EPS_NORM_LOW_EST_REUT" hidden="1">"c5329"</definedName>
    <definedName name="IQ_EPS_NORM_MEDIAN_EST_REUT" hidden="1">"c5327"</definedName>
    <definedName name="IQ_EPS_NORM_NUM_EST_REUT" hidden="1">"c5330"</definedName>
    <definedName name="IQ_EPS_NORM_STDDEV_EST_REUT" hidden="1">"c5331"</definedName>
    <definedName name="IQ_EPS_NUM_EST_REUT" hidden="1">"c5451"</definedName>
    <definedName name="IQ_EPS_REPORT_ACT_OR_EST_REUT" hidden="1">"c5470"</definedName>
    <definedName name="IQ_EPS_REPORTED_EST_BOTTOM_UP_REUT" hidden="1">"c5500"</definedName>
    <definedName name="IQ_EPS_REPORTED_EST_REUT" hidden="1">"c5396"</definedName>
    <definedName name="IQ_EPS_REPORTED_HIGH_EST_REUT" hidden="1">"c5398"</definedName>
    <definedName name="IQ_EPS_REPORTED_LOW_EST_REUT" hidden="1">"c5399"</definedName>
    <definedName name="IQ_EPS_REPORTED_MEDIAN_EST_REUT" hidden="1">"c5397"</definedName>
    <definedName name="IQ_EPS_REPORTED_NUM_EST_REUT" hidden="1">"c5400"</definedName>
    <definedName name="IQ_EPS_REPORTED_STDDEV_EST_REUT" hidden="1">"c5401"</definedName>
    <definedName name="IQ_EPS_STDDEV_EST_REUT" hidden="1">"c5452"</definedName>
    <definedName name="IQ_EQUITY_CAPITAL_ASSETS_FDIC" hidden="1">"c6744"</definedName>
    <definedName name="IQ_EQUITY_FDIC" hidden="1">"c6353"</definedName>
    <definedName name="IQ_EQUITY_SECURITIES_FDIC" hidden="1">"c6304"</definedName>
    <definedName name="IQ_EQUITY_SECURITY_EXPOSURES_FDIC" hidden="1">"c6664"</definedName>
    <definedName name="IQ_EST_ACT_BV_REUT" hidden="1">"c5409"</definedName>
    <definedName name="IQ_EST_ACT_BV_SHARE_REUT" hidden="1">"c5445"</definedName>
    <definedName name="IQ_EST_ACT_CAPEX_REUT" hidden="1">"c3975"</definedName>
    <definedName name="IQ_EST_ACT_CFPS_REUT" hidden="1">"c3850"</definedName>
    <definedName name="IQ_EST_ACT_DPS_REUT" hidden="1">"c3857"</definedName>
    <definedName name="IQ_EST_ACT_EBIT_REUT" hidden="1">"c5339"</definedName>
    <definedName name="IQ_EST_ACT_EBITDA_REUT" hidden="1">"c3836"</definedName>
    <definedName name="IQ_EST_ACT_EPS_GW_REUT" hidden="1">"c5395"</definedName>
    <definedName name="IQ_EST_ACT_EPS_NORM_REUT" hidden="1">"c5332"</definedName>
    <definedName name="IQ_EST_ACT_EPS_REPORTED_REUT" hidden="1">"c5402"</definedName>
    <definedName name="IQ_EST_ACT_EPS_REUT" hidden="1">"c5457"</definedName>
    <definedName name="IQ_EST_ACT_FFO_REUT" hidden="1">"c3843"</definedName>
    <definedName name="IQ_EST_ACT_FFO_THOM" hidden="1">"c4005"</definedName>
    <definedName name="IQ_EST_ACT_NAV_SHARE_REUT" hidden="1">"c5616"</definedName>
    <definedName name="IQ_EST_ACT_NET_DEBT_REUT" hidden="1">"c5446"</definedName>
    <definedName name="IQ_EST_ACT_NI_GW_REUT" hidden="1">"c5381"</definedName>
    <definedName name="IQ_EST_ACT_NI_REPORTED_REUT" hidden="1">"c5388"</definedName>
    <definedName name="IQ_EST_ACT_NI_REUT" hidden="1">"c5374"</definedName>
    <definedName name="IQ_EST_ACT_OPER_INC_REUT" hidden="1">"c5346"</definedName>
    <definedName name="IQ_EST_ACT_PRETAX_GW_INC_REUT" hidden="1">"c5360"</definedName>
    <definedName name="IQ_EST_ACT_PRETAX_INC_REUT" hidden="1">"c5353"</definedName>
    <definedName name="IQ_EST_ACT_PRETAX_REPORT_INC_REUT" hidden="1">"c5367"</definedName>
    <definedName name="IQ_EST_ACT_RETURN_ASSETS_REUT" hidden="1">"c3996"</definedName>
    <definedName name="IQ_EST_ACT_RETURN_EQUITY_REUT" hidden="1">"c3989"</definedName>
    <definedName name="IQ_EST_ACT_REV_REUT" hidden="1">"c3835"</definedName>
    <definedName name="IQ_EST_BV_DIFF_REUT" hidden="1">"c5433"</definedName>
    <definedName name="IQ_EST_BV_SURPRISE_PERCENT_REUT" hidden="1">"c5434"</definedName>
    <definedName name="IQ_EST_CAPEX_GROWTH_1YR_REUT" hidden="1">"c5447"</definedName>
    <definedName name="IQ_EST_CAPEX_GROWTH_2YR_REUT" hidden="1">"c5448"</definedName>
    <definedName name="IQ_EST_CAPEX_GROWTH_Q_1YR_REUT" hidden="1">"c5449"</definedName>
    <definedName name="IQ_EST_CAPEX_SEQ_GROWTH_Q_REUT" hidden="1">"c5450"</definedName>
    <definedName name="IQ_EST_CFPS_DIFF_REUT" hidden="1">"c3892"</definedName>
    <definedName name="IQ_EST_CFPS_GROWTH_1YR_REUT" hidden="1">"c3878"</definedName>
    <definedName name="IQ_EST_CFPS_GROWTH_2YR_REUT" hidden="1">"c3879"</definedName>
    <definedName name="IQ_EST_CFPS_GROWTH_Q_1YR_REUT" hidden="1">"c3880"</definedName>
    <definedName name="IQ_EST_CFPS_SEQ_GROWTH_Q_REUT" hidden="1">"c3881"</definedName>
    <definedName name="IQ_EST_CFPS_SURPRISE_PERCENT_REUT" hidden="1">"c3893"</definedName>
    <definedName name="IQ_EST_CURRENCY_REUT" hidden="1">"c5437"</definedName>
    <definedName name="IQ_EST_DATE_REUT" hidden="1">"c5438"</definedName>
    <definedName name="IQ_EST_DPS_DIFF_REUT" hidden="1">"c3894"</definedName>
    <definedName name="IQ_EST_DPS_GROWTH_1YR_REUT" hidden="1">"c3882"</definedName>
    <definedName name="IQ_EST_DPS_GROWTH_2YR_REUT" hidden="1">"c3883"</definedName>
    <definedName name="IQ_EST_DPS_GROWTH_Q_1YR_REUT" hidden="1">"c3884"</definedName>
    <definedName name="IQ_EST_DPS_SEQ_GROWTH_Q_REUT" hidden="1">"c3885"</definedName>
    <definedName name="IQ_EST_DPS_SURPRISE_PERCENT_REUT" hidden="1">"c3895"</definedName>
    <definedName name="IQ_EST_EBIT_DIFF_REUT" hidden="1">"c5413"</definedName>
    <definedName name="IQ_EST_EBIT_SURPRISE_PERCENT_REUT" hidden="1">"c5414"</definedName>
    <definedName name="IQ_EST_EBITDA_DIFF_REUT" hidden="1">"c3888"</definedName>
    <definedName name="IQ_EST_EBITDA_GROWTH_1YR_REUT" hidden="1">"c3864"</definedName>
    <definedName name="IQ_EST_EBITDA_GROWTH_2YR_REUT" hidden="1">"c3865"</definedName>
    <definedName name="IQ_EST_EBITDA_GROWTH_Q_1YR_REUT" hidden="1">"c3866"</definedName>
    <definedName name="IQ_EST_EBITDA_SEQ_GROWTH_Q_REUT" hidden="1">"c3867"</definedName>
    <definedName name="IQ_EST_EBITDA_SURPRISE_PERCENT_REUT" hidden="1">"c3889"</definedName>
    <definedName name="IQ_EST_EPS_DIFF_REUT" hidden="1">"c5458"</definedName>
    <definedName name="IQ_EST_EPS_GROWTH_1YR_REUT" hidden="1">"c3646"</definedName>
    <definedName name="IQ_EST_EPS_GROWTH_2YR_REUT" hidden="1">"c3858"</definedName>
    <definedName name="IQ_EST_EPS_GROWTH_5YR_BOTTOM_UP_REUT" hidden="1">"c5495"</definedName>
    <definedName name="IQ_EST_EPS_GROWTH_5YR_HIGH_REUT" hidden="1">"c5322"</definedName>
    <definedName name="IQ_EST_EPS_GROWTH_5YR_LOW_REUT" hidden="1">"c5323"</definedName>
    <definedName name="IQ_EST_EPS_GROWTH_5YR_MEDIAN_REUT" hidden="1">"c5321"</definedName>
    <definedName name="IQ_EST_EPS_GROWTH_5YR_NUM_REUT" hidden="1">"c5324"</definedName>
    <definedName name="IQ_EST_EPS_GROWTH_5YR_REUT" hidden="1">"c3633"</definedName>
    <definedName name="IQ_EST_EPS_GROWTH_5YR_STDDEV_REUT" hidden="1">"c5325"</definedName>
    <definedName name="IQ_EST_EPS_GROWTH_Q_1YR_REUT" hidden="1">"c5410"</definedName>
    <definedName name="IQ_EST_EPS_GW_DIFF_REUT" hidden="1">"c5429"</definedName>
    <definedName name="IQ_EST_EPS_GW_SURPRISE_PERCENT_REUT" hidden="1">"c5430"</definedName>
    <definedName name="IQ_EST_EPS_NORM_DIFF_REUT" hidden="1">"c5411"</definedName>
    <definedName name="IQ_EST_EPS_NORM_SURPRISE_PERCENT_REUT" hidden="1">"c5412"</definedName>
    <definedName name="IQ_EST_EPS_REPORT_DIFF_REUT" hidden="1">"c5431"</definedName>
    <definedName name="IQ_EST_EPS_REPORT_SURPRISE_PERCENT_REUT" hidden="1">"c5432"</definedName>
    <definedName name="IQ_EST_EPS_SEQ_GROWTH_Q_REUT" hidden="1">"c3859"</definedName>
    <definedName name="IQ_EST_EPS_SURPRISE" hidden="1">"c1635"</definedName>
    <definedName name="IQ_EST_EPS_SURPRISE_PERCENT_REUT" hidden="1">"c5459"</definedName>
    <definedName name="IQ_EST_FFO_DIFF_REUT" hidden="1">"c3890"</definedName>
    <definedName name="IQ_EST_FFO_DIFF_THOM" hidden="1">"c5186"</definedName>
    <definedName name="IQ_EST_FFO_GROWTH_1YR_REUT" hidden="1">"c3874"</definedName>
    <definedName name="IQ_EST_FFO_GROWTH_2YR_REUT" hidden="1">"c3875"</definedName>
    <definedName name="IQ_EST_FFO_GROWTH_Q_1YR_REUT" hidden="1">"c3876"</definedName>
    <definedName name="IQ_EST_FFO_SEQ_GROWTH_Q_REUT" hidden="1">"c3877"</definedName>
    <definedName name="IQ_EST_FFO_SURPRISE_PERCENT_REUT" hidden="1">"c3891"</definedName>
    <definedName name="IQ_EST_FFO_SURPRISE_PERCENT_THOM" hidden="1">"c5187"</definedName>
    <definedName name="IQ_EST_FOOTNOTE_REUT" hidden="1">"c5478"</definedName>
    <definedName name="IQ_EST_NI_DIFF_REUT" hidden="1">"c5423"</definedName>
    <definedName name="IQ_EST_NI_GW_DIFF_REUT" hidden="1">"c5425"</definedName>
    <definedName name="IQ_EST_NI_GW_SURPRISE_PERCENT_REUT" hidden="1">"c5426"</definedName>
    <definedName name="IQ_EST_NI_REPORT_DIFF_REUT" hidden="1">"c5427"</definedName>
    <definedName name="IQ_EST_NI_REPORT_SURPRISE_PERCENT_REUT" hidden="1">"c5428"</definedName>
    <definedName name="IQ_EST_NI_SURPRISE_PERCENT_REUT" hidden="1">"c5424"</definedName>
    <definedName name="IQ_EST_NUM_BUY_CIQ" hidden="1">"c3700"</definedName>
    <definedName name="IQ_EST_NUM_BUY_REUT" hidden="1">"c3869"</definedName>
    <definedName name="IQ_EST_NUM_BUY_THOM" hidden="1">"c5165"</definedName>
    <definedName name="IQ_EST_NUM_HIGH_REC_REUT" hidden="1">"c3870"</definedName>
    <definedName name="IQ_EST_NUM_HIGHEST_REC_REUT" hidden="1">"c3869"</definedName>
    <definedName name="IQ_EST_NUM_HOLD_CIQ" hidden="1">"c3702"</definedName>
    <definedName name="IQ_EST_NUM_HOLD_REUT" hidden="1">"c3871"</definedName>
    <definedName name="IQ_EST_NUM_HOLD_THOM" hidden="1">"c5167"</definedName>
    <definedName name="IQ_EST_NUM_LOW_REC_REUT" hidden="1">"c3872"</definedName>
    <definedName name="IQ_EST_NUM_LOWEST_REC_REUT" hidden="1">"c3873"</definedName>
    <definedName name="IQ_EST_NUM_NEUTRAL_REC_REUT" hidden="1">"c3871"</definedName>
    <definedName name="IQ_EST_NUM_NO_OPINION_REUT" hidden="1">"c3868"</definedName>
    <definedName name="IQ_EST_NUM_OUTPERFORM_CIQ" hidden="1">"c3701"</definedName>
    <definedName name="IQ_EST_NUM_OUTPERFORM_REUT" hidden="1">"c3870"</definedName>
    <definedName name="IQ_EST_NUM_OUTPERFORM_THOM" hidden="1">"c5166"</definedName>
    <definedName name="IQ_EST_NUM_SELL_CIQ" hidden="1">"c3704"</definedName>
    <definedName name="IQ_EST_NUM_SELL_REUT" hidden="1">"c3873"</definedName>
    <definedName name="IQ_EST_NUM_SELL_THOM" hidden="1">"c5169"</definedName>
    <definedName name="IQ_EST_NUM_UNDERPERFORM_CIQ" hidden="1">"c3703"</definedName>
    <definedName name="IQ_EST_NUM_UNDERPERFORM_REUT" hidden="1">"c3872"</definedName>
    <definedName name="IQ_EST_NUM_UNDERPERFORM_THOM" hidden="1">"c5168"</definedName>
    <definedName name="IQ_EST_OPER_INC_DIFF_REUT" hidden="1">"c5415"</definedName>
    <definedName name="IQ_EST_OPER_INC_SURPRISE_PERCENT_REUT" hidden="1">"c5416"</definedName>
    <definedName name="IQ_EST_PRE_TAX_DIFF_REUT" hidden="1">"c5417"</definedName>
    <definedName name="IQ_EST_PRE_TAX_GW_DIFF_REUT" hidden="1">"c5419"</definedName>
    <definedName name="IQ_EST_PRE_TAX_GW_SURPRISE_PERCENT_REUT" hidden="1">"c5420"</definedName>
    <definedName name="IQ_EST_PRE_TAX_REPORT_DIFF_REUT" hidden="1">"c5421"</definedName>
    <definedName name="IQ_EST_PRE_TAX_REPORT_SURPRISE_PERCENT_REUT" hidden="1">"c5422"</definedName>
    <definedName name="IQ_EST_PRE_TAX_SURPRISE_PERCENT_REUT" hidden="1">"c5418"</definedName>
    <definedName name="IQ_EST_REV_DIFF_REUT" hidden="1">"c3886"</definedName>
    <definedName name="IQ_EST_REV_GROWTH_1YR_REUT" hidden="1">"c3860"</definedName>
    <definedName name="IQ_EST_REV_GROWTH_2YR_REUT" hidden="1">"c3861"</definedName>
    <definedName name="IQ_EST_REV_GROWTH_Q_1YR_REUT" hidden="1">"c3862"</definedName>
    <definedName name="IQ_EST_REV_SEQ_GROWTH_Q_REUT" hidden="1">"c3863"</definedName>
    <definedName name="IQ_EST_REV_SURPRISE_PERCENT_REUT" hidden="1">"c3887"</definedName>
    <definedName name="IQ_ESTIMATED_ASSESSABLE_DEPOSITS_FDIC" hidden="1">"c6490"</definedName>
    <definedName name="IQ_ESTIMATED_INSURED_DEPOSITS_FDIC" hidden="1">"c6491"</definedName>
    <definedName name="IQ_EV_OVER_REVENUE_EST" hidden="1">"c165"</definedName>
    <definedName name="IQ_EV_OVER_REVENUE_EST_1" hidden="1">"c166"</definedName>
    <definedName name="IQ_EXPORTS_APR_FC_UNUSED_UNUSED_UNUSED" hidden="1">"c8401"</definedName>
    <definedName name="IQ_EXPORTS_APR_UNUSED_UNUSED_UNUSED" hidden="1">"c7521"</definedName>
    <definedName name="IQ_EXPORTS_FC_UNUSED_UNUSED_UNUSED" hidden="1">"c7741"</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_FC_UNUSED_UNUSED_UNUSED" hidden="1">"c8292"</definedName>
    <definedName name="IQ_EXPORTS_GOODS_REAL_SAAR_YOY_UNUSED_UNUSED_UNUSED" hidden="1">"c7412"</definedName>
    <definedName name="IQ_EXPORTS_POP_FC_UNUSED_UNUSED_UNUSED" hidden="1">"c7961"</definedName>
    <definedName name="IQ_EXPORTS_POP_UNUSED_UNUSED_UNUSED" hidden="1">"c7081"</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_FC_UNUSED_UNUSED_UNUSED" hidden="1">"c8296"</definedName>
    <definedName name="IQ_EXPORTS_SERVICES_REAL_SAAR_YOY_UNUSED_UNUSED_UNUSED" hidden="1">"c7416"</definedName>
    <definedName name="IQ_EXPORTS_UNUSED_UNUSED_UNUSED" hidden="1">"c6861"</definedName>
    <definedName name="IQ_EXPORTS_YOY_FC_UNUSED_UNUSED_UNUSED" hidden="1">"c8181"</definedName>
    <definedName name="IQ_EXPORTS_YOY_UNUSED_UNUSED_UNUSED" hidden="1">"c7301"</definedName>
    <definedName name="IQ_EXTRA_ACC_ITEMS_BR" hidden="1">"c412"</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ED_FUNDS_PURCHASED_FDIC" hidden="1">"c6343"</definedName>
    <definedName name="IQ_FED_FUNDS_SOLD_FDIC" hidden="1">"c6307"</definedName>
    <definedName name="IQ_FFO_ADJ_EST_CIQ" hidden="1">"c4959"</definedName>
    <definedName name="IQ_FFO_ADJ_HIGH_EST_CIQ" hidden="1">"c4962"</definedName>
    <definedName name="IQ_FFO_ADJ_LOW_EST_CIQ" hidden="1">"c4963"</definedName>
    <definedName name="IQ_FFO_ADJ_MEDIAN_EST_CIQ" hidden="1">"c4964"</definedName>
    <definedName name="IQ_FFO_ADJ_NUM_EST_CIQ" hidden="1">"c4965"</definedName>
    <definedName name="IQ_FFO_ADJ_STDDEV_EST_CIQ" hidden="1">"c4966"</definedName>
    <definedName name="IQ_FFO_EST_CIQ" hidden="1">"c3668"</definedName>
    <definedName name="IQ_FFO_EST_DET_EST" hidden="1">"c12059"</definedName>
    <definedName name="IQ_FFO_EST_DET_EST_CURRENCY" hidden="1">"c12466"</definedName>
    <definedName name="IQ_FFO_EST_DET_EST_CURRENCY_REUT" hidden="1">"c12536"</definedName>
    <definedName name="IQ_FFO_EST_DET_EST_DATE" hidden="1">"c12212"</definedName>
    <definedName name="IQ_FFO_EST_DET_EST_DATE_REUT" hidden="1">"c12295"</definedName>
    <definedName name="IQ_FFO_EST_DET_EST_INCL" hidden="1">"c12349"</definedName>
    <definedName name="IQ_FFO_EST_DET_EST_INCL_REUT" hidden="1">"c12419"</definedName>
    <definedName name="IQ_FFO_EST_DET_EST_ORIGIN_REUT" hidden="1">"c12724"</definedName>
    <definedName name="IQ_FFO_EST_DET_EST_REUT" hidden="1">"c12153"</definedName>
    <definedName name="IQ_FFO_EST_REUT" hidden="1">"c3837"</definedName>
    <definedName name="IQ_FFO_EST_THOM" hidden="1">"c3999"</definedName>
    <definedName name="IQ_FFO_HIGH_EST_CIQ" hidden="1">"c3670"</definedName>
    <definedName name="IQ_FFO_HIGH_EST_REUT" hidden="1">"c3839"</definedName>
    <definedName name="IQ_FFO_HIGH_EST_THOM" hidden="1">"c4001"</definedName>
    <definedName name="IQ_FFO_LOW_EST_CIQ" hidden="1">"c3671"</definedName>
    <definedName name="IQ_FFO_LOW_EST_REUT" hidden="1">"c3840"</definedName>
    <definedName name="IQ_FFO_LOW_EST_THOM" hidden="1">"c4002"</definedName>
    <definedName name="IQ_FFO_MEDIAN_EST_CIQ" hidden="1">"c3669"</definedName>
    <definedName name="IQ_FFO_MEDIAN_EST_REUT" hidden="1">"c3838"</definedName>
    <definedName name="IQ_FFO_MEDIAN_EST_THOM" hidden="1">"c4000"</definedName>
    <definedName name="IQ_FFO_NO_EST" hidden="1">"c276"</definedName>
    <definedName name="IQ_FFO_NUM_EST_CIQ" hidden="1">"c3672"</definedName>
    <definedName name="IQ_FFO_NUM_EST_REUT" hidden="1">"c3841"</definedName>
    <definedName name="IQ_FFO_NUM_EST_THOM" hidden="1">"c4003"</definedName>
    <definedName name="IQ_FFO_STDDEV_EST_CIQ" hidden="1">"c3673"</definedName>
    <definedName name="IQ_FFO_STDDEV_EST_REUT" hidden="1">"c3842"</definedName>
    <definedName name="IQ_FFO_STDDEV_EST_THOM" hidden="1">"c4004"</definedName>
    <definedName name="IQ_FH">100000</definedName>
    <definedName name="IQ_FHLB_ADVANCES_FDIC" hidden="1">"c6366"</definedName>
    <definedName name="IQ_FIDUCIARY_ACTIVITIES_FDIC" hidden="1">"c6571"</definedName>
    <definedName name="IQ_FIFETEEN_YEAR_FIXED_AND_FLOATING_RATE_FDIC" hidden="1">"c6423"</definedName>
    <definedName name="IQ_FIFETEEN_YEAR_MORTGAGE_PASS_THROUGHS_FDIC" hidden="1">"c6415"</definedName>
    <definedName name="IQ_FIN_DIV_CURRENT_PORT_DEBT_TOTAL" hidden="1">"c5524"</definedName>
    <definedName name="IQ_FIN_DIV_CURRENT_PORT_LEASES_TOTAL" hidden="1">"c5523"</definedName>
    <definedName name="IQ_FIN_DIV_DEBT_LT_TOTAL" hidden="1">"c5526"</definedName>
    <definedName name="IQ_FIN_DIV_LEASES_LT_TOTAL" hidden="1">"c5525"</definedName>
    <definedName name="IQ_FIN_DIV_NOTES_PAY_TOTAL" hidden="1">"c5522"</definedName>
    <definedName name="IQ_FISCAL_Q_EST_REUT" hidden="1">"c6798"</definedName>
    <definedName name="IQ_FISCAL_Y_EST_REUT" hidden="1">"c6799"</definedName>
    <definedName name="IQ_FIVE_PERCENT_AMOUNT" hidden="1">"c240"</definedName>
    <definedName name="IQ_FIVE_YEAR_FIXED_AND_FLOATING_RATE_FDIC" hidden="1">"c6422"</definedName>
    <definedName name="IQ_FIVE_YEAR_MORTGAGE_PASS_THROUGHS_FDIC" hidden="1">"c6414"</definedName>
    <definedName name="IQ_FIVEPERCENT_OWNER" hidden="1">"c239"</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UNUSED_UNUSED_UNUSED" hidden="1">"c6978"</definedName>
    <definedName name="IQ_FIXED_INVEST_REAL_YOY_FC_UNUSED_UNUSED_UNUSED" hidden="1">"c8298"</definedName>
    <definedName name="IQ_FIXED_INVEST_REAL_YOY_UNUSED_UNUSED_UNUSED" hidden="1">"c7418"</definedName>
    <definedName name="IQ_FIXED_INVEST_UNUSED_UNUSED_UNUSED" hidden="1">"c6870"</definedName>
    <definedName name="IQ_FIXED_INVEST_YOY_FC_UNUSED_UNUSED_UNUSED" hidden="1">"c8190"</definedName>
    <definedName name="IQ_FIXED_INVEST_YOY_UNUSED_UNUSED_UNUSED" hidden="1">"c7310"</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OSITS_NONTRANSACTION_ACCOUNTS_FDIC" hidden="1">"c6549"</definedName>
    <definedName name="IQ_FOREIGN_DEPOSITS_TRANSACTION_ACCOUNTS_FDIC" hidden="1">"c6541"</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Q">500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X_CONTRACTS_FDIC" hidden="1">"c6517"</definedName>
    <definedName name="IQ_FX_CONTRACTS_SPOT_FDIC" hidden="1">"c6356"</definedName>
    <definedName name="IQ_FY">1000</definedName>
    <definedName name="IQ_FY_DATE" hidden="1">"IQ_FY_DATE"</definedName>
    <definedName name="IQ_GAIN_ASSETS_BR" hidden="1">"c454"</definedName>
    <definedName name="IQ_GAIN_ASSETS_CF_BR" hidden="1">"c457"</definedName>
    <definedName name="IQ_GAIN_ASSETS_REC" hidden="1">"c464"</definedName>
    <definedName name="IQ_GAIN_ASSETS_REC_BNK" hidden="1">"c465"</definedName>
    <definedName name="IQ_GAIN_ASSETS_REC_BR" hidden="1">"c466"</definedName>
    <definedName name="IQ_GAIN_ASSETS_REC_FIN" hidden="1">"c467"</definedName>
    <definedName name="IQ_GAIN_ASSETS_REC_INS" hidden="1">"c468"</definedName>
    <definedName name="IQ_GAIN_ASSETS_REC_REIT" hidden="1">"c469"</definedName>
    <definedName name="IQ_GAIN_ASSETS_REC_UTI" hidden="1">"c470"</definedName>
    <definedName name="IQ_GAIN_ASSETS_REV_BR" hidden="1">"c474"</definedName>
    <definedName name="IQ_GAIN_INVEST_BR" hidden="1">"c1464"</definedName>
    <definedName name="IQ_GAIN_INVEST_CF_BR" hidden="1">"c482"</definedName>
    <definedName name="IQ_GAIN_INVEST_REC" hidden="1">"c487"</definedName>
    <definedName name="IQ_GAIN_INVEST_REC_BNK" hidden="1">"c488"</definedName>
    <definedName name="IQ_GAIN_INVEST_REC_BR" hidden="1">"c489"</definedName>
    <definedName name="IQ_GAIN_INVEST_REC_FIN" hidden="1">"c490"</definedName>
    <definedName name="IQ_GAIN_INVEST_REC_INS" hidden="1">"c491"</definedName>
    <definedName name="IQ_GAIN_INVEST_REC_REIT" hidden="1">"c492"</definedName>
    <definedName name="IQ_GAIN_INVEST_REC_UTI" hidden="1">"c493"</definedName>
    <definedName name="IQ_GAIN_INVEST_REV_BR" hidden="1">"c496"</definedName>
    <definedName name="IQ_GAIN_SALE_LOANS_FDIC" hidden="1">"c6673"</definedName>
    <definedName name="IQ_GAIN_SALE_RE_FDIC" hidden="1">"c6674"</definedName>
    <definedName name="IQ_GAINS_SALE_ASSETS_FDIC" hidden="1">"c6675"</definedName>
    <definedName name="IQ_GNMA_FDIC" hidden="1">"c6398"</definedName>
    <definedName name="IQ_GOODWILL_FDIC" hidden="1">"c6334"</definedName>
    <definedName name="IQ_GOODWILL_IMPAIRMENT_FDIC" hidden="1">"c6678"</definedName>
    <definedName name="IQ_GOODWILL_INTAN_FDIC" hidden="1">"c6333"</definedName>
    <definedName name="IQ_GROSS_INTAN" hidden="1">"c520"</definedName>
    <definedName name="IQ_GW_AMORT" hidden="1">"c531"</definedName>
    <definedName name="IQ_GW_AMORT_BR" hidden="1">"c532"</definedName>
    <definedName name="IQ_GW_AMORT_CF" hidden="1">"c533"</definedName>
    <definedName name="IQ_GW_AMORT_CF_BNK" hidden="1">"c534"</definedName>
    <definedName name="IQ_GW_AMORT_CF_BR" hidden="1">"c535"</definedName>
    <definedName name="IQ_GW_AMORT_CF_FIN" hidden="1">"c536"</definedName>
    <definedName name="IQ_GW_AMORT_CF_INS" hidden="1">"c537"</definedName>
    <definedName name="IQ_GW_AMORT_CF_REIT" hidden="1">"c538"</definedName>
    <definedName name="IQ_GW_AMORT_CF_UTI" hidden="1">"c539"</definedName>
    <definedName name="IQ_GW_INTAN_AMORT_BR" hidden="1">"c1470"</definedName>
    <definedName name="IQ_GW_INTAN_AMORT_CF_BR" hidden="1">"c1473"</definedName>
    <definedName name="IQ_HELD_MATURITY_FDIC" hidden="1">"c6408"</definedName>
    <definedName name="IQ_HIGH_TARGET_PRICE_REUT" hidden="1">"c5317"</definedName>
    <definedName name="IQ_HOME_EQUITY_LOC_NET_CHARGE_OFFS_FDIC" hidden="1">"c6644"</definedName>
    <definedName name="IQ_HOME_EQUITY_LOC_TOTAL_CHARGE_OFFS_FDIC" hidden="1">"c6606"</definedName>
    <definedName name="IQ_HOME_EQUITY_LOC_TOTAL_RECOVERIES_FDIC" hidden="1">"c6625"</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YOY_FC_UNUSED_UNUSED_UNUSED" hidden="1">"c8304"</definedName>
    <definedName name="IQ_IMPORTS_GOODS_SERVICES_REAL_SAAR_YOY_UNUSED_UNUSED_UNUSED" hidden="1">"c7424"</definedName>
    <definedName name="IQ_IMPORTS_GOODS_SERVICES_UNUSED_UNUSED_UNUSED" hidden="1">"c6889"</definedName>
    <definedName name="IQ_IMPORTS_GOODS_SERVICES_YOY_FC_UNUSED_UNUSED_UNUSED" hidden="1">"c8209"</definedName>
    <definedName name="IQ_IMPORTS_GOODS_SERVICES_YOY_UNUSED_UNUSED_UNUSED" hidden="1">"c7329"</definedName>
    <definedName name="IQ_INC_EQUITY_BR" hidden="1">"c550"</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S_SETTLE_BR" hidden="1">"c572"</definedName>
    <definedName name="IQ_INSIDER_3MTH_BOUGHT" hidden="1">"c1534"</definedName>
    <definedName name="IQ_INSIDER_3MTH_NET" hidden="1">"c1535"</definedName>
    <definedName name="IQ_INSIDER_3MTH_SOLD" hidden="1">"c1533"</definedName>
    <definedName name="IQ_INSIDER_6MTH_BOUGHT" hidden="1">"c1537"</definedName>
    <definedName name="IQ_INSIDER_6MTH_NET" hidden="1">"c1538"</definedName>
    <definedName name="IQ_INSIDER_6MTH_SOLD" hidden="1">"c1536"</definedName>
    <definedName name="IQ_INSIDER_AMOUNT" hidden="1">"c238"</definedName>
    <definedName name="IQ_INSIDER_LOANS_FDIC" hidden="1">"c6365"</definedName>
    <definedName name="IQ_INSTITUTIONAL_AMOUNT" hidden="1">"c236"</definedName>
    <definedName name="IQ_INSTITUTIONS_EARNINGS_GAINS_FDIC" hidden="1">"c6723"</definedName>
    <definedName name="IQ_INSURANCE_COMMISSION_FEES_FDIC" hidden="1">"c6670"</definedName>
    <definedName name="IQ_INSURANCE_UNDERWRITING_INCOME_FDIC" hidden="1">"c6671"</definedName>
    <definedName name="IQ_INT_DEMAND_NOTES_FDIC" hidden="1">"c6567"</definedName>
    <definedName name="IQ_INT_DOMESTIC_DEPOSITS_FDIC" hidden="1">"c6564"</definedName>
    <definedName name="IQ_INT_EXP_BR" hidden="1">"c586"</definedName>
    <definedName name="IQ_INT_EXP_TOTAL_FDIC" hidden="1">"c6569"</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OREIGN_LOANS_FDIC" hidden="1">"c6556"</definedName>
    <definedName name="IQ_INT_INC_LEASE_RECEIVABLES_FDIC" hidden="1">"c6557"</definedName>
    <definedName name="IQ_INT_INC_OTHER_FDIC" hidden="1">"c6562"</definedName>
    <definedName name="IQ_INT_INC_SECURITIES_FDIC" hidden="1">"c6559"</definedName>
    <definedName name="IQ_INT_INC_TOTAL_FDIC" hidden="1">"c6563"</definedName>
    <definedName name="IQ_INT_INC_TRADING_ACCOUNTS_FDIC" hidden="1">"c6560"</definedName>
    <definedName name="IQ_INT_SUB_NOTES_FDIC" hidden="1">"c6568"</definedName>
    <definedName name="IQ_INTAN_AMORT" hidden="1">"c605"</definedName>
    <definedName name="IQ_INTAN_AMORT_BR" hidden="1">"c606"</definedName>
    <definedName name="IQ_INTAN_AMORT_CF" hidden="1">"c607"</definedName>
    <definedName name="IQ_INTAN_AMORT_CF_BNK" hidden="1">"c608"</definedName>
    <definedName name="IQ_INTAN_AMORT_CF_BR" hidden="1">"c609"</definedName>
    <definedName name="IQ_INTAN_AMORT_CF_FIN" hidden="1">"c610"</definedName>
    <definedName name="IQ_INTAN_AMORT_CF_INS" hidden="1">"c611"</definedName>
    <definedName name="IQ_INTAN_AMORT_CF_REIT" hidden="1">"c612"</definedName>
    <definedName name="IQ_INTAN_AMORT_CF_UTI" hidden="1">"c613"</definedName>
    <definedName name="IQ_INTAN_AMORT_FIN" hidden="1">"c614"</definedName>
    <definedName name="IQ_INTAN_AMORT_INS" hidden="1">"c615"</definedName>
    <definedName name="IQ_INTAN_AMORT_REIT" hidden="1">"c616"</definedName>
    <definedName name="IQ_INTAN_AMORT_UTI" hidden="1">"c617"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INC_10K" hidden="1">"IQ_INTEREST_INC_10K"</definedName>
    <definedName name="IQ_INTEREST_INC_10Q" hidden="1">"IQ_INTEREST_INC_10Q"</definedName>
    <definedName name="IQ_INTEREST_INC_10Q1" hidden="1">"IQ_INTEREST_INC_10Q1"</definedName>
    <definedName name="IQ_INTEREST_RATE_CONTRACTS_FDIC" hidden="1">"c6512"</definedName>
    <definedName name="IQ_INTEREST_RATE_EXPOSURES_FDIC" hidden="1">"c6662"</definedName>
    <definedName name="IQ_INVEST_LOANS_CF_BR" hidden="1">"c630"</definedName>
    <definedName name="IQ_INVEST_SECURITY_CF_BR" hidden="1">"c639"</definedName>
    <definedName name="IQ_INVESTMENT_BANKING_OTHER_FEES_FDIC" hidden="1">"c6666"</definedName>
    <definedName name="IQ_IRA_KEOGH_ACCOUNTS_FDIC" hidden="1">"c6496"</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UED_GUARANTEED_US_FDIC" hidden="1">"c6404"</definedName>
    <definedName name="IQ_LAST_EBIT_MARGIN" hidden="1">"c151"</definedName>
    <definedName name="IQ_LAST_EBITDA_MARGIN" hidden="1">"c150"</definedName>
    <definedName name="IQ_LAST_GROSS_MARGIN" hidden="1">"c149"</definedName>
    <definedName name="IQ_LAST_NET_INC_MARGIN" hidden="1">"c152"</definedName>
    <definedName name="IQ_LATEST" hidden="1">"1"</definedName>
    <definedName name="IQ_LATESTK" hidden="1">1000</definedName>
    <definedName name="IQ_LATESTKFR" hidden="1">"100"</definedName>
    <definedName name="IQ_LATESTQ" hidden="1">500</definedName>
    <definedName name="IQ_LATESTQFR" hidden="1">"50"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_BR" hidden="1">"c649"</definedName>
    <definedName name="IQ_LIFE_INSURANCE_ASSETS_FDIC" hidden="1">"c6372"</definedName>
    <definedName name="IQ_LOAN_COMMITMENTS_REVOLVING_FDIC" hidden="1">"c6524"</definedName>
    <definedName name="IQ_LOAN_LOSS_ALLOW_FDIC" hidden="1">"c6326"</definedName>
    <definedName name="IQ_LOAN_LOSS_ALLOWANCE_NONCURRENT_LOANS_FDIC" hidden="1">"c6740"</definedName>
    <definedName name="IQ_LOAN_LOSSES_FDIC" hidden="1">"c6580"</definedName>
    <definedName name="IQ_LOANS_AND_LEASES_HELD_FDIC" hidden="1">"c6367"</definedName>
    <definedName name="IQ_LOANS_CF_BR" hidden="1">"c661"</definedName>
    <definedName name="IQ_LOANS_DEPOSITORY_INSTITUTIONS_FDIC" hidden="1">"c6382"</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SS_ALLOWANCE_LOANS_FDIC" hidden="1">"c6739"</definedName>
    <definedName name="IQ_LOW_TARGET_PRICE_REUT" hidden="1">"c5318"</definedName>
    <definedName name="IQ_LT_DEBT_BR" hidden="1">"c676"</definedName>
    <definedName name="IQ_LT_DEBT_ISSUED_BR" hidden="1">"c683"</definedName>
    <definedName name="IQ_LT_DEBT_REPAID_BR" hidden="1">"c691"</definedName>
    <definedName name="IQ_LT_INVEST_BR" hidden="1">"c698"</definedName>
    <definedName name="IQ_LT_SENIOR_DEBT" hidden="1">"c702"</definedName>
    <definedName name="IQ_LT_SUB_DEBT" hidden="1">"c703"</definedName>
    <definedName name="IQ_LTM">2000</definedName>
    <definedName name="IQ_LTM_DATE" hidden="1">"IQ_LTM_DATE"</definedName>
    <definedName name="IQ_LTMMONTH" hidden="1">120000</definedName>
    <definedName name="IQ_MARKTCAP" hidden="1">"c258"</definedName>
    <definedName name="IQ_MATURITY_ONE_YEAR_LESS_FDIC" hidden="1">"c6425"</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_REUT" hidden="1">"c5316"</definedName>
    <definedName name="IQ_MERGER_BR" hidden="1">"c715"</definedName>
    <definedName name="IQ_MERGER_RESTRUCTURE_BR" hidden="1">"c721"</definedName>
    <definedName name="IQ_MINORITY_INTEREST_BR" hidden="1">"c729"</definedName>
    <definedName name="IQ_MKTCAP_TOTAL_REV_FWD_REUT" hidden="1">"c4048"</definedName>
    <definedName name="IQ_MONEY_MARKET_DEPOSIT_ACCOUNTS_FDIC" hidden="1">"c6553"</definedName>
    <definedName name="IQ_MONTH">15000</definedName>
    <definedName name="IQ_MORTGAGE_BACKED_SECURITIES_FDIC" hidden="1">"c6402"</definedName>
    <definedName name="IQ_MORTGAGE_SERVICING_FDIC" hidden="1">"c6335"</definedName>
    <definedName name="IQ_MTD" hidden="1">800000</definedName>
    <definedName name="IQ_MULTIFAMILY_RESIDENTIAL_LOANS_FDIC" hidden="1">"c6311"</definedName>
    <definedName name="IQ_Names_date" hidden="1">40072.902337963</definedName>
    <definedName name="IQ_NAMES_REVISION_DATE_" hidden="1">44262.6566782407</definedName>
    <definedName name="IQ_NAV_ACT_OR_EST" hidden="1">"c2225"</definedName>
    <definedName name="IQ_NAV_SHARE_ACT_OR_EST_REUT" hidden="1">"c5623"</definedName>
    <definedName name="IQ_NAV_SHARE_EST_REUT" hidden="1">"c5617"</definedName>
    <definedName name="IQ_NAV_SHARE_HIGH_EST_REUT" hidden="1">"c5620"</definedName>
    <definedName name="IQ_NAV_SHARE_LOW_EST_REUT" hidden="1">"c5621"</definedName>
    <definedName name="IQ_NAV_SHARE_MEDIAN_EST_REUT" hidden="1">"c5618"</definedName>
    <definedName name="IQ_NAV_SHARE_NUM_EST_REUT" hidden="1">"c5622"</definedName>
    <definedName name="IQ_NAV_SHARE_STDDEV_EST_REUT" hidden="1">"c5619"</definedName>
    <definedName name="IQ_NET_CHARGE_OFFS_FDIC" hidden="1">"c6641"</definedName>
    <definedName name="IQ_NET_CHARGE_OFFS_LOANS_FDIC" hidden="1">"c6751"</definedName>
    <definedName name="IQ_NET_DEBT_ACT_OR_EST_REUT" hidden="1">"c5473"</definedName>
    <definedName name="IQ_NET_DEBT_EST_REUT" hidden="1">"c3976"</definedName>
    <definedName name="IQ_NET_DEBT_HIGH_EST_REUT" hidden="1">"c3978"</definedName>
    <definedName name="IQ_NET_DEBT_ISSUED_BR" hidden="1">"c753"</definedName>
    <definedName name="IQ_NET_DEBT_LOW_EST_REUT" hidden="1">"c3979"</definedName>
    <definedName name="IQ_NET_DEBT_MEDIAN_EST_REUT" hidden="1">"c3977"</definedName>
    <definedName name="IQ_NET_DEBT_NUM_EST_REUT" hidden="1">"c3980"</definedName>
    <definedName name="IQ_NET_DEBT_STDDEV_EST_REUT" hidden="1">"c3981"</definedName>
    <definedName name="IQ_NET_INC_10K" hidden="1">"IQ_NET_INC_10K"</definedName>
    <definedName name="IQ_NET_INC_10Q" hidden="1">"IQ_NET_INC_10Q"</definedName>
    <definedName name="IQ_NET_INC_10Q1" hidden="1">"IQ_NET_INC_10Q1"</definedName>
    <definedName name="IQ_NET_INC_GROWTH_1" hidden="1">"c158"</definedName>
    <definedName name="IQ_NET_INC_GROWTH_2" hidden="1">"c162"</definedName>
    <definedName name="IQ_NET_INCOME_FDIC" hidden="1">"c6587"</definedName>
    <definedName name="IQ_NET_INT_INC_BNK_FDIC" hidden="1">"c6570"</definedName>
    <definedName name="IQ_NET_INT_INC_BR" hidden="1">"c765"</definedName>
    <definedName name="IQ_NET_INTEREST_MARGIN_FDIC" hidden="1">"c6726"</definedName>
    <definedName name="IQ_NET_LOANS_LEASES_CORE_DEPOSITS_FDIC" hidden="1">"c6743"</definedName>
    <definedName name="IQ_NET_LOANS_LEASES_DEPOSITS_FDIC" hidden="1">"c6742"</definedName>
    <definedName name="IQ_NET_OPERATING_INCOME_ASSETS_FDIC" hidden="1">"c6729"</definedName>
    <definedName name="IQ_NET_SECURITIZATION_INCOME_FDIC" hidden="1">"c6669"</definedName>
    <definedName name="IQ_NET_SERVICING_FEES_FDIC" hidden="1">"c6668"</definedName>
    <definedName name="IQ_NI_ACT_OR_EST_REUT" hidden="1">"c5468"</definedName>
    <definedName name="IQ_NI_EST_REUT" hidden="1">"c5368"</definedName>
    <definedName name="IQ_NI_GW_EST_REUT" hidden="1">"c5375"</definedName>
    <definedName name="IQ_NI_GW_HIGH_EST_REUT" hidden="1">"c5377"</definedName>
    <definedName name="IQ_NI_GW_LOW_EST_REUT" hidden="1">"c5378"</definedName>
    <definedName name="IQ_NI_GW_MEDIAN_EST_REUT" hidden="1">"c5376"</definedName>
    <definedName name="IQ_NI_GW_NUM_EST_REUT" hidden="1">"c5379"</definedName>
    <definedName name="IQ_NI_GW_STDDEV_EST_REUT" hidden="1">"c5380"</definedName>
    <definedName name="IQ_NI_HIGH_EST_REUT" hidden="1">"c5370"</definedName>
    <definedName name="IQ_NI_LOW_EST_REUT" hidden="1">"c5371"</definedName>
    <definedName name="IQ_NI_MEDIAN_EST_REUT" hidden="1">"c5369"</definedName>
    <definedName name="IQ_NI_NUM_EST_REUT" hidden="1">"c5372"</definedName>
    <definedName name="IQ_NI_REPORTED_EST_REUT" hidden="1">"c5382"</definedName>
    <definedName name="IQ_NI_REPORTED_HIGH_EST_REUT" hidden="1">"c5384"</definedName>
    <definedName name="IQ_NI_REPORTED_LOW_EST_REUT" hidden="1">"c5385"</definedName>
    <definedName name="IQ_NI_REPORTED_MEDIAN_EST_REUT" hidden="1">"c5383"</definedName>
    <definedName name="IQ_NI_REPORTED_NUM_EST_REUT" hidden="1">"c5386"</definedName>
    <definedName name="IQ_NI_REPORTED_STDDEV_EST_REUT" hidden="1">"c5387"</definedName>
    <definedName name="IQ_NI_STDDEV_EST_REUT" hidden="1">"c5373"</definedName>
    <definedName name="IQ_NON_INT_EXP_FDIC" hidden="1">"c6579"</definedName>
    <definedName name="IQ_NON_INT_INC_FDIC" hidden="1">"c6575"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UNUSED_UNUSED_UNUSED" hidden="1">"c6928"</definedName>
    <definedName name="IQ_NONRES_FIXED_INVEST_PRIV_YOY_FC_UNUSED_UNUSED_UNUSED" hidden="1">"c8248"</definedName>
    <definedName name="IQ_NONRES_FIXED_INVEST_PRIV_YOY_UNUSED_UNUSED_UNUSED" hidden="1">"c7368"</definedName>
    <definedName name="IQ_NONTRANSACTION_ACCOUNTS_FDIC" hidden="1">"c6552"</definedName>
    <definedName name="IQ_NORM_EPS_ACT_OR_EST_REUT" hidden="1">"c5472"</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TM">6000</definedName>
    <definedName name="IQ_NUMBER_DEPOSITS_LESS_THAN_100K_FDIC" hidden="1">"c6495"</definedName>
    <definedName name="IQ_NUMBER_DEPOSITS_MORE_THAN_100K_FDIC" hidden="1">"c6493"</definedName>
    <definedName name="IQ_OBLIGATIONS_OF_STATES_TOTAL_LOANS_FOREIGN_FDIC" hidden="1">"c6447"</definedName>
    <definedName name="IQ_OBLIGATIONS_STATES_FDIC" hidden="1">"c6431"</definedName>
    <definedName name="IQ_OG_TOTAL_OIL_PRODUCTON" hidden="1">"c2059"</definedName>
    <definedName name="IQ_OPENED55" hidden="1">1</definedName>
    <definedName name="IQ_OPER_INC_ACT_OR_EST_REUT" hidden="1">"c5466"</definedName>
    <definedName name="IQ_OPER_INC_BR" hidden="1">"c850"</definedName>
    <definedName name="IQ_OPER_INC_EST_REUT" hidden="1">"c5340"</definedName>
    <definedName name="IQ_OPER_INC_HIGH_EST_REUT" hidden="1">"c5342"</definedName>
    <definedName name="IQ_OPER_INC_LOW_EST_REUT" hidden="1">"c5343"</definedName>
    <definedName name="IQ_OPER_INC_MEDIAN_EST_REUT" hidden="1">"c5341"</definedName>
    <definedName name="IQ_OPER_INC_NUM_EST_REUT" hidden="1">"c5344"</definedName>
    <definedName name="IQ_OPER_INC_STDDEV_EST_REUT" hidden="1">"c5345"</definedName>
    <definedName name="IQ_OPTIONS_OS" hidden="1">"c858"</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MORT_BR" hidden="1">"c5566"</definedName>
    <definedName name="IQ_OTHER_ASSETS_BR" hidden="1">"c862"</definedName>
    <definedName name="IQ_OTHER_ASSETS_FDIC" hidden="1">"c6338"</definedName>
    <definedName name="IQ_OTHER_BORROWED_FUNDS_FDIC" hidden="1">"c6345"</definedName>
    <definedName name="IQ_OTHER_CA_SUPPL_BR" hidden="1">"c871"</definedName>
    <definedName name="IQ_OTHER_CL_SUPPL_BR" hidden="1">"c880"</definedName>
    <definedName name="IQ_OTHER_COMPREHENSIVE_INCOME_FDIC" hidden="1">"c6503"</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QUITY_BR" hidden="1">"c888"</definedName>
    <definedName name="IQ_OTHER_FINANCE_ACT_BR" hidden="1">"c895"</definedName>
    <definedName name="IQ_OTHER_FINANCE_ACT_SUPPL_BR" hidden="1">"c901"</definedName>
    <definedName name="IQ_OTHER_INSURANCE_FEES_FDIC" hidden="1">"c6672"</definedName>
    <definedName name="IQ_OTHER_INTAN_BR" hidden="1">"c909"</definedName>
    <definedName name="IQ_OTHER_INTANGIBLE_FDIC" hidden="1">"c6337"</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IABILITIES_FDIC" hidden="1">"c6347"</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T_ASSETS_BR" hidden="1">"c948"</definedName>
    <definedName name="IQ_OTHER_MINING_REVENUE_COAL" hidden="1">"c15931"</definedName>
    <definedName name="IQ_OTHER_NON_INT_EXP_FDIC" hidden="1">"c6578"</definedName>
    <definedName name="IQ_OTHER_NON_INT_EXPENSE_FDIC" hidden="1">"c6679"</definedName>
    <definedName name="IQ_OTHER_NON_INT_INC_FDIC" hidden="1">"c6676"</definedName>
    <definedName name="IQ_OTHER_NON_OPER_EXP_BR" hidden="1">"c957"</definedName>
    <definedName name="IQ_OTHER_NON_OPER_EXP_SUPPL_BR" hidden="1">"c962"</definedName>
    <definedName name="IQ_OTHER_NON_REC" hidden="1">"c968"</definedName>
    <definedName name="IQ_OTHER_NON_REC_BNK" hidden="1">"c969"</definedName>
    <definedName name="IQ_OTHER_NON_REC_BR" hidden="1">"c970"</definedName>
    <definedName name="IQ_OTHER_NON_REC_FIN" hidden="1">"c971"</definedName>
    <definedName name="IQ_OTHER_NON_REC_INS" hidden="1">"c972"</definedName>
    <definedName name="IQ_OTHER_NON_REC_REIT" hidden="1">"c973"</definedName>
    <definedName name="IQ_OTHER_NON_REC_SUPPL" hidden="1">"c974"</definedName>
    <definedName name="IQ_OTHER_NON_REC_SUPPL_BNK" hidden="1">"c975"</definedName>
    <definedName name="IQ_OTHER_NON_REC_SUPPL_BR" hidden="1">"c976"</definedName>
    <definedName name="IQ_OTHER_NON_REC_SUPPL_FIN" hidden="1">"c977"</definedName>
    <definedName name="IQ_OTHER_NON_REC_SUPPL_INS" hidden="1">"c978"</definedName>
    <definedName name="IQ_OTHER_NON_REC_SUPPL_REIT" hidden="1">"c979"</definedName>
    <definedName name="IQ_OTHER_NON_REC_SUPPL_UTI" hidden="1">"c980"</definedName>
    <definedName name="IQ_OTHER_NON_REC_UTI" hidden="1">"c981"</definedName>
    <definedName name="IQ_OTHER_OFF_BS_LIAB_FDIC" hidden="1">"c6533"</definedName>
    <definedName name="IQ_OTHER_OPER_ACT_BR" hidden="1">"c985"</definedName>
    <definedName name="IQ_OTHER_OPER_BR" hidden="1">"c990"</definedName>
    <definedName name="IQ_OTHER_OPER_SUPPL_BR" hidden="1">"c994"</definedName>
    <definedName name="IQ_OTHER_OPER_TOT_BR" hidden="1">"c1000"</definedName>
    <definedName name="IQ_OTHER_RE_OWNED_FDIC" hidden="1">"c6330"</definedName>
    <definedName name="IQ_OTHER_REV_BR" hidden="1">"c1011"</definedName>
    <definedName name="IQ_OTHER_REV_SUPPL_BR" hidden="1">"c1016"</definedName>
    <definedName name="IQ_OTHER_SAVINGS_DEPOSITS_FDIC" hidden="1">"c6554"</definedName>
    <definedName name="IQ_OTHER_TRANSACTIONS_FDIC" hidden="1">"c6504"</definedName>
    <definedName name="IQ_OTHER_UNUSAL" hidden="1">"c998"</definedName>
    <definedName name="IQ_OTHER_UNUSAL_BNK" hidden="1">"c999"</definedName>
    <definedName name="IQ_OTHER_UNUSAL_BR" hidden="1">"c1000"</definedName>
    <definedName name="IQ_OTHER_UNUSAL_FIN" hidden="1">"c1001"</definedName>
    <definedName name="IQ_OTHER_UNUSAL_INS" hidden="1">"c1002"</definedName>
    <definedName name="IQ_OTHER_UNUSAL_REIT" hidden="1">"c1003"</definedName>
    <definedName name="IQ_OTHER_UNUSAL_SUPPL" hidden="1">"c1004"</definedName>
    <definedName name="IQ_OTHER_UNUSAL_SUPPL_BNK" hidden="1">"c1005"</definedName>
    <definedName name="IQ_OTHER_UNUSAL_SUPPL_BR" hidden="1">"c1006"</definedName>
    <definedName name="IQ_OTHER_UNUSAL_SUPPL_FIN" hidden="1">"c1007"</definedName>
    <definedName name="IQ_OTHER_UNUSAL_SUPPL_INS" hidden="1">"c1008"</definedName>
    <definedName name="IQ_OTHER_UNUSAL_SUPPL_REIT" hidden="1">"c1009"</definedName>
    <definedName name="IQ_OTHER_UNUSAL_SUPPL_UTI" hidden="1">"c1010"</definedName>
    <definedName name="IQ_OTHER_UNUSAL_UTI" hidden="1">"c1011"</definedName>
    <definedName name="IQ_OTHER_UNUSED_COMMITMENTS_FDIC" hidden="1">"c6530"</definedName>
    <definedName name="IQ_OTHER_UNUSUAL_BR" hidden="1">"c1561"</definedName>
    <definedName name="IQ_OTHER_UNUSUAL_SUPPL_BR" hidden="1">"c1496"</definedName>
    <definedName name="IQ_OVER_FIFETEEN_YEAR_MORTGAGE_PASS_THROUGHS_FDIC" hidden="1">"c6416"</definedName>
    <definedName name="IQ_OVER_FIFTEEN_YEAR_FIXED_AND_FLOATING_RATE_FDIC" hidden="1">"c6424"</definedName>
    <definedName name="IQ_OVER_THREE_YEARS_FDIC" hidden="1">"c6418"</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C_WRITTEN" hidden="1">"c1027"</definedName>
    <definedName name="IQ_PE_EXCL_FWD_REUT" hidden="1">"c4049"</definedName>
    <definedName name="IQ_PEG_FWD_REUT" hidden="1">"c4052"</definedName>
    <definedName name="IQ_PERCENT_CHANGE_EST_5YR_GROWTH_RATE_12MONTHS_REUT" hidden="1">"c3959"</definedName>
    <definedName name="IQ_PERCENT_CHANGE_EST_5YR_GROWTH_RATE_18MONTHS_REUT" hidden="1">"c3960"</definedName>
    <definedName name="IQ_PERCENT_CHANGE_EST_5YR_GROWTH_RATE_3MONTHS_REUT" hidden="1">"c3956"</definedName>
    <definedName name="IQ_PERCENT_CHANGE_EST_5YR_GROWTH_RATE_6MONTHS_REUT" hidden="1">"c3957"</definedName>
    <definedName name="IQ_PERCENT_CHANGE_EST_5YR_GROWTH_RATE_9MONTHS_REUT" hidden="1">"c3958"</definedName>
    <definedName name="IQ_PERCENT_CHANGE_EST_5YR_GROWTH_RATE_DAY_REUT" hidden="1">"c3954"</definedName>
    <definedName name="IQ_PERCENT_CHANGE_EST_5YR_GROWTH_RATE_MONTH_REUT" hidden="1">"c3955"</definedName>
    <definedName name="IQ_PERCENT_CHANGE_EST_5YR_GROWTH_RATE_WEEK_REUT" hidden="1">"c5435"</definedName>
    <definedName name="IQ_PERCENT_CHANGE_EST_CFPS_12MONTHS_REUT" hidden="1">"c3924"</definedName>
    <definedName name="IQ_PERCENT_CHANGE_EST_CFPS_18MONTHS_REUT" hidden="1">"c3925"</definedName>
    <definedName name="IQ_PERCENT_CHANGE_EST_CFPS_3MONTHS_REUT" hidden="1">"c3921"</definedName>
    <definedName name="IQ_PERCENT_CHANGE_EST_CFPS_6MONTHS_REUT" hidden="1">"c3922"</definedName>
    <definedName name="IQ_PERCENT_CHANGE_EST_CFPS_9MONTHS_REUT" hidden="1">"c3923"</definedName>
    <definedName name="IQ_PERCENT_CHANGE_EST_CFPS_DAY_REUT" hidden="1">"c3919"</definedName>
    <definedName name="IQ_PERCENT_CHANGE_EST_CFPS_MONTH_REUT" hidden="1">"c3920"</definedName>
    <definedName name="IQ_PERCENT_CHANGE_EST_CFPS_WEEK_REUT" hidden="1">"c3962"</definedName>
    <definedName name="IQ_PERCENT_CHANGE_EST_DPS_12MONTHS_REUT" hidden="1">"c3931"</definedName>
    <definedName name="IQ_PERCENT_CHANGE_EST_DPS_18MONTHS_REUT" hidden="1">"c3932"</definedName>
    <definedName name="IQ_PERCENT_CHANGE_EST_DPS_3MONTHS_REUT" hidden="1">"c3928"</definedName>
    <definedName name="IQ_PERCENT_CHANGE_EST_DPS_6MONTHS_REUT" hidden="1">"c3929"</definedName>
    <definedName name="IQ_PERCENT_CHANGE_EST_DPS_9MONTHS_REUT" hidden="1">"c3930"</definedName>
    <definedName name="IQ_PERCENT_CHANGE_EST_DPS_DAY_REUT" hidden="1">"c3926"</definedName>
    <definedName name="IQ_PERCENT_CHANGE_EST_DPS_MONTH_REUT" hidden="1">"c3927"</definedName>
    <definedName name="IQ_PERCENT_CHANGE_EST_DPS_WEEK_REUT" hidden="1">"c3963"</definedName>
    <definedName name="IQ_PERCENT_CHANGE_EST_EBITDA_12MONTHS_REUT" hidden="1">"c3917"</definedName>
    <definedName name="IQ_PERCENT_CHANGE_EST_EBITDA_18MONTHS_REUT" hidden="1">"c3918"</definedName>
    <definedName name="IQ_PERCENT_CHANGE_EST_EBITDA_3MONTHS_REUT" hidden="1">"c3914"</definedName>
    <definedName name="IQ_PERCENT_CHANGE_EST_EBITDA_6MONTHS_REUT" hidden="1">"c3915"</definedName>
    <definedName name="IQ_PERCENT_CHANGE_EST_EBITDA_9MONTHS_REUT" hidden="1">"c3916"</definedName>
    <definedName name="IQ_PERCENT_CHANGE_EST_EBITDA_DAY_REUT" hidden="1">"c3912"</definedName>
    <definedName name="IQ_PERCENT_CHANGE_EST_EBITDA_MONTH_REUT" hidden="1">"c3913"</definedName>
    <definedName name="IQ_PERCENT_CHANGE_EST_EBITDA_WEEK_REUT" hidden="1">"c3961"</definedName>
    <definedName name="IQ_PERCENT_CHANGE_EST_EPS_12MONTHS_REUT" hidden="1">"c3902"</definedName>
    <definedName name="IQ_PERCENT_CHANGE_EST_EPS_18MONTHS_REUT" hidden="1">"c3903"</definedName>
    <definedName name="IQ_PERCENT_CHANGE_EST_EPS_3MONTHS_REUT" hidden="1">"c3899"</definedName>
    <definedName name="IQ_PERCENT_CHANGE_EST_EPS_6MONTHS_REUT" hidden="1">"c3900"</definedName>
    <definedName name="IQ_PERCENT_CHANGE_EST_EPS_9MONTHS_REUT" hidden="1">"c3901"</definedName>
    <definedName name="IQ_PERCENT_CHANGE_EST_EPS_DAY_REUT" hidden="1">"c3896"</definedName>
    <definedName name="IQ_PERCENT_CHANGE_EST_EPS_MONTH_REUT" hidden="1">"c3898"</definedName>
    <definedName name="IQ_PERCENT_CHANGE_EST_EPS_WEEK_REUT" hidden="1">"c3897"</definedName>
    <definedName name="IQ_PERCENT_CHANGE_EST_FFO_12MONTHS" hidden="1">"c1828"</definedName>
    <definedName name="IQ_PERCENT_CHANGE_EST_FFO_12MONTHS_CIQ" hidden="1">"c3769"</definedName>
    <definedName name="IQ_PERCENT_CHANGE_EST_FFO_12MONTHS_REUT" hidden="1">"c3938"</definedName>
    <definedName name="IQ_PERCENT_CHANGE_EST_FFO_12MONTHS_THOM" hidden="1">"c5248"</definedName>
    <definedName name="IQ_PERCENT_CHANGE_EST_FFO_18MONTHS" hidden="1">"c1829"</definedName>
    <definedName name="IQ_PERCENT_CHANGE_EST_FFO_18MONTHS_CIQ" hidden="1">"c3770"</definedName>
    <definedName name="IQ_PERCENT_CHANGE_EST_FFO_18MONTHS_REUT" hidden="1">"c3939"</definedName>
    <definedName name="IQ_PERCENT_CHANGE_EST_FFO_18MONTHS_THOM" hidden="1">"c5249"</definedName>
    <definedName name="IQ_PERCENT_CHANGE_EST_FFO_3MONTHS" hidden="1">"c1825"</definedName>
    <definedName name="IQ_PERCENT_CHANGE_EST_FFO_3MONTHS_CIQ" hidden="1">"c3766"</definedName>
    <definedName name="IQ_PERCENT_CHANGE_EST_FFO_3MONTHS_REUT" hidden="1">"c3935"</definedName>
    <definedName name="IQ_PERCENT_CHANGE_EST_FFO_3MONTHS_THOM" hidden="1">"c5245"</definedName>
    <definedName name="IQ_PERCENT_CHANGE_EST_FFO_6MONTHS" hidden="1">"c1826"</definedName>
    <definedName name="IQ_PERCENT_CHANGE_EST_FFO_6MONTHS_CIQ" hidden="1">"c3767"</definedName>
    <definedName name="IQ_PERCENT_CHANGE_EST_FFO_6MONTHS_REUT" hidden="1">"c3936"</definedName>
    <definedName name="IQ_PERCENT_CHANGE_EST_FFO_6MONTHS_THOM" hidden="1">"c5246"</definedName>
    <definedName name="IQ_PERCENT_CHANGE_EST_FFO_9MONTHS" hidden="1">"c1827"</definedName>
    <definedName name="IQ_PERCENT_CHANGE_EST_FFO_9MONTHS_CIQ" hidden="1">"c3768"</definedName>
    <definedName name="IQ_PERCENT_CHANGE_EST_FFO_9MONTHS_REUT" hidden="1">"c3937"</definedName>
    <definedName name="IQ_PERCENT_CHANGE_EST_FFO_9MONTHS_THOM" hidden="1">"c5247"</definedName>
    <definedName name="IQ_PERCENT_CHANGE_EST_FFO_DAY" hidden="1">"c1822"</definedName>
    <definedName name="IQ_PERCENT_CHANGE_EST_FFO_DAY_CIQ" hidden="1">"c3764"</definedName>
    <definedName name="IQ_PERCENT_CHANGE_EST_FFO_DAY_REUT" hidden="1">"c3933"</definedName>
    <definedName name="IQ_PERCENT_CHANGE_EST_FFO_DAY_THOM" hidden="1">"c5243"</definedName>
    <definedName name="IQ_PERCENT_CHANGE_EST_FFO_MONTH" hidden="1">"c1824"</definedName>
    <definedName name="IQ_PERCENT_CHANGE_EST_FFO_MONTH_CIQ" hidden="1">"c3765"</definedName>
    <definedName name="IQ_PERCENT_CHANGE_EST_FFO_MONTH_REUT" hidden="1">"c3934"</definedName>
    <definedName name="IQ_PERCENT_CHANGE_EST_FFO_MONTH_THOM" hidden="1">"c5244"</definedName>
    <definedName name="IQ_PERCENT_CHANGE_EST_FFO_WEEK" hidden="1">"c1823"</definedName>
    <definedName name="IQ_PERCENT_CHANGE_EST_FFO_WEEK_CIQ" hidden="1">"c3795"</definedName>
    <definedName name="IQ_PERCENT_CHANGE_EST_FFO_WEEK_REUT" hidden="1">"c3964"</definedName>
    <definedName name="IQ_PERCENT_CHANGE_EST_FFO_WEEK_THOM" hidden="1">"c5274"</definedName>
    <definedName name="IQ_PERCENT_CHANGE_EST_PRICE_TARGET_12MONTHS_REUT" hidden="1">"c3952"</definedName>
    <definedName name="IQ_PERCENT_CHANGE_EST_PRICE_TARGET_18MONTHS_REUT" hidden="1">"c3953"</definedName>
    <definedName name="IQ_PERCENT_CHANGE_EST_PRICE_TARGET_3MONTHS_REUT" hidden="1">"c3949"</definedName>
    <definedName name="IQ_PERCENT_CHANGE_EST_PRICE_TARGET_6MONTHS_REUT" hidden="1">"c3950"</definedName>
    <definedName name="IQ_PERCENT_CHANGE_EST_PRICE_TARGET_9MONTHS_REUT" hidden="1">"c3951"</definedName>
    <definedName name="IQ_PERCENT_CHANGE_EST_PRICE_TARGET_DAY_REUT" hidden="1">"c3947"</definedName>
    <definedName name="IQ_PERCENT_CHANGE_EST_PRICE_TARGET_MONTH_REUT" hidden="1">"c3948"</definedName>
    <definedName name="IQ_PERCENT_CHANGE_EST_PRICE_TARGET_WEEK_REUT" hidden="1">"c3967"</definedName>
    <definedName name="IQ_PERCENT_CHANGE_EST_RECO_12MONTHS_REUT" hidden="1">"c3945"</definedName>
    <definedName name="IQ_PERCENT_CHANGE_EST_RECO_18MONTHS_REUT" hidden="1">"c3946"</definedName>
    <definedName name="IQ_PERCENT_CHANGE_EST_RECO_3MONTHS_REUT" hidden="1">"c3942"</definedName>
    <definedName name="IQ_PERCENT_CHANGE_EST_RECO_6MONTHS_REUT" hidden="1">"c3943"</definedName>
    <definedName name="IQ_PERCENT_CHANGE_EST_RECO_9MONTHS_REUT" hidden="1">"c3944"</definedName>
    <definedName name="IQ_PERCENT_CHANGE_EST_RECO_DAY_REUT" hidden="1">"c3940"</definedName>
    <definedName name="IQ_PERCENT_CHANGE_EST_RECO_MONTH_REUT" hidden="1">"c3941"</definedName>
    <definedName name="IQ_PERCENT_CHANGE_EST_RECO_WEEK_REUT" hidden="1">"c3966"</definedName>
    <definedName name="IQ_PERCENT_CHANGE_EST_REV_12MONTHS_REUT" hidden="1">"c3910"</definedName>
    <definedName name="IQ_PERCENT_CHANGE_EST_REV_18MONTHS_REUT" hidden="1">"c3911"</definedName>
    <definedName name="IQ_PERCENT_CHANGE_EST_REV_3MONTHS_REUT" hidden="1">"c3907"</definedName>
    <definedName name="IQ_PERCENT_CHANGE_EST_REV_6MONTHS_REUT" hidden="1">"c3908"</definedName>
    <definedName name="IQ_PERCENT_CHANGE_EST_REV_9MONTHS_REUT" hidden="1">"c3909"</definedName>
    <definedName name="IQ_PERCENT_CHANGE_EST_REV_DAY_REUT" hidden="1">"c3904"</definedName>
    <definedName name="IQ_PERCENT_CHANGE_EST_REV_MONTH_REUT" hidden="1">"c3906"</definedName>
    <definedName name="IQ_PERCENT_CHANGE_EST_REV_WEEK_REUT" hidden="1">"c3905"</definedName>
    <definedName name="IQ_PERCENT_FLOAT" hidden="1">"c227"</definedName>
    <definedName name="IQ_PERCENT_INSURED_FDIC" hidden="1">"c6374"</definedName>
    <definedName name="IQ_PERIODDATE_FDIC" hidden="1">"c13646"</definedName>
    <definedName name="IQ_PLEDGED_SECURITIES_FDIC" hidden="1">"c6401"</definedName>
    <definedName name="IQ_POTENTIAL_UPSIDE_REUT" hidden="1">"c3968"</definedName>
    <definedName name="IQ_PRE_TAX_ACT_OR_EST_REUT" hidden="1">"c5467"</definedName>
    <definedName name="IQ_PRE_TAX_INCOME_FDIC" hidden="1">"c6581"</definedName>
    <definedName name="IQ_PREF_ISSUED_BR" hidden="1">"c1047"</definedName>
    <definedName name="IQ_PREF_OTHER_BR" hidden="1">"c1055"</definedName>
    <definedName name="IQ_PREF_REP_BR" hidden="1">"c1062"</definedName>
    <definedName name="IQ_PREFERRED_FDIC" hidden="1">"c6349"</definedName>
    <definedName name="IQ_PREMISES_EQUIPMENT_FDIC" hidden="1">"c6577"</definedName>
    <definedName name="IQ_PRETAX_GW_INC_EST_REUT" hidden="1">"c5354"</definedName>
    <definedName name="IQ_PRETAX_GW_INC_HIGH_EST_REUT" hidden="1">"c5356"</definedName>
    <definedName name="IQ_PRETAX_GW_INC_LOW_EST_REUT" hidden="1">"c5357"</definedName>
    <definedName name="IQ_PRETAX_GW_INC_MEDIAN_EST_REUT" hidden="1">"c5355"</definedName>
    <definedName name="IQ_PRETAX_GW_INC_NUM_EST_REUT" hidden="1">"c5358"</definedName>
    <definedName name="IQ_PRETAX_GW_INC_STDDEV_EST_REUT" hidden="1">"c5359"</definedName>
    <definedName name="IQ_PRETAX_INC" hidden="1">"c16"</definedName>
    <definedName name="IQ_PRETAX_INC_10K" hidden="1">"IQ_PRETAX_INC_10K"</definedName>
    <definedName name="IQ_PRETAX_INC_10Q" hidden="1">"IQ_PRETAX_INC_10Q"</definedName>
    <definedName name="IQ_PRETAX_INC_10Q1" hidden="1">"IQ_PRETAX_INC_10Q1"</definedName>
    <definedName name="IQ_PRETAX_INC_EST_REUT" hidden="1">"c5347"</definedName>
    <definedName name="IQ_PRETAX_INC_HIGH_EST_REUT" hidden="1">"c5349"</definedName>
    <definedName name="IQ_PRETAX_INC_LOW_EST_REUT" hidden="1">"c5350"</definedName>
    <definedName name="IQ_PRETAX_INC_MEDIAN_EST_REUT" hidden="1">"c5348"</definedName>
    <definedName name="IQ_PRETAX_INC_NUM_EST_REUT" hidden="1">"c5351"</definedName>
    <definedName name="IQ_PRETAX_INC_STDDEV_EST_REUT" hidden="1">"c5352"</definedName>
    <definedName name="IQ_PRETAX_REPORT_INC_EST_REUT" hidden="1">"c5361"</definedName>
    <definedName name="IQ_PRETAX_REPORT_INC_HIGH_EST_REUT" hidden="1">"c5363"</definedName>
    <definedName name="IQ_PRETAX_REPORT_INC_LOW_EST_REUT" hidden="1">"c5364"</definedName>
    <definedName name="IQ_PRETAX_REPORT_INC_MEDIAN_EST_REUT" hidden="1">"c5362"</definedName>
    <definedName name="IQ_PRETAX_REPORT_INC_NUM_EST_REUT" hidden="1">"c5365"</definedName>
    <definedName name="IQ_PRETAX_REPORT_INC_STDDEV_EST_REUT" hidden="1">"c5366"</definedName>
    <definedName name="IQ_PRETAX_RETURN_ASSETS_FDIC" hidden="1">"c6731"</definedName>
    <definedName name="IQ_PRICE_CFPS_FWD_REUT" hidden="1">"c4053"</definedName>
    <definedName name="IQ_PRICE_OVER_EPS_EST" hidden="1">"c174"</definedName>
    <definedName name="IQ_PRICE_OVER_EPS_EST_1" hidden="1">"c175"</definedName>
    <definedName name="IQ_PRICE_TARGET_BOTTOM_UP_REUT" hidden="1">"c5494"</definedName>
    <definedName name="IQ_PRICE_TARGET_REUT" hidden="1">"c3631"</definedName>
    <definedName name="IQ_PRICEDATETIME" hidden="1">"IQ_PRICEDATETIME"</definedName>
    <definedName name="IQ_PRIMARY_EPS_TYPE_REUT" hidden="1">"c5481"</definedName>
    <definedName name="IQ_PRIMARY_EPS_TYPE_THOM" hidden="1">"c5297"</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LY_ISSUED_MORTGAGE_BACKED_SECURITIES_FDIC" hidden="1">"c6407"</definedName>
    <definedName name="IQ_PRIVATELY_ISSUED_MORTGAGE_PASS_THROUGHS_FDIC" hidden="1">"c6405"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QTD" hidden="1">750000</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LATED_PLANS_FDIC" hidden="1">"c6320"</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IDENTIAL_LOANS" hidden="1">"c1102"</definedName>
    <definedName name="IQ_RESTATEMENTS_NET_FDIC" hidden="1">"c6500"</definedName>
    <definedName name="IQ_RESTRUCTURE_BR" hidden="1">"c1106"</definedName>
    <definedName name="IQ_RESTRUCTURED_LOANS_1_4_RESIDENTIAL_FDIC" hidden="1">"c6378"</definedName>
    <definedName name="IQ_RESTRUCTURED_LOANS_LEASES_FDIC" hidden="1">"c6377"</definedName>
    <definedName name="IQ_RESTRUCTURED_LOANS_NON_1_4_FDIC" hidden="1">"c6379"</definedName>
    <definedName name="IQ_RETAIL_DEPOSITS_FDIC" hidden="1">"c6488"</definedName>
    <definedName name="IQ_RETAINED_EARNINGS_AVERAGE_EQUITY_FDIC" hidden="1">"c6733"</definedName>
    <definedName name="IQ_RETURN_ASSETS_ACT_OR_EST_REUT" hidden="1">"c5475"</definedName>
    <definedName name="IQ_RETURN_ASSETS_BROK" hidden="1">"c1115"</definedName>
    <definedName name="IQ_RETURN_ASSETS_EST_REUT" hidden="1">"c3990"</definedName>
    <definedName name="IQ_RETURN_ASSETS_FDIC" hidden="1">"c6730"</definedName>
    <definedName name="IQ_RETURN_ASSETS_HIGH_EST_REUT" hidden="1">"c3992"</definedName>
    <definedName name="IQ_RETURN_ASSETS_LOW_EST_REUT" hidden="1">"c3993"</definedName>
    <definedName name="IQ_RETURN_ASSETS_MEDIAN_EST_REUT" hidden="1">"c3991"</definedName>
    <definedName name="IQ_RETURN_ASSETS_NUM_EST_REUT" hidden="1">"c3994"</definedName>
    <definedName name="IQ_RETURN_ASSETS_STDDEV_EST_REUT" hidden="1">"c3995"</definedName>
    <definedName name="IQ_RETURN_EQUITY_ACT_OR_EST_REUT" hidden="1">"c5476"</definedName>
    <definedName name="IQ_RETURN_EQUITY_BROK" hidden="1">"c1120"</definedName>
    <definedName name="IQ_RETURN_EQUITY_EST_REUT" hidden="1">"c3983"</definedName>
    <definedName name="IQ_RETURN_EQUITY_FDIC" hidden="1">"c6732"</definedName>
    <definedName name="IQ_RETURN_EQUITY_HIGH_EST_REUT" hidden="1">"c3985"</definedName>
    <definedName name="IQ_RETURN_EQUITY_LOW_EST_REUT" hidden="1">"c3986"</definedName>
    <definedName name="IQ_RETURN_EQUITY_MEDIAN_EST_REUT" hidden="1">"c3984"</definedName>
    <definedName name="IQ_RETURN_EQUITY_NUM_EST_REUT" hidden="1">"c3987"</definedName>
    <definedName name="IQ_RETURN_EQUITY_STDDEV_EST_REUT" hidden="1">"c3988"</definedName>
    <definedName name="IQ_REV_STDDEV_EST_REUT" hidden="1">"c3639"</definedName>
    <definedName name="IQ_REVALUATION_GAINS_FDIC" hidden="1">"c6428"</definedName>
    <definedName name="IQ_REVALUATION_LOSSES_FDIC" hidden="1">"c6429"</definedName>
    <definedName name="IQ_REVENUE_10K" hidden="1">"IQ_REVENUE_10K"</definedName>
    <definedName name="IQ_REVENUE_10Q" hidden="1">"IQ_REVENUE_10Q"</definedName>
    <definedName name="IQ_REVENUE_10Q1" hidden="1">"IQ_REVENUE_10Q1"</definedName>
    <definedName name="IQ_REVENUE_ACT_OR_EST_REUT" hidden="1">"c5461"</definedName>
    <definedName name="IQ_REVENUE_EST_1" hidden="1">"c190"</definedName>
    <definedName name="IQ_REVENUE_EST_BOTTOM_UP_REUT" hidden="1">"c5496"</definedName>
    <definedName name="IQ_REVENUE_EST_REUT" hidden="1">"c3634"</definedName>
    <definedName name="IQ_REVENUE_GROWTH_1" hidden="1">"c155"</definedName>
    <definedName name="IQ_REVENUE_GROWTH_2" hidden="1">"c159"</definedName>
    <definedName name="IQ_REVENUE_HIGH_EST_REUT" hidden="1">"c3636"</definedName>
    <definedName name="IQ_REVENUE_LOW_EST_REUT" hidden="1">"c3637"</definedName>
    <definedName name="IQ_REVENUE_MEDIAN_EST_REUT" hidden="1">"c3635"</definedName>
    <definedName name="IQ_REVENUE_NO_EST" hidden="1">"c263"</definedName>
    <definedName name="IQ_REVENUE_NUM_EST_REUT" hidden="1">"c3638"</definedName>
    <definedName name="IQ_REVOLVING_SECURED_1_–4_NON_ACCRUAL_FFIEC" hidden="1">"c13314"</definedName>
    <definedName name="IQ_RISK_WEIGHTED_ASSETS_FDIC" hidden="1">"c6370"</definedName>
    <definedName name="IQ_ROYALTY_REVENUE_COAL" hidden="1">"c15932"</definedName>
    <definedName name="IQ_SALARY_FDIC" hidden="1">"c6576"</definedName>
    <definedName name="IQ_SALE_CONVERSION_RETIREMENT_STOCK_FDIC" hidden="1">"c6661"</definedName>
    <definedName name="IQ_SALE_INTAN_CF_BR" hidden="1">"c1133"</definedName>
    <definedName name="IQ_SALE_PPE_CF_BR" hidden="1">"c1139"</definedName>
    <definedName name="IQ_SALE_REAL_ESTATE_CF_BR" hidden="1">"c1145"</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RVICE_CHARGES_FDIC" hidden="1">"c6572"</definedName>
    <definedName name="IQ_SHAREOUTSTANDING" hidden="1">"c1347"</definedName>
    <definedName name="IQ_SHORT_INTEREST_VOLUME" hidden="1">"c228"</definedName>
    <definedName name="IQ_SP_ISSUE_LC_ACTION" hidden="1">"c2644"</definedName>
    <definedName name="IQ_SP_ISSUE_LC_DATE" hidden="1">"c2643"</definedName>
    <definedName name="IQ_SP_ISSUE_LC_LT" hidden="1">"c2645"</definedName>
    <definedName name="IQ_SPECIAL_DIV_CF_BR" hidden="1">"c1171"</definedName>
    <definedName name="IQ_ST_DEBT_BR" hidden="1">"c1178"</definedName>
    <definedName name="IQ_ST_DEBT_ISSUED_BR" hidden="1">"c1183"</definedName>
    <definedName name="IQ_ST_DEBT_REPAID_BR" hidden="1">"c1191"</definedName>
    <definedName name="IQ_STATES_NONTRANSACTION_ACCOUNTS_FDIC" hidden="1">"c6547"</definedName>
    <definedName name="IQ_STATES_TOTAL_DEPOSITS_FDIC" hidden="1">"c6473"</definedName>
    <definedName name="IQ_STATES_TRANSACTION_ACCOUNTS_FDIC" hidden="1">"c6539"</definedName>
    <definedName name="IQ_SUB_DEBT_FDIC" hidden="1">"c6346"</definedName>
    <definedName name="IQ_SURPLUS_FDIC" hidden="1">"c6351"</definedName>
    <definedName name="IQ_TARGET_PRICE_NUM_REUT" hidden="1">"c5319"</definedName>
    <definedName name="IQ_TARGET_PRICE_STDDEV_REUT" hidden="1">"c5320"</definedName>
    <definedName name="IQ_TEMPLATE_BS" hidden="1">"c1211"</definedName>
    <definedName name="IQ_TEMPLATE_CF" hidden="1">"c1212"</definedName>
    <definedName name="IQ_TEMPLATE_IS" hidden="1">"c1213"</definedName>
    <definedName name="IQ_TEV_EBIT_FWD_REUT" hidden="1">"c4054"</definedName>
    <definedName name="IQ_TEV_EBITDA_FWD_REUT" hidden="1">"c4050"</definedName>
    <definedName name="IQ_TEV_TOTAL_REV_FWD_REUT" hidden="1">"c4051"</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FDIC" hidden="1">"c6369"</definedName>
    <definedName name="IQ_TIME_DEPOSITS_LESS_THAN_100K_FDIC" hidden="1">"c6465"</definedName>
    <definedName name="IQ_TIME_DEPOSITS_MORE_THAN_100K_FDIC" hidden="1">"c6470"</definedName>
    <definedName name="IQ_TODAY" hidden="1">0</definedName>
    <definedName name="IQ_TOTAL_AR_BR" hidden="1">"c1231"</definedName>
    <definedName name="IQ_TOTAL_ASSETS_FDIC" hidden="1">"c6339"</definedName>
    <definedName name="IQ_TOTAL_CHARGE_OFFS_FDIC" hidden="1">"c6603"</definedName>
    <definedName name="IQ_TOTAL_DEBT_ISSUED_BR" hidden="1">"c1253"</definedName>
    <definedName name="IQ_TOTAL_DEBT_REPAID_BR" hidden="1">"c1260"</definedName>
    <definedName name="IQ_TOTAL_DEBT_SECURITIES_FDIC" hidden="1">"c6410"</definedName>
    <definedName name="IQ_TOTAL_DEPOSITS_FDIC" hidden="1">"c6342"</definedName>
    <definedName name="IQ_TOTAL_EMPLOYEES_FDIC" hidden="1">"c6355"</definedName>
    <definedName name="IQ_TOTAL_LIAB_BR" hidden="1">"c1278"</definedName>
    <definedName name="IQ_TOTAL_LIAB_EQUITY_FDIC" hidden="1">"c6354"</definedName>
    <definedName name="IQ_TOTAL_LIABILITIES_FDIC" hidden="1">"c6348"</definedName>
    <definedName name="IQ_TOTAL_OPER_EXP_BR" hidden="1">"c1284"</definedName>
    <definedName name="IQ_TOTAL_PENSION_OBLIGATION" hidden="1">"c1292"</definedName>
    <definedName name="IQ_TOTAL_RECOVERIES_FDIC" hidden="1">"c6622"</definedName>
    <definedName name="IQ_TOTAL_REV_BNK_FDIC" hidden="1">"c6786"</definedName>
    <definedName name="IQ_TOTAL_REV_BR" hidden="1">"c1303"</definedName>
    <definedName name="IQ_TOTAL_RISK_BASED_CAPITAL_RATIO_FDIC" hidden="1">"c6747"</definedName>
    <definedName name="IQ_TOTAL_SECURITIES_FDIC" hidden="1">"c6306"</definedName>
    <definedName name="IQ_TOTAL_TIME_DEPOSITS_FDIC" hidden="1">"c6497"</definedName>
    <definedName name="IQ_TOTAL_TIME_SAVINGS_DEPOSITS_FDIC" hidden="1">"c6498"</definedName>
    <definedName name="IQ_TOTAL_UNUSAL" hidden="1">"c1308"</definedName>
    <definedName name="IQ_TOTAL_UNUSED_COMMITMENTS_FDIC" hidden="1">"c6536"</definedName>
    <definedName name="IQ_TOTAL_UNUSUAL_BR" hidden="1">"c5517"</definedName>
    <definedName name="IQ_TR_BUY_ADVISORS" hidden="1">"c2387"</definedName>
    <definedName name="IQ_TR_SELL_ADVISORS" hidden="1">"c2388"</definedName>
    <definedName name="IQ_TR_SUBDEBT" hidden="1">"c2370"</definedName>
    <definedName name="IQ_TR_TARGET_ADVISORS" hidden="1">"c2386"</definedName>
    <definedName name="IQ_TRADING_ACCOUNT_GAINS_FEES_FDIC" hidden="1">"c6573"</definedName>
    <definedName name="IQ_TRADING_ASSETS_FDIC" hidden="1">"c6328"</definedName>
    <definedName name="IQ_TRADING_LIABILITIES_FDIC" hidden="1">"c6344"</definedName>
    <definedName name="IQ_TRANSACTION_ACCOUNTS_FDIC" hidden="1">"c6544"</definedName>
    <definedName name="IQ_TREASURY_OTHER_EQUITY_BR" hidden="1">"c1314"</definedName>
    <definedName name="IQ_TREASURY_STOCK_TRANSACTIONS_FDIC" hidden="1">"c6501"</definedName>
    <definedName name="IQ_TWELVE_MONTHS_FIXED_AND_FLOATING_FDIC" hidden="1">"c6420"</definedName>
    <definedName name="IQ_TWELVE_MONTHS_MORTGAGE_PASS_THROUGHS_FDIC" hidden="1">"c6412"</definedName>
    <definedName name="IQ_UNDIVIDED_PROFITS_FDIC" hidden="1">"c6352"</definedName>
    <definedName name="IQ_UNEARN_REV_CURRENT_BR" hidden="1">"c1324"</definedName>
    <definedName name="IQ_UNEARNED_INCOME_FDIC" hidden="1">"c6324"</definedName>
    <definedName name="IQ_UNEARNED_INCOME_FOREIGN_FDIC" hidden="1">"c6385"</definedName>
    <definedName name="IQ_UNPROFITABLE_INSTITUTIONS_FDIC" hidden="1">"c6722"</definedName>
    <definedName name="IQ_UNUSED_LOAN_COMMITMENTS_FDIC" hidden="1">"c6368"</definedName>
    <definedName name="IQ_US_BRANCHES_FOREIGN_BANK_LOANS_FDIC" hidden="1">"c6435"</definedName>
    <definedName name="IQ_US_BRANCHES_FOREIGN_BANKS_FDIC" hidden="1">"c6390"</definedName>
    <definedName name="IQ_US_GAAP_CA" hidden="1">"c2930"</definedName>
    <definedName name="IQ_US_GAAP_CL" hidden="1">"c2932"</definedName>
    <definedName name="IQ_US_GAAP_COST_REV" hidden="1">"c2965"</definedName>
    <definedName name="IQ_US_GAAP_DO" hidden="1">"c2973"</definedName>
    <definedName name="IQ_US_GAAP_EXTRA_ACC_ITEMS" hidden="1">"c2972"</definedName>
    <definedName name="IQ_US_GAAP_INC_TAX" hidden="1">"c2975"</definedName>
    <definedName name="IQ_US_GAAP_INTEREST_EXP" hidden="1">"c2971"</definedName>
    <definedName name="IQ_US_GAAP_LIAB_LT" hidden="1">"c2933"</definedName>
    <definedName name="IQ_US_GAAP_MINORITY_INTEREST_IS" hidden="1">"c2974"</definedName>
    <definedName name="IQ_US_GAAP_NCA" hidden="1">"c2931"</definedName>
    <definedName name="IQ_US_GAAP_NI_AVAIL_EXCL" hidden="1">"c2977"</definedName>
    <definedName name="IQ_US_GAAP_OTHER_NON_OPER" hidden="1">"c2969"</definedName>
    <definedName name="IQ_US_GAAP_OTHER_OPER" hidden="1">"c2968"</definedName>
    <definedName name="IQ_US_GAAP_RD" hidden="1">"c2967"</definedName>
    <definedName name="IQ_US_GAAP_SGA" hidden="1">"c2966"</definedName>
    <definedName name="IQ_US_GAAP_TOTAL_REV" hidden="1">"c2964"</definedName>
    <definedName name="IQ_US_GAAP_TOTAL_UNUSUAL" hidden="1">"c2970"</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VALUATION_ALLOWANCES_FDIC" hidden="1">"c6400"</definedName>
    <definedName name="IQ_VC_REVENUE_FDIC" hidden="1">"c6667"</definedName>
    <definedName name="IQ_VOLATILE_LIABILITIES_FDIC" hidden="1">"c6364"</definedName>
    <definedName name="IQ_WEEK">50000</definedName>
    <definedName name="IQ_WRITTEN_OPTION_CONTRACTS_FDIC" hidden="1">"c6509"</definedName>
    <definedName name="IQ_WRITTEN_OPTION_CONTRACTS_FX_RISK_FDIC" hidden="1">"c6514"</definedName>
    <definedName name="IQ_WRITTEN_OPTION_CONTRACTS_NON_FX_IR_FDIC" hidden="1">"c6519"</definedName>
    <definedName name="IQ_YTD">3000</definedName>
    <definedName name="IQ_YTDMONTH" hidden="1">130000</definedName>
    <definedName name="IQB_BOOKMARK_COUNT" hidden="1">0</definedName>
    <definedName name="IQRA6" hidden="1">"$A$7:$A$260"</definedName>
    <definedName name="IQRAA28" hidden="1">"$AA$29:$AA$48"</definedName>
    <definedName name="IQRAB28" hidden="1">"$AB$29:$AB$48"</definedName>
    <definedName name="IQRAB49" hidden="1">"$AB$50:$AB$729"</definedName>
    <definedName name="IQRAC28" hidden="1">"$AC$29:$AC$48"</definedName>
    <definedName name="IQRAC49" hidden="1">"$AC$50:$AC$729"</definedName>
    <definedName name="IQRAC9" hidden="1">"$AC$10:$AC$262"</definedName>
    <definedName name="IQRAD28" hidden="1">"$AD$29:$AD$48"</definedName>
    <definedName name="IQRAD49" hidden="1">"$AD$50:$AD$729"</definedName>
    <definedName name="IQRAD8" hidden="1">"$AD$9:$AD$260"</definedName>
    <definedName name="IQRAD9" hidden="1">"$AD$10:$AD$263"</definedName>
    <definedName name="IQRAE28" hidden="1">"$AE$29:$AE$48"</definedName>
    <definedName name="IQRAE8" hidden="1">"$AE$9:$AE$260"</definedName>
    <definedName name="IQRAE9" hidden="1">"$AE$10:$AE$263"</definedName>
    <definedName name="IQRAF28" hidden="1">"$AF$29:$AF$48"</definedName>
    <definedName name="IQRAF8" hidden="1">"$AF$9:$AF$260"</definedName>
    <definedName name="IQRAF9" hidden="1">"$AF$10:$AF$263"</definedName>
    <definedName name="IQRAG28" hidden="1">"$AG$29:$AG$48"</definedName>
    <definedName name="IQRAG9" hidden="1">"$AG$10:$AG$261"</definedName>
    <definedName name="IQRAH28" hidden="1">"$AH$29:$AH$48"</definedName>
    <definedName name="IQRAH8" hidden="1">"$AH$9:$AH$765"</definedName>
    <definedName name="IQRAH9" hidden="1">"$AH$10:$AH$772"</definedName>
    <definedName name="IQRAI28" hidden="1">"$AI$29:$AI$48"</definedName>
    <definedName name="IQRAI8" hidden="1">"$AI$9:$AI$765"</definedName>
    <definedName name="IQRAI9" hidden="1">"$AI$10:$AI$772"</definedName>
    <definedName name="IQRAJ28" hidden="1">"$AJ$29:$AJ$48"</definedName>
    <definedName name="IQRAJ8" hidden="1">"$AJ$9:$AJ$765"</definedName>
    <definedName name="IQRAJ9" hidden="1">"$AJ$10:$AJ$772"</definedName>
    <definedName name="IQRAK28" hidden="1">"$AK$29:$AK$48"</definedName>
    <definedName name="IQRAK9" hidden="1">"$AK$10:$AK$767"</definedName>
    <definedName name="IQRAL28" hidden="1">"$AL$29:$AL$48"</definedName>
    <definedName name="IQRAL9" hidden="1">"$AL$10:$AL$764"</definedName>
    <definedName name="IQRAM9" hidden="1">"$AM$10:$AM$763"</definedName>
    <definedName name="IQRAN9" hidden="1">"$AN$10:$AN$779"</definedName>
    <definedName name="IQRAO9" hidden="1">"$AO$10:$AO$12"</definedName>
    <definedName name="IQRAP9" hidden="1">"$AP$10:$AP$12"</definedName>
    <definedName name="IQRAQ9" hidden="1">"$AQ$10:$AQ$12"</definedName>
    <definedName name="IQRAR9" hidden="1">"$AR$10:$AR$2413"</definedName>
    <definedName name="IQRAS9" hidden="1">"$AS$10:$AS$431"</definedName>
    <definedName name="IQRAT9" hidden="1">"$AT$10:$AT$431"</definedName>
    <definedName name="IQRAU10" hidden="1">"$AU$11:$AU$982"</definedName>
    <definedName name="IQRAU28" hidden="1">"$AU$29:$AU$48"</definedName>
    <definedName name="IQRAU9" hidden="1">"$AU$10:$AU$261"</definedName>
    <definedName name="IQRAV10" hidden="1">"$AV$11:$AV$982"</definedName>
    <definedName name="IQRAV27" hidden="1">"$AV$28:$AV$89"</definedName>
    <definedName name="IQRAV28" hidden="1">"$AV$29:$AV$90"</definedName>
    <definedName name="IQRAV9" hidden="1">"$AV$10:$AV$261"</definedName>
    <definedName name="IQRAW10" hidden="1">"$AW$11:$AW$982"</definedName>
    <definedName name="IQRAW9" hidden="1">"$AW$10:$AW$261"</definedName>
    <definedName name="IQRAY36" hidden="1">"$AY$37"</definedName>
    <definedName name="IQRAY9" hidden="1">"$AY$10:$AY$762"</definedName>
    <definedName name="IQRAZ28" hidden="1">"$AZ$29:$AZ$90"</definedName>
    <definedName name="IQRAZ9" hidden="1">"$AZ$10:$AZ$762"</definedName>
    <definedName name="IQRB5" hidden="1">"$B$6:$B$1265"</definedName>
    <definedName name="IQRBA28" hidden="1">"$BA$29:$BA$90"</definedName>
    <definedName name="IQRBA9" hidden="1">"$BA$10:$BA$762"</definedName>
    <definedName name="IQRBB28" hidden="1">"$BB$29:$BB$90"</definedName>
    <definedName name="IQRBC28" hidden="1">"$BC$29:$BC$90"</definedName>
    <definedName name="IQRBD28" hidden="1">"$BD$29:$BD$90"</definedName>
    <definedName name="IQRBF9" hidden="1">"$BF$10:$BF$431"</definedName>
    <definedName name="IQRBJ9" hidden="1">"$BJ$10:$BJ$431"</definedName>
    <definedName name="IQRC5" hidden="1">"$C$6:$C$3783"</definedName>
    <definedName name="IQRD3" hidden="1">"$D$4:$D$2630"</definedName>
    <definedName name="IQRD5" hidden="1">"$D$6:$D$27"</definedName>
    <definedName name="IQRE3" hidden="1">"$E$4:$E$2630"</definedName>
    <definedName name="IQRE5" hidden="1">"$E$6:$E$27"</definedName>
    <definedName name="IQRETACQ2" hidden="1">"c2895"</definedName>
    <definedName name="IQRETAIL2" hidden="1">"c2903"</definedName>
    <definedName name="IQRF3" hidden="1">"$F$4:$F$2628"</definedName>
    <definedName name="IQRF5" hidden="1">"$F$6:$F$68"</definedName>
    <definedName name="IQRG3" hidden="1">"$G$4:$G$2628"</definedName>
    <definedName name="IQRG5" hidden="1">"$G$6:$G$68"</definedName>
    <definedName name="IQRH5" hidden="1">"$H$6:$H$68"</definedName>
    <definedName name="IQRI5" hidden="1">"$I$6:$I$68"</definedName>
    <definedName name="IQRJ11" hidden="1">"$J$12:$J$111"</definedName>
    <definedName name="IQRJ5" hidden="1">"$J$6:$J$258"</definedName>
    <definedName name="IQRK11" hidden="1">"$K$12:$K$111"</definedName>
    <definedName name="IQRK5" hidden="1">"$K$6:$K$258"</definedName>
    <definedName name="IQRL11" hidden="1">"$L$12:$L$27"</definedName>
    <definedName name="IQRL5" hidden="1">"$L$6:$L$258"</definedName>
    <definedName name="IQRM11" hidden="1">"$M$12:$M$27"</definedName>
    <definedName name="IQRM5" hidden="1">"$M$6:$M$258"</definedName>
    <definedName name="IQRM7" hidden="1">"$M$8:$M$211"</definedName>
    <definedName name="IQRN11" hidden="1">"$N$12:$N$13"</definedName>
    <definedName name="IQRO11" hidden="1">"$O$12:$O$13"</definedName>
    <definedName name="IQRR7" hidden="1">"$R$8:$R$512"</definedName>
    <definedName name="IQRR8" hidden="1">"$R$9:$R$514"</definedName>
    <definedName name="IQRS8" hidden="1">"$S$9:$S$514"</definedName>
    <definedName name="IQRT7" hidden="1">"$T$8:$T$211"</definedName>
    <definedName name="IQRT8" hidden="1">"$T$9:$T$514"</definedName>
    <definedName name="IQRU28" hidden="1">"$U$29:$U$48"</definedName>
    <definedName name="IQRU7" hidden="1">"$U$8:$U$510"</definedName>
    <definedName name="IQRU9" hidden="1">"$U$10:$U$262"</definedName>
    <definedName name="IQRV28" hidden="1">"$V$29:$V$48"</definedName>
    <definedName name="IQRV9" hidden="1">"$V$10:$V$262"</definedName>
    <definedName name="IQRW28" hidden="1">"$W$29:$W$48"</definedName>
    <definedName name="IQRW9" hidden="1">"$W$10:$W$262"</definedName>
    <definedName name="IQRX28" hidden="1">"$X$29:$X$48"</definedName>
    <definedName name="IQRY28" hidden="1">"$Y$29:$Y$48"</definedName>
    <definedName name="IQRZ28" hidden="1">"$Z$29:$Z$48"</definedName>
    <definedName name="IQSCompsScrubbedFwdHcoded2F6" hidden="1">"$F$7:$F$169"</definedName>
    <definedName name="IQXDIV" hidden="1">"c2203"</definedName>
    <definedName name="IsColHidden" hidden="1">FALSE</definedName>
    <definedName name="IsLTMColHidden" hidden="1">FALSE</definedName>
    <definedName name="K2_WBEVMODE" hidden="1">-1</definedName>
    <definedName name="lease_incentives">'[10]Lease Input Sheet'!$F$110</definedName>
    <definedName name="limcount" hidden="1">1</definedName>
    <definedName name="listings_p_seller">[12]Terr_Assumptions!#REF!</definedName>
    <definedName name="ListOffset" hidden="1">1</definedName>
    <definedName name="LOCAL_MYSQL_DATE_FORMAT" localSheetId="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5"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8"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Maintenance_Booking" localSheetId="1">#REF!</definedName>
    <definedName name="Maintenance_Booking" localSheetId="4">#REF!</definedName>
    <definedName name="Maintenance_Booking" localSheetId="5">#REF!</definedName>
    <definedName name="Maintenance_Booking" localSheetId="8">#REF!</definedName>
    <definedName name="Maintenance_Booking">#REF!</definedName>
    <definedName name="MDA_CF_NetLossCQ" localSheetId="1">#REF!</definedName>
    <definedName name="MDA_CF_NetLossCQ" localSheetId="5">#REF!</definedName>
    <definedName name="MDA_CF_NetLossCQ" localSheetId="8">#REF!</definedName>
    <definedName name="MDA_CF_NetLossCQ">#REF!</definedName>
    <definedName name="MDA_CF_NetLossPQ" localSheetId="1">#REF!</definedName>
    <definedName name="MDA_CF_NetLossPQ" localSheetId="5">#REF!</definedName>
    <definedName name="MDA_CF_NetLossPQ" localSheetId="8">#REF!</definedName>
    <definedName name="MDA_CF_NetLossPQ">#REF!</definedName>
    <definedName name="MDA_CFFinancingCQ">#REF!</definedName>
    <definedName name="MDA_CFFinancingPQ">#REF!</definedName>
    <definedName name="MDA_CFInvestingCQ">#REF!</definedName>
    <definedName name="MDA_CFInvestingPQ">#REF!</definedName>
    <definedName name="MDA_CFOIFA">#REF!</definedName>
    <definedName name="MDA_KOFM">#REF!</definedName>
    <definedName name="MDA_OperatingCQ">#REF!</definedName>
    <definedName name="MDA_OperatingPQ">#REF!</definedName>
    <definedName name="MDA_OpEX_T1_MarketplaceTOT">[13]MDA_OpEx_T1!$M$4</definedName>
    <definedName name="MDA_OpEX_T1_MarketplaceTOT_PY">[13]MDA_OpEx_T1!$O$4</definedName>
    <definedName name="MDA_QRoO_T1" localSheetId="1">#REF!</definedName>
    <definedName name="MDA_QRoO_T1">#REF!</definedName>
    <definedName name="MDA_QRoO_T2" localSheetId="1">#REF!</definedName>
    <definedName name="MDA_QRoO_T2">#REF!</definedName>
    <definedName name="MDA_QRoO_T3" localSheetId="1">#REF!</definedName>
    <definedName name="MDA_QRoO_T3">#REF!</definedName>
    <definedName name="MDA_Rev_Auction">[13]MDA_Rev_T1!$L$8</definedName>
    <definedName name="MDA_REV_Delta">[13]MDA_Rev_T1!$N$4</definedName>
    <definedName name="MDA_REV_Marketplace_PY">[13]MDA_Rev_T1!$M$4</definedName>
    <definedName name="MDA_Rev_Marketplace_Rev">[13]MDA_Rev_T1!$L$4</definedName>
    <definedName name="MDA_Rev_Transport">[13]MDA_Rev_T1!$L$9</definedName>
    <definedName name="MDA_SCF_AP" localSheetId="1">#REF!</definedName>
    <definedName name="MDA_SCF_AP">#REF!</definedName>
    <definedName name="MDA_SCF_APPQ" localSheetId="1">#REF!</definedName>
    <definedName name="MDA_SCF_APPQ">#REF!</definedName>
    <definedName name="MDA_SCF_ARChgs" localSheetId="1">#REF!</definedName>
    <definedName name="MDA_SCF_ARChgs">#REF!</definedName>
    <definedName name="MDA_SCF_ARChgsPQ">#REF!</definedName>
    <definedName name="MDA_SCF_ChangeOpAL_CQ">#REF!</definedName>
    <definedName name="MDA_SCF_ChangeOpAL_PQ">#REF!</definedName>
    <definedName name="MDA_SCF_ChangesLiabilitesCQ">#REF!</definedName>
    <definedName name="MDA_SCF_ChangesLiabilitesPQ">#REF!</definedName>
    <definedName name="MDA_SCF_ChangesOtherAssetsCQ">#REF!</definedName>
    <definedName name="MDA_SCF_ChangesOtherAssetsPQ">#REF!</definedName>
    <definedName name="MDA_SCF_NoncashchangesCQ">#REF!</definedName>
    <definedName name="MDA_SCF_NoncashchangesPQ">#REF!</definedName>
    <definedName name="MdoStgs" hidden="1">"{7E97D01F-B510-4279-937E-4A2E1676CD5A}"</definedName>
    <definedName name="mnnn" localSheetId="1"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mnnn" localSheetId="4"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mnnn" localSheetId="5"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mnnn" localSheetId="8"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mnnn"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n">'[14]Income Statement'!#REF!</definedName>
    <definedName name="ok" localSheetId="1" hidden="1">{"Annual",#N/A,FALSE,"Sales &amp; Market";"Quarterly",#N/A,FALSE,"Sales &amp; Market"}</definedName>
    <definedName name="ok" localSheetId="4" hidden="1">{"Annual",#N/A,FALSE,"Sales &amp; Market";"Quarterly",#N/A,FALSE,"Sales &amp; Market"}</definedName>
    <definedName name="ok" localSheetId="5" hidden="1">{"Annual",#N/A,FALSE,"Sales &amp; Market";"Quarterly",#N/A,FALSE,"Sales &amp; Market"}</definedName>
    <definedName name="ok" localSheetId="8" hidden="1">{"Annual",#N/A,FALSE,"Sales &amp; Market";"Quarterly",#N/A,FALSE,"Sales &amp; Market"}</definedName>
    <definedName name="ok" hidden="1">{"Annual",#N/A,FALSE,"Sales &amp; Market";"Quarterly",#N/A,FALSE,"Sales &amp; Market"}</definedName>
    <definedName name="POMC_Maintenance_Renewal">#REF!</definedName>
    <definedName name="PopCache_GL_INTERFACE_REFERENCE7" hidden="1">[15]PopCache!$A$1:$A$2</definedName>
    <definedName name="PowerP2V_Maintenance_Renewal" localSheetId="1">#REF!</definedName>
    <definedName name="PowerP2V_Maintenance_Renewal">#REF!</definedName>
    <definedName name="price_fp30" localSheetId="1">#REF!</definedName>
    <definedName name="price_fp30">#REF!</definedName>
    <definedName name="price_fp60" localSheetId="1">#REF!</definedName>
    <definedName name="price_fp60">#REF!</definedName>
    <definedName name="print" localSheetId="1" hidden="1">{#N/A,#N/A,FALSE,"Financial";#N/A,#N/A,FALSE,"Balance Sheet";#N/A,#N/A,FALSE,"Income stmt";#N/A,#N/A,FALSE,"Ratio"}</definedName>
    <definedName name="print" localSheetId="4" hidden="1">{#N/A,#N/A,FALSE,"Financial";#N/A,#N/A,FALSE,"Balance Sheet";#N/A,#N/A,FALSE,"Income stmt";#N/A,#N/A,FALSE,"Ratio"}</definedName>
    <definedName name="print" localSheetId="5" hidden="1">{#N/A,#N/A,FALSE,"Financial";#N/A,#N/A,FALSE,"Balance Sheet";#N/A,#N/A,FALSE,"Income stmt";#N/A,#N/A,FALSE,"Ratio"}</definedName>
    <definedName name="print" localSheetId="8" hidden="1">{#N/A,#N/A,FALSE,"Financial";#N/A,#N/A,FALSE,"Balance Sheet";#N/A,#N/A,FALSE,"Income stmt";#N/A,#N/A,FALSE,"Ratio"}</definedName>
    <definedName name="print" hidden="1">{#N/A,#N/A,FALSE,"Financial";#N/A,#N/A,FALSE,"Balance Sheet";#N/A,#N/A,FALSE,"Income stmt";#N/A,#N/A,FALSE,"Ratio"}</definedName>
    <definedName name="_xlnm.Print_Area" localSheetId="1">#REF!</definedName>
    <definedName name="_xlnm.Print_Area" localSheetId="2">'3. Income Statement'!$B$2:$B$6</definedName>
    <definedName name="_xlnm.Print_Area" localSheetId="3">'4. GAAP to NonGAAP Recon'!$B$2:$B$4</definedName>
    <definedName name="_xlnm.Print_Area" localSheetId="5">'6. Key Metrics'!$B$2:$X$6</definedName>
    <definedName name="_xlnm.Print_Area" localSheetId="8">'7. Product Line Revenue'!$B$2:$K$6</definedName>
    <definedName name="_xlnm.Print_Area">#REF!</definedName>
    <definedName name="Print_AreA2" localSheetId="1">#REF!</definedName>
    <definedName name="Print_AreA2">#REF!</definedName>
    <definedName name="Print_Range_1" localSheetId="1">#REF!</definedName>
    <definedName name="Print_Range_1">#REF!</definedName>
    <definedName name="print1" localSheetId="1" hidden="1">{#N/A,#N/A,FALSE,"Financial";#N/A,#N/A,FALSE,"Balance Sheet";#N/A,#N/A,FALSE,"Income stmt";#N/A,#N/A,FALSE,"Ratio"}</definedName>
    <definedName name="print1" localSheetId="4" hidden="1">{#N/A,#N/A,FALSE,"Financial";#N/A,#N/A,FALSE,"Balance Sheet";#N/A,#N/A,FALSE,"Income stmt";#N/A,#N/A,FALSE,"Ratio"}</definedName>
    <definedName name="print1" localSheetId="5" hidden="1">{#N/A,#N/A,FALSE,"Financial";#N/A,#N/A,FALSE,"Balance Sheet";#N/A,#N/A,FALSE,"Income stmt";#N/A,#N/A,FALSE,"Ratio"}</definedName>
    <definedName name="print1" localSheetId="8" hidden="1">{#N/A,#N/A,FALSE,"Financial";#N/A,#N/A,FALSE,"Balance Sheet";#N/A,#N/A,FALSE,"Income stmt";#N/A,#N/A,FALSE,"Ratio"}</definedName>
    <definedName name="print1" hidden="1">{#N/A,#N/A,FALSE,"Financial";#N/A,#N/A,FALSE,"Balance Sheet";#N/A,#N/A,FALSE,"Income stmt";#N/A,#N/A,FALSE,"Ratio"}</definedName>
    <definedName name="Q1n" localSheetId="1" hidden="1">{"'Standalone List Price Trends'!$A$1:$X$56"}</definedName>
    <definedName name="Q1n" localSheetId="4" hidden="1">{"'Standalone List Price Trends'!$A$1:$X$56"}</definedName>
    <definedName name="Q1n" localSheetId="5" hidden="1">{"'Standalone List Price Trends'!$A$1:$X$56"}</definedName>
    <definedName name="Q1n" localSheetId="8" hidden="1">{"'Standalone List Price Trends'!$A$1:$X$56"}</definedName>
    <definedName name="Q1n" hidden="1">{"'Standalone List Price Trends'!$A$1:$X$56"}</definedName>
    <definedName name="Q2n" localSheetId="1" hidden="1">{"'Standalone List Price Trends'!$A$1:$X$56"}</definedName>
    <definedName name="Q2n" localSheetId="4" hidden="1">{"'Standalone List Price Trends'!$A$1:$X$56"}</definedName>
    <definedName name="Q2n" localSheetId="5" hidden="1">{"'Standalone List Price Trends'!$A$1:$X$56"}</definedName>
    <definedName name="Q2n" localSheetId="8" hidden="1">{"'Standalone List Price Trends'!$A$1:$X$56"}</definedName>
    <definedName name="Q2n" hidden="1">{"'Standalone List Price Trends'!$A$1:$X$56"}</definedName>
    <definedName name="Q3n" localSheetId="1" hidden="1">{"'Standalone List Price Trends'!$A$1:$X$56"}</definedName>
    <definedName name="Q3n" localSheetId="4" hidden="1">{"'Standalone List Price Trends'!$A$1:$X$56"}</definedName>
    <definedName name="Q3n" localSheetId="5" hidden="1">{"'Standalone List Price Trends'!$A$1:$X$56"}</definedName>
    <definedName name="Q3n" localSheetId="8" hidden="1">{"'Standalone List Price Trends'!$A$1:$X$56"}</definedName>
    <definedName name="Q3n" hidden="1">{"'Standalone List Price Trends'!$A$1:$X$56"}</definedName>
    <definedName name="Q4n" localSheetId="1" hidden="1">{"'Standalone List Price Trends'!$A$1:$X$56"}</definedName>
    <definedName name="Q4n" localSheetId="4" hidden="1">{"'Standalone List Price Trends'!$A$1:$X$56"}</definedName>
    <definedName name="Q4n" localSheetId="5" hidden="1">{"'Standalone List Price Trends'!$A$1:$X$56"}</definedName>
    <definedName name="Q4n" localSheetId="8" hidden="1">{"'Standalone List Price Trends'!$A$1:$X$56"}</definedName>
    <definedName name="Q4n" hidden="1">{"'Standalone List Price Trends'!$A$1:$X$56"}</definedName>
    <definedName name="Q5n" localSheetId="1" hidden="1">{"'Standalone List Price Trends'!$A$1:$X$56"}</definedName>
    <definedName name="Q5n" localSheetId="4" hidden="1">{"'Standalone List Price Trends'!$A$1:$X$56"}</definedName>
    <definedName name="Q5n" localSheetId="5" hidden="1">{"'Standalone List Price Trends'!$A$1:$X$56"}</definedName>
    <definedName name="Q5n" localSheetId="8" hidden="1">{"'Standalone List Price Trends'!$A$1:$X$56"}</definedName>
    <definedName name="Q5n" hidden="1">{"'Standalone List Price Trends'!$A$1:$X$56"}</definedName>
    <definedName name="Q6n" localSheetId="1" hidden="1">{"'Standalone List Price Trends'!$A$1:$X$56"}</definedName>
    <definedName name="Q6n" localSheetId="4" hidden="1">{"'Standalone List Price Trends'!$A$1:$X$56"}</definedName>
    <definedName name="Q6n" localSheetId="5" hidden="1">{"'Standalone List Price Trends'!$A$1:$X$56"}</definedName>
    <definedName name="Q6n" localSheetId="8" hidden="1">{"'Standalone List Price Trends'!$A$1:$X$56"}</definedName>
    <definedName name="Q6n" hidden="1">{"'Standalone List Price Trends'!$A$1:$X$56"}</definedName>
    <definedName name="Q9n" localSheetId="1" hidden="1">{"'Standalone List Price Trends'!$A$1:$X$56"}</definedName>
    <definedName name="Q9n" localSheetId="4" hidden="1">{"'Standalone List Price Trends'!$A$1:$X$56"}</definedName>
    <definedName name="Q9n" localSheetId="5" hidden="1">{"'Standalone List Price Trends'!$A$1:$X$56"}</definedName>
    <definedName name="Q9n" localSheetId="8" hidden="1">{"'Standalone List Price Trends'!$A$1:$X$56"}</definedName>
    <definedName name="Q9n" hidden="1">{"'Standalone List Price Trends'!$A$1:$X$56"}</definedName>
    <definedName name="Quarterly" localSheetId="1" hidden="1">{"Annual",#N/A,FALSE,"Sales &amp; Market";"Quarterly",#N/A,FALSE,"Sales &amp; Market"}</definedName>
    <definedName name="Quarterly" localSheetId="4" hidden="1">{"Annual",#N/A,FALSE,"Sales &amp; Market";"Quarterly",#N/A,FALSE,"Sales &amp; Market"}</definedName>
    <definedName name="Quarterly" localSheetId="5" hidden="1">{"Annual",#N/A,FALSE,"Sales &amp; Market";"Quarterly",#N/A,FALSE,"Sales &amp; Market"}</definedName>
    <definedName name="Quarterly" localSheetId="8" hidden="1">{"Annual",#N/A,FALSE,"Sales &amp; Market";"Quarterly",#N/A,FALSE,"Sales &amp; Market"}</definedName>
    <definedName name="Quarterly" hidden="1">{"Annual",#N/A,FALSE,"Sales &amp; Market";"Quarterly",#N/A,FALSE,"Sales &amp; Market"}</definedName>
    <definedName name="Quarterly1" localSheetId="1" hidden="1">{"Annual",#N/A,FALSE,"Sales &amp; Market";"Quarterly",#N/A,FALSE,"Sales &amp; Market"}</definedName>
    <definedName name="Quarterly1" localSheetId="4" hidden="1">{"Annual",#N/A,FALSE,"Sales &amp; Market";"Quarterly",#N/A,FALSE,"Sales &amp; Market"}</definedName>
    <definedName name="Quarterly1" localSheetId="5" hidden="1">{"Annual",#N/A,FALSE,"Sales &amp; Market";"Quarterly",#N/A,FALSE,"Sales &amp; Market"}</definedName>
    <definedName name="Quarterly1" localSheetId="8" hidden="1">{"Annual",#N/A,FALSE,"Sales &amp; Market";"Quarterly",#N/A,FALSE,"Sales &amp; Market"}</definedName>
    <definedName name="Quarterly1" hidden="1">{"Annual",#N/A,FALSE,"Sales &amp; Market";"Quarterly",#N/A,FALSE,"Sales &amp; Market"}</definedName>
    <definedName name="Revenue_CDN">#REF!</definedName>
    <definedName name="rw" localSheetId="1" hidden="1">{"'Standalone List Price Trends'!$A$1:$X$56"}</definedName>
    <definedName name="rw" localSheetId="4" hidden="1">{"'Standalone List Price Trends'!$A$1:$X$56"}</definedName>
    <definedName name="rw" localSheetId="5" hidden="1">{"'Standalone List Price Trends'!$A$1:$X$56"}</definedName>
    <definedName name="rw" localSheetId="8" hidden="1">{"'Standalone List Price Trends'!$A$1:$X$56"}</definedName>
    <definedName name="rw" hidden="1">{"'Standalone List Price Trends'!$A$1:$X$56"}</definedName>
    <definedName name="RW1n" localSheetId="1" hidden="1">{"'Standalone List Price Trends'!$A$1:$X$56"}</definedName>
    <definedName name="RW1n" localSheetId="4" hidden="1">{"'Standalone List Price Trends'!$A$1:$X$56"}</definedName>
    <definedName name="RW1n" localSheetId="5" hidden="1">{"'Standalone List Price Trends'!$A$1:$X$56"}</definedName>
    <definedName name="RW1n" localSheetId="8" hidden="1">{"'Standalone List Price Trends'!$A$1:$X$56"}</definedName>
    <definedName name="RW1n" hidden="1">{"'Standalone List Price Trends'!$A$1:$X$56"}</definedName>
    <definedName name="RW2n" localSheetId="1" hidden="1">{"'Standalone List Price Trends'!$A$1:$X$56"}</definedName>
    <definedName name="RW2n" localSheetId="4" hidden="1">{"'Standalone List Price Trends'!$A$1:$X$56"}</definedName>
    <definedName name="RW2n" localSheetId="5" hidden="1">{"'Standalone List Price Trends'!$A$1:$X$56"}</definedName>
    <definedName name="RW2n" localSheetId="8" hidden="1">{"'Standalone List Price Trends'!$A$1:$X$56"}</definedName>
    <definedName name="RW2n" hidden="1">{"'Standalone List Price Trends'!$A$1:$X$56"}</definedName>
    <definedName name="RW3n" localSheetId="1" hidden="1">{"'Standalone List Price Trends'!$A$1:$X$56"}</definedName>
    <definedName name="RW3n" localSheetId="4" hidden="1">{"'Standalone List Price Trends'!$A$1:$X$56"}</definedName>
    <definedName name="RW3n" localSheetId="5" hidden="1">{"'Standalone List Price Trends'!$A$1:$X$56"}</definedName>
    <definedName name="RW3n" localSheetId="8" hidden="1">{"'Standalone List Price Trends'!$A$1:$X$56"}</definedName>
    <definedName name="RW3n" hidden="1">{"'Standalone List Price Trends'!$A$1:$X$56"}</definedName>
    <definedName name="RW4n" localSheetId="1" hidden="1">{"'Standalone List Price Trends'!$A$1:$X$56"}</definedName>
    <definedName name="RW4n" localSheetId="4" hidden="1">{"'Standalone List Price Trends'!$A$1:$X$56"}</definedName>
    <definedName name="RW4n" localSheetId="5" hidden="1">{"'Standalone List Price Trends'!$A$1:$X$56"}</definedName>
    <definedName name="RW4n" localSheetId="8" hidden="1">{"'Standalone List Price Trends'!$A$1:$X$56"}</definedName>
    <definedName name="RW4n" hidden="1">{"'Standalone List Price Trends'!$A$1:$X$56"}</definedName>
    <definedName name="RWn" localSheetId="1" hidden="1">{"'Standalone List Price Trends'!$A$1:$X$56"}</definedName>
    <definedName name="RWn" localSheetId="4" hidden="1">{"'Standalone List Price Trends'!$A$1:$X$56"}</definedName>
    <definedName name="RWn" localSheetId="5" hidden="1">{"'Standalone List Price Trends'!$A$1:$X$56"}</definedName>
    <definedName name="RWn" localSheetId="8" hidden="1">{"'Standalone List Price Trends'!$A$1:$X$56"}</definedName>
    <definedName name="RWn" hidden="1">{"'Standalone List Price Trends'!$A$1:$X$56"}</definedName>
    <definedName name="RWRWn" localSheetId="1" hidden="1">{"'Standalone List Price Trends'!$A$1:$X$56"}</definedName>
    <definedName name="RWRWn" localSheetId="4" hidden="1">{"'Standalone List Price Trends'!$A$1:$X$56"}</definedName>
    <definedName name="RWRWn" localSheetId="5" hidden="1">{"'Standalone List Price Trends'!$A$1:$X$56"}</definedName>
    <definedName name="RWRWn" localSheetId="8" hidden="1">{"'Standalone List Price Trends'!$A$1:$X$56"}</definedName>
    <definedName name="RWRWn" hidden="1">{"'Standalone List Price Trends'!$A$1:$X$56"}</definedName>
    <definedName name="rwrwr" localSheetId="1" hidden="1">{"'Standalone List Price Trends'!$A$1:$X$56"}</definedName>
    <definedName name="rwrwr" localSheetId="4" hidden="1">{"'Standalone List Price Trends'!$A$1:$X$56"}</definedName>
    <definedName name="rwrwr" localSheetId="5" hidden="1">{"'Standalone List Price Trends'!$A$1:$X$56"}</definedName>
    <definedName name="rwrwr" localSheetId="8" hidden="1">{"'Standalone List Price Trends'!$A$1:$X$56"}</definedName>
    <definedName name="rwrwr" hidden="1">{"'Standalone List Price Trends'!$A$1:$X$56"}</definedName>
    <definedName name="RWRWRWn" localSheetId="1" hidden="1">{"'Standalone List Price Trends'!$A$1:$X$56"}</definedName>
    <definedName name="RWRWRWn" localSheetId="4" hidden="1">{"'Standalone List Price Trends'!$A$1:$X$56"}</definedName>
    <definedName name="RWRWRWn" localSheetId="5" hidden="1">{"'Standalone List Price Trends'!$A$1:$X$56"}</definedName>
    <definedName name="RWRWRWn" localSheetId="8" hidden="1">{"'Standalone List Price Trends'!$A$1:$X$56"}</definedName>
    <definedName name="RWRWRWn" hidden="1">{"'Standalone List Price Trends'!$A$1:$X$56"}</definedName>
    <definedName name="rwrwrwrwr" localSheetId="1" hidden="1">{"'Standalone List Price Trends'!$A$1:$X$56"}</definedName>
    <definedName name="rwrwrwrwr" localSheetId="4" hidden="1">{"'Standalone List Price Trends'!$A$1:$X$56"}</definedName>
    <definedName name="rwrwrwrwr" localSheetId="5" hidden="1">{"'Standalone List Price Trends'!$A$1:$X$56"}</definedName>
    <definedName name="rwrwrwrwr" localSheetId="8" hidden="1">{"'Standalone List Price Trends'!$A$1:$X$56"}</definedName>
    <definedName name="rwrwrwrwr" hidden="1">{"'Standalone List Price Trends'!$A$1:$X$56"}</definedName>
    <definedName name="rwwr" localSheetId="1" hidden="1">{"'Standalone List Price Trends'!$A$1:$X$56"}</definedName>
    <definedName name="rwwr" localSheetId="4" hidden="1">{"'Standalone List Price Trends'!$A$1:$X$56"}</definedName>
    <definedName name="rwwr" localSheetId="5" hidden="1">{"'Standalone List Price Trends'!$A$1:$X$56"}</definedName>
    <definedName name="rwwr" localSheetId="8" hidden="1">{"'Standalone List Price Trends'!$A$1:$X$56"}</definedName>
    <definedName name="rwwr" hidden="1">{"'Standalone List Price Trends'!$A$1:$X$56"}</definedName>
    <definedName name="RWWRn" localSheetId="1" hidden="1">{"'Standalone List Price Trends'!$A$1:$X$56"}</definedName>
    <definedName name="RWWRn" localSheetId="4" hidden="1">{"'Standalone List Price Trends'!$A$1:$X$56"}</definedName>
    <definedName name="RWWRn" localSheetId="5" hidden="1">{"'Standalone List Price Trends'!$A$1:$X$56"}</definedName>
    <definedName name="RWWRn" localSheetId="8" hidden="1">{"'Standalone List Price Trends'!$A$1:$X$56"}</definedName>
    <definedName name="RWWRn" hidden="1">{"'Standalone List Price Trends'!$A$1:$X$56"}</definedName>
    <definedName name="SAPBEXrevision" hidden="1">46</definedName>
    <definedName name="SAPBEXsysID" hidden="1">"BWP"</definedName>
    <definedName name="SAPBEXwbID" hidden="1">"8XJGWZO11L8PKD5JJD81YUTOP"</definedName>
    <definedName name="sdf" localSheetId="1" hidden="1">{#N/A,#N/A,FALSE,"Sales"}</definedName>
    <definedName name="sdf" localSheetId="4" hidden="1">{#N/A,#N/A,FALSE,"Sales"}</definedName>
    <definedName name="sdf" localSheetId="5" hidden="1">{#N/A,#N/A,FALSE,"Sales"}</definedName>
    <definedName name="sdf" localSheetId="8" hidden="1">{#N/A,#N/A,FALSE,"Sales"}</definedName>
    <definedName name="sdf" hidden="1">{#N/A,#N/A,FALSE,"Sales"}</definedName>
    <definedName name="Selected_Case_Num">'[12]Scenario Inputs'!$E$5</definedName>
    <definedName name="sencount" hidden="1">2</definedName>
    <definedName name="sf" localSheetId="1" hidden="1">{"Annual",#N/A,FALSE,"Sales &amp; Market";"Quarterly",#N/A,FALSE,"Sales &amp; Market"}</definedName>
    <definedName name="sf" localSheetId="4" hidden="1">{"Annual",#N/A,FALSE,"Sales &amp; Market";"Quarterly",#N/A,FALSE,"Sales &amp; Market"}</definedName>
    <definedName name="sf" localSheetId="5" hidden="1">{"Annual",#N/A,FALSE,"Sales &amp; Market";"Quarterly",#N/A,FALSE,"Sales &amp; Market"}</definedName>
    <definedName name="sf" localSheetId="8" hidden="1">{"Annual",#N/A,FALSE,"Sales &amp; Market";"Quarterly",#N/A,FALSE,"Sales &amp; Market"}</definedName>
    <definedName name="sf" hidden="1">{"Annual",#N/A,FALSE,"Sales &amp; Market";"Quarterly",#N/A,FALSE,"Sales &amp; Market"}</definedName>
    <definedName name="sfe" localSheetId="1" hidden="1">{"'1-TheatreBkgs'!$A$1:$L$102"}</definedName>
    <definedName name="sfe" localSheetId="4" hidden="1">{"'1-TheatreBkgs'!$A$1:$L$102"}</definedName>
    <definedName name="sfe" localSheetId="5" hidden="1">{"'1-TheatreBkgs'!$A$1:$L$102"}</definedName>
    <definedName name="sfe" localSheetId="8" hidden="1">{"'1-TheatreBkgs'!$A$1:$L$102"}</definedName>
    <definedName name="sfe" hidden="1">{"'1-TheatreBkgs'!$A$1:$L$102"}</definedName>
    <definedName name="SFEn" localSheetId="1" hidden="1">{"'1-TheatreBkgs'!$A$1:$L$102"}</definedName>
    <definedName name="SFEn" localSheetId="4" hidden="1">{"'1-TheatreBkgs'!$A$1:$L$102"}</definedName>
    <definedName name="SFEn" localSheetId="5" hidden="1">{"'1-TheatreBkgs'!$A$1:$L$102"}</definedName>
    <definedName name="SFEn" localSheetId="8" hidden="1">{"'1-TheatreBkgs'!$A$1:$L$102"}</definedName>
    <definedName name="SFEn" hidden="1">{"'1-TheatreBkgs'!$A$1:$L$102"}</definedName>
    <definedName name="sold_p_buyer">[12]Terr_Assumptions!#REF!</definedName>
    <definedName name="solver_cvg" hidden="1">0.0001</definedName>
    <definedName name="solver_drv" hidden="1">1</definedName>
    <definedName name="solver_eng" hidden="1">1</definedName>
    <definedName name="solver_est" hidden="1">1</definedName>
    <definedName name="solver_itr" hidden="1">5</definedName>
    <definedName name="solver_lin" hidden="1">2</definedName>
    <definedName name="solver_neg" hidden="1">2</definedName>
    <definedName name="solver_num" hidden="1">0</definedName>
    <definedName name="solver_nwt" hidden="1">1</definedName>
    <definedName name="solver_opt" hidden="1">'[16]Sponsor as Beneficiary (Burl)'!#REF!</definedName>
    <definedName name="solver_pre" hidden="1">0.000001</definedName>
    <definedName name="solver_scl" hidden="1">2</definedName>
    <definedName name="solver_sho" hidden="1">2</definedName>
    <definedName name="solver_tim" hidden="1">100</definedName>
    <definedName name="solver_tol" hidden="1">0.05</definedName>
    <definedName name="solver_typ" hidden="1">3</definedName>
    <definedName name="solver_val" hidden="1">0</definedName>
    <definedName name="Staffing">#REF!</definedName>
    <definedName name="Support4" localSheetId="1"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Support4" localSheetId="4"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Support4" localSheetId="5"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Support4" localSheetId="8"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Support4"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tax" localSheetId="1"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tax" localSheetId="4"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tax" localSheetId="5"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tax" localSheetId="8"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tax"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Tax_Rate">'[14]Income Statement'!#REF!</definedName>
    <definedName name="term">'[10]Lease Input Sheet'!$F$68</definedName>
    <definedName name="test" localSheetId="1" hidden="1">#REF!</definedName>
    <definedName name="test" hidden="1">#REF!</definedName>
    <definedName name="TextRefCopyRangeCount" hidden="1">1</definedName>
    <definedName name="TM1REBUILDOPTION">1</definedName>
    <definedName name="TOC_Hdg_3" hidden="1">[17]Checks!$B$4</definedName>
    <definedName name="TOC_Hdg_4" hidden="1">[17]Checks!$B$12</definedName>
    <definedName name="TOC_Hdg_5" hidden="1">[17]Checks!$B$20</definedName>
    <definedName name="Transport_Driver">'[18]Transportation Inputs'!$C$3:$I$32</definedName>
    <definedName name="US_Summary" localSheetId="1">#REF!</definedName>
    <definedName name="US_Summary">#REF!</definedName>
    <definedName name="v1n" localSheetId="1" hidden="1">{"'1-TheatreBkgs'!$A$1:$L$102"}</definedName>
    <definedName name="v1n" localSheetId="4" hidden="1">{"'1-TheatreBkgs'!$A$1:$L$102"}</definedName>
    <definedName name="v1n" localSheetId="5" hidden="1">{"'1-TheatreBkgs'!$A$1:$L$102"}</definedName>
    <definedName name="v1n" localSheetId="8" hidden="1">{"'1-TheatreBkgs'!$A$1:$L$102"}</definedName>
    <definedName name="v1n" hidden="1">{"'1-TheatreBkgs'!$A$1:$L$102"}</definedName>
    <definedName name="v2n" localSheetId="1" hidden="1">{"'1-TheatreBkgs'!$A$1:$L$102"}</definedName>
    <definedName name="v2n" localSheetId="4" hidden="1">{"'1-TheatreBkgs'!$A$1:$L$102"}</definedName>
    <definedName name="v2n" localSheetId="5" hidden="1">{"'1-TheatreBkgs'!$A$1:$L$102"}</definedName>
    <definedName name="v2n" localSheetId="8" hidden="1">{"'1-TheatreBkgs'!$A$1:$L$102"}</definedName>
    <definedName name="v2n" hidden="1">{"'1-TheatreBkgs'!$A$1:$L$102"}</definedName>
    <definedName name="v3n" localSheetId="1" hidden="1">{"'1-TheatreBkgs'!$A$1:$L$102"}</definedName>
    <definedName name="v3n" localSheetId="4" hidden="1">{"'1-TheatreBkgs'!$A$1:$L$102"}</definedName>
    <definedName name="v3n" localSheetId="5" hidden="1">{"'1-TheatreBkgs'!$A$1:$L$102"}</definedName>
    <definedName name="v3n" localSheetId="8" hidden="1">{"'1-TheatreBkgs'!$A$1:$L$102"}</definedName>
    <definedName name="v3n" hidden="1">{"'1-TheatreBkgs'!$A$1:$L$102"}</definedName>
    <definedName name="valuevx">42.314159</definedName>
    <definedName name="wavylws" localSheetId="1"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avylws" localSheetId="4"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avylws" localSheetId="5"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avylws" localSheetId="8"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avylws"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ishlws" localSheetId="1"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ishlws" localSheetId="4"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ishlws" localSheetId="5"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ishlws" localSheetId="8"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ishlws"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rn.Actual._.Data._.Entry." localSheetId="1" hidden="1">{#N/A,#N/A,FALSE,"Sales"}</definedName>
    <definedName name="wrn.Actual._.Data._.Entry." localSheetId="4" hidden="1">{#N/A,#N/A,FALSE,"Sales"}</definedName>
    <definedName name="wrn.Actual._.Data._.Entry." localSheetId="5" hidden="1">{#N/A,#N/A,FALSE,"Sales"}</definedName>
    <definedName name="wrn.Actual._.Data._.Entry." localSheetId="8" hidden="1">{#N/A,#N/A,FALSE,"Sales"}</definedName>
    <definedName name="wrn.Actual._.Data._.Entry." hidden="1">{#N/A,#N/A,FALSE,"Sales"}</definedName>
    <definedName name="wrn.All." localSheetId="1" hidden="1">{#N/A,#N/A,FALSE,"TOTAL mtd";#N/A,#N/A,FALSE,"TOTAL mtd EX METRO";#N/A,#N/A,FALSE,"BSE mtd";#N/A,#N/A,FALSE,"BSE mtd EX METRO";#N/A,#N/A,FALSE,"BSS mtd";#N/A,#N/A,FALSE,"TDE mtd";#N/A,#N/A,FALSE,"TDS mtd";#N/A,#N/A,FALSE,"FA mtd";#N/A,#N/A,FALSE,"FA mtd EX METRO";#N/A,#N/A,FALSE,"TIS mtd";#N/A,#N/A,FALSE,"SEC mtd";#N/A,#N/A,FALSE,"SND mtd";#N/A,#N/A,FALSE,"NC mtd";#N/A,#N/A,FALSE,"MT&amp;C BS mtd";#N/A,#N/A,FALSE,"OT BS mtd";#N/A,#N/A,FALSE,"EM mtd";#N/A,#N/A,FALSE,"WI mtd";#N/A,#N/A,FALSE,"MT&amp;C TD mtd";#N/A,#N/A,FALSE,"OT TD mtd";#N/A,#N/A,FALSE,"Sales mtd";#N/A,#N/A,FALSE,"Sales mtd EX METRO";#N/A,#N/A,FALSE,"Orders mtd";#N/A,#N/A,FALSE,"Orders mtd EX METRO"}</definedName>
    <definedName name="wrn.All." localSheetId="4" hidden="1">{#N/A,#N/A,FALSE,"TOTAL mtd";#N/A,#N/A,FALSE,"TOTAL mtd EX METRO";#N/A,#N/A,FALSE,"BSE mtd";#N/A,#N/A,FALSE,"BSE mtd EX METRO";#N/A,#N/A,FALSE,"BSS mtd";#N/A,#N/A,FALSE,"TDE mtd";#N/A,#N/A,FALSE,"TDS mtd";#N/A,#N/A,FALSE,"FA mtd";#N/A,#N/A,FALSE,"FA mtd EX METRO";#N/A,#N/A,FALSE,"TIS mtd";#N/A,#N/A,FALSE,"SEC mtd";#N/A,#N/A,FALSE,"SND mtd";#N/A,#N/A,FALSE,"NC mtd";#N/A,#N/A,FALSE,"MT&amp;C BS mtd";#N/A,#N/A,FALSE,"OT BS mtd";#N/A,#N/A,FALSE,"EM mtd";#N/A,#N/A,FALSE,"WI mtd";#N/A,#N/A,FALSE,"MT&amp;C TD mtd";#N/A,#N/A,FALSE,"OT TD mtd";#N/A,#N/A,FALSE,"Sales mtd";#N/A,#N/A,FALSE,"Sales mtd EX METRO";#N/A,#N/A,FALSE,"Orders mtd";#N/A,#N/A,FALSE,"Orders mtd EX METRO"}</definedName>
    <definedName name="wrn.All." localSheetId="5" hidden="1">{#N/A,#N/A,FALSE,"TOTAL mtd";#N/A,#N/A,FALSE,"TOTAL mtd EX METRO";#N/A,#N/A,FALSE,"BSE mtd";#N/A,#N/A,FALSE,"BSE mtd EX METRO";#N/A,#N/A,FALSE,"BSS mtd";#N/A,#N/A,FALSE,"TDE mtd";#N/A,#N/A,FALSE,"TDS mtd";#N/A,#N/A,FALSE,"FA mtd";#N/A,#N/A,FALSE,"FA mtd EX METRO";#N/A,#N/A,FALSE,"TIS mtd";#N/A,#N/A,FALSE,"SEC mtd";#N/A,#N/A,FALSE,"SND mtd";#N/A,#N/A,FALSE,"NC mtd";#N/A,#N/A,FALSE,"MT&amp;C BS mtd";#N/A,#N/A,FALSE,"OT BS mtd";#N/A,#N/A,FALSE,"EM mtd";#N/A,#N/A,FALSE,"WI mtd";#N/A,#N/A,FALSE,"MT&amp;C TD mtd";#N/A,#N/A,FALSE,"OT TD mtd";#N/A,#N/A,FALSE,"Sales mtd";#N/A,#N/A,FALSE,"Sales mtd EX METRO";#N/A,#N/A,FALSE,"Orders mtd";#N/A,#N/A,FALSE,"Orders mtd EX METRO"}</definedName>
    <definedName name="wrn.All." localSheetId="8" hidden="1">{#N/A,#N/A,FALSE,"TOTAL mtd";#N/A,#N/A,FALSE,"TOTAL mtd EX METRO";#N/A,#N/A,FALSE,"BSE mtd";#N/A,#N/A,FALSE,"BSE mtd EX METRO";#N/A,#N/A,FALSE,"BSS mtd";#N/A,#N/A,FALSE,"TDE mtd";#N/A,#N/A,FALSE,"TDS mtd";#N/A,#N/A,FALSE,"FA mtd";#N/A,#N/A,FALSE,"FA mtd EX METRO";#N/A,#N/A,FALSE,"TIS mtd";#N/A,#N/A,FALSE,"SEC mtd";#N/A,#N/A,FALSE,"SND mtd";#N/A,#N/A,FALSE,"NC mtd";#N/A,#N/A,FALSE,"MT&amp;C BS mtd";#N/A,#N/A,FALSE,"OT BS mtd";#N/A,#N/A,FALSE,"EM mtd";#N/A,#N/A,FALSE,"WI mtd";#N/A,#N/A,FALSE,"MT&amp;C TD mtd";#N/A,#N/A,FALSE,"OT TD mtd";#N/A,#N/A,FALSE,"Sales mtd";#N/A,#N/A,FALSE,"Sales mtd EX METRO";#N/A,#N/A,FALSE,"Orders mtd";#N/A,#N/A,FALSE,"Orders mtd EX METRO"}</definedName>
    <definedName name="wrn.All." hidden="1">{#N/A,#N/A,FALSE,"TOTAL mtd";#N/A,#N/A,FALSE,"TOTAL mtd EX METRO";#N/A,#N/A,FALSE,"BSE mtd";#N/A,#N/A,FALSE,"BSE mtd EX METRO";#N/A,#N/A,FALSE,"BSS mtd";#N/A,#N/A,FALSE,"TDE mtd";#N/A,#N/A,FALSE,"TDS mtd";#N/A,#N/A,FALSE,"FA mtd";#N/A,#N/A,FALSE,"FA mtd EX METRO";#N/A,#N/A,FALSE,"TIS mtd";#N/A,#N/A,FALSE,"SEC mtd";#N/A,#N/A,FALSE,"SND mtd";#N/A,#N/A,FALSE,"NC mtd";#N/A,#N/A,FALSE,"MT&amp;C BS mtd";#N/A,#N/A,FALSE,"OT BS mtd";#N/A,#N/A,FALSE,"EM mtd";#N/A,#N/A,FALSE,"WI mtd";#N/A,#N/A,FALSE,"MT&amp;C TD mtd";#N/A,#N/A,FALSE,"OT TD mtd";#N/A,#N/A,FALSE,"Sales mtd";#N/A,#N/A,FALSE,"Sales mtd EX METRO";#N/A,#N/A,FALSE,"Orders mtd";#N/A,#N/A,FALSE,"Orders mtd EX METRO"}</definedName>
    <definedName name="wrn.All._.Sheets." localSheetId="1" hidden="1">{#N/A,#N/A,FALSE,"TOTAL mtd";#N/A,#N/A,FALSE,"BSE mtd";#N/A,#N/A,FALSE,"BSS mtd";#N/A,#N/A,FALSE,"TDE mtd";#N/A,#N/A,FALSE,"TDS mtd";#N/A,#N/A,FALSE,"FA mtd";#N/A,#N/A,FALSE,"TIS mtd";#N/A,#N/A,FALSE,"SEC mtd";#N/A,#N/A,FALSE,"SND mtd";#N/A,#N/A,FALSE,"NC mtd";#N/A,#N/A,FALSE,"MT&amp;C BS mtd";#N/A,#N/A,FALSE,"OT BS mtd";#N/A,#N/A,FALSE,"EM mtd";#N/A,#N/A,FALSE,"WI mtd";#N/A,#N/A,FALSE,"MT&amp;C TD mtd";#N/A,#N/A,FALSE,"OT TD mtd";#N/A,#N/A,FALSE,"Sales mtd";#N/A,#N/A,FALSE,"Orders mtd"}</definedName>
    <definedName name="wrn.All._.Sheets." localSheetId="4" hidden="1">{#N/A,#N/A,FALSE,"TOTAL mtd";#N/A,#N/A,FALSE,"BSE mtd";#N/A,#N/A,FALSE,"BSS mtd";#N/A,#N/A,FALSE,"TDE mtd";#N/A,#N/A,FALSE,"TDS mtd";#N/A,#N/A,FALSE,"FA mtd";#N/A,#N/A,FALSE,"TIS mtd";#N/A,#N/A,FALSE,"SEC mtd";#N/A,#N/A,FALSE,"SND mtd";#N/A,#N/A,FALSE,"NC mtd";#N/A,#N/A,FALSE,"MT&amp;C BS mtd";#N/A,#N/A,FALSE,"OT BS mtd";#N/A,#N/A,FALSE,"EM mtd";#N/A,#N/A,FALSE,"WI mtd";#N/A,#N/A,FALSE,"MT&amp;C TD mtd";#N/A,#N/A,FALSE,"OT TD mtd";#N/A,#N/A,FALSE,"Sales mtd";#N/A,#N/A,FALSE,"Orders mtd"}</definedName>
    <definedName name="wrn.All._.Sheets." localSheetId="5" hidden="1">{#N/A,#N/A,FALSE,"TOTAL mtd";#N/A,#N/A,FALSE,"BSE mtd";#N/A,#N/A,FALSE,"BSS mtd";#N/A,#N/A,FALSE,"TDE mtd";#N/A,#N/A,FALSE,"TDS mtd";#N/A,#N/A,FALSE,"FA mtd";#N/A,#N/A,FALSE,"TIS mtd";#N/A,#N/A,FALSE,"SEC mtd";#N/A,#N/A,FALSE,"SND mtd";#N/A,#N/A,FALSE,"NC mtd";#N/A,#N/A,FALSE,"MT&amp;C BS mtd";#N/A,#N/A,FALSE,"OT BS mtd";#N/A,#N/A,FALSE,"EM mtd";#N/A,#N/A,FALSE,"WI mtd";#N/A,#N/A,FALSE,"MT&amp;C TD mtd";#N/A,#N/A,FALSE,"OT TD mtd";#N/A,#N/A,FALSE,"Sales mtd";#N/A,#N/A,FALSE,"Orders mtd"}</definedName>
    <definedName name="wrn.All._.Sheets." localSheetId="8" hidden="1">{#N/A,#N/A,FALSE,"TOTAL mtd";#N/A,#N/A,FALSE,"BSE mtd";#N/A,#N/A,FALSE,"BSS mtd";#N/A,#N/A,FALSE,"TDE mtd";#N/A,#N/A,FALSE,"TDS mtd";#N/A,#N/A,FALSE,"FA mtd";#N/A,#N/A,FALSE,"TIS mtd";#N/A,#N/A,FALSE,"SEC mtd";#N/A,#N/A,FALSE,"SND mtd";#N/A,#N/A,FALSE,"NC mtd";#N/A,#N/A,FALSE,"MT&amp;C BS mtd";#N/A,#N/A,FALSE,"OT BS mtd";#N/A,#N/A,FALSE,"EM mtd";#N/A,#N/A,FALSE,"WI mtd";#N/A,#N/A,FALSE,"MT&amp;C TD mtd";#N/A,#N/A,FALSE,"OT TD mtd";#N/A,#N/A,FALSE,"Sales mtd";#N/A,#N/A,FALSE,"Orders mtd"}</definedName>
    <definedName name="wrn.All._.Sheets." hidden="1">{#N/A,#N/A,FALSE,"TOTAL mtd";#N/A,#N/A,FALSE,"BSE mtd";#N/A,#N/A,FALSE,"BSS mtd";#N/A,#N/A,FALSE,"TDE mtd";#N/A,#N/A,FALSE,"TDS mtd";#N/A,#N/A,FALSE,"FA mtd";#N/A,#N/A,FALSE,"TIS mtd";#N/A,#N/A,FALSE,"SEC mtd";#N/A,#N/A,FALSE,"SND mtd";#N/A,#N/A,FALSE,"NC mtd";#N/A,#N/A,FALSE,"MT&amp;C BS mtd";#N/A,#N/A,FALSE,"OT BS mtd";#N/A,#N/A,FALSE,"EM mtd";#N/A,#N/A,FALSE,"WI mtd";#N/A,#N/A,FALSE,"MT&amp;C TD mtd";#N/A,#N/A,FALSE,"OT TD mtd";#N/A,#N/A,FALSE,"Sales mtd";#N/A,#N/A,FALSE,"Orders mtd"}</definedName>
    <definedName name="wrn.Annual_n_Quarterly." localSheetId="1" hidden="1">{"Annual",#N/A,FALSE,"Sales &amp; Market";"Quarterly",#N/A,FALSE,"Sales &amp; Market"}</definedName>
    <definedName name="wrn.Annual_n_Quarterly." localSheetId="4" hidden="1">{"Annual",#N/A,FALSE,"Sales &amp; Market";"Quarterly",#N/A,FALSE,"Sales &amp; Market"}</definedName>
    <definedName name="wrn.Annual_n_Quarterly." localSheetId="5" hidden="1">{"Annual",#N/A,FALSE,"Sales &amp; Market";"Quarterly",#N/A,FALSE,"Sales &amp; Market"}</definedName>
    <definedName name="wrn.Annual_n_Quarterly." localSheetId="8" hidden="1">{"Annual",#N/A,FALSE,"Sales &amp; Market";"Quarterly",#N/A,FALSE,"Sales &amp; Market"}</definedName>
    <definedName name="wrn.Annual_n_Quarterly." hidden="1">{"Annual",#N/A,FALSE,"Sales &amp; Market";"Quarterly",#N/A,FALSE,"Sales &amp; Market"}</definedName>
    <definedName name="wrn.BBE._.Budget._.Draft." localSheetId="1" hidden="1">{#N/A,#N/A,TRUE,"Summary";#N/A,#N/A,TRUE,"Salary";#N/A,#N/A,TRUE,"Cars";#N/A,#N/A,TRUE,"Paramaters";#N/A,#N/A,TRUE,"Current Maintenance";#N/A,#N/A,TRUE,"Maint";#N/A,#N/A,TRUE,"Facilities";#N/A,#N/A,TRUE,"Non Contract Training";#N/A,#N/A,TRUE,"Targets";#N/A,#N/A,TRUE,"Conv";#N/A,#N/A,TRUE,"Market Plan"}</definedName>
    <definedName name="wrn.BBE._.Budget._.Draft." localSheetId="4" hidden="1">{#N/A,#N/A,TRUE,"Summary";#N/A,#N/A,TRUE,"Salary";#N/A,#N/A,TRUE,"Cars";#N/A,#N/A,TRUE,"Paramaters";#N/A,#N/A,TRUE,"Current Maintenance";#N/A,#N/A,TRUE,"Maint";#N/A,#N/A,TRUE,"Facilities";#N/A,#N/A,TRUE,"Non Contract Training";#N/A,#N/A,TRUE,"Targets";#N/A,#N/A,TRUE,"Conv";#N/A,#N/A,TRUE,"Market Plan"}</definedName>
    <definedName name="wrn.BBE._.Budget._.Draft." localSheetId="5" hidden="1">{#N/A,#N/A,TRUE,"Summary";#N/A,#N/A,TRUE,"Salary";#N/A,#N/A,TRUE,"Cars";#N/A,#N/A,TRUE,"Paramaters";#N/A,#N/A,TRUE,"Current Maintenance";#N/A,#N/A,TRUE,"Maint";#N/A,#N/A,TRUE,"Facilities";#N/A,#N/A,TRUE,"Non Contract Training";#N/A,#N/A,TRUE,"Targets";#N/A,#N/A,TRUE,"Conv";#N/A,#N/A,TRUE,"Market Plan"}</definedName>
    <definedName name="wrn.BBE._.Budget._.Draft." localSheetId="8" hidden="1">{#N/A,#N/A,TRUE,"Summary";#N/A,#N/A,TRUE,"Salary";#N/A,#N/A,TRUE,"Cars";#N/A,#N/A,TRUE,"Paramaters";#N/A,#N/A,TRUE,"Current Maintenance";#N/A,#N/A,TRUE,"Maint";#N/A,#N/A,TRUE,"Facilities";#N/A,#N/A,TRUE,"Non Contract Training";#N/A,#N/A,TRUE,"Targets";#N/A,#N/A,TRUE,"Conv";#N/A,#N/A,TRUE,"Market Plan"}</definedName>
    <definedName name="wrn.BBE._.Budget._.Draft." hidden="1">{#N/A,#N/A,TRUE,"Summary";#N/A,#N/A,TRUE,"Salary";#N/A,#N/A,TRUE,"Cars";#N/A,#N/A,TRUE,"Paramaters";#N/A,#N/A,TRUE,"Current Maintenance";#N/A,#N/A,TRUE,"Maint";#N/A,#N/A,TRUE,"Facilities";#N/A,#N/A,TRUE,"Non Contract Training";#N/A,#N/A,TRUE,"Targets";#N/A,#N/A,TRUE,"Conv";#N/A,#N/A,TRUE,"Market Plan"}</definedName>
    <definedName name="wrn.Board._.Forecast." localSheetId="1" hidden="1">{#N/A,#N/A,FALSE,"CONS";#N/A,#N/A,FALSE,"CONS-AN";#N/A,#N/A,FALSE,"CONS-INT";#N/A,#N/A,FALSE,"CONS-LWS";#N/A,#N/A,FALSE,"CONS-AFF";#N/A,#N/A,FALSE,"CONS-LMA";#N/A,#N/A,FALSE,"CONS-LP";#N/A,#N/A,FALSE,"KXAN";#N/A,#N/A,FALSE,"WANE";#N/A,#N/A,FALSE,"WAVY";#N/A,#N/A,FALSE,"WISH";#N/A,#N/A,FALSE,"WIVB";#N/A,#N/A,FALSE,"WLFI";#N/A,#N/A,FALSE,"WNLO";#N/A,#N/A,FALSE,"WOOD";#N/A,#N/A,FALSE,"WTNH";#N/A,#N/A,FALSE,"WWLP";#N/A,#N/A,FALSE,"WAPA";#N/A,#N/A,FALSE,"KNVA";#N/A,#N/A,FALSE,"WCTX";#N/A,#N/A,FALSE,"WOTV";#N/A,#N/A,FALSE,"WVBT";#N/A,#N/A,FALSE,"WXSP";#N/A,#N/A,FALSE,"WAND";#N/A,#N/A,FALSE,"iKXAN";#N/A,#N/A,FALSE,"iWANE";#N/A,#N/A,FALSE,"iWAPA";#N/A,#N/A,FALSE,"iWAVY";#N/A,#N/A,FALSE,"iWISH";#N/A,#N/A,FALSE,"iWIVB";#N/A,#N/A,FALSE,"iWOOD";#N/A,#N/A,FALSE,"iWTNH";#N/A,#N/A,FALSE,"iWWLP";#N/A,#N/A,FALSE,"iWCTX";#N/A,#N/A,FALSE,"WANE-LW";#N/A,#N/A,FALSE,"WAVY-LW";#N/A,#N/A,FALSE,"WISH-LW";#N/A,#N/A,FALSE,"CORP"}</definedName>
    <definedName name="wrn.Board._.Forecast." localSheetId="4" hidden="1">{#N/A,#N/A,FALSE,"CONS";#N/A,#N/A,FALSE,"CONS-AN";#N/A,#N/A,FALSE,"CONS-INT";#N/A,#N/A,FALSE,"CONS-LWS";#N/A,#N/A,FALSE,"CONS-AFF";#N/A,#N/A,FALSE,"CONS-LMA";#N/A,#N/A,FALSE,"CONS-LP";#N/A,#N/A,FALSE,"KXAN";#N/A,#N/A,FALSE,"WANE";#N/A,#N/A,FALSE,"WAVY";#N/A,#N/A,FALSE,"WISH";#N/A,#N/A,FALSE,"WIVB";#N/A,#N/A,FALSE,"WLFI";#N/A,#N/A,FALSE,"WNLO";#N/A,#N/A,FALSE,"WOOD";#N/A,#N/A,FALSE,"WTNH";#N/A,#N/A,FALSE,"WWLP";#N/A,#N/A,FALSE,"WAPA";#N/A,#N/A,FALSE,"KNVA";#N/A,#N/A,FALSE,"WCTX";#N/A,#N/A,FALSE,"WOTV";#N/A,#N/A,FALSE,"WVBT";#N/A,#N/A,FALSE,"WXSP";#N/A,#N/A,FALSE,"WAND";#N/A,#N/A,FALSE,"iKXAN";#N/A,#N/A,FALSE,"iWANE";#N/A,#N/A,FALSE,"iWAPA";#N/A,#N/A,FALSE,"iWAVY";#N/A,#N/A,FALSE,"iWISH";#N/A,#N/A,FALSE,"iWIVB";#N/A,#N/A,FALSE,"iWOOD";#N/A,#N/A,FALSE,"iWTNH";#N/A,#N/A,FALSE,"iWWLP";#N/A,#N/A,FALSE,"iWCTX";#N/A,#N/A,FALSE,"WANE-LW";#N/A,#N/A,FALSE,"WAVY-LW";#N/A,#N/A,FALSE,"WISH-LW";#N/A,#N/A,FALSE,"CORP"}</definedName>
    <definedName name="wrn.Board._.Forecast." localSheetId="5" hidden="1">{#N/A,#N/A,FALSE,"CONS";#N/A,#N/A,FALSE,"CONS-AN";#N/A,#N/A,FALSE,"CONS-INT";#N/A,#N/A,FALSE,"CONS-LWS";#N/A,#N/A,FALSE,"CONS-AFF";#N/A,#N/A,FALSE,"CONS-LMA";#N/A,#N/A,FALSE,"CONS-LP";#N/A,#N/A,FALSE,"KXAN";#N/A,#N/A,FALSE,"WANE";#N/A,#N/A,FALSE,"WAVY";#N/A,#N/A,FALSE,"WISH";#N/A,#N/A,FALSE,"WIVB";#N/A,#N/A,FALSE,"WLFI";#N/A,#N/A,FALSE,"WNLO";#N/A,#N/A,FALSE,"WOOD";#N/A,#N/A,FALSE,"WTNH";#N/A,#N/A,FALSE,"WWLP";#N/A,#N/A,FALSE,"WAPA";#N/A,#N/A,FALSE,"KNVA";#N/A,#N/A,FALSE,"WCTX";#N/A,#N/A,FALSE,"WOTV";#N/A,#N/A,FALSE,"WVBT";#N/A,#N/A,FALSE,"WXSP";#N/A,#N/A,FALSE,"WAND";#N/A,#N/A,FALSE,"iKXAN";#N/A,#N/A,FALSE,"iWANE";#N/A,#N/A,FALSE,"iWAPA";#N/A,#N/A,FALSE,"iWAVY";#N/A,#N/A,FALSE,"iWISH";#N/A,#N/A,FALSE,"iWIVB";#N/A,#N/A,FALSE,"iWOOD";#N/A,#N/A,FALSE,"iWTNH";#N/A,#N/A,FALSE,"iWWLP";#N/A,#N/A,FALSE,"iWCTX";#N/A,#N/A,FALSE,"WANE-LW";#N/A,#N/A,FALSE,"WAVY-LW";#N/A,#N/A,FALSE,"WISH-LW";#N/A,#N/A,FALSE,"CORP"}</definedName>
    <definedName name="wrn.Board._.Forecast." localSheetId="8" hidden="1">{#N/A,#N/A,FALSE,"CONS";#N/A,#N/A,FALSE,"CONS-AN";#N/A,#N/A,FALSE,"CONS-INT";#N/A,#N/A,FALSE,"CONS-LWS";#N/A,#N/A,FALSE,"CONS-AFF";#N/A,#N/A,FALSE,"CONS-LMA";#N/A,#N/A,FALSE,"CONS-LP";#N/A,#N/A,FALSE,"KXAN";#N/A,#N/A,FALSE,"WANE";#N/A,#N/A,FALSE,"WAVY";#N/A,#N/A,FALSE,"WISH";#N/A,#N/A,FALSE,"WIVB";#N/A,#N/A,FALSE,"WLFI";#N/A,#N/A,FALSE,"WNLO";#N/A,#N/A,FALSE,"WOOD";#N/A,#N/A,FALSE,"WTNH";#N/A,#N/A,FALSE,"WWLP";#N/A,#N/A,FALSE,"WAPA";#N/A,#N/A,FALSE,"KNVA";#N/A,#N/A,FALSE,"WCTX";#N/A,#N/A,FALSE,"WOTV";#N/A,#N/A,FALSE,"WVBT";#N/A,#N/A,FALSE,"WXSP";#N/A,#N/A,FALSE,"WAND";#N/A,#N/A,FALSE,"iKXAN";#N/A,#N/A,FALSE,"iWANE";#N/A,#N/A,FALSE,"iWAPA";#N/A,#N/A,FALSE,"iWAVY";#N/A,#N/A,FALSE,"iWISH";#N/A,#N/A,FALSE,"iWIVB";#N/A,#N/A,FALSE,"iWOOD";#N/A,#N/A,FALSE,"iWTNH";#N/A,#N/A,FALSE,"iWWLP";#N/A,#N/A,FALSE,"iWCTX";#N/A,#N/A,FALSE,"WANE-LW";#N/A,#N/A,FALSE,"WAVY-LW";#N/A,#N/A,FALSE,"WISH-LW";#N/A,#N/A,FALSE,"CORP"}</definedName>
    <definedName name="wrn.Board._.Forecast." hidden="1">{#N/A,#N/A,FALSE,"CONS";#N/A,#N/A,FALSE,"CONS-AN";#N/A,#N/A,FALSE,"CONS-INT";#N/A,#N/A,FALSE,"CONS-LWS";#N/A,#N/A,FALSE,"CONS-AFF";#N/A,#N/A,FALSE,"CONS-LMA";#N/A,#N/A,FALSE,"CONS-LP";#N/A,#N/A,FALSE,"KXAN";#N/A,#N/A,FALSE,"WANE";#N/A,#N/A,FALSE,"WAVY";#N/A,#N/A,FALSE,"WISH";#N/A,#N/A,FALSE,"WIVB";#N/A,#N/A,FALSE,"WLFI";#N/A,#N/A,FALSE,"WNLO";#N/A,#N/A,FALSE,"WOOD";#N/A,#N/A,FALSE,"WTNH";#N/A,#N/A,FALSE,"WWLP";#N/A,#N/A,FALSE,"WAPA";#N/A,#N/A,FALSE,"KNVA";#N/A,#N/A,FALSE,"WCTX";#N/A,#N/A,FALSE,"WOTV";#N/A,#N/A,FALSE,"WVBT";#N/A,#N/A,FALSE,"WXSP";#N/A,#N/A,FALSE,"WAND";#N/A,#N/A,FALSE,"iKXAN";#N/A,#N/A,FALSE,"iWANE";#N/A,#N/A,FALSE,"iWAPA";#N/A,#N/A,FALSE,"iWAVY";#N/A,#N/A,FALSE,"iWISH";#N/A,#N/A,FALSE,"iWIVB";#N/A,#N/A,FALSE,"iWOOD";#N/A,#N/A,FALSE,"iWTNH";#N/A,#N/A,FALSE,"iWWLP";#N/A,#N/A,FALSE,"iWCTX";#N/A,#N/A,FALSE,"WANE-LW";#N/A,#N/A,FALSE,"WAVY-LW";#N/A,#N/A,FALSE,"WISH-LW";#N/A,#N/A,FALSE,"CORP"}</definedName>
    <definedName name="wrn.dcf." localSheetId="1" hidden="1">{"mgmt forecast",#N/A,FALSE,"Mgmt Forecast";"dcf table",#N/A,FALSE,"Mgmt Forecast";"sensitivity",#N/A,FALSE,"Mgmt Forecast";"table inputs",#N/A,FALSE,"Mgmt Forecast";"calculations",#N/A,FALSE,"Mgmt Forecast"}</definedName>
    <definedName name="wrn.dcf." localSheetId="4" hidden="1">{"mgmt forecast",#N/A,FALSE,"Mgmt Forecast";"dcf table",#N/A,FALSE,"Mgmt Forecast";"sensitivity",#N/A,FALSE,"Mgmt Forecast";"table inputs",#N/A,FALSE,"Mgmt Forecast";"calculations",#N/A,FALSE,"Mgmt Forecast"}</definedName>
    <definedName name="wrn.dcf." localSheetId="5" hidden="1">{"mgmt forecast",#N/A,FALSE,"Mgmt Forecast";"dcf table",#N/A,FALSE,"Mgmt Forecast";"sensitivity",#N/A,FALSE,"Mgmt Forecast";"table inputs",#N/A,FALSE,"Mgmt Forecast";"calculations",#N/A,FALSE,"Mgmt Forecast"}</definedName>
    <definedName name="wrn.dcf." localSheetId="8" hidden="1">{"mgmt forecast",#N/A,FALSE,"Mgmt Forecast";"dcf table",#N/A,FALSE,"Mgmt Forecast";"sensitivity",#N/A,FALSE,"Mgmt Forecast";"table inputs",#N/A,FALSE,"Mgmt Forecast";"calculations",#N/A,FALSE,"Mgmt Forecast"}</definedName>
    <definedName name="wrn.dcf." hidden="1">{"mgmt forecast",#N/A,FALSE,"Mgmt Forecast";"dcf table",#N/A,FALSE,"Mgmt Forecast";"sensitivity",#N/A,FALSE,"Mgmt Forecast";"table inputs",#N/A,FALSE,"Mgmt Forecast";"calculations",#N/A,FALSE,"Mgmt Forecast"}</definedName>
    <definedName name="wrn.FCB." localSheetId="1" hidden="1">{"FCB_ALL",#N/A,FALSE,"FCB"}</definedName>
    <definedName name="wrn.FCB." localSheetId="4" hidden="1">{"FCB_ALL",#N/A,FALSE,"FCB"}</definedName>
    <definedName name="wrn.FCB." localSheetId="5" hidden="1">{"FCB_ALL",#N/A,FALSE,"FCB"}</definedName>
    <definedName name="wrn.FCB." localSheetId="8" hidden="1">{"FCB_ALL",#N/A,FALSE,"FCB"}</definedName>
    <definedName name="wrn.FCB." hidden="1">{"FCB_ALL",#N/A,FALSE,"FCB"}</definedName>
    <definedName name="wrn.fcb2" localSheetId="1" hidden="1">{"FCB_ALL",#N/A,FALSE,"FCB"}</definedName>
    <definedName name="wrn.fcb2" localSheetId="4" hidden="1">{"FCB_ALL",#N/A,FALSE,"FCB"}</definedName>
    <definedName name="wrn.fcb2" localSheetId="5" hidden="1">{"FCB_ALL",#N/A,FALSE,"FCB"}</definedName>
    <definedName name="wrn.fcb2" localSheetId="8" hidden="1">{"FCB_ALL",#N/A,FALSE,"FCB"}</definedName>
    <definedName name="wrn.fcb2" hidden="1">{"FCB_ALL",#N/A,FALSE,"FCB"}</definedName>
    <definedName name="wrn.Financials." localSheetId="1" hidden="1">{#N/A,#N/A,FALSE,"IncStmt_MTD _BigFormat";#N/A,#N/A,FALSE,"RtlExp_Detail";#N/A,#N/A,FALSE,"AdminExp_Detail";#N/A,#N/A,FALSE,"DistExp_Detail";#N/A,#N/A,FALSE,"TransExp_Detail";#N/A,#N/A,FALSE,"IncStmt_Trend"}</definedName>
    <definedName name="wrn.Financials." localSheetId="4" hidden="1">{#N/A,#N/A,FALSE,"IncStmt_MTD _BigFormat";#N/A,#N/A,FALSE,"RtlExp_Detail";#N/A,#N/A,FALSE,"AdminExp_Detail";#N/A,#N/A,FALSE,"DistExp_Detail";#N/A,#N/A,FALSE,"TransExp_Detail";#N/A,#N/A,FALSE,"IncStmt_Trend"}</definedName>
    <definedName name="wrn.Financials." localSheetId="5" hidden="1">{#N/A,#N/A,FALSE,"IncStmt_MTD _BigFormat";#N/A,#N/A,FALSE,"RtlExp_Detail";#N/A,#N/A,FALSE,"AdminExp_Detail";#N/A,#N/A,FALSE,"DistExp_Detail";#N/A,#N/A,FALSE,"TransExp_Detail";#N/A,#N/A,FALSE,"IncStmt_Trend"}</definedName>
    <definedName name="wrn.Financials." localSheetId="8" hidden="1">{#N/A,#N/A,FALSE,"IncStmt_MTD _BigFormat";#N/A,#N/A,FALSE,"RtlExp_Detail";#N/A,#N/A,FALSE,"AdminExp_Detail";#N/A,#N/A,FALSE,"DistExp_Detail";#N/A,#N/A,FALSE,"TransExp_Detail";#N/A,#N/A,FALSE,"IncStmt_Trend"}</definedName>
    <definedName name="wrn.Financials." hidden="1">{#N/A,#N/A,FALSE,"IncStmt_MTD _BigFormat";#N/A,#N/A,FALSE,"RtlExp_Detail";#N/A,#N/A,FALSE,"AdminExp_Detail";#N/A,#N/A,FALSE,"DistExp_Detail";#N/A,#N/A,FALSE,"TransExp_Detail";#N/A,#N/A,FALSE,"IncStmt_Trend"}</definedName>
    <definedName name="wrn.formulas." localSheetId="1" hidden="1">{"formulas",#N/A,FALSE,"Key Indicators"}</definedName>
    <definedName name="wrn.formulas." localSheetId="4" hidden="1">{"formulas",#N/A,FALSE,"Key Indicators"}</definedName>
    <definedName name="wrn.formulas." localSheetId="5" hidden="1">{"formulas",#N/A,FALSE,"Key Indicators"}</definedName>
    <definedName name="wrn.formulas." localSheetId="8" hidden="1">{"formulas",#N/A,FALSE,"Key Indicators"}</definedName>
    <definedName name="wrn.formulas." hidden="1">{"formulas",#N/A,FALSE,"Key Indicators"}</definedName>
    <definedName name="wrn.IPO._.Valuation." localSheetId="1" hidden="1">{"assumptions",#N/A,FALSE,"Scenario 1";"valuation",#N/A,FALSE,"Scenario 1"}</definedName>
    <definedName name="wrn.IPO._.Valuation." localSheetId="4" hidden="1">{"assumptions",#N/A,FALSE,"Scenario 1";"valuation",#N/A,FALSE,"Scenario 1"}</definedName>
    <definedName name="wrn.IPO._.Valuation." localSheetId="5" hidden="1">{"assumptions",#N/A,FALSE,"Scenario 1";"valuation",#N/A,FALSE,"Scenario 1"}</definedName>
    <definedName name="wrn.IPO._.Valuation." localSheetId="8" hidden="1">{"assumptions",#N/A,FALSE,"Scenario 1";"valuation",#N/A,FALSE,"Scenario 1"}</definedName>
    <definedName name="wrn.IPO._.Valuation." hidden="1">{"assumptions",#N/A,FALSE,"Scenario 1";"valuation",#N/A,FALSE,"Scenario 1"}</definedName>
    <definedName name="wrn.LBO._.Summary." localSheetId="1" hidden="1">{"LBO Summary",#N/A,FALSE,"Summary"}</definedName>
    <definedName name="wrn.LBO._.Summary." localSheetId="4" hidden="1">{"LBO Summary",#N/A,FALSE,"Summary"}</definedName>
    <definedName name="wrn.LBO._.Summary." localSheetId="5" hidden="1">{"LBO Summary",#N/A,FALSE,"Summary"}</definedName>
    <definedName name="wrn.LBO._.Summary." localSheetId="8" hidden="1">{"LBO Summary",#N/A,FALSE,"Summary"}</definedName>
    <definedName name="wrn.LBO._.Summary." hidden="1">{"LBO Summary",#N/A,FALSE,"Summary"}</definedName>
    <definedName name="wrn.Market._.Share._.Report." localSheetId="1" hidden="1">{#N/A,#N/A,FALSE,"Summary";#N/A,#N/A,FALSE,"CONS";#N/A,#N/A,FALSE,"Aff";#N/A,#N/A,FALSE,"LMA";#N/A,#N/A,FALSE,"WAPA";#N/A,#N/A,FALSE,"WISH";#N/A,#N/A,FALSE,"Hartford";#N/A,#N/A,FALSE,"WTNH";#N/A,#N/A,FALSE,"WCTX";#N/A,#N/A,FALSE,"Battle Creek";#N/A,#N/A,FALSE,"WOOD";#N/A,#N/A,FALSE,"WOTV";#N/A,#N/A,FALSE,"WXSP";#N/A,#N/A,FALSE,"Norfolk";#N/A,#N/A,FALSE,"WAVY";#N/A,#N/A,FALSE,"WVBT";#N/A,#N/A,FALSE,"Buffalo";#N/A,#N/A,FALSE,"WIVB";#N/A,#N/A,FALSE,"WNLO";#N/A,#N/A,FALSE,"Austin";#N/A,#N/A,FALSE,"KXAN";#N/A,#N/A,FALSE,"KNVA";#N/A,#N/A,FALSE,"WANE";#N/A,#N/A,FALSE,"WWLP";#N/A,#N/A,FALSE,"WLFI"}</definedName>
    <definedName name="wrn.Market._.Share._.Report." localSheetId="4" hidden="1">{#N/A,#N/A,FALSE,"Summary";#N/A,#N/A,FALSE,"CONS";#N/A,#N/A,FALSE,"Aff";#N/A,#N/A,FALSE,"LMA";#N/A,#N/A,FALSE,"WAPA";#N/A,#N/A,FALSE,"WISH";#N/A,#N/A,FALSE,"Hartford";#N/A,#N/A,FALSE,"WTNH";#N/A,#N/A,FALSE,"WCTX";#N/A,#N/A,FALSE,"Battle Creek";#N/A,#N/A,FALSE,"WOOD";#N/A,#N/A,FALSE,"WOTV";#N/A,#N/A,FALSE,"WXSP";#N/A,#N/A,FALSE,"Norfolk";#N/A,#N/A,FALSE,"WAVY";#N/A,#N/A,FALSE,"WVBT";#N/A,#N/A,FALSE,"Buffalo";#N/A,#N/A,FALSE,"WIVB";#N/A,#N/A,FALSE,"WNLO";#N/A,#N/A,FALSE,"Austin";#N/A,#N/A,FALSE,"KXAN";#N/A,#N/A,FALSE,"KNVA";#N/A,#N/A,FALSE,"WANE";#N/A,#N/A,FALSE,"WWLP";#N/A,#N/A,FALSE,"WLFI"}</definedName>
    <definedName name="wrn.Market._.Share._.Report." localSheetId="5" hidden="1">{#N/A,#N/A,FALSE,"Summary";#N/A,#N/A,FALSE,"CONS";#N/A,#N/A,FALSE,"Aff";#N/A,#N/A,FALSE,"LMA";#N/A,#N/A,FALSE,"WAPA";#N/A,#N/A,FALSE,"WISH";#N/A,#N/A,FALSE,"Hartford";#N/A,#N/A,FALSE,"WTNH";#N/A,#N/A,FALSE,"WCTX";#N/A,#N/A,FALSE,"Battle Creek";#N/A,#N/A,FALSE,"WOOD";#N/A,#N/A,FALSE,"WOTV";#N/A,#N/A,FALSE,"WXSP";#N/A,#N/A,FALSE,"Norfolk";#N/A,#N/A,FALSE,"WAVY";#N/A,#N/A,FALSE,"WVBT";#N/A,#N/A,FALSE,"Buffalo";#N/A,#N/A,FALSE,"WIVB";#N/A,#N/A,FALSE,"WNLO";#N/A,#N/A,FALSE,"Austin";#N/A,#N/A,FALSE,"KXAN";#N/A,#N/A,FALSE,"KNVA";#N/A,#N/A,FALSE,"WANE";#N/A,#N/A,FALSE,"WWLP";#N/A,#N/A,FALSE,"WLFI"}</definedName>
    <definedName name="wrn.Market._.Share._.Report." localSheetId="8" hidden="1">{#N/A,#N/A,FALSE,"Summary";#N/A,#N/A,FALSE,"CONS";#N/A,#N/A,FALSE,"Aff";#N/A,#N/A,FALSE,"LMA";#N/A,#N/A,FALSE,"WAPA";#N/A,#N/A,FALSE,"WISH";#N/A,#N/A,FALSE,"Hartford";#N/A,#N/A,FALSE,"WTNH";#N/A,#N/A,FALSE,"WCTX";#N/A,#N/A,FALSE,"Battle Creek";#N/A,#N/A,FALSE,"WOOD";#N/A,#N/A,FALSE,"WOTV";#N/A,#N/A,FALSE,"WXSP";#N/A,#N/A,FALSE,"Norfolk";#N/A,#N/A,FALSE,"WAVY";#N/A,#N/A,FALSE,"WVBT";#N/A,#N/A,FALSE,"Buffalo";#N/A,#N/A,FALSE,"WIVB";#N/A,#N/A,FALSE,"WNLO";#N/A,#N/A,FALSE,"Austin";#N/A,#N/A,FALSE,"KXAN";#N/A,#N/A,FALSE,"KNVA";#N/A,#N/A,FALSE,"WANE";#N/A,#N/A,FALSE,"WWLP";#N/A,#N/A,FALSE,"WLFI"}</definedName>
    <definedName name="wrn.Market._.Share._.Report." hidden="1">{#N/A,#N/A,FALSE,"Summary";#N/A,#N/A,FALSE,"CONS";#N/A,#N/A,FALSE,"Aff";#N/A,#N/A,FALSE,"LMA";#N/A,#N/A,FALSE,"WAPA";#N/A,#N/A,FALSE,"WISH";#N/A,#N/A,FALSE,"Hartford";#N/A,#N/A,FALSE,"WTNH";#N/A,#N/A,FALSE,"WCTX";#N/A,#N/A,FALSE,"Battle Creek";#N/A,#N/A,FALSE,"WOOD";#N/A,#N/A,FALSE,"WOTV";#N/A,#N/A,FALSE,"WXSP";#N/A,#N/A,FALSE,"Norfolk";#N/A,#N/A,FALSE,"WAVY";#N/A,#N/A,FALSE,"WVBT";#N/A,#N/A,FALSE,"Buffalo";#N/A,#N/A,FALSE,"WIVB";#N/A,#N/A,FALSE,"WNLO";#N/A,#N/A,FALSE,"Austin";#N/A,#N/A,FALSE,"KXAN";#N/A,#N/A,FALSE,"KNVA";#N/A,#N/A,FALSE,"WANE";#N/A,#N/A,FALSE,"WWLP";#N/A,#N/A,FALSE,"WLFI"}</definedName>
    <definedName name="wrn.May._.31._.2000." localSheetId="1" hidden="1">{"May 31 2000",#N/A,FALSE,"Bal Sheets";"May 31 2000",#N/A,FALSE,"Inc Stmts"}</definedName>
    <definedName name="wrn.May._.31._.2000." localSheetId="4" hidden="1">{"May 31 2000",#N/A,FALSE,"Bal Sheets";"May 31 2000",#N/A,FALSE,"Inc Stmts"}</definedName>
    <definedName name="wrn.May._.31._.2000." localSheetId="5" hidden="1">{"May 31 2000",#N/A,FALSE,"Bal Sheets";"May 31 2000",#N/A,FALSE,"Inc Stmts"}</definedName>
    <definedName name="wrn.May._.31._.2000." localSheetId="8" hidden="1">{"May 31 2000",#N/A,FALSE,"Bal Sheets";"May 31 2000",#N/A,FALSE,"Inc Stmts"}</definedName>
    <definedName name="wrn.May._.31._.2000." hidden="1">{"May 31 2000",#N/A,FALSE,"Bal Sheets";"May 31 2000",#N/A,FALSE,"Inc Stmts"}</definedName>
    <definedName name="wrn.print." localSheetId="1" hidden="1">{#N/A,#N/A,FALSE,"Financial";#N/A,#N/A,FALSE,"Balance Sheet";#N/A,#N/A,FALSE,"Income stmt";#N/A,#N/A,FALSE,"Ratio"}</definedName>
    <definedName name="wrn.print." localSheetId="4" hidden="1">{#N/A,#N/A,FALSE,"Financial";#N/A,#N/A,FALSE,"Balance Sheet";#N/A,#N/A,FALSE,"Income stmt";#N/A,#N/A,FALSE,"Ratio"}</definedName>
    <definedName name="wrn.print." localSheetId="5" hidden="1">{#N/A,#N/A,FALSE,"Financial";#N/A,#N/A,FALSE,"Balance Sheet";#N/A,#N/A,FALSE,"Income stmt";#N/A,#N/A,FALSE,"Ratio"}</definedName>
    <definedName name="wrn.print." localSheetId="8" hidden="1">{#N/A,#N/A,FALSE,"Financial";#N/A,#N/A,FALSE,"Balance Sheet";#N/A,#N/A,FALSE,"Income stmt";#N/A,#N/A,FALSE,"Ratio"}</definedName>
    <definedName name="wrn.print." hidden="1">{#N/A,#N/A,FALSE,"Financial";#N/A,#N/A,FALSE,"Balance Sheet";#N/A,#N/A,FALSE,"Income stmt";#N/A,#N/A,FALSE,"Ratio"}</definedName>
    <definedName name="wrn.Print._.All._.A4." localSheetId="1" hidden="1">{"Valuation",#N/A,TRUE,"Valuation Summary";"Financial Statements",#N/A,TRUE,"Results";"Results",#N/A,TRUE,"Results";"Ratios",#N/A,TRUE,"Results";"Historical data",#N/A,TRUE,"Historical Data";"Forecast inputs",#N/A,TRUE,"Forecast Drivers"}</definedName>
    <definedName name="wrn.Print._.All._.A4." localSheetId="4" hidden="1">{"Valuation",#N/A,TRUE,"Valuation Summary";"Financial Statements",#N/A,TRUE,"Results";"Results",#N/A,TRUE,"Results";"Ratios",#N/A,TRUE,"Results";"Historical data",#N/A,TRUE,"Historical Data";"Forecast inputs",#N/A,TRUE,"Forecast Drivers"}</definedName>
    <definedName name="wrn.Print._.All._.A4." localSheetId="5" hidden="1">{"Valuation",#N/A,TRUE,"Valuation Summary";"Financial Statements",#N/A,TRUE,"Results";"Results",#N/A,TRUE,"Results";"Ratios",#N/A,TRUE,"Results";"Historical data",#N/A,TRUE,"Historical Data";"Forecast inputs",#N/A,TRUE,"Forecast Drivers"}</definedName>
    <definedName name="wrn.Print._.All._.A4." localSheetId="8" hidden="1">{"Valuation",#N/A,TRUE,"Valuation Summary";"Financial Statements",#N/A,TRUE,"Results";"Results",#N/A,TRUE,"Results";"Ratios",#N/A,TRUE,"Results";"Historical data",#N/A,TRUE,"Historical Data";"Forecast inputs",#N/A,TRUE,"Forecast Drivers"}</definedName>
    <definedName name="wrn.Print._.All._.A4." hidden="1">{"Valuation",#N/A,TRUE,"Valuation Summary";"Financial Statements",#N/A,TRUE,"Results";"Results",#N/A,TRUE,"Results";"Ratios",#N/A,TRUE,"Results";"Historical data",#N/A,TRUE,"Historical Data";"Forecast inputs",#N/A,TRUE,"Forecast Drivers"}</definedName>
    <definedName name="wrn.Print._.all._.exhibits." localSheetId="1"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wrn.Print._.all._.exhibits." localSheetId="4"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wrn.Print._.all._.exhibits." localSheetId="5"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wrn.Print._.all._.exhibits." localSheetId="8"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wrn.Print._.all._.exhibits."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wrn.Print._.All._.Letter." localSheetId="1" hidden="1">{"Valuation Letter",#N/A,TRUE,"Valuation Summary";"Financial Statements Letter",#N/A,TRUE,"Results";"Results Letter",#N/A,TRUE,"Results";"Ratios Letter",#N/A,TRUE,"Results";"Historical data Letter",#N/A,TRUE,"Historical Data";"Forecast inputs Letter",#N/A,TRUE,"Forecast Drivers"}</definedName>
    <definedName name="wrn.Print._.All._.Letter." localSheetId="4" hidden="1">{"Valuation Letter",#N/A,TRUE,"Valuation Summary";"Financial Statements Letter",#N/A,TRUE,"Results";"Results Letter",#N/A,TRUE,"Results";"Ratios Letter",#N/A,TRUE,"Results";"Historical data Letter",#N/A,TRUE,"Historical Data";"Forecast inputs Letter",#N/A,TRUE,"Forecast Drivers"}</definedName>
    <definedName name="wrn.Print._.All._.Letter." localSheetId="5" hidden="1">{"Valuation Letter",#N/A,TRUE,"Valuation Summary";"Financial Statements Letter",#N/A,TRUE,"Results";"Results Letter",#N/A,TRUE,"Results";"Ratios Letter",#N/A,TRUE,"Results";"Historical data Letter",#N/A,TRUE,"Historical Data";"Forecast inputs Letter",#N/A,TRUE,"Forecast Drivers"}</definedName>
    <definedName name="wrn.Print._.All._.Letter." localSheetId="8" hidden="1">{"Valuation Letter",#N/A,TRUE,"Valuation Summary";"Financial Statements Letter",#N/A,TRUE,"Results";"Results Letter",#N/A,TRUE,"Results";"Ratios Letter",#N/A,TRUE,"Results";"Historical data Letter",#N/A,TRUE,"Historical Data";"Forecast inputs Letter",#N/A,TRUE,"Forecast Drivers"}</definedName>
    <definedName name="wrn.Print._.All._.Letter." hidden="1">{"Valuation Letter",#N/A,TRUE,"Valuation Summary";"Financial Statements Letter",#N/A,TRUE,"Results";"Results Letter",#N/A,TRUE,"Results";"Ratios Letter",#N/A,TRUE,"Results";"Historical data Letter",#N/A,TRUE,"Historical Data";"Forecast inputs Letter",#N/A,TRUE,"Forecast Drivers"}</definedName>
    <definedName name="wrn.Print._.All._.Pages." localSheetId="1" hidden="1">{"LBO Summary",#N/A,FALSE,"Summary";"Income Statement",#N/A,FALSE,"Model";"Cash Flow",#N/A,FALSE,"Model";"Balance Sheet",#N/A,FALSE,"Model";"Working Capital",#N/A,FALSE,"Model";"Pro Forma Balance Sheets",#N/A,FALSE,"PFBS";"Debt Balances",#N/A,FALSE,"Model";"Fee Schedules",#N/A,FALSE,"Model"}</definedName>
    <definedName name="wrn.Print._.All._.Pages." localSheetId="4" hidden="1">{"LBO Summary",#N/A,FALSE,"Summary";"Income Statement",#N/A,FALSE,"Model";"Cash Flow",#N/A,FALSE,"Model";"Balance Sheet",#N/A,FALSE,"Model";"Working Capital",#N/A,FALSE,"Model";"Pro Forma Balance Sheets",#N/A,FALSE,"PFBS";"Debt Balances",#N/A,FALSE,"Model";"Fee Schedules",#N/A,FALSE,"Model"}</definedName>
    <definedName name="wrn.Print._.All._.Pages." localSheetId="5" hidden="1">{"LBO Summary",#N/A,FALSE,"Summary";"Income Statement",#N/A,FALSE,"Model";"Cash Flow",#N/A,FALSE,"Model";"Balance Sheet",#N/A,FALSE,"Model";"Working Capital",#N/A,FALSE,"Model";"Pro Forma Balance Sheets",#N/A,FALSE,"PFBS";"Debt Balances",#N/A,FALSE,"Model";"Fee Schedules",#N/A,FALSE,"Model"}</definedName>
    <definedName name="wrn.Print._.All._.Pages." localSheetId="8" hidden="1">{"LBO Summary",#N/A,FALSE,"Summary";"Income Statement",#N/A,FALSE,"Model";"Cash Flow",#N/A,FALSE,"Model";"Balance Sheet",#N/A,FALSE,"Model";"Working Capital",#N/A,FALSE,"Model";"Pro Forma Balance Sheets",#N/A,FALSE,"PFBS";"Debt Balances",#N/A,FALSE,"Model";"Fee Schedules",#N/A,FALSE,"Model"}</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wrn.Print._.all._.workpapers._.and._.exhibits." localSheetId="1"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wrn.Print._.all._.workpapers._.and._.exhibits." localSheetId="4"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wrn.Print._.all._.workpapers._.and._.exhibits." localSheetId="5"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wrn.Print._.all._.workpapers._.and._.exhibits." localSheetId="8"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wrn.Print._.all._.workpapers._.and._.exhibits."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wrn.Print._.All._.Worksheets." localSheetId="1" hidden="1">{#N/A,#N/A,FALSE,"Capitaliztion Matrix";#N/A,#N/A,FALSE,"4YR P&amp;L";#N/A,#N/A,FALSE,"Program Contributions";#N/A,#N/A,FALSE,"P&amp;L Trans YR 2";#N/A,#N/A,FALSE,"Rev &amp; EBITDA YR2";#N/A,#N/A,FALSE,"P&amp;L Trans YR 1";#N/A,#N/A,FALSE,"Rev &amp; EBITDA YR1"}</definedName>
    <definedName name="wrn.Print._.All._.Worksheets." localSheetId="4" hidden="1">{#N/A,#N/A,FALSE,"Capitaliztion Matrix";#N/A,#N/A,FALSE,"4YR P&amp;L";#N/A,#N/A,FALSE,"Program Contributions";#N/A,#N/A,FALSE,"P&amp;L Trans YR 2";#N/A,#N/A,FALSE,"Rev &amp; EBITDA YR2";#N/A,#N/A,FALSE,"P&amp;L Trans YR 1";#N/A,#N/A,FALSE,"Rev &amp; EBITDA YR1"}</definedName>
    <definedName name="wrn.Print._.All._.Worksheets." localSheetId="5" hidden="1">{#N/A,#N/A,FALSE,"Capitaliztion Matrix";#N/A,#N/A,FALSE,"4YR P&amp;L";#N/A,#N/A,FALSE,"Program Contributions";#N/A,#N/A,FALSE,"P&amp;L Trans YR 2";#N/A,#N/A,FALSE,"Rev &amp; EBITDA YR2";#N/A,#N/A,FALSE,"P&amp;L Trans YR 1";#N/A,#N/A,FALSE,"Rev &amp; EBITDA YR1"}</definedName>
    <definedName name="wrn.Print._.All._.Worksheets." localSheetId="8" hidden="1">{#N/A,#N/A,FALSE,"Capitaliztion Matrix";#N/A,#N/A,FALSE,"4YR P&amp;L";#N/A,#N/A,FALSE,"Program Contributions";#N/A,#N/A,FALSE,"P&amp;L Trans YR 2";#N/A,#N/A,FALSE,"Rev &amp; EBITDA YR2";#N/A,#N/A,FALSE,"P&amp;L Trans YR 1";#N/A,#N/A,FALSE,"Rev &amp; EBITDA YR1"}</definedName>
    <definedName name="wrn.Print._.All._.Worksheets." hidden="1">{#N/A,#N/A,FALSE,"Capitaliztion Matrix";#N/A,#N/A,FALSE,"4YR P&amp;L";#N/A,#N/A,FALSE,"Program Contributions";#N/A,#N/A,FALSE,"P&amp;L Trans YR 2";#N/A,#N/A,FALSE,"Rev &amp; EBITDA YR2";#N/A,#N/A,FALSE,"P&amp;L Trans YR 1";#N/A,#N/A,FALSE,"Rev &amp; EBITDA YR1"}</definedName>
    <definedName name="wrn.Print._.exhibits._.used._.in._.Report." localSheetId="1" hidden="1">{#N/A,#N/A,FALSE,"DCF Rev Exp flat 5";"Exhibit 1",#N/A,FALSE,"Rev Exp flat 5";"Exhibit 2",#N/A,FALSE,"Rev Exp flat 5";#N/A,#N/A,FALSE,"DCF Rev Exp to 6";"Exhibit 1",#N/A,FALSE,"Rev Exp to 6";"Exhibit 2",#N/A,FALSE,"Rev Exp to 6"}</definedName>
    <definedName name="wrn.Print._.exhibits._.used._.in._.Report." localSheetId="4" hidden="1">{#N/A,#N/A,FALSE,"DCF Rev Exp flat 5";"Exhibit 1",#N/A,FALSE,"Rev Exp flat 5";"Exhibit 2",#N/A,FALSE,"Rev Exp flat 5";#N/A,#N/A,FALSE,"DCF Rev Exp to 6";"Exhibit 1",#N/A,FALSE,"Rev Exp to 6";"Exhibit 2",#N/A,FALSE,"Rev Exp to 6"}</definedName>
    <definedName name="wrn.Print._.exhibits._.used._.in._.Report." localSheetId="5" hidden="1">{#N/A,#N/A,FALSE,"DCF Rev Exp flat 5";"Exhibit 1",#N/A,FALSE,"Rev Exp flat 5";"Exhibit 2",#N/A,FALSE,"Rev Exp flat 5";#N/A,#N/A,FALSE,"DCF Rev Exp to 6";"Exhibit 1",#N/A,FALSE,"Rev Exp to 6";"Exhibit 2",#N/A,FALSE,"Rev Exp to 6"}</definedName>
    <definedName name="wrn.Print._.exhibits._.used._.in._.Report." localSheetId="8" hidden="1">{#N/A,#N/A,FALSE,"DCF Rev Exp flat 5";"Exhibit 1",#N/A,FALSE,"Rev Exp flat 5";"Exhibit 2",#N/A,FALSE,"Rev Exp flat 5";#N/A,#N/A,FALSE,"DCF Rev Exp to 6";"Exhibit 1",#N/A,FALSE,"Rev Exp to 6";"Exhibit 2",#N/A,FALSE,"Rev Exp to 6"}</definedName>
    <definedName name="wrn.Print._.exhibits._.used._.in._.Report." hidden="1">{#N/A,#N/A,FALSE,"DCF Rev Exp flat 5";"Exhibit 1",#N/A,FALSE,"Rev Exp flat 5";"Exhibit 2",#N/A,FALSE,"Rev Exp flat 5";#N/A,#N/A,FALSE,"DCF Rev Exp to 6";"Exhibit 1",#N/A,FALSE,"Rev Exp to 6";"Exhibit 2",#N/A,FALSE,"Rev Exp to 6"}</definedName>
    <definedName name="wrn.print._.graphs." localSheetId="1" hidden="1">{"cap_structure",#N/A,FALSE,"Graph-Mkt Cap";"price",#N/A,FALSE,"Graph-Price";"ebit",#N/A,FALSE,"Graph-EBITDA";"ebitda",#N/A,FALSE,"Graph-EBITDA"}</definedName>
    <definedName name="wrn.print._.graphs." localSheetId="4" hidden="1">{"cap_structure",#N/A,FALSE,"Graph-Mkt Cap";"price",#N/A,FALSE,"Graph-Price";"ebit",#N/A,FALSE,"Graph-EBITDA";"ebitda",#N/A,FALSE,"Graph-EBITDA"}</definedName>
    <definedName name="wrn.print._.graphs." localSheetId="5" hidden="1">{"cap_structure",#N/A,FALSE,"Graph-Mkt Cap";"price",#N/A,FALSE,"Graph-Price";"ebit",#N/A,FALSE,"Graph-EBITDA";"ebitda",#N/A,FALSE,"Graph-EBITDA"}</definedName>
    <definedName name="wrn.print._.graphs." localSheetId="8" hidden="1">{"cap_structure",#N/A,FALSE,"Graph-Mkt Cap";"price",#N/A,FALSE,"Graph-Price";"ebit",#N/A,FALSE,"Graph-EBITDA";"ebitda",#N/A,FALSE,"Graph-EBITDA"}</definedName>
    <definedName name="wrn.print._.graphs." hidden="1">{"cap_structure",#N/A,FALSE,"Graph-Mkt Cap";"price",#N/A,FALSE,"Graph-Price";"ebit",#N/A,FALSE,"Graph-EBITDA";"ebitda",#N/A,FALSE,"Graph-EBITDA"}</definedName>
    <definedName name="wrn.print._.raw._.data._.entry." localSheetId="1" hidden="1">{"inputs raw data",#N/A,TRUE,"INPUT"}</definedName>
    <definedName name="wrn.print._.raw._.data._.entry." localSheetId="4" hidden="1">{"inputs raw data",#N/A,TRUE,"INPUT"}</definedName>
    <definedName name="wrn.print._.raw._.data._.entry." localSheetId="5" hidden="1">{"inputs raw data",#N/A,TRUE,"INPUT"}</definedName>
    <definedName name="wrn.print._.raw._.data._.entry." localSheetId="8" hidden="1">{"inputs raw data",#N/A,TRUE,"INPUT"}</definedName>
    <definedName name="wrn.print._.raw._.data._.entry." hidden="1">{"inputs raw data",#N/A,TRUE,"INPUT"}</definedName>
    <definedName name="wrn.Print._.Results._.A4." localSheetId="1" hidden="1">{"Valuation",#N/A,TRUE,"Valuation Summary";"Financial Statements",#N/A,TRUE,"Results";"Results",#N/A,TRUE,"Results";"Ratios",#N/A,TRUE,"Results"}</definedName>
    <definedName name="wrn.Print._.Results._.A4." localSheetId="4" hidden="1">{"Valuation",#N/A,TRUE,"Valuation Summary";"Financial Statements",#N/A,TRUE,"Results";"Results",#N/A,TRUE,"Results";"Ratios",#N/A,TRUE,"Results"}</definedName>
    <definedName name="wrn.Print._.Results._.A4." localSheetId="5" hidden="1">{"Valuation",#N/A,TRUE,"Valuation Summary";"Financial Statements",#N/A,TRUE,"Results";"Results",#N/A,TRUE,"Results";"Ratios",#N/A,TRUE,"Results"}</definedName>
    <definedName name="wrn.Print._.Results._.A4." localSheetId="8" hidden="1">{"Valuation",#N/A,TRUE,"Valuation Summary";"Financial Statements",#N/A,TRUE,"Results";"Results",#N/A,TRUE,"Results";"Ratios",#N/A,TRUE,"Results"}</definedName>
    <definedName name="wrn.Print._.Results._.A4." hidden="1">{"Valuation",#N/A,TRUE,"Valuation Summary";"Financial Statements",#N/A,TRUE,"Results";"Results",#N/A,TRUE,"Results";"Ratios",#N/A,TRUE,"Results"}</definedName>
    <definedName name="wrn.Print._.Results._.Letter." localSheetId="1" hidden="1">{"Valuation Letter",#N/A,TRUE,"Valuation Summary";"Financial Statements Letter",#N/A,TRUE,"Results";"Results Letter",#N/A,TRUE,"Results";"Ratios Letter",#N/A,TRUE,"Results"}</definedName>
    <definedName name="wrn.Print._.Results._.Letter." localSheetId="4" hidden="1">{"Valuation Letter",#N/A,TRUE,"Valuation Summary";"Financial Statements Letter",#N/A,TRUE,"Results";"Results Letter",#N/A,TRUE,"Results";"Ratios Letter",#N/A,TRUE,"Results"}</definedName>
    <definedName name="wrn.Print._.Results._.Letter." localSheetId="5" hidden="1">{"Valuation Letter",#N/A,TRUE,"Valuation Summary";"Financial Statements Letter",#N/A,TRUE,"Results";"Results Letter",#N/A,TRUE,"Results";"Ratios Letter",#N/A,TRUE,"Results"}</definedName>
    <definedName name="wrn.Print._.Results._.Letter." localSheetId="8" hidden="1">{"Valuation Letter",#N/A,TRUE,"Valuation Summary";"Financial Statements Letter",#N/A,TRUE,"Results";"Results Letter",#N/A,TRUE,"Results";"Ratios Letter",#N/A,TRUE,"Results"}</definedName>
    <definedName name="wrn.Print._.Results._.Letter." hidden="1">{"Valuation Letter",#N/A,TRUE,"Valuation Summary";"Financial Statements Letter",#N/A,TRUE,"Results";"Results Letter",#N/A,TRUE,"Results";"Ratios Letter",#N/A,TRUE,"Results"}</definedName>
    <definedName name="wrn.print._.summary._.sheets." localSheetId="1" hidden="1">{"summary1",#N/A,TRUE,"Comps";"summary2",#N/A,TRUE,"Comps";"summary3",#N/A,TRUE,"Comps"}</definedName>
    <definedName name="wrn.print._.summary._.sheets." localSheetId="4" hidden="1">{"summary1",#N/A,TRUE,"Comps";"summary2",#N/A,TRUE,"Comps";"summary3",#N/A,TRUE,"Comps"}</definedName>
    <definedName name="wrn.print._.summary._.sheets." localSheetId="5" hidden="1">{"summary1",#N/A,TRUE,"Comps";"summary2",#N/A,TRUE,"Comps";"summary3",#N/A,TRUE,"Comps"}</definedName>
    <definedName name="wrn.print._.summary._.sheets." localSheetId="8" hidden="1">{"summary1",#N/A,TRUE,"Comps";"summary2",#N/A,TRUE,"Comps";"summary3",#N/A,TRUE,"Comps"}</definedName>
    <definedName name="wrn.print._.summary._.sheets." hidden="1">{"summary1",#N/A,TRUE,"Comps";"summary2",#N/A,TRUE,"Comps";"summary3",#N/A,TRUE,"Comps"}</definedName>
    <definedName name="wrn.Projected._.Financial._.Statements." localSheetId="1" hidden="1">{"2001 to 2005 Projections",#N/A,FALSE,"Bal Sheets";"2001 to 2005 Projections",#N/A,FALSE,"Inc Stmts";"2001 to 2005 Projections",#N/A,FALSE,"Cash Flow Stmt"}</definedName>
    <definedName name="wrn.Projected._.Financial._.Statements." localSheetId="4" hidden="1">{"2001 to 2005 Projections",#N/A,FALSE,"Bal Sheets";"2001 to 2005 Projections",#N/A,FALSE,"Inc Stmts";"2001 to 2005 Projections",#N/A,FALSE,"Cash Flow Stmt"}</definedName>
    <definedName name="wrn.Projected._.Financial._.Statements." localSheetId="5" hidden="1">{"2001 to 2005 Projections",#N/A,FALSE,"Bal Sheets";"2001 to 2005 Projections",#N/A,FALSE,"Inc Stmts";"2001 to 2005 Projections",#N/A,FALSE,"Cash Flow Stmt"}</definedName>
    <definedName name="wrn.Projected._.Financial._.Statements." localSheetId="8" hidden="1">{"2001 to 2005 Projections",#N/A,FALSE,"Bal Sheets";"2001 to 2005 Projections",#N/A,FALSE,"Inc Stmts";"2001 to 2005 Projections",#N/A,FALSE,"Cash Flow Stmt"}</definedName>
    <definedName name="wrn.Projected._.Financial._.Statements." hidden="1">{"2001 to 2005 Projections",#N/A,FALSE,"Bal Sheets";"2001 to 2005 Projections",#N/A,FALSE,"Inc Stmts";"2001 to 2005 Projections",#N/A,FALSE,"Cash Flow Stmt"}</definedName>
    <definedName name="wrn.Projection._.supporting._.schedules." localSheetId="1"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wrn.Projection._.supporting._.schedules." localSheetId="4"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wrn.Projection._.supporting._.schedules." localSheetId="5"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wrn.Projection._.supporting._.schedules." localSheetId="8"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wrn.Projection._.supporting._.schedules."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wrn.STAND_ALONE_BOTH." localSheetId="1" hidden="1">{"FCB_ALL",#N/A,FALSE,"FCB";"GREY_ALL",#N/A,FALSE,"GREY"}</definedName>
    <definedName name="wrn.STAND_ALONE_BOTH." localSheetId="4" hidden="1">{"FCB_ALL",#N/A,FALSE,"FCB";"GREY_ALL",#N/A,FALSE,"GREY"}</definedName>
    <definedName name="wrn.STAND_ALONE_BOTH." localSheetId="5" hidden="1">{"FCB_ALL",#N/A,FALSE,"FCB";"GREY_ALL",#N/A,FALSE,"GREY"}</definedName>
    <definedName name="wrn.STAND_ALONE_BOTH." localSheetId="8" hidden="1">{"FCB_ALL",#N/A,FALSE,"FCB";"GREY_ALL",#N/A,FALSE,"GREY"}</definedName>
    <definedName name="wrn.STAND_ALONE_BOTH." hidden="1">{"FCB_ALL",#N/A,FALSE,"FCB";"GREY_ALL",#N/A,FALSE,"GREY"}</definedName>
    <definedName name="wrn.SUMMARY." localSheetId="1" hidden="1">{"BS",#N/A,FALSE,"USA"}</definedName>
    <definedName name="wrn.SUMMARY." localSheetId="4" hidden="1">{"BS",#N/A,FALSE,"USA"}</definedName>
    <definedName name="wrn.SUMMARY." localSheetId="5" hidden="1">{"BS",#N/A,FALSE,"USA"}</definedName>
    <definedName name="wrn.SUMMARY." localSheetId="8" hidden="1">{"BS",#N/A,FALSE,"USA"}</definedName>
    <definedName name="wrn.SUMMARY." hidden="1">{"BS",#N/A,FALSE,"USA"}</definedName>
    <definedName name="wrn.TEST." localSheetId="1" hidden="1">{#N/A,#N/A,FALSE,"96SALAR2"}</definedName>
    <definedName name="wrn.TEST." localSheetId="4" hidden="1">{#N/A,#N/A,FALSE,"96SALAR2"}</definedName>
    <definedName name="wrn.TEST." localSheetId="5" hidden="1">{#N/A,#N/A,FALSE,"96SALAR2"}</definedName>
    <definedName name="wrn.TEST." localSheetId="8" hidden="1">{#N/A,#N/A,FALSE,"96SALAR2"}</definedName>
    <definedName name="wrn.TEST." hidden="1">{#N/A,#N/A,FALSE,"96SALAR2"}</definedName>
    <definedName name="wrn.Trend._.Reports." localSheetId="1" hidden="1">{#N/A,#N/A,FALSE,"IncStmt_Trend_SmallFormat";#N/A,#N/A,FALSE,"Retail";#N/A,#N/A,FALSE,"AdminExcRest"}</definedName>
    <definedName name="wrn.Trend._.Reports." localSheetId="4" hidden="1">{#N/A,#N/A,FALSE,"IncStmt_Trend_SmallFormat";#N/A,#N/A,FALSE,"Retail";#N/A,#N/A,FALSE,"AdminExcRest"}</definedName>
    <definedName name="wrn.Trend._.Reports." localSheetId="5" hidden="1">{#N/A,#N/A,FALSE,"IncStmt_Trend_SmallFormat";#N/A,#N/A,FALSE,"Retail";#N/A,#N/A,FALSE,"AdminExcRest"}</definedName>
    <definedName name="wrn.Trend._.Reports." localSheetId="8" hidden="1">{#N/A,#N/A,FALSE,"IncStmt_Trend_SmallFormat";#N/A,#N/A,FALSE,"Retail";#N/A,#N/A,FALSE,"AdminExcRest"}</definedName>
    <definedName name="wrn.Trend._.Reports." hidden="1">{#N/A,#N/A,FALSE,"IncStmt_Trend_SmallFormat";#N/A,#N/A,FALSE,"Retail";#N/A,#N/A,FALSE,"AdminExcRest"}</definedName>
    <definedName name="wrnprint1" localSheetId="1" hidden="1">{#N/A,#N/A,FALSE,"Financial";#N/A,#N/A,FALSE,"Balance Sheet";#N/A,#N/A,FALSE,"Income stmt";#N/A,#N/A,FALSE,"Ratio"}</definedName>
    <definedName name="wrnprint1" localSheetId="4" hidden="1">{#N/A,#N/A,FALSE,"Financial";#N/A,#N/A,FALSE,"Balance Sheet";#N/A,#N/A,FALSE,"Income stmt";#N/A,#N/A,FALSE,"Ratio"}</definedName>
    <definedName name="wrnprint1" localSheetId="5" hidden="1">{#N/A,#N/A,FALSE,"Financial";#N/A,#N/A,FALSE,"Balance Sheet";#N/A,#N/A,FALSE,"Income stmt";#N/A,#N/A,FALSE,"Ratio"}</definedName>
    <definedName name="wrnprint1" localSheetId="8" hidden="1">{#N/A,#N/A,FALSE,"Financial";#N/A,#N/A,FALSE,"Balance Sheet";#N/A,#N/A,FALSE,"Income stmt";#N/A,#N/A,FALSE,"Ratio"}</definedName>
    <definedName name="wrnprint1" hidden="1">{#N/A,#N/A,FALSE,"Financial";#N/A,#N/A,FALSE,"Balance Sheet";#N/A,#N/A,FALSE,"Income stmt";#N/A,#N/A,FALSE,"Ratio"}</definedName>
    <definedName name="wvu.inputs._.raw._.data." localSheetId="1"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4"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5"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8"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summary1." localSheetId="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4"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5"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8"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localSheetId="1"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4"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5"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8"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localSheetId="1"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4"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5"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8"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XRefColumnsCount" hidden="1">1</definedName>
    <definedName name="XRefCopyRangeCount" hidden="1">1</definedName>
    <definedName name="XRefPasteRangeCount" hidden="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2" i="23" l="1"/>
  <c r="K29" i="23"/>
  <c r="K26" i="23"/>
  <c r="K16" i="23"/>
  <c r="K12" i="23"/>
  <c r="AE8" i="17" l="1"/>
  <c r="AE7" i="17"/>
  <c r="AE6" i="17"/>
  <c r="AE5" i="17"/>
  <c r="M19" i="17"/>
  <c r="Y23" i="17" l="1"/>
  <c r="Y22" i="17"/>
  <c r="Y21" i="17"/>
  <c r="Y20" i="17"/>
  <c r="Y19" i="17"/>
  <c r="Y18" i="17"/>
  <c r="Y17" i="17"/>
  <c r="Y16" i="17"/>
  <c r="Y15" i="17"/>
  <c r="Y14" i="17"/>
  <c r="Y13" i="17"/>
  <c r="Y12" i="17"/>
  <c r="Y11" i="17"/>
  <c r="Y10" i="17"/>
  <c r="Y9" i="17"/>
  <c r="Y8" i="17"/>
  <c r="Y7" i="17"/>
  <c r="Y6" i="17"/>
  <c r="Y5" i="17"/>
  <c r="S10" i="17"/>
  <c r="S9" i="17"/>
  <c r="S8" i="17"/>
  <c r="S7" i="17"/>
  <c r="S6" i="17"/>
  <c r="S5" i="17"/>
  <c r="M18" i="17"/>
  <c r="M17" i="17"/>
  <c r="M16" i="17"/>
  <c r="M15" i="17"/>
  <c r="M14" i="17"/>
  <c r="M13" i="17"/>
  <c r="M12" i="17"/>
  <c r="M11" i="17"/>
  <c r="M10" i="17"/>
  <c r="M9" i="17"/>
  <c r="M8" i="17"/>
  <c r="M7" i="17"/>
  <c r="M6" i="17"/>
  <c r="M5" i="17"/>
  <c r="G13" i="17"/>
  <c r="G12" i="17"/>
  <c r="G11" i="17"/>
  <c r="G10" i="17"/>
  <c r="G9" i="17"/>
  <c r="G8" i="17"/>
  <c r="G7" i="17"/>
  <c r="G6" i="17"/>
  <c r="G5" i="17"/>
  <c r="K7" i="19"/>
  <c r="A15" i="17"/>
  <c r="A14" i="17"/>
  <c r="A13" i="17"/>
  <c r="A12" i="17"/>
  <c r="A11" i="17"/>
  <c r="A10" i="17"/>
  <c r="A9" i="17" l="1"/>
  <c r="A8" i="17"/>
  <c r="A7" i="17"/>
  <c r="A6" i="17"/>
  <c r="A5" i="17"/>
  <c r="H22" i="16"/>
  <c r="H21" i="16"/>
  <c r="F21" i="16"/>
  <c r="H20" i="16"/>
  <c r="F20" i="16"/>
  <c r="H11" i="16"/>
  <c r="F11" i="16"/>
  <c r="D11" i="16"/>
  <c r="D16" i="16" s="1"/>
  <c r="F23" i="16" l="1"/>
  <c r="F14" i="16"/>
  <c r="H23" i="16"/>
  <c r="D14" i="16"/>
  <c r="H14" i="16"/>
  <c r="D15" i="16"/>
  <c r="F15" i="16"/>
  <c r="H15" i="16"/>
  <c r="F16" i="16"/>
  <c r="H16" i="16"/>
  <c r="F17" i="16" l="1"/>
  <c r="D17" i="16"/>
  <c r="H17" i="16"/>
</calcChain>
</file>

<file path=xl/sharedStrings.xml><?xml version="1.0" encoding="utf-8"?>
<sst xmlns="http://schemas.openxmlformats.org/spreadsheetml/2006/main" count="232" uniqueCount="156">
  <si>
    <t>Marketplace &amp; Service Revenue</t>
  </si>
  <si>
    <t>Customer Assurance Revenue</t>
  </si>
  <si>
    <t>Total Revenue</t>
  </si>
  <si>
    <t>Depreciation &amp; Amortization</t>
  </si>
  <si>
    <t>Interest Expense</t>
  </si>
  <si>
    <t>Income Taxes</t>
  </si>
  <si>
    <t>Adj. EBITDA</t>
  </si>
  <si>
    <t>Consolidated Balance Sheet</t>
  </si>
  <si>
    <t>Goodwill</t>
  </si>
  <si>
    <t>Total Operating Expense</t>
  </si>
  <si>
    <t>Interest Income</t>
  </si>
  <si>
    <t xml:space="preserve">GAAP Net Income (Loss) </t>
  </si>
  <si>
    <t>Non-GAAP Adjustments:</t>
  </si>
  <si>
    <t>Contingent Gain (Loss)</t>
  </si>
  <si>
    <t xml:space="preserve">Stock Based Compensation </t>
  </si>
  <si>
    <t>Intangible Amortization from Acquisitions</t>
  </si>
  <si>
    <t>Reconciliation Non-GAAP Net Income (Loss)  to Adj. EBITDA</t>
  </si>
  <si>
    <t>Add Back:</t>
  </si>
  <si>
    <t>Other (Income) Expense, Net</t>
  </si>
  <si>
    <t>Taxes</t>
  </si>
  <si>
    <t>GAAP EPS (Basic)</t>
  </si>
  <si>
    <t>GAAP EPS (Diluted)</t>
  </si>
  <si>
    <t>Q1'20</t>
  </si>
  <si>
    <t>Q2'20</t>
  </si>
  <si>
    <t>Q3'20</t>
  </si>
  <si>
    <t>Q4'20</t>
  </si>
  <si>
    <t>Q1'21</t>
  </si>
  <si>
    <t>Key Metrics</t>
  </si>
  <si>
    <t>Marketplace Units</t>
  </si>
  <si>
    <t>Marketplace GMV</t>
  </si>
  <si>
    <t>GMV per Unit</t>
  </si>
  <si>
    <t>Change year over year:</t>
  </si>
  <si>
    <t>Marketplace GMV ($B)</t>
  </si>
  <si>
    <t>Weighted average shares outstanding (Basic)</t>
  </si>
  <si>
    <t>Weighted average shares outstanding (Diluted)</t>
  </si>
  <si>
    <t xml:space="preserve">Reconciliation GAAP Net Income (Loss)  to Non-GAAP Net Income (Loss) </t>
  </si>
  <si>
    <t>Auction Marketplace &amp; Customer Assurance RPU</t>
  </si>
  <si>
    <t>Auction Marketplace Revenue ($M)</t>
  </si>
  <si>
    <t>Auction Marketplace RPU</t>
  </si>
  <si>
    <t>Per unit measures:</t>
  </si>
  <si>
    <t>Auction Marketplace &amp; Customer Assurance Revenue</t>
  </si>
  <si>
    <t>Auction Marketplace Revenue</t>
  </si>
  <si>
    <t>Operating Metrics</t>
  </si>
  <si>
    <t>Important Information about Non-GAAP Financial Measures and Key Operating and Financial Metrics</t>
  </si>
  <si>
    <t>Non-GAAP Financial Measure</t>
  </si>
  <si>
    <t>Net cash provided by (used in) investing activities</t>
  </si>
  <si>
    <t>Net cash provided by (used in) financing activities</t>
  </si>
  <si>
    <t>Accounts payable</t>
  </si>
  <si>
    <t>Accrued payroll</t>
  </si>
  <si>
    <t>Accrued other liabilities</t>
  </si>
  <si>
    <t>Deferred revenue</t>
  </si>
  <si>
    <t>Other long-term liabilities</t>
  </si>
  <si>
    <t>Other assets</t>
  </si>
  <si>
    <t>Assets</t>
  </si>
  <si>
    <t>Current Assets:</t>
  </si>
  <si>
    <t>Cash and cash equivalents</t>
  </si>
  <si>
    <t>Other current assets</t>
  </si>
  <si>
    <t>Total Current Assets</t>
  </si>
  <si>
    <t>Property and equipment, net</t>
  </si>
  <si>
    <t>Acquired intangible assets, net</t>
  </si>
  <si>
    <t>Internal-use software costs, net</t>
  </si>
  <si>
    <t>Operating lease right-of-use assets</t>
  </si>
  <si>
    <t>Total assets</t>
  </si>
  <si>
    <t>Liabilities, Convertible Preferred Stock and Stockholders' Equity (Deficit)</t>
  </si>
  <si>
    <t>Current Liabilities :</t>
  </si>
  <si>
    <t>Operating lease liabilities</t>
  </si>
  <si>
    <t xml:space="preserve"> Total current liabilities</t>
  </si>
  <si>
    <t>Long-term operating lease liabilities</t>
  </si>
  <si>
    <t>Long-term debt</t>
  </si>
  <si>
    <t>Total liabilities</t>
  </si>
  <si>
    <t>Total stockholders' equity (deficit)</t>
  </si>
  <si>
    <t>Total liabilities, convertible preferred stock and stockholders' equity (deficit)</t>
  </si>
  <si>
    <t>Trade receivables (net of allowance)</t>
  </si>
  <si>
    <t>Finance receivables (net of allowance)</t>
  </si>
  <si>
    <t>Revenue:</t>
  </si>
  <si>
    <t>Operating Expenses:</t>
  </si>
  <si>
    <t>Consolidated Statement of Cash Flows</t>
  </si>
  <si>
    <t>Revenue from Income Statement</t>
  </si>
  <si>
    <t>Cash and cash equivalents, beginning of period</t>
  </si>
  <si>
    <t>Cash and cash equivalents, end of period</t>
  </si>
  <si>
    <t>Convertible preferred stock</t>
  </si>
  <si>
    <t>Marketplace and service cost of revenue
   (excluding depreciation &amp; amortization)</t>
  </si>
  <si>
    <t>Customer assurance cost of revenue
   (excluding depreciation &amp; amortization)</t>
  </si>
  <si>
    <t>Auction Marketplace &amp; Customer Assurance Revenue ($M)</t>
  </si>
  <si>
    <t>Consolidated Statement of Operations</t>
  </si>
  <si>
    <t>Marketplace GMV is primarily driven by the volume and dollar value of Marketplace Units transacted on our digital marketplace. We believe that Marketplace GMV acts as an indicator of the success of our marketplace, signaling satisfaction of dealers and buyers on our marketplace, and the health, scale, and growth of our business. We define Marketplace GMV as the total dollar value of vehicles transacted through our digital marketplace within the applicable period, excluding any auction and ancillary fees. Because our definition of Marketplace Units does not include vehicles inspected but not sold on our digital marketplace, GMV does not represent revenue earned by us.</t>
  </si>
  <si>
    <t>Marketplace Units is a key indicator of our potential for growth in Marketplace GMV and revenue. It demonstrates the overall engagement of our customers on the ACV platform, the vibrancy of our digital marketplace and our market share of wholesale transactions in the United States. We define Marketplace Units as the number of vehicles transacted on our digital marketplace within the applicable period. Marketplace Units transacted includes any vehicle that successfully reaches sold status, even if the auction is subsequently unwound, meaning the buyer or seller does not complete the transaction. These instances have been immaterial to date. Marketplace Units exclude
vehicles that were inspected by ACV, but not sold on our digital marketplace. Marketplace Units have increased over time as we have expanded our territory coverage, added new Marketplace Participants and increased our share of wholesale transactions from existing customers.</t>
  </si>
  <si>
    <t>We supplement our financial results with a non-GAAP financial measure, Adjusted EBITDA, and key operating and financial metrics, Marketplace Units and Marketplace GMV.</t>
  </si>
  <si>
    <r>
      <rPr>
        <vertAlign val="superscript"/>
        <sz val="10"/>
        <color theme="1"/>
        <rFont val="Arial"/>
        <family val="2"/>
      </rPr>
      <t>1</t>
    </r>
    <r>
      <rPr>
        <sz val="10"/>
        <color theme="1"/>
        <rFont val="Arial"/>
        <family val="2"/>
      </rPr>
      <t>Includes stock-based compensation expense as follows:</t>
    </r>
  </si>
  <si>
    <t>Total stock-based compensation expense</t>
  </si>
  <si>
    <t>Operations and technology</t>
  </si>
  <si>
    <t>Selling, general and administrative</t>
  </si>
  <si>
    <t>Depreciation and amortization</t>
  </si>
  <si>
    <r>
      <rPr>
        <vertAlign val="superscript"/>
        <sz val="10"/>
        <color theme="1"/>
        <rFont val="Arial"/>
        <family val="2"/>
      </rPr>
      <t>2</t>
    </r>
    <r>
      <rPr>
        <sz val="10"/>
        <color theme="1"/>
        <rFont val="Arial"/>
        <family val="2"/>
      </rPr>
      <t>Includes contingent gains as follows:</t>
    </r>
  </si>
  <si>
    <r>
      <rPr>
        <vertAlign val="superscript"/>
        <sz val="10"/>
        <color theme="1"/>
        <rFont val="Arial"/>
        <family val="2"/>
      </rPr>
      <t>3</t>
    </r>
    <r>
      <rPr>
        <sz val="10"/>
        <color theme="1"/>
        <rFont val="Arial"/>
        <family val="2"/>
      </rPr>
      <t>Includes acquired intangibles amortization as follows:</t>
    </r>
  </si>
  <si>
    <t>Q2'21</t>
  </si>
  <si>
    <t>Q3'21</t>
  </si>
  <si>
    <t>Income (Loss) from Operations</t>
  </si>
  <si>
    <r>
      <t xml:space="preserve">We report our financial results in accordance with GAAP. However, management believes that Adjusted EBITDA, a non-GAAP financial measure, provides investors with additional useful information in evaluating ACV’s performance. Adjusted EBITDA should not be construed as an alternative to GAAP results, as the items excluded from Adjusted EBITDA often have a material impact on our operating results, certain of those items are recurring, and others often recur. Management uses, and investors should consider, Adjusted EBITDA only in conjunction with our GAAP results.
Adjusted EBITDA is a performance measure that we use to assess our operating performance and the operating leverage in our business. We define Adjusted EBITDA as net income (loss), adjusted to exclude: depreciation and amortization, stock-based compensation expense, interest expense (income), other expense (income), provision for income taxes, and other </t>
    </r>
    <r>
      <rPr>
        <sz val="11"/>
        <rFont val="Arial"/>
        <family val="2"/>
      </rPr>
      <t xml:space="preserve">one-time, </t>
    </r>
    <r>
      <rPr>
        <sz val="11"/>
        <color theme="1"/>
        <rFont val="Arial"/>
        <family val="2"/>
      </rPr>
      <t xml:space="preserve">non-recurring items, when applicable. </t>
    </r>
  </si>
  <si>
    <t>Non-GAAP Net Income (Loss)</t>
  </si>
  <si>
    <t>Q4'21</t>
  </si>
  <si>
    <t>Marketable securities</t>
  </si>
  <si>
    <t>Net increase (decrease) in cash and equivalents</t>
  </si>
  <si>
    <t xml:space="preserve">We regularly monitor the following operating and financial metrics in order to measure our current performance and estimate our future performance. Our business metrics may be calculated in a manner different than similar business metrics used by other companies. </t>
  </si>
  <si>
    <t>Product Line Revenue</t>
  </si>
  <si>
    <t>Auction and Assurance</t>
  </si>
  <si>
    <t>Marketplace Services</t>
  </si>
  <si>
    <t>SaaS &amp; Data Services</t>
  </si>
  <si>
    <t>Q4-19</t>
  </si>
  <si>
    <t>Q4-20</t>
  </si>
  <si>
    <t>Q1-21</t>
  </si>
  <si>
    <t>Q2-21</t>
  </si>
  <si>
    <t>Q3-21</t>
  </si>
  <si>
    <t>Q4-21</t>
  </si>
  <si>
    <t>Q1-20</t>
  </si>
  <si>
    <t>Q2-20</t>
  </si>
  <si>
    <t>Q3-20</t>
  </si>
  <si>
    <t>Q1-22</t>
  </si>
  <si>
    <t>Revenue ($M):</t>
  </si>
  <si>
    <t>% of Revenue:</t>
  </si>
  <si>
    <t>NM</t>
  </si>
  <si>
    <r>
      <rPr>
        <vertAlign val="superscript"/>
        <sz val="10"/>
        <color theme="1"/>
        <rFont val="Arial"/>
        <family val="2"/>
      </rPr>
      <t>2</t>
    </r>
    <r>
      <rPr>
        <sz val="10"/>
        <color theme="1"/>
        <rFont val="Arial"/>
        <family val="2"/>
      </rPr>
      <t>Includes transportation fees and capital financing fees</t>
    </r>
  </si>
  <si>
    <r>
      <rPr>
        <vertAlign val="superscript"/>
        <sz val="10"/>
        <color theme="1"/>
        <rFont val="Arial"/>
        <family val="2"/>
      </rPr>
      <t>1</t>
    </r>
    <r>
      <rPr>
        <sz val="10"/>
        <color theme="1"/>
        <rFont val="Arial"/>
        <family val="2"/>
      </rPr>
      <t>Includes auctions fees and Go Green customer assurance revenue</t>
    </r>
  </si>
  <si>
    <t>acb97da5-7cb9-4472-be6d-775570c85080</t>
  </si>
  <si>
    <t>da42993c-e80a-4124-8272-32769c7b9a4e</t>
  </si>
  <si>
    <t>524d03e4-ee7b-4f77-b01d-805e7a0e21e2</t>
  </si>
  <si>
    <t>Adj. EBITDA as a % of Revenue</t>
  </si>
  <si>
    <t>ce36115a-1df3-4d00-8a79-3cf16e15c611</t>
  </si>
  <si>
    <t>fece9a37-3ecb-4867-a7df-8e43574f4b6c</t>
  </si>
  <si>
    <t>Q2-22</t>
  </si>
  <si>
    <t>Capitalized Stock Based Compensation Amortization</t>
  </si>
  <si>
    <t>2011ff72-d1ad-4a14-89aa-e080bb7656a8</t>
  </si>
  <si>
    <t>Q3-22</t>
  </si>
  <si>
    <r>
      <t>Auction and Assurance</t>
    </r>
    <r>
      <rPr>
        <vertAlign val="superscript"/>
        <sz val="10"/>
        <color theme="1"/>
        <rFont val="Arial"/>
        <family val="2"/>
      </rPr>
      <t>1</t>
    </r>
  </si>
  <si>
    <r>
      <t>Marketplace Services</t>
    </r>
    <r>
      <rPr>
        <vertAlign val="superscript"/>
        <sz val="10"/>
        <color theme="1"/>
        <rFont val="Arial"/>
        <family val="2"/>
      </rPr>
      <t>2</t>
    </r>
  </si>
  <si>
    <r>
      <t>SaaS &amp; Data Services</t>
    </r>
    <r>
      <rPr>
        <vertAlign val="superscript"/>
        <sz val="10"/>
        <color theme="1"/>
        <rFont val="Arial"/>
        <family val="2"/>
      </rPr>
      <t>3</t>
    </r>
  </si>
  <si>
    <r>
      <t>Net cash provided by (used in) operating activities</t>
    </r>
    <r>
      <rPr>
        <vertAlign val="superscript"/>
        <sz val="10"/>
        <color theme="1"/>
        <rFont val="Arial"/>
        <family val="2"/>
      </rPr>
      <t>1</t>
    </r>
  </si>
  <si>
    <t>1. Change in marketplace float included within cash provided by (used in) operating activities</t>
  </si>
  <si>
    <r>
      <t>Marketplace and service cost of revenue
   (excluding depreciation &amp; amortization)</t>
    </r>
    <r>
      <rPr>
        <vertAlign val="superscript"/>
        <sz val="10"/>
        <color theme="1"/>
        <rFont val="Arial"/>
        <family val="2"/>
      </rPr>
      <t>1</t>
    </r>
  </si>
  <si>
    <r>
      <t>Depreciation and amortization</t>
    </r>
    <r>
      <rPr>
        <vertAlign val="superscript"/>
        <sz val="10"/>
        <color theme="1"/>
        <rFont val="Arial"/>
        <family val="2"/>
      </rPr>
      <t>3,4</t>
    </r>
  </si>
  <si>
    <r>
      <rPr>
        <vertAlign val="superscript"/>
        <sz val="10"/>
        <color theme="1"/>
        <rFont val="Arial"/>
        <family val="2"/>
      </rPr>
      <t>4</t>
    </r>
    <r>
      <rPr>
        <sz val="10"/>
        <color theme="1"/>
        <rFont val="Arial"/>
        <family val="2"/>
      </rPr>
      <t>Includes amortization of capitalized stock-based compensation as follows:</t>
    </r>
  </si>
  <si>
    <t>Adjusted EBITDA is a financial measure that is not presented in accordance with GAAP. We believe that Adjusted EBITDA, when taken together with our financial results presented in accordance with GAAP, provides meaningful supplemental information regarding our operating performance and facilitates internal comparisons of our historical operating performance on a more consistent basis by excluding certain items that may not be indicative of our business, results of operations or outlook. In particular, we believe that the use of Adjusted EBITDA is helpful to our investors as it is a measure used by management in assessing the health of our business, determining incentive compensation and evaluating our operating performance, as well as for internal planning and forecasting purposes.</t>
  </si>
  <si>
    <t>We define Non-GAAP Net income (loss) as net income (loss), adjusted to exclude: stock-based compensation expense, amortization of acquired intangible assets, and other one-time, non-recurring items of a material nature, when applicable, such as acquisition-related and restructuring expenses.</t>
  </si>
  <si>
    <t>In the calculation of Non-GAAP Net income (loss), we exclude stock-based compensation expense because of varying available valuation methodologies, subjective assumptions and the variety of equity instruments that can impact our non-cash expense. We believe that providing non-GAAP financial measures that exclude stock-based compensation expense allows for more meaningful comparisons between our operating results from period to period.</t>
  </si>
  <si>
    <t>We exclude amortization of acquired intangible assets from the calculation of Non-GAAP Net income (loss). We believe that excluding the impact of amortization of acquired intangible assets allows for more meaningful comparisons between operating results from period to period as the underlying intangible assets are valued at the time of acquisition and are amortized over several years after the acquisition.</t>
  </si>
  <si>
    <t>We exclude contingent consideration liability valuation adjustments associated with the purchase consideration of transactions accounted for as business combinations. We also exclude certain other one-time, non-recurring items of a material nature, when applicable, such as acquisition-related and restructuring expenses, because we do not consider such amounts to be part of our ongoing operations nor are they comparable to prior period nor predictive of future results.</t>
  </si>
  <si>
    <t>Non-GAAP net income (loss) is presented for supplemental informational purposes only, has limitations as an analytical tool and should not be considered in isolation or as a substitute for financial information presented in accordance with GAAP. Some of these limitations include that: (1) it does not consider the impact of stock-based compensation expense; (2) although amortization is a non-cash charge, the underlying assets may need to be replaced and Non-GAAP Net income (loss) does not reflect these capital expenditures; (3) it does not consider the impact of any contingent consideration liability valuation adjustments; and (4) it does not consider the impact of other one-time charges, such as acquisition-related and restructuring expenses, which could be material to the results of our operations. In addition, our use of Non-GAAP Net income (loss) may not be comparable to similarly titled measures of other companies because they may not calculate Non-GAAP Net income (loss) in the same manner, limiting its usefulness as a comparative measure.</t>
  </si>
  <si>
    <r>
      <t xml:space="preserve">We </t>
    </r>
    <r>
      <rPr>
        <sz val="11"/>
        <color theme="1"/>
        <rFont val="Arial"/>
        <family val="2"/>
      </rPr>
      <t>defin</t>
    </r>
    <r>
      <rPr>
        <sz val="11"/>
        <color rgb="FF000000"/>
        <rFont val="Arial"/>
        <family val="2"/>
      </rPr>
      <t>e Adjusted EBITDA as net loss, adjusted to exclude: depreciation and amortization;</t>
    </r>
    <r>
      <rPr>
        <sz val="11"/>
        <color theme="1"/>
        <rFont val="Arial"/>
        <family val="2"/>
      </rPr>
      <t xml:space="preserve"> </t>
    </r>
    <r>
      <rPr>
        <sz val="11"/>
        <color rgb="FF000000"/>
        <rFont val="Arial"/>
        <family val="2"/>
      </rPr>
      <t>stock-based compensation expense; interest (income) expense; provision for income taxes; other (income) expense, net</t>
    </r>
    <r>
      <rPr>
        <sz val="11"/>
        <color theme="1"/>
        <rFont val="Arial"/>
        <family val="2"/>
      </rPr>
      <t>; and other one-time non-recurring items of a material nature, when applicable, such as acquisition-related and restructuring expenses.</t>
    </r>
  </si>
  <si>
    <r>
      <t>Adjusted EBITDA is presented for supplemental informational purposes only, has limitations as an analytical tool and should not be considered in isolation or as a substitute for financial information presented in accordance with GAAP. Some of the limitations include that (1) it does not properly reflect capital commitments to be paid in the future</t>
    </r>
    <r>
      <rPr>
        <sz val="11"/>
        <color theme="1"/>
        <rFont val="Arial"/>
        <family val="2"/>
      </rPr>
      <t>;</t>
    </r>
    <r>
      <rPr>
        <sz val="11"/>
        <color rgb="FF000000"/>
        <rFont val="Arial"/>
        <family val="2"/>
      </rPr>
      <t xml:space="preserve"> (2) although depreciation and amortization are non-cash charges, the underlying assets may need to be replaced and Adjusted EBITDA does not reflect these capital expenditures</t>
    </r>
    <r>
      <rPr>
        <sz val="11"/>
        <color theme="1"/>
        <rFont val="Arial"/>
        <family val="2"/>
      </rPr>
      <t>;</t>
    </r>
    <r>
      <rPr>
        <sz val="11"/>
        <color rgb="FF000000"/>
        <rFont val="Arial"/>
        <family val="2"/>
      </rPr>
      <t xml:space="preserve"> (3) it does not consider the impact of stock-based compensation expense, (4) it does not reflect other non-operating expenses, including interest expense, (5) it does not consider the impact of any contingent consideration liability valuation adjustments, (6) it does not reflect tax payments that may represent a reduction in cash available to us, a</t>
    </r>
    <r>
      <rPr>
        <sz val="11"/>
        <color theme="1"/>
        <rFont val="Arial"/>
        <family val="2"/>
      </rPr>
      <t xml:space="preserve">nd </t>
    </r>
    <r>
      <rPr>
        <sz val="11"/>
        <color rgb="FF000000"/>
        <rFont val="Arial"/>
        <family val="2"/>
      </rPr>
      <t>(7) it does</t>
    </r>
    <r>
      <rPr>
        <sz val="11"/>
        <color theme="1"/>
        <rFont val="Arial"/>
        <family val="2"/>
      </rPr>
      <t xml:space="preserve"> not reflect other one-time, non-recurring items of a material nature, when applicable, such as acquisition-related and restructuring expenses</t>
    </r>
    <r>
      <rPr>
        <sz val="11"/>
        <color rgb="FF000000"/>
        <rFont val="Arial"/>
        <family val="2"/>
      </rPr>
      <t>. In addition, our use of Adjusted EBITDA may not be comparable to similarly titled measures of other companies because they may not calculate Adjusted EBITDA in the same manner, limiting its usefulness as a comparativ</t>
    </r>
    <r>
      <rPr>
        <sz val="11"/>
        <color rgb="FF11111F"/>
        <rFont val="Arial"/>
        <family val="2"/>
      </rPr>
      <t xml:space="preserve">e measure. </t>
    </r>
  </si>
  <si>
    <r>
      <t>Non-GAAP Net income (loss), a financial measure that is not presented in accordance with GAAP, provides investors with additional useful information to measure operating performance and current and future liquidity when taken together with our financial results presented in accordance with GAAP. By providing this information, we believe management and the users of the financial statements are better able to understand the financial results of what we consider to be our organic, c</t>
    </r>
    <r>
      <rPr>
        <sz val="11"/>
        <color theme="1"/>
        <rFont val="Arial"/>
        <family val="2"/>
      </rPr>
      <t>ontinuing operations.</t>
    </r>
  </si>
  <si>
    <t>Other</t>
  </si>
  <si>
    <r>
      <t>Selling, general and administrative</t>
    </r>
    <r>
      <rPr>
        <vertAlign val="superscript"/>
        <sz val="10"/>
        <color theme="1"/>
        <rFont val="Arial"/>
        <family val="2"/>
      </rPr>
      <t>1,2,5</t>
    </r>
  </si>
  <si>
    <r>
      <rPr>
        <vertAlign val="superscript"/>
        <sz val="10"/>
        <color theme="1"/>
        <rFont val="Arial"/>
        <family val="2"/>
      </rPr>
      <t>5</t>
    </r>
    <r>
      <rPr>
        <sz val="10"/>
        <color theme="1"/>
        <rFont val="Arial"/>
        <family val="2"/>
      </rPr>
      <t>Includes other adjustments as follows:</t>
    </r>
  </si>
  <si>
    <r>
      <t>Operations and technology</t>
    </r>
    <r>
      <rPr>
        <vertAlign val="superscript"/>
        <sz val="10"/>
        <color theme="1"/>
        <rFont val="Arial"/>
        <family val="2"/>
      </rPr>
      <t>1,5</t>
    </r>
  </si>
  <si>
    <t>Certain items may not total due to rounding</t>
  </si>
  <si>
    <r>
      <rPr>
        <vertAlign val="superscript"/>
        <sz val="10"/>
        <color theme="1"/>
        <rFont val="Arial"/>
        <family val="2"/>
      </rPr>
      <t>3</t>
    </r>
    <r>
      <rPr>
        <sz val="10"/>
        <color theme="1"/>
        <rFont val="Arial"/>
        <family val="2"/>
      </rPr>
      <t>Includes SaaS revenue and fees from data-enabled inspection solutions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</si>
</sst>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5" formatCode="&quot;$&quot;#,##0_);\(&quot;$&quot;#,##0\)"/>
    <numFmt numFmtId="7" formatCode="&quot;$&quot;#,##0.00_);\(&quot;$&quot;#,##0.00\)"/>
    <numFmt numFmtId="8" formatCode="&quot;$&quot;#,##0.00_);[Red]\(&quot;$&quot;#,##0.00\)"/>
    <numFmt numFmtId="44" formatCode="_(&quot;$&quot;* #,##0.00_);_(&quot;$&quot;* \(#,##0.00\);_(&quot;$&quot;* &quot;-&quot;??_);_(@_)"/>
    <numFmt numFmtId="43" formatCode="_(* #,##0.00_);_(* \(#,##0.00\);_(* &quot;-&quot;??_);_(@_)"/>
    <numFmt numFmtId="164" formatCode="&quot;$&quot;0.0,,_);[Black]\(&quot;$&quot;0.0,,\)"/>
    <numFmt numFmtId="165" formatCode="_(* #,##0_);_(* \(#,##0\);_(* &quot;-&quot;??_);_(@_)"/>
    <numFmt numFmtId="166" formatCode="&quot;$&quot;#,##0"/>
    <numFmt numFmtId="167" formatCode="&quot;$&quot;#,##0.0,,_);[Black]\(&quot;$&quot;0.0,,\)"/>
    <numFmt numFmtId="168" formatCode="&quot;$&quot;#,##0.0_);\(&quot;$&quot;#,##0.0\)"/>
    <numFmt numFmtId="169" formatCode="#,##0.0,,_);[Black]\(0.0,,\)"/>
    <numFmt numFmtId="170" formatCode="0.0_)\%;\(0.0\)\%;0.0_)\%;@_)_%"/>
    <numFmt numFmtId="171" formatCode="#,##0.0_)_%;\(#,##0.0\)_%;0.0_)_%;@_)_%"/>
    <numFmt numFmtId="172" formatCode="#,##0.0_);\(#,##0.0\);#,##0.0_);@_)"/>
    <numFmt numFmtId="173" formatCode="&quot;$&quot;_(#,##0.00_);&quot;$&quot;\(#,##0.00\);&quot;$&quot;_(0.00_);@_)"/>
    <numFmt numFmtId="174" formatCode="#,##0.00_);\(#,##0.00\);0.00_);@_)"/>
    <numFmt numFmtId="175" formatCode="\€_(#,##0.00_);\€\(#,##0.00\);\€_(0.00_);@_)"/>
    <numFmt numFmtId="176" formatCode="#,##0.0_)\x;\(#,##0.0\)\x;0.0_)\x;@_)_x"/>
    <numFmt numFmtId="177" formatCode="#,##0.0_)_x;\(#,##0.0\)_x;0.0_)_x;@_)_x"/>
    <numFmt numFmtId="178" formatCode="&quot;$&quot;#,##0.0"/>
    <numFmt numFmtId="179" formatCode="0.0"/>
    <numFmt numFmtId="180" formatCode="&quot;$&quot;#,##0.00"/>
    <numFmt numFmtId="181" formatCode="#,##0.0_);\(#,##0.0\)"/>
    <numFmt numFmtId="182" formatCode="#,##0.0,,_);[Black]\(&quot;$&quot;0.0,,\)"/>
    <numFmt numFmtId="183" formatCode="&quot;$&quot;0.00,,,_);[Black]\(&quot;$&quot;0.00,,\)"/>
    <numFmt numFmtId="184" formatCode="_(* #,##0%_);_(* \(#,##0%\);_(* &quot;-&quot;_);_(@_)"/>
    <numFmt numFmtId="185" formatCode="&quot;$&quot;#,##0.000,,_);[Black]\(&quot;$&quot;0.000,,\)"/>
    <numFmt numFmtId="186" formatCode="0.0%"/>
    <numFmt numFmtId="187" formatCode="&quot;$&quot;#.0,,,_);[Black]\(&quot;$&quot;0.0,,\)"/>
  </numFmts>
  <fonts count="32"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Calibri"/>
      <family val="2"/>
    </font>
    <font>
      <sz val="10"/>
      <color theme="1"/>
      <name val="Arial"/>
      <family val="2"/>
    </font>
    <font>
      <b/>
      <sz val="22"/>
      <color indexed="18"/>
      <name val="Arial"/>
      <family val="2"/>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b/>
      <sz val="8"/>
      <color theme="1"/>
      <name val="Times New Roman"/>
      <family val="1"/>
    </font>
    <font>
      <sz val="11"/>
      <color theme="1"/>
      <name val="Arial"/>
      <family val="2"/>
    </font>
    <font>
      <b/>
      <sz val="11"/>
      <color theme="1"/>
      <name val="Arial"/>
      <family val="2"/>
    </font>
    <font>
      <b/>
      <sz val="10"/>
      <color theme="1"/>
      <name val="Arial"/>
      <family val="2"/>
    </font>
    <font>
      <sz val="10"/>
      <color theme="0"/>
      <name val="Arial"/>
      <family val="2"/>
    </font>
    <font>
      <sz val="10"/>
      <name val="Arial"/>
      <family val="2"/>
    </font>
    <font>
      <i/>
      <sz val="10"/>
      <name val="Arial"/>
      <family val="2"/>
    </font>
    <font>
      <b/>
      <sz val="10"/>
      <name val="Arial"/>
      <family val="2"/>
    </font>
    <font>
      <i/>
      <sz val="10"/>
      <color theme="1"/>
      <name val="Arial"/>
      <family val="2"/>
    </font>
    <font>
      <b/>
      <i/>
      <sz val="10"/>
      <name val="Arial"/>
      <family val="2"/>
    </font>
    <font>
      <sz val="10"/>
      <color rgb="FF000000"/>
      <name val="Arial"/>
      <family val="2"/>
    </font>
    <font>
      <b/>
      <i/>
      <sz val="10"/>
      <color theme="1"/>
      <name val="Arial"/>
      <family val="2"/>
    </font>
    <font>
      <b/>
      <i/>
      <u/>
      <sz val="11"/>
      <color theme="1"/>
      <name val="Arial"/>
      <family val="2"/>
    </font>
    <font>
      <b/>
      <sz val="10"/>
      <color rgb="FFFF0000"/>
      <name val="Arial"/>
      <family val="2"/>
    </font>
    <font>
      <vertAlign val="superscript"/>
      <sz val="10"/>
      <color theme="1"/>
      <name val="Arial"/>
      <family val="2"/>
    </font>
    <font>
      <sz val="11"/>
      <name val="Arial"/>
      <family val="2"/>
    </font>
    <font>
      <sz val="8"/>
      <color theme="1"/>
      <name val="Arial"/>
      <family val="2"/>
    </font>
    <font>
      <sz val="11"/>
      <color rgb="FF000000"/>
      <name val="Arial"/>
      <family val="2"/>
    </font>
    <font>
      <sz val="11"/>
      <color rgb="FF11111F"/>
      <name val="Arial"/>
      <family val="2"/>
    </font>
    <font>
      <sz val="6"/>
      <color theme="1"/>
      <name val="Arial"/>
      <family val="2"/>
    </font>
  </fonts>
  <fills count="6">
    <fill>
      <patternFill patternType="none"/>
    </fill>
    <fill>
      <patternFill patternType="gray125"/>
    </fill>
    <fill>
      <patternFill patternType="solid">
        <fgColor theme="1" tint="0.249977111117893"/>
        <bgColor indexed="64"/>
      </patternFill>
    </fill>
    <fill>
      <patternFill patternType="solid">
        <fgColor indexed="43"/>
        <bgColor indexed="64"/>
      </patternFill>
    </fill>
    <fill>
      <patternFill patternType="solid">
        <fgColor theme="0"/>
        <bgColor indexed="64"/>
      </patternFill>
    </fill>
    <fill>
      <patternFill patternType="solid">
        <fgColor theme="1"/>
        <bgColor indexed="64"/>
      </patternFill>
    </fill>
  </fills>
  <borders count="8">
    <border>
      <left/>
      <right/>
      <top/>
      <bottom/>
      <diagonal/>
    </border>
    <border>
      <left/>
      <right/>
      <top style="thin">
        <color indexed="64"/>
      </top>
      <bottom style="thin">
        <color indexed="64"/>
      </bottom>
      <diagonal/>
    </border>
    <border>
      <left/>
      <right/>
      <top style="thin">
        <color indexed="64"/>
      </top>
      <bottom style="double">
        <color indexed="64"/>
      </bottom>
      <diagonal/>
    </border>
    <border>
      <left/>
      <right/>
      <top style="hair">
        <color indexed="8"/>
      </top>
      <bottom style="hair">
        <color indexed="8"/>
      </bottom>
      <diagonal/>
    </border>
    <border>
      <left/>
      <right/>
      <top/>
      <bottom style="medium">
        <color indexed="18"/>
      </bottom>
      <diagonal/>
    </border>
    <border>
      <left/>
      <right/>
      <top/>
      <bottom style="thin">
        <color indexed="64"/>
      </bottom>
      <diagonal/>
    </border>
    <border>
      <left/>
      <right/>
      <top style="double">
        <color indexed="64"/>
      </top>
      <bottom/>
      <diagonal/>
    </border>
    <border>
      <left/>
      <right/>
      <top/>
      <bottom style="double">
        <color auto="1"/>
      </bottom>
      <diagonal/>
    </border>
  </borders>
  <cellStyleXfs count="24">
    <xf numFmtId="0" fontId="0" fillId="0" borderId="0"/>
    <xf numFmtId="43" fontId="4" fillId="0" borderId="0" applyFont="0" applyFill="0" applyBorder="0" applyAlignment="0" applyProtection="0"/>
    <xf numFmtId="0" fontId="5" fillId="0" borderId="0"/>
    <xf numFmtId="170" fontId="6" fillId="0" borderId="0" applyFont="0" applyFill="0" applyBorder="0" applyAlignment="0" applyProtection="0"/>
    <xf numFmtId="171" fontId="6" fillId="0" borderId="0" applyFont="0" applyFill="0" applyBorder="0" applyAlignment="0" applyProtection="0"/>
    <xf numFmtId="172" fontId="6" fillId="0" borderId="0" applyFont="0" applyFill="0" applyBorder="0" applyAlignment="0" applyProtection="0"/>
    <xf numFmtId="173" fontId="6" fillId="0" borderId="0" applyFont="0" applyFill="0" applyBorder="0" applyAlignment="0" applyProtection="0"/>
    <xf numFmtId="174" fontId="6" fillId="0" borderId="0" applyFont="0" applyFill="0" applyBorder="0" applyAlignment="0" applyProtection="0"/>
    <xf numFmtId="175" fontId="6" fillId="0" borderId="0" applyFont="0" applyFill="0" applyBorder="0" applyAlignment="0" applyProtection="0"/>
    <xf numFmtId="0" fontId="7" fillId="0" borderId="0" applyNumberFormat="0" applyFill="0" applyBorder="0" applyAlignment="0" applyProtection="0"/>
    <xf numFmtId="0" fontId="6" fillId="3" borderId="0" applyNumberFormat="0" applyFont="0" applyAlignment="0" applyProtection="0"/>
    <xf numFmtId="176" fontId="6" fillId="0" borderId="0" applyFont="0" applyFill="0" applyBorder="0" applyAlignment="0" applyProtection="0"/>
    <xf numFmtId="177" fontId="6" fillId="0" borderId="0" applyFont="0" applyFill="0" applyBorder="0" applyProtection="0">
      <alignment horizontal="right"/>
    </xf>
    <xf numFmtId="0" fontId="8" fillId="0" borderId="0" applyNumberFormat="0" applyFill="0" applyBorder="0" applyProtection="0">
      <alignment vertical="top"/>
    </xf>
    <xf numFmtId="0" fontId="9" fillId="0" borderId="3" applyNumberFormat="0" applyFill="0" applyAlignment="0" applyProtection="0"/>
    <xf numFmtId="0" fontId="10" fillId="0" borderId="4" applyNumberFormat="0" applyFill="0" applyProtection="0">
      <alignment horizontal="center"/>
    </xf>
    <xf numFmtId="0" fontId="10" fillId="0" borderId="0" applyNumberFormat="0" applyFill="0" applyBorder="0" applyProtection="0">
      <alignment horizontal="left"/>
    </xf>
    <xf numFmtId="0" fontId="11" fillId="0" borderId="0" applyNumberFormat="0" applyFill="0" applyBorder="0" applyProtection="0">
      <alignment horizontal="centerContinuous"/>
    </xf>
    <xf numFmtId="44" fontId="6" fillId="0" borderId="0" applyFont="0" applyFill="0" applyBorder="0" applyAlignment="0" applyProtection="0"/>
    <xf numFmtId="0" fontId="3" fillId="0" borderId="0"/>
    <xf numFmtId="43" fontId="2" fillId="0" borderId="0" applyFont="0" applyFill="0" applyBorder="0" applyAlignment="0" applyProtection="0"/>
    <xf numFmtId="9" fontId="2" fillId="0" borderId="0" applyFont="0" applyFill="0" applyBorder="0" applyAlignment="0" applyProtection="0"/>
    <xf numFmtId="9" fontId="6" fillId="0" borderId="0" applyFont="0" applyFill="0" applyBorder="0" applyAlignment="0" applyProtection="0"/>
    <xf numFmtId="43" fontId="1" fillId="0" borderId="0" applyFont="0" applyFill="0" applyBorder="0" applyAlignment="0" applyProtection="0"/>
  </cellStyleXfs>
  <cellXfs count="165">
    <xf numFmtId="0" fontId="0" fillId="0" borderId="0" xfId="0"/>
    <xf numFmtId="0" fontId="13" fillId="0" borderId="0" xfId="0" applyFont="1"/>
    <xf numFmtId="0" fontId="14" fillId="0" borderId="0" xfId="0" applyFont="1"/>
    <xf numFmtId="0" fontId="0" fillId="0" borderId="0" xfId="0" applyAlignment="1">
      <alignment horizontal="left" indent="1"/>
    </xf>
    <xf numFmtId="0" fontId="15" fillId="0" borderId="0" xfId="0" applyFont="1"/>
    <xf numFmtId="0" fontId="0" fillId="4" borderId="0" xfId="0" applyFill="1"/>
    <xf numFmtId="17" fontId="16" fillId="2" borderId="0" xfId="0" applyNumberFormat="1" applyFont="1" applyFill="1" applyAlignment="1">
      <alignment horizontal="left"/>
    </xf>
    <xf numFmtId="17" fontId="16" fillId="0" borderId="0" xfId="0" applyNumberFormat="1" applyFont="1" applyAlignment="1">
      <alignment horizontal="left"/>
    </xf>
    <xf numFmtId="0" fontId="16" fillId="2" borderId="0" xfId="0" applyFont="1" applyFill="1" applyAlignment="1">
      <alignment horizontal="center"/>
    </xf>
    <xf numFmtId="0" fontId="16" fillId="0" borderId="0" xfId="0" applyFont="1" applyAlignment="1">
      <alignment horizontal="center"/>
    </xf>
    <xf numFmtId="17" fontId="16" fillId="2" borderId="0" xfId="0" applyNumberFormat="1" applyFont="1" applyFill="1" applyAlignment="1">
      <alignment horizontal="center"/>
    </xf>
    <xf numFmtId="17" fontId="16" fillId="0" borderId="0" xfId="0" applyNumberFormat="1" applyFont="1" applyAlignment="1">
      <alignment horizontal="center"/>
    </xf>
    <xf numFmtId="17" fontId="16" fillId="0" borderId="0" xfId="0" applyNumberFormat="1" applyFont="1" applyAlignment="1">
      <alignment horizontal="center" wrapText="1"/>
    </xf>
    <xf numFmtId="0" fontId="0" fillId="0" borderId="0" xfId="0" applyAlignment="1">
      <alignment wrapText="1"/>
    </xf>
    <xf numFmtId="17" fontId="16" fillId="0" borderId="0" xfId="0" applyNumberFormat="1" applyFont="1"/>
    <xf numFmtId="17" fontId="17" fillId="0" borderId="0" xfId="0" applyNumberFormat="1" applyFont="1" applyAlignment="1">
      <alignment horizontal="left"/>
    </xf>
    <xf numFmtId="17" fontId="18" fillId="0" borderId="0" xfId="0" applyNumberFormat="1" applyFont="1" applyAlignment="1">
      <alignment horizontal="left"/>
    </xf>
    <xf numFmtId="0" fontId="17" fillId="0" borderId="0" xfId="2" applyFont="1" applyAlignment="1">
      <alignment horizontal="left" vertical="center" indent="1"/>
    </xf>
    <xf numFmtId="0" fontId="20" fillId="0" borderId="0" xfId="0" applyFont="1"/>
    <xf numFmtId="165" fontId="0" fillId="0" borderId="0" xfId="1" applyNumberFormat="1" applyFont="1"/>
    <xf numFmtId="165" fontId="0" fillId="0" borderId="0" xfId="1" applyNumberFormat="1" applyFont="1" applyFill="1" applyBorder="1"/>
    <xf numFmtId="0" fontId="19" fillId="0" borderId="0" xfId="2" applyFont="1" applyAlignment="1">
      <alignment horizontal="left" vertical="center" indent="3"/>
    </xf>
    <xf numFmtId="0" fontId="0" fillId="0" borderId="2" xfId="0" applyBorder="1"/>
    <xf numFmtId="0" fontId="0" fillId="0" borderId="5" xfId="0" applyBorder="1"/>
    <xf numFmtId="168" fontId="0" fillId="0" borderId="0" xfId="0" applyNumberFormat="1"/>
    <xf numFmtId="0" fontId="0" fillId="5" borderId="0" xfId="0" applyFill="1"/>
    <xf numFmtId="0" fontId="23" fillId="0" borderId="0" xfId="0" applyFont="1" applyAlignment="1">
      <alignment horizontal="left"/>
    </xf>
    <xf numFmtId="164" fontId="0" fillId="0" borderId="0" xfId="0" applyNumberFormat="1"/>
    <xf numFmtId="178" fontId="0" fillId="0" borderId="0" xfId="0" applyNumberFormat="1"/>
    <xf numFmtId="0" fontId="15" fillId="0" borderId="0" xfId="0" applyFont="1" applyAlignment="1">
      <alignment horizontal="left"/>
    </xf>
    <xf numFmtId="164" fontId="0" fillId="0" borderId="0" xfId="2" applyNumberFormat="1" applyFont="1" applyAlignment="1">
      <alignment horizontal="right" vertical="center"/>
    </xf>
    <xf numFmtId="0" fontId="23" fillId="0" borderId="0" xfId="0" applyFont="1"/>
    <xf numFmtId="17" fontId="16" fillId="5" borderId="0" xfId="0" applyNumberFormat="1" applyFont="1" applyFill="1" applyAlignment="1">
      <alignment horizontal="center" wrapText="1"/>
    </xf>
    <xf numFmtId="17" fontId="16" fillId="5" borderId="0" xfId="0" applyNumberFormat="1" applyFont="1" applyFill="1"/>
    <xf numFmtId="0" fontId="0" fillId="0" borderId="0" xfId="0" applyAlignment="1">
      <alignment horizontal="left"/>
    </xf>
    <xf numFmtId="181" fontId="0" fillId="0" borderId="0" xfId="0" applyNumberFormat="1"/>
    <xf numFmtId="0" fontId="15" fillId="0" borderId="0" xfId="0" applyFont="1" applyAlignment="1">
      <alignment horizontal="left" indent="1"/>
    </xf>
    <xf numFmtId="8" fontId="0" fillId="0" borderId="0" xfId="0" applyNumberFormat="1"/>
    <xf numFmtId="180" fontId="0" fillId="0" borderId="0" xfId="0" applyNumberFormat="1"/>
    <xf numFmtId="165" fontId="0" fillId="0" borderId="0" xfId="1" applyNumberFormat="1" applyFont="1" applyFill="1"/>
    <xf numFmtId="165" fontId="0" fillId="0" borderId="0" xfId="1" applyNumberFormat="1" applyFont="1" applyBorder="1"/>
    <xf numFmtId="165" fontId="0" fillId="5" borderId="0" xfId="1" applyNumberFormat="1" applyFont="1" applyFill="1"/>
    <xf numFmtId="0" fontId="12" fillId="4" borderId="0" xfId="0" applyFont="1" applyFill="1" applyAlignment="1">
      <alignment horizontal="center" wrapText="1"/>
    </xf>
    <xf numFmtId="0" fontId="12" fillId="4" borderId="0" xfId="0" quotePrefix="1" applyFont="1" applyFill="1" applyAlignment="1">
      <alignment horizontal="center" wrapText="1"/>
    </xf>
    <xf numFmtId="167" fontId="0" fillId="0" borderId="0" xfId="2" applyNumberFormat="1" applyFont="1" applyAlignment="1">
      <alignment horizontal="right" vertical="center"/>
    </xf>
    <xf numFmtId="169" fontId="0" fillId="0" borderId="0" xfId="0" applyNumberFormat="1"/>
    <xf numFmtId="166" fontId="0" fillId="0" borderId="0" xfId="18" applyNumberFormat="1" applyFont="1" applyAlignment="1">
      <alignment horizontal="right" vertical="center"/>
    </xf>
    <xf numFmtId="0" fontId="13" fillId="0" borderId="0" xfId="0" applyFont="1" applyAlignment="1">
      <alignment horizontal="left" vertical="top" wrapText="1"/>
    </xf>
    <xf numFmtId="0" fontId="24" fillId="0" borderId="0" xfId="0" applyFont="1"/>
    <xf numFmtId="0" fontId="24" fillId="0" borderId="0" xfId="0" applyFont="1" applyAlignment="1">
      <alignment vertical="top" wrapText="1"/>
    </xf>
    <xf numFmtId="0" fontId="13" fillId="0" borderId="0" xfId="0" applyFont="1" applyAlignment="1">
      <alignment vertical="top" wrapText="1"/>
    </xf>
    <xf numFmtId="167" fontId="0" fillId="0" borderId="0" xfId="1" applyNumberFormat="1" applyFont="1" applyFill="1"/>
    <xf numFmtId="182" fontId="0" fillId="0" borderId="0" xfId="1" applyNumberFormat="1" applyFont="1" applyFill="1"/>
    <xf numFmtId="178" fontId="0" fillId="0" borderId="5" xfId="0" applyNumberFormat="1" applyBorder="1"/>
    <xf numFmtId="167" fontId="0" fillId="0" borderId="2" xfId="1" applyNumberFormat="1" applyFont="1" applyFill="1" applyBorder="1"/>
    <xf numFmtId="178" fontId="0" fillId="0" borderId="2" xfId="0" applyNumberFormat="1" applyBorder="1"/>
    <xf numFmtId="167" fontId="0" fillId="0" borderId="2" xfId="0" applyNumberFormat="1" applyBorder="1"/>
    <xf numFmtId="167" fontId="0" fillId="0" borderId="1" xfId="1" applyNumberFormat="1" applyFont="1" applyFill="1" applyBorder="1"/>
    <xf numFmtId="7" fontId="0" fillId="0" borderId="0" xfId="0" applyNumberFormat="1"/>
    <xf numFmtId="169" fontId="0" fillId="0" borderId="0" xfId="1" applyNumberFormat="1" applyFont="1" applyFill="1"/>
    <xf numFmtId="169" fontId="0" fillId="0" borderId="1" xfId="1" applyNumberFormat="1" applyFont="1" applyFill="1" applyBorder="1"/>
    <xf numFmtId="17" fontId="16" fillId="4" borderId="0" xfId="0" applyNumberFormat="1" applyFont="1" applyFill="1" applyAlignment="1">
      <alignment horizontal="center"/>
    </xf>
    <xf numFmtId="178" fontId="0" fillId="0" borderId="0" xfId="18" applyNumberFormat="1" applyFont="1" applyFill="1" applyAlignment="1">
      <alignment horizontal="right" vertical="center"/>
    </xf>
    <xf numFmtId="166" fontId="0" fillId="0" borderId="0" xfId="18" applyNumberFormat="1" applyFont="1" applyFill="1" applyAlignment="1">
      <alignment horizontal="right" vertical="center"/>
    </xf>
    <xf numFmtId="167" fontId="6" fillId="0" borderId="0" xfId="1" applyNumberFormat="1" applyFont="1" applyFill="1"/>
    <xf numFmtId="169" fontId="6" fillId="0" borderId="0" xfId="1" applyNumberFormat="1" applyFont="1" applyFill="1"/>
    <xf numFmtId="167" fontId="6" fillId="0" borderId="0" xfId="1" applyNumberFormat="1" applyFont="1"/>
    <xf numFmtId="165" fontId="0" fillId="0" borderId="0" xfId="20" applyNumberFormat="1" applyFont="1" applyFill="1" applyBorder="1" applyAlignment="1">
      <alignment horizontal="right" vertical="center"/>
    </xf>
    <xf numFmtId="165" fontId="0" fillId="0" borderId="0" xfId="20" applyNumberFormat="1" applyFont="1" applyBorder="1" applyAlignment="1">
      <alignment horizontal="right" vertical="center"/>
    </xf>
    <xf numFmtId="165" fontId="0" fillId="0" borderId="0" xfId="0" applyNumberFormat="1"/>
    <xf numFmtId="178" fontId="25" fillId="0" borderId="0" xfId="20" applyNumberFormat="1" applyFont="1" applyBorder="1"/>
    <xf numFmtId="178" fontId="0" fillId="5" borderId="0" xfId="21" applyNumberFormat="1" applyFont="1" applyFill="1"/>
    <xf numFmtId="9" fontId="0" fillId="5" borderId="0" xfId="21" applyFont="1" applyFill="1"/>
    <xf numFmtId="167" fontId="0" fillId="0" borderId="0" xfId="20" applyNumberFormat="1" applyFont="1" applyFill="1"/>
    <xf numFmtId="169" fontId="0" fillId="0" borderId="0" xfId="20" applyNumberFormat="1" applyFont="1" applyFill="1"/>
    <xf numFmtId="178" fontId="0" fillId="0" borderId="0" xfId="21" applyNumberFormat="1" applyFont="1"/>
    <xf numFmtId="178" fontId="0" fillId="4" borderId="0" xfId="0" applyNumberFormat="1" applyFill="1"/>
    <xf numFmtId="166" fontId="0" fillId="0" borderId="0" xfId="0" applyNumberFormat="1"/>
    <xf numFmtId="166" fontId="0" fillId="0" borderId="0" xfId="20" applyNumberFormat="1" applyFont="1" applyFill="1" applyBorder="1"/>
    <xf numFmtId="166" fontId="0" fillId="0" borderId="0" xfId="20" applyNumberFormat="1" applyFont="1" applyFill="1"/>
    <xf numFmtId="9" fontId="0" fillId="0" borderId="0" xfId="21" applyFont="1" applyFill="1" applyBorder="1"/>
    <xf numFmtId="9" fontId="0" fillId="0" borderId="0" xfId="21" applyFont="1" applyFill="1"/>
    <xf numFmtId="179" fontId="0" fillId="0" borderId="0" xfId="0" applyNumberFormat="1"/>
    <xf numFmtId="178" fontId="0" fillId="0" borderId="0" xfId="20" applyNumberFormat="1" applyFont="1" applyBorder="1"/>
    <xf numFmtId="165" fontId="0" fillId="0" borderId="0" xfId="20" applyNumberFormat="1" applyFont="1"/>
    <xf numFmtId="183" fontId="0" fillId="0" borderId="0" xfId="0" applyNumberFormat="1"/>
    <xf numFmtId="178" fontId="25" fillId="0" borderId="0" xfId="20" applyNumberFormat="1" applyFont="1" applyFill="1" applyBorder="1"/>
    <xf numFmtId="165" fontId="0" fillId="0" borderId="0" xfId="20" applyNumberFormat="1" applyFont="1" applyFill="1" applyAlignment="1">
      <alignment horizontal="right" vertical="center"/>
    </xf>
    <xf numFmtId="0" fontId="0" fillId="0" borderId="0" xfId="2" applyFont="1" applyAlignment="1">
      <alignment horizontal="left" vertical="center" indent="1"/>
    </xf>
    <xf numFmtId="0" fontId="0" fillId="4" borderId="0" xfId="0" applyFill="1" applyAlignment="1">
      <alignment horizontal="left" wrapText="1" indent="1"/>
    </xf>
    <xf numFmtId="178" fontId="0" fillId="0" borderId="0" xfId="2" applyNumberFormat="1" applyFont="1" applyAlignment="1">
      <alignment horizontal="right" vertical="center"/>
    </xf>
    <xf numFmtId="2" fontId="0" fillId="0" borderId="0" xfId="0" applyNumberFormat="1"/>
    <xf numFmtId="9" fontId="0" fillId="0" borderId="0" xfId="22" applyFont="1" applyFill="1"/>
    <xf numFmtId="167" fontId="0" fillId="0" borderId="0" xfId="0" applyNumberFormat="1"/>
    <xf numFmtId="167" fontId="0" fillId="4" borderId="0" xfId="0" applyNumberFormat="1" applyFill="1"/>
    <xf numFmtId="9" fontId="0" fillId="0" borderId="0" xfId="0" applyNumberFormat="1"/>
    <xf numFmtId="0" fontId="25" fillId="0" borderId="0" xfId="0" applyFont="1" applyAlignment="1">
      <alignment horizontal="left"/>
    </xf>
    <xf numFmtId="184" fontId="0" fillId="0" borderId="6" xfId="2" applyNumberFormat="1" applyFont="1" applyBorder="1" applyAlignment="1">
      <alignment vertical="center"/>
    </xf>
    <xf numFmtId="9" fontId="0" fillId="0" borderId="0" xfId="22" applyFont="1"/>
    <xf numFmtId="0" fontId="12" fillId="0" borderId="0" xfId="0" quotePrefix="1" applyFont="1" applyAlignment="1">
      <alignment horizontal="center" wrapText="1"/>
    </xf>
    <xf numFmtId="49" fontId="0" fillId="4" borderId="0" xfId="0" quotePrefix="1" applyNumberFormat="1" applyFill="1" applyAlignment="1">
      <alignment horizontal="left" vertical="top" wrapText="1"/>
    </xf>
    <xf numFmtId="167" fontId="0" fillId="4" borderId="0" xfId="23" applyNumberFormat="1" applyFont="1" applyFill="1"/>
    <xf numFmtId="167" fontId="0" fillId="0" borderId="0" xfId="23" applyNumberFormat="1" applyFont="1" applyFill="1" applyBorder="1"/>
    <xf numFmtId="167" fontId="0" fillId="0" borderId="0" xfId="23" applyNumberFormat="1" applyFont="1" applyFill="1"/>
    <xf numFmtId="169" fontId="0" fillId="4" borderId="0" xfId="23" applyNumberFormat="1" applyFont="1" applyFill="1" applyBorder="1"/>
    <xf numFmtId="169" fontId="0" fillId="0" borderId="0" xfId="23" applyNumberFormat="1" applyFont="1" applyFill="1" applyBorder="1"/>
    <xf numFmtId="169" fontId="0" fillId="4" borderId="5" xfId="23" applyNumberFormat="1" applyFont="1" applyFill="1" applyBorder="1"/>
    <xf numFmtId="169" fontId="0" fillId="0" borderId="5" xfId="23" applyNumberFormat="1" applyFont="1" applyFill="1" applyBorder="1"/>
    <xf numFmtId="167" fontId="0" fillId="4" borderId="0" xfId="23" applyNumberFormat="1" applyFont="1" applyFill="1" applyBorder="1"/>
    <xf numFmtId="167" fontId="0" fillId="0" borderId="2" xfId="23" applyNumberFormat="1" applyFont="1" applyFill="1" applyBorder="1"/>
    <xf numFmtId="186" fontId="0" fillId="0" borderId="0" xfId="22" applyNumberFormat="1" applyFont="1"/>
    <xf numFmtId="184" fontId="0" fillId="0" borderId="0" xfId="2" applyNumberFormat="1" applyFont="1" applyAlignment="1">
      <alignment vertical="center"/>
    </xf>
    <xf numFmtId="167" fontId="0" fillId="0" borderId="0" xfId="1" applyNumberFormat="1" applyFont="1" applyFill="1" applyBorder="1"/>
    <xf numFmtId="169" fontId="0" fillId="0" borderId="0" xfId="1" applyNumberFormat="1" applyFont="1" applyFill="1" applyBorder="1"/>
    <xf numFmtId="0" fontId="0" fillId="0" borderId="0" xfId="2" applyFont="1" applyAlignment="1">
      <alignment horizontal="left" vertical="center"/>
    </xf>
    <xf numFmtId="185" fontId="6" fillId="0" borderId="0" xfId="1" applyNumberFormat="1" applyFont="1" applyFill="1"/>
    <xf numFmtId="186" fontId="0" fillId="0" borderId="0" xfId="22" applyNumberFormat="1" applyFont="1" applyFill="1"/>
    <xf numFmtId="0" fontId="0" fillId="0" borderId="0" xfId="0" applyAlignment="1">
      <alignment horizontal="left" indent="2"/>
    </xf>
    <xf numFmtId="178" fontId="0" fillId="0" borderId="0" xfId="20" applyNumberFormat="1" applyFont="1" applyFill="1" applyBorder="1" applyAlignment="1">
      <alignment horizontal="right" vertical="center"/>
    </xf>
    <xf numFmtId="178" fontId="0" fillId="0" borderId="2" xfId="20" applyNumberFormat="1" applyFont="1" applyFill="1" applyBorder="1"/>
    <xf numFmtId="9" fontId="0" fillId="0" borderId="0" xfId="22" applyFont="1" applyFill="1" applyBorder="1"/>
    <xf numFmtId="9" fontId="0" fillId="0" borderId="0" xfId="22" applyFont="1" applyAlignment="1">
      <alignment horizontal="right" vertical="center"/>
    </xf>
    <xf numFmtId="186" fontId="0" fillId="0" borderId="0" xfId="22" applyNumberFormat="1" applyFont="1" applyFill="1" applyBorder="1"/>
    <xf numFmtId="9" fontId="0" fillId="0" borderId="2" xfId="22" applyFont="1" applyBorder="1"/>
    <xf numFmtId="9" fontId="0" fillId="0" borderId="0" xfId="21" applyFont="1" applyFill="1" applyAlignment="1">
      <alignment horizontal="right"/>
    </xf>
    <xf numFmtId="9" fontId="0" fillId="0" borderId="2" xfId="21" applyFont="1" applyFill="1" applyBorder="1"/>
    <xf numFmtId="167" fontId="0" fillId="0" borderId="0" xfId="20" applyNumberFormat="1" applyFont="1" applyFill="1" applyBorder="1" applyAlignment="1">
      <alignment horizontal="right" vertical="center"/>
    </xf>
    <xf numFmtId="167" fontId="0" fillId="0" borderId="2" xfId="20" applyNumberFormat="1" applyFont="1" applyFill="1" applyBorder="1"/>
    <xf numFmtId="167" fontId="0" fillId="0" borderId="0" xfId="20" applyNumberFormat="1" applyFont="1" applyFill="1" applyBorder="1"/>
    <xf numFmtId="0" fontId="28" fillId="0" borderId="0" xfId="0" applyFont="1" applyAlignment="1">
      <alignment wrapText="1"/>
    </xf>
    <xf numFmtId="187" fontId="0" fillId="0" borderId="0" xfId="0" applyNumberFormat="1"/>
    <xf numFmtId="5" fontId="0" fillId="0" borderId="0" xfId="0" applyNumberFormat="1"/>
    <xf numFmtId="167" fontId="6" fillId="0" borderId="7" xfId="1" applyNumberFormat="1" applyFont="1" applyFill="1" applyBorder="1"/>
    <xf numFmtId="9" fontId="0" fillId="0" borderId="0" xfId="1" applyNumberFormat="1" applyFont="1"/>
    <xf numFmtId="9" fontId="0" fillId="0" borderId="0" xfId="22" applyFont="1" applyBorder="1"/>
    <xf numFmtId="0" fontId="15" fillId="5" borderId="0" xfId="0" applyFont="1" applyFill="1"/>
    <xf numFmtId="17" fontId="16" fillId="5" borderId="0" xfId="0" applyNumberFormat="1" applyFont="1" applyFill="1" applyAlignment="1">
      <alignment horizontal="center"/>
    </xf>
    <xf numFmtId="167" fontId="0" fillId="5" borderId="0" xfId="20" applyNumberFormat="1" applyFont="1" applyFill="1" applyBorder="1" applyAlignment="1">
      <alignment horizontal="right" vertical="center"/>
    </xf>
    <xf numFmtId="167" fontId="0" fillId="5" borderId="0" xfId="20" applyNumberFormat="1" applyFont="1" applyFill="1" applyBorder="1"/>
    <xf numFmtId="9" fontId="0" fillId="5" borderId="0" xfId="22" applyFont="1" applyFill="1"/>
    <xf numFmtId="9" fontId="0" fillId="5" borderId="0" xfId="22" applyFont="1" applyFill="1" applyBorder="1"/>
    <xf numFmtId="43" fontId="0" fillId="0" borderId="0" xfId="1" applyFont="1"/>
    <xf numFmtId="0" fontId="25" fillId="0" borderId="0" xfId="0" applyFont="1"/>
    <xf numFmtId="0" fontId="25" fillId="0" borderId="0" xfId="0" applyFont="1" applyAlignment="1">
      <alignment horizontal="center"/>
    </xf>
    <xf numFmtId="182" fontId="0" fillId="0" borderId="0" xfId="23" applyNumberFormat="1" applyFont="1" applyFill="1"/>
    <xf numFmtId="182" fontId="0" fillId="0" borderId="0" xfId="23" applyNumberFormat="1" applyFont="1" applyFill="1" applyBorder="1"/>
    <xf numFmtId="182" fontId="0" fillId="0" borderId="5" xfId="23" applyNumberFormat="1" applyFont="1" applyFill="1" applyBorder="1"/>
    <xf numFmtId="0" fontId="19" fillId="0" borderId="0" xfId="0" applyFont="1" applyAlignment="1">
      <alignment wrapText="1"/>
    </xf>
    <xf numFmtId="0" fontId="21" fillId="0" borderId="0" xfId="0" applyFont="1"/>
    <xf numFmtId="0" fontId="17" fillId="0" borderId="0" xfId="0" applyFont="1" applyAlignment="1">
      <alignment horizontal="left"/>
    </xf>
    <xf numFmtId="0" fontId="19" fillId="0" borderId="0" xfId="0" applyFont="1" applyAlignment="1">
      <alignment horizontal="left" indent="1"/>
    </xf>
    <xf numFmtId="0" fontId="22" fillId="0" borderId="0" xfId="0" applyFont="1"/>
    <xf numFmtId="0" fontId="19" fillId="0" borderId="0" xfId="0" applyFont="1" applyAlignment="1">
      <alignment horizontal="left" indent="2"/>
    </xf>
    <xf numFmtId="167" fontId="0" fillId="0" borderId="5" xfId="23" applyNumberFormat="1" applyFont="1" applyFill="1" applyBorder="1"/>
    <xf numFmtId="0" fontId="19" fillId="0" borderId="0" xfId="0" applyFont="1" applyAlignment="1">
      <alignment horizontal="left" wrapText="1" indent="5"/>
    </xf>
    <xf numFmtId="165" fontId="0" fillId="0" borderId="0" xfId="23" applyNumberFormat="1" applyFont="1" applyFill="1"/>
    <xf numFmtId="165" fontId="0" fillId="0" borderId="0" xfId="23" applyNumberFormat="1" applyFont="1" applyFill="1" applyBorder="1"/>
    <xf numFmtId="169" fontId="0" fillId="5" borderId="0" xfId="0" applyNumberFormat="1" applyFill="1"/>
    <xf numFmtId="0" fontId="29" fillId="0" borderId="0" xfId="0" applyFont="1" applyAlignment="1">
      <alignment vertical="center" wrapText="1"/>
    </xf>
    <xf numFmtId="0" fontId="30" fillId="0" borderId="0" xfId="0" applyFont="1" applyAlignment="1">
      <alignment vertical="center" wrapText="1"/>
    </xf>
    <xf numFmtId="0" fontId="13" fillId="0" borderId="0" xfId="0" applyFont="1" applyAlignment="1">
      <alignment vertical="center" wrapText="1"/>
    </xf>
    <xf numFmtId="0" fontId="0" fillId="0" borderId="0" xfId="0" applyFill="1" applyAlignment="1">
      <alignment horizontal="left" indent="1"/>
    </xf>
    <xf numFmtId="0" fontId="0" fillId="0" borderId="0" xfId="0" applyFill="1"/>
    <xf numFmtId="181" fontId="0" fillId="0" borderId="0" xfId="0" applyNumberFormat="1" applyFill="1"/>
    <xf numFmtId="0" fontId="31" fillId="0" borderId="0" xfId="0" applyFont="1"/>
  </cellXfs>
  <cellStyles count="24">
    <cellStyle name="_%(SignOnly)" xfId="3" xr:uid="{00000000-0005-0000-0000-000000000000}"/>
    <cellStyle name="_%(SignSpaceOnly)" xfId="4" xr:uid="{00000000-0005-0000-0000-000001000000}"/>
    <cellStyle name="_Comma" xfId="5" xr:uid="{00000000-0005-0000-0000-000002000000}"/>
    <cellStyle name="_Currency" xfId="6" xr:uid="{00000000-0005-0000-0000-000003000000}"/>
    <cellStyle name="_CurrencySpace" xfId="7" xr:uid="{00000000-0005-0000-0000-000004000000}"/>
    <cellStyle name="_Euro" xfId="8" xr:uid="{00000000-0005-0000-0000-000005000000}"/>
    <cellStyle name="_Heading" xfId="9" xr:uid="{00000000-0005-0000-0000-000006000000}"/>
    <cellStyle name="_Highlight" xfId="10" xr:uid="{00000000-0005-0000-0000-000007000000}"/>
    <cellStyle name="_Multiple" xfId="11" xr:uid="{00000000-0005-0000-0000-000008000000}"/>
    <cellStyle name="_MultipleSpace" xfId="12" xr:uid="{00000000-0005-0000-0000-000009000000}"/>
    <cellStyle name="_SubHeading" xfId="13" xr:uid="{00000000-0005-0000-0000-00000A000000}"/>
    <cellStyle name="_Table" xfId="14" xr:uid="{00000000-0005-0000-0000-00000B000000}"/>
    <cellStyle name="_TableHead" xfId="15" xr:uid="{00000000-0005-0000-0000-00000C000000}"/>
    <cellStyle name="_TableRowHead" xfId="16" xr:uid="{00000000-0005-0000-0000-00000D000000}"/>
    <cellStyle name="_TableSuperHead" xfId="17" xr:uid="{00000000-0005-0000-0000-00000E000000}"/>
    <cellStyle name="Comma" xfId="1" builtinId="3"/>
    <cellStyle name="Comma 2" xfId="20" xr:uid="{0F896F85-CF04-406D-99F1-4C8A3B46BFC6}"/>
    <cellStyle name="Comma 3" xfId="23" xr:uid="{C217B0E4-4D81-4292-A1D9-63604EAF2EE4}"/>
    <cellStyle name="Currency" xfId="18" builtinId="4"/>
    <cellStyle name="Normal" xfId="0" builtinId="0" customBuiltin="1"/>
    <cellStyle name="Normal 2" xfId="19" xr:uid="{B1A62BDA-4837-4DB4-B88B-A49357DC24ED}"/>
    <cellStyle name="Normal 7" xfId="2" xr:uid="{00000000-0005-0000-0000-000011000000}"/>
    <cellStyle name="Percent" xfId="22" builtinId="5"/>
    <cellStyle name="Percent 2" xfId="21" xr:uid="{E436C1D1-927E-4E9E-8EBC-8C4FC6944DCD}"/>
  </cellStyles>
  <dxfs count="47">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bgColor rgb="FFCFF0FC"/>
        </patternFill>
      </fill>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externalLink" Target="externalLinks/externalLink17.xml"/><Relationship Id="rId39" Type="http://schemas.openxmlformats.org/officeDocument/2006/relationships/customXml" Target="../customXml/item8.xml"/><Relationship Id="rId21" Type="http://schemas.openxmlformats.org/officeDocument/2006/relationships/externalLink" Target="externalLinks/externalLink12.xml"/><Relationship Id="rId34" Type="http://schemas.openxmlformats.org/officeDocument/2006/relationships/customXml" Target="../customXml/item3.xml"/><Relationship Id="rId42" Type="http://schemas.openxmlformats.org/officeDocument/2006/relationships/customXml" Target="../customXml/item1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29" Type="http://schemas.openxmlformats.org/officeDocument/2006/relationships/styles" Target="styles.xml"/><Relationship Id="rId41" Type="http://schemas.openxmlformats.org/officeDocument/2006/relationships/customXml" Target="../customXml/item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32" Type="http://schemas.openxmlformats.org/officeDocument/2006/relationships/customXml" Target="../customXml/item1.xml"/><Relationship Id="rId37" Type="http://schemas.openxmlformats.org/officeDocument/2006/relationships/customXml" Target="../customXml/item6.xml"/><Relationship Id="rId40" Type="http://schemas.openxmlformats.org/officeDocument/2006/relationships/customXml" Target="../customXml/item9.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theme" Target="theme/theme1.xml"/><Relationship Id="rId36" Type="http://schemas.openxmlformats.org/officeDocument/2006/relationships/customXml" Target="../customXml/item5.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externalLink" Target="externalLinks/externalLink18.xml"/><Relationship Id="rId30" Type="http://schemas.openxmlformats.org/officeDocument/2006/relationships/sharedStrings" Target="sharedStrings.xml"/><Relationship Id="rId35" Type="http://schemas.openxmlformats.org/officeDocument/2006/relationships/customXml" Target="../customXml/item4.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33" Type="http://schemas.openxmlformats.org/officeDocument/2006/relationships/customXml" Target="../customXml/item2.xml"/><Relationship Id="rId38" Type="http://schemas.openxmlformats.org/officeDocument/2006/relationships/customXml" Target="../customXml/item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3175</xdr:colOff>
      <xdr:row>1</xdr:row>
      <xdr:rowOff>34925</xdr:rowOff>
    </xdr:from>
    <xdr:to>
      <xdr:col>1</xdr:col>
      <xdr:colOff>935355</xdr:colOff>
      <xdr:row>3</xdr:row>
      <xdr:rowOff>97790</xdr:rowOff>
    </xdr:to>
    <xdr:pic>
      <xdr:nvPicPr>
        <xdr:cNvPr id="2" name="Picture 1">
          <a:extLst>
            <a:ext uri="{FF2B5EF4-FFF2-40B4-BE49-F238E27FC236}">
              <a16:creationId xmlns:a16="http://schemas.microsoft.com/office/drawing/2014/main" id="{646C7EEC-6621-4A83-8A50-80C46D70D31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2775" y="200025"/>
          <a:ext cx="932180" cy="42164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1</xdr:row>
      <xdr:rowOff>19050</xdr:rowOff>
    </xdr:from>
    <xdr:to>
      <xdr:col>1</xdr:col>
      <xdr:colOff>932815</xdr:colOff>
      <xdr:row>3</xdr:row>
      <xdr:rowOff>107315</xdr:rowOff>
    </xdr:to>
    <xdr:pic>
      <xdr:nvPicPr>
        <xdr:cNvPr id="2" name="Picture 1">
          <a:extLst>
            <a:ext uri="{FF2B5EF4-FFF2-40B4-BE49-F238E27FC236}">
              <a16:creationId xmlns:a16="http://schemas.microsoft.com/office/drawing/2014/main" id="{A6259FEF-C3A7-2F44-B306-3D5F53EB218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3425" y="184150"/>
          <a:ext cx="923290" cy="41846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138546</xdr:rowOff>
    </xdr:from>
    <xdr:to>
      <xdr:col>1</xdr:col>
      <xdr:colOff>941070</xdr:colOff>
      <xdr:row>3</xdr:row>
      <xdr:rowOff>66227</xdr:rowOff>
    </xdr:to>
    <xdr:pic>
      <xdr:nvPicPr>
        <xdr:cNvPr id="2" name="Picture 1">
          <a:extLst>
            <a:ext uri="{FF2B5EF4-FFF2-40B4-BE49-F238E27FC236}">
              <a16:creationId xmlns:a16="http://schemas.microsoft.com/office/drawing/2014/main" id="{59E348E0-E5EA-43C5-9D15-68DF0090C7E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38546"/>
          <a:ext cx="941070" cy="41259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935355</xdr:colOff>
      <xdr:row>1</xdr:row>
      <xdr:rowOff>434340</xdr:rowOff>
    </xdr:to>
    <xdr:pic>
      <xdr:nvPicPr>
        <xdr:cNvPr id="2" name="Picture 1">
          <a:extLst>
            <a:ext uri="{FF2B5EF4-FFF2-40B4-BE49-F238E27FC236}">
              <a16:creationId xmlns:a16="http://schemas.microsoft.com/office/drawing/2014/main" id="{9C2C1341-8266-4C5F-B0E5-92515772DE9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161925"/>
          <a:ext cx="935355" cy="41529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19050</xdr:colOff>
      <xdr:row>1</xdr:row>
      <xdr:rowOff>142875</xdr:rowOff>
    </xdr:from>
    <xdr:to>
      <xdr:col>1</xdr:col>
      <xdr:colOff>954405</xdr:colOff>
      <xdr:row>4</xdr:row>
      <xdr:rowOff>55880</xdr:rowOff>
    </xdr:to>
    <xdr:pic>
      <xdr:nvPicPr>
        <xdr:cNvPr id="2" name="Picture 1">
          <a:extLst>
            <a:ext uri="{FF2B5EF4-FFF2-40B4-BE49-F238E27FC236}">
              <a16:creationId xmlns:a16="http://schemas.microsoft.com/office/drawing/2014/main" id="{3755655E-7327-4758-B253-CF61B6D3709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304800"/>
          <a:ext cx="935355" cy="41211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xdr:colOff>
      <xdr:row>1</xdr:row>
      <xdr:rowOff>19050</xdr:rowOff>
    </xdr:from>
    <xdr:to>
      <xdr:col>1</xdr:col>
      <xdr:colOff>930910</xdr:colOff>
      <xdr:row>3</xdr:row>
      <xdr:rowOff>135255</xdr:rowOff>
    </xdr:to>
    <xdr:pic>
      <xdr:nvPicPr>
        <xdr:cNvPr id="2" name="Picture 1">
          <a:extLst>
            <a:ext uri="{FF2B5EF4-FFF2-40B4-BE49-F238E27FC236}">
              <a16:creationId xmlns:a16="http://schemas.microsoft.com/office/drawing/2014/main" id="{EA79D55B-08EB-42EF-A62C-1752B994110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180975"/>
          <a:ext cx="925195" cy="43624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9525</xdr:colOff>
      <xdr:row>1</xdr:row>
      <xdr:rowOff>19050</xdr:rowOff>
    </xdr:from>
    <xdr:to>
      <xdr:col>1</xdr:col>
      <xdr:colOff>930910</xdr:colOff>
      <xdr:row>3</xdr:row>
      <xdr:rowOff>88496</xdr:rowOff>
    </xdr:to>
    <xdr:pic>
      <xdr:nvPicPr>
        <xdr:cNvPr id="2" name="Picture 1">
          <a:extLst>
            <a:ext uri="{FF2B5EF4-FFF2-40B4-BE49-F238E27FC236}">
              <a16:creationId xmlns:a16="http://schemas.microsoft.com/office/drawing/2014/main" id="{551A0416-4CC5-4083-8B3B-32DF11AD1E7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180975"/>
          <a:ext cx="925195" cy="43624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012601-NJ.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Shared%20drives/FloQast/FQ%20-%20ACV%20Auctions/2019/12%20-%20December/24%20Leasing/Attachment%20C%20-%20640%20Ellicott%20Lease%20-%20With%20Parking%20Discount.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acvauctions0.sharepoint.com/Users/Nate%20Carbrey/Dropbox%20(ACV%20Auctions)/ACV%20Finance/Model/AOP/Final%20Plan/2018Nov%20-%20ACV%20Volume%20Forecast%20v2.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acvauctions0.sharepoint.com/Users/Katherine%20Sullivan/Dropbox%20(ACV%20Auctions)/ACV%20Finance/Model/LRP/2018Sep29_LRP_Final_Internal.xlsb"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G:/Shared%20drives/SEC%20Reporting%20-%20ActiveDisclosure/2021/Q1%202021/ACV_MDA%20(Q1-21).xlsx"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Orthogonal%20Financial%20Plan-1.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collaborate.crowe.com/@/localhost/Lowrence/My%20Documents/ACCOUNTS%20521(Miri)%20Master%20File/Cash%20Book%20&amp;%20Bank%20Book/Accruals%20Web%20ADI%20(Malaysia)%20Non%20Project.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collaborate.crowe.com/windows/TEMP/UCLA%20Revenue%20projection.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acvauctions0.sharepoint.com/Users/Jonathan%20Pancerman/Desktop/Keep/WIP%20-%20Forecast%20by%20Day%20Type.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acvauctions0.sharepoint.com/Users/Nate%20Carbrey/Dropbox%20(ACV%20Auctions)/ACV%20Finance/Model/AOP/Final%20Plan/2018Nov%20-%20ACV%20Gross%20Profit%20Forecast%20v3.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MORE.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MORE"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acvauctions0.sharepoint.com/8A81B8F0/PowerPlan%20Recap%20Model%20CONSERVATIVE%20v1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Deal%20Files/Solarsoft/Model/Solarsoft%20Model%20v1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Deal%20Files/PowerPlan/Comps/PowerPlan%20Comps%20v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acvauctions0.sharepoint.com/Users/User/Dropbox%20(ACV%20Auctions)/ACV%20Finance/Corporate%20FP&amp;A/2020%20Model/Dec%202019%20AOP/12.17.2019_vFINAL_Auction%20and%20Consolidated_1040p.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acvauctions0.sharepoint.com/SRVGALLO/M-a/Matteo/Filartex/Comps%20Filartex%201.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retail-sport-comp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URITIES"/>
      <sheetName val="TBILLS"/>
      <sheetName val="AGENCY"/>
      <sheetName val="CARI-AGENCY NOTES"/>
      <sheetName val="AVG. YIELD CALC"/>
      <sheetName val="AMORT"/>
    </sheetNames>
    <sheetDataSet>
      <sheetData sheetId="0"/>
      <sheetData sheetId="1"/>
      <sheetData sheetId="2"/>
      <sheetData sheetId="3" refreshError="1"/>
      <sheetData sheetId="4"/>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Lease Input Sheet"/>
      <sheetName val="Lease Pmts Input Sheet"/>
      <sheetName val="Lease Classification Conclusion"/>
      <sheetName val="OPERATING Lease Amort Tables"/>
      <sheetName val="FINANCE Lease Amort Tables"/>
      <sheetName val="Lessee Disclosures"/>
      <sheetName val="Parking Lease Credit "/>
      <sheetName val="Sheet1"/>
      <sheetName val="IS Mapping"/>
    </sheetNames>
    <sheetDataSet>
      <sheetData sheetId="0" refreshError="1"/>
      <sheetData sheetId="1">
        <row r="68">
          <cell r="F68">
            <v>55</v>
          </cell>
        </row>
        <row r="104">
          <cell r="F104">
            <v>0</v>
          </cell>
        </row>
        <row r="107">
          <cell r="F107">
            <v>0</v>
          </cell>
        </row>
        <row r="110">
          <cell r="F110">
            <v>0</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e Overview"/>
      <sheetName val="Volume_Values12.12"/>
      <sheetName val="Market Staging"/>
      <sheetName val="Cohort R&amp;N Launch"/>
      <sheetName val="Volume"/>
      <sheetName val="Forecast, Strategic"/>
      <sheetName val="Volume (2)"/>
      <sheetName val="Forecast, Commerical"/>
      <sheetName val="Forecast, Existing DC"/>
      <sheetName val="Forecast, R&amp;N DC"/>
      <sheetName val="Workdays_Adj"/>
      <sheetName val="Seasonality_Adj"/>
      <sheetName val="Data"/>
      <sheetName val="SQL Script"/>
      <sheetName val="xRef"/>
    </sheetNames>
    <sheetDataSet>
      <sheetData sheetId="0" refreshError="1"/>
      <sheetData sheetId="1" refreshError="1"/>
      <sheetData sheetId="2" refreshError="1"/>
      <sheetData sheetId="3"/>
      <sheetData sheetId="4">
        <row r="13">
          <cell r="D13">
            <v>10751</v>
          </cell>
        </row>
      </sheetData>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rritory CM - Summary"/>
      <sheetName val="Territory CM - Detail"/>
      <sheetName val="Historic &amp; Future, Slides p10"/>
      <sheetName val="Exhibit_LT_Outlook"/>
      <sheetName val="New Terr, Slides p13,14,15,28"/>
      <sheetName val="Quarterly P&amp;L 2019, p17"/>
      <sheetName val="Terr P&amp;L, Slides p26,p27"/>
      <sheetName val="Slides, p16 &amp; PL Appendix"/>
      <sheetName val="Check"/>
      <sheetName val="Structure"/>
      <sheetName val="Master Scenario"/>
      <sheetName val="Scenario Inputs"/>
      <sheetName val="Balance Sheet"/>
      <sheetName val="P&amp;L"/>
      <sheetName val="Cash Flow"/>
      <sheetName val="General FS Assumptions"/>
      <sheetName val="OpEx Build Up"/>
      <sheetName val="OpEx_Assumptions"/>
      <sheetName val="Auctions_Forecast"/>
      <sheetName val="Single Territory CM"/>
      <sheetName val="Auc_Assumptions"/>
      <sheetName val="DC_OpEx, Personnel"/>
      <sheetName val="Auctions_Volume"/>
      <sheetName val="Terr_Assumptions"/>
      <sheetName val="Commercial_Forecast"/>
      <sheetName val="Commercial_Assumptions"/>
      <sheetName val="Commercial_OpEx, Personnel"/>
      <sheetName val="Tport_Forecast"/>
      <sheetName val="Tport_Assumptions"/>
      <sheetName val="Tport_OpEx, Personnel"/>
      <sheetName val="FP_Forecast"/>
      <sheetName val="FP_Assumptions"/>
      <sheetName val="FP_OpEx, Personnel"/>
      <sheetName val="CapEx"/>
      <sheetName val="CapEx - Depr"/>
    </sheetNames>
    <sheetDataSet>
      <sheetData sheetId="0"/>
      <sheetData sheetId="1"/>
      <sheetData sheetId="2"/>
      <sheetData sheetId="3"/>
      <sheetData sheetId="4"/>
      <sheetData sheetId="5"/>
      <sheetData sheetId="6"/>
      <sheetData sheetId="7"/>
      <sheetData sheetId="8"/>
      <sheetData sheetId="9"/>
      <sheetData sheetId="10"/>
      <sheetData sheetId="11">
        <row r="5">
          <cell r="E5">
            <v>3</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DA_NGFM"/>
      <sheetName val="MDA_RoO_T1"/>
      <sheetName val="MDA_RoO_T2"/>
      <sheetName val="MDA_RoO_T3"/>
      <sheetName val="MDA_Rev_T1"/>
      <sheetName val="MDA_Rev_T2"/>
      <sheetName val="MDA_OpEx_T1"/>
      <sheetName val="Allocation % Q120"/>
      <sheetName val="MDA_OpEx_T2"/>
      <sheetName val="MDA_OpEx_T3"/>
      <sheetName val="MDA_OpEx_T4"/>
      <sheetName val="MDA_OpEx_T5"/>
      <sheetName val="MDA_IntInc"/>
      <sheetName val="MDA_IntEx"/>
      <sheetName val="MDA_PIT"/>
      <sheetName val="MDA_CFOIFA"/>
      <sheetName val="MDA_KOFM"/>
      <sheetName val="MDA_COC"/>
      <sheetName val="ACV_MDA (Q1-21)"/>
    </sheetNames>
    <sheetDataSet>
      <sheetData sheetId="0"/>
      <sheetData sheetId="1"/>
      <sheetData sheetId="2"/>
      <sheetData sheetId="3"/>
      <sheetData sheetId="4">
        <row r="4">
          <cell r="L4">
            <v>58400000</v>
          </cell>
          <cell r="M4">
            <v>34600000</v>
          </cell>
          <cell r="N4">
            <v>23800000</v>
          </cell>
        </row>
        <row r="8">
          <cell r="L8">
            <v>34300000</v>
          </cell>
        </row>
        <row r="9">
          <cell r="L9">
            <v>24100000</v>
          </cell>
        </row>
      </sheetData>
      <sheetData sheetId="5"/>
      <sheetData sheetId="6">
        <row r="4">
          <cell r="M4">
            <v>29500000</v>
          </cell>
          <cell r="O4">
            <v>21600000</v>
          </cell>
        </row>
      </sheetData>
      <sheetData sheetId="7"/>
      <sheetData sheetId="8"/>
      <sheetData sheetId="9">
        <row r="20">
          <cell r="E20">
            <v>-753955.64</v>
          </cell>
        </row>
      </sheetData>
      <sheetData sheetId="10">
        <row r="21">
          <cell r="D21">
            <v>-45567.040000000037</v>
          </cell>
        </row>
      </sheetData>
      <sheetData sheetId="11"/>
      <sheetData sheetId="12"/>
      <sheetData sheetId="13"/>
      <sheetData sheetId="14"/>
      <sheetData sheetId="15"/>
      <sheetData sheetId="16">
        <row r="8">
          <cell r="L8">
            <v>128386</v>
          </cell>
        </row>
      </sheetData>
      <sheetData sheetId="17"/>
      <sheetData sheetId="1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Annualized Statements"/>
      <sheetName val="Balance Sheet"/>
      <sheetName val="Income Statement"/>
      <sheetName val="Revenue Projection"/>
      <sheetName val="Cash Flow Stmt"/>
      <sheetName val="Cash Reserves"/>
      <sheetName val="Debt"/>
      <sheetName val="Major Capex"/>
      <sheetName val="Revenue Input"/>
      <sheetName val="Revenue"/>
      <sheetName val="Grants"/>
      <sheetName val="IP"/>
      <sheetName val="Biz Dev"/>
      <sheetName val="G&amp;A"/>
      <sheetName val="R&amp;D"/>
      <sheetName val="Salaries"/>
      <sheetName val="Headcount"/>
    </sheetNames>
    <sheetDataSet>
      <sheetData sheetId="0">
        <row r="1">
          <cell r="A1" t="str">
            <v>Orthogonal Inc.</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3">
          <cell r="L23">
            <v>-18</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pCache"/>
      <sheetName val="BneWorkBookProperties"/>
      <sheetName val="BneLog"/>
      <sheetName val="Sheet1"/>
    </sheetNames>
    <sheetDataSet>
      <sheetData sheetId="0">
        <row r="1">
          <cell r="A1" t="str">
            <v>No</v>
          </cell>
        </row>
        <row r="2">
          <cell r="A2" t="str">
            <v>Yes</v>
          </cell>
        </row>
      </sheetData>
      <sheetData sheetId="1" refreshError="1"/>
      <sheetData sheetId="2" refreshError="1"/>
      <sheetData sheetId="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ensation UNH"/>
      <sheetName val="Compensation Burlington"/>
      <sheetName val="Sponsor as Beneficiary (Burl)"/>
      <sheetName val="Duke.is"/>
      <sheetName val="Duke.is Summary"/>
      <sheetName val="Burlington Spon Milestone (2)"/>
      <sheetName val="Durham Spon Milestone"/>
      <sheetName val="Hanover Chamber Spon Milestone"/>
      <sheetName val="Assumption Sheet"/>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Assumptions"/>
      <sheetName val="Time"/>
      <sheetName val="Sheet1"/>
      <sheetName val="Outputs"/>
      <sheetName val="Sheet2"/>
      <sheetName val="Appendices"/>
      <sheetName val="Lookups"/>
      <sheetName val="Checks"/>
    </sheetNames>
    <sheetDataSet>
      <sheetData sheetId="0">
        <row r="2">
          <cell r="B2" t="str">
            <v>[Insert Model Name]</v>
          </cell>
        </row>
      </sheetData>
      <sheetData sheetId="1"/>
      <sheetData sheetId="2">
        <row r="9">
          <cell r="J9" t="str">
            <v>Monthly</v>
          </cell>
        </row>
      </sheetData>
      <sheetData sheetId="3"/>
      <sheetData sheetId="4"/>
      <sheetData sheetId="5"/>
      <sheetData sheetId="6"/>
      <sheetData sheetId="7">
        <row r="9">
          <cell r="D9">
            <v>1</v>
          </cell>
        </row>
      </sheetData>
      <sheetData sheetId="8">
        <row r="4">
          <cell r="B4" t="str">
            <v>Error Checks</v>
          </cell>
        </row>
        <row r="12">
          <cell r="B12" t="str">
            <v>Sensitivity Checks</v>
          </cell>
        </row>
        <row r="20">
          <cell r="B20" t="str">
            <v>Alert Checks</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ctions"/>
      <sheetName val="Transportation"/>
      <sheetName val="Transportation Inputs"/>
      <sheetName val="Capital"/>
    </sheetNames>
    <sheetDataSet>
      <sheetData sheetId="0">
        <row r="4">
          <cell r="F4">
            <v>11848</v>
          </cell>
        </row>
      </sheetData>
      <sheetData sheetId="1">
        <row r="5">
          <cell r="F5">
            <v>4147</v>
          </cell>
        </row>
      </sheetData>
      <sheetData sheetId="2">
        <row r="3">
          <cell r="C3">
            <v>0</v>
          </cell>
          <cell r="D3">
            <v>100</v>
          </cell>
          <cell r="E3">
            <v>3672</v>
          </cell>
          <cell r="F3">
            <v>0.15169792613401636</v>
          </cell>
          <cell r="G3">
            <v>2.5686426095413801</v>
          </cell>
          <cell r="H3">
            <v>2.3243888043758298</v>
          </cell>
          <cell r="I3">
            <v>65.521241830065307</v>
          </cell>
        </row>
        <row r="4">
          <cell r="C4">
            <v>100</v>
          </cell>
          <cell r="D4">
            <v>200</v>
          </cell>
          <cell r="E4">
            <v>6535</v>
          </cell>
          <cell r="F4">
            <v>0.26997438651573991</v>
          </cell>
          <cell r="G4">
            <v>1.74379561895348</v>
          </cell>
          <cell r="H4">
            <v>1.56930013483584</v>
          </cell>
          <cell r="I4">
            <v>150.48477429227199</v>
          </cell>
        </row>
        <row r="5">
          <cell r="C5">
            <v>200</v>
          </cell>
          <cell r="D5">
            <v>300</v>
          </cell>
          <cell r="E5">
            <v>4898</v>
          </cell>
          <cell r="F5">
            <v>0.20234652565479633</v>
          </cell>
          <cell r="G5">
            <v>1.46392655939356</v>
          </cell>
          <cell r="H5">
            <v>1.3456809003996899</v>
          </cell>
          <cell r="I5">
            <v>246.97529603919901</v>
          </cell>
        </row>
        <row r="6">
          <cell r="C6">
            <v>300</v>
          </cell>
          <cell r="D6">
            <v>400</v>
          </cell>
          <cell r="E6">
            <v>3160</v>
          </cell>
          <cell r="F6">
            <v>0.13054614558373956</v>
          </cell>
          <cell r="G6">
            <v>1.3046783291253701</v>
          </cell>
          <cell r="H6">
            <v>1.19749737399487</v>
          </cell>
          <cell r="I6">
            <v>348.57056962025302</v>
          </cell>
        </row>
        <row r="7">
          <cell r="C7">
            <v>400</v>
          </cell>
          <cell r="D7">
            <v>500</v>
          </cell>
          <cell r="E7">
            <v>1918</v>
          </cell>
          <cell r="F7">
            <v>7.9236552920763453E-2</v>
          </cell>
          <cell r="G7">
            <v>1.2012920396862199</v>
          </cell>
          <cell r="H7">
            <v>1.1125115484885799</v>
          </cell>
          <cell r="I7">
            <v>449.77424400417101</v>
          </cell>
        </row>
        <row r="8">
          <cell r="C8">
            <v>500</v>
          </cell>
          <cell r="D8">
            <v>600</v>
          </cell>
          <cell r="E8">
            <v>1220</v>
          </cell>
          <cell r="F8">
            <v>5.0400727092456417E-2</v>
          </cell>
          <cell r="G8">
            <v>1.0579688424964899</v>
          </cell>
          <cell r="H8">
            <v>1.0066631197967699</v>
          </cell>
          <cell r="I8">
            <v>546.93032786885203</v>
          </cell>
        </row>
        <row r="9">
          <cell r="C9">
            <v>600</v>
          </cell>
          <cell r="D9">
            <v>700</v>
          </cell>
          <cell r="E9">
            <v>812</v>
          </cell>
          <cell r="F9">
            <v>3.3545401966454599E-2</v>
          </cell>
          <cell r="G9">
            <v>0.94666479218950905</v>
          </cell>
          <cell r="H9">
            <v>0.928158763149045</v>
          </cell>
          <cell r="I9">
            <v>648.23768472906397</v>
          </cell>
        </row>
        <row r="10">
          <cell r="C10">
            <v>700</v>
          </cell>
          <cell r="D10">
            <v>800</v>
          </cell>
          <cell r="E10">
            <v>769</v>
          </cell>
          <cell r="F10">
            <v>3.1768982896802446E-2</v>
          </cell>
          <cell r="G10">
            <v>0.94435555802355098</v>
          </cell>
          <cell r="H10">
            <v>0.90891879791623997</v>
          </cell>
          <cell r="I10">
            <v>749.37061118335498</v>
          </cell>
        </row>
        <row r="11">
          <cell r="C11">
            <v>800</v>
          </cell>
          <cell r="D11">
            <v>900</v>
          </cell>
          <cell r="E11">
            <v>655</v>
          </cell>
          <cell r="F11">
            <v>2.705940675865488E-2</v>
          </cell>
          <cell r="G11">
            <v>0.91015792293618702</v>
          </cell>
          <cell r="H11">
            <v>0.87126404650420997</v>
          </cell>
          <cell r="I11">
            <v>851.99541984732798</v>
          </cell>
        </row>
        <row r="12">
          <cell r="C12">
            <v>900</v>
          </cell>
          <cell r="D12">
            <v>1000</v>
          </cell>
          <cell r="E12">
            <v>235</v>
          </cell>
          <cell r="F12">
            <v>9.7083367760059484E-3</v>
          </cell>
          <cell r="G12">
            <v>0.86973450686370302</v>
          </cell>
          <cell r="H12">
            <v>0.81144282661450895</v>
          </cell>
          <cell r="I12">
            <v>939.88085106382903</v>
          </cell>
        </row>
        <row r="13">
          <cell r="C13">
            <v>1000</v>
          </cell>
          <cell r="D13">
            <v>1100</v>
          </cell>
          <cell r="E13">
            <v>135</v>
          </cell>
          <cell r="F13">
            <v>5.5771296372800136E-3</v>
          </cell>
          <cell r="G13">
            <v>0.81393772475597903</v>
          </cell>
          <cell r="H13">
            <v>0.77084165762886003</v>
          </cell>
          <cell r="I13">
            <v>1038.1629629629599</v>
          </cell>
        </row>
        <row r="14">
          <cell r="C14">
            <v>1100</v>
          </cell>
          <cell r="D14">
            <v>1200</v>
          </cell>
          <cell r="E14">
            <v>56</v>
          </cell>
          <cell r="F14">
            <v>2.3134759976865238E-3</v>
          </cell>
          <cell r="G14">
            <v>0.81772445820433404</v>
          </cell>
          <cell r="H14">
            <v>0.76431888544891602</v>
          </cell>
          <cell r="I14">
            <v>1153.57142857142</v>
          </cell>
        </row>
        <row r="15">
          <cell r="C15">
            <v>1200</v>
          </cell>
          <cell r="D15">
            <v>1300</v>
          </cell>
          <cell r="E15">
            <v>22</v>
          </cell>
          <cell r="F15">
            <v>9.0886557051970583E-4</v>
          </cell>
          <cell r="G15">
            <v>0.71335339545339105</v>
          </cell>
          <cell r="H15">
            <v>0.65443602479968099</v>
          </cell>
          <cell r="I15">
            <v>1253.6818181818101</v>
          </cell>
        </row>
        <row r="16">
          <cell r="C16">
            <v>1300</v>
          </cell>
          <cell r="D16">
            <v>1400</v>
          </cell>
          <cell r="E16">
            <v>31</v>
          </cell>
          <cell r="F16">
            <v>1.2806742130050401E-3</v>
          </cell>
          <cell r="G16">
            <v>0.63480298393266998</v>
          </cell>
          <cell r="H16">
            <v>0.56964900535577601</v>
          </cell>
          <cell r="I16">
            <v>1349.16129032258</v>
          </cell>
        </row>
        <row r="17">
          <cell r="C17">
            <v>1400</v>
          </cell>
          <cell r="D17">
            <v>1500</v>
          </cell>
          <cell r="E17">
            <v>24</v>
          </cell>
          <cell r="F17">
            <v>9.914897132942246E-4</v>
          </cell>
          <cell r="G17">
            <v>0.44467395358177603</v>
          </cell>
          <cell r="H17">
            <v>0.46045270677338801</v>
          </cell>
          <cell r="I17">
            <v>1452.375</v>
          </cell>
        </row>
        <row r="18">
          <cell r="C18">
            <v>1500</v>
          </cell>
          <cell r="D18">
            <v>1600</v>
          </cell>
          <cell r="E18">
            <v>11</v>
          </cell>
          <cell r="F18">
            <v>4.5443278525985291E-4</v>
          </cell>
          <cell r="G18">
            <v>0.508219904543044</v>
          </cell>
          <cell r="H18">
            <v>0.59218667138059</v>
          </cell>
          <cell r="I18">
            <v>1542.8181818181799</v>
          </cell>
        </row>
        <row r="19">
          <cell r="C19">
            <v>1600</v>
          </cell>
          <cell r="D19">
            <v>1700</v>
          </cell>
          <cell r="E19">
            <v>8</v>
          </cell>
          <cell r="F19">
            <v>3.3049657109807487E-4</v>
          </cell>
          <cell r="G19">
            <v>0.466017183185026</v>
          </cell>
          <cell r="H19">
            <v>0.38930653574716101</v>
          </cell>
          <cell r="I19">
            <v>1629.5</v>
          </cell>
        </row>
        <row r="20">
          <cell r="C20">
            <v>1700</v>
          </cell>
          <cell r="D20">
            <v>1800</v>
          </cell>
          <cell r="E20">
            <v>8</v>
          </cell>
          <cell r="F20">
            <v>3.3049657109807487E-4</v>
          </cell>
          <cell r="G20">
            <v>0.52432737801002705</v>
          </cell>
          <cell r="H20">
            <v>0.55080855871760404</v>
          </cell>
          <cell r="I20">
            <v>1770.125</v>
          </cell>
        </row>
        <row r="21">
          <cell r="C21">
            <v>1800</v>
          </cell>
          <cell r="D21">
            <v>1900</v>
          </cell>
          <cell r="E21">
            <v>9</v>
          </cell>
          <cell r="F21">
            <v>3.718086424853342E-4</v>
          </cell>
          <cell r="G21">
            <v>0.318846711798839</v>
          </cell>
          <cell r="H21">
            <v>0.408002901353965</v>
          </cell>
          <cell r="I21">
            <v>1838.2222222222199</v>
          </cell>
        </row>
        <row r="22">
          <cell r="C22">
            <v>1900</v>
          </cell>
          <cell r="D22">
            <v>2000</v>
          </cell>
          <cell r="E22">
            <v>7</v>
          </cell>
          <cell r="F22">
            <v>2.8918449971081548E-4</v>
          </cell>
          <cell r="G22">
            <v>0.57397959183673397</v>
          </cell>
          <cell r="H22">
            <v>0.61224489795918302</v>
          </cell>
          <cell r="I22">
            <v>1960</v>
          </cell>
        </row>
        <row r="23">
          <cell r="C23">
            <v>2000</v>
          </cell>
          <cell r="D23">
            <v>2100</v>
          </cell>
          <cell r="E23">
            <v>5</v>
          </cell>
          <cell r="F23">
            <v>2.0656035693629679E-4</v>
          </cell>
          <cell r="G23">
            <v>0.56862553689964801</v>
          </cell>
          <cell r="H23">
            <v>0.63451776649746106</v>
          </cell>
          <cell r="I23">
            <v>2048.8000000000002</v>
          </cell>
        </row>
        <row r="24">
          <cell r="C24">
            <v>2100</v>
          </cell>
          <cell r="D24">
            <v>2200</v>
          </cell>
          <cell r="E24">
            <v>1</v>
          </cell>
          <cell r="F24">
            <v>4.1312071387259358E-5</v>
          </cell>
          <cell r="G24">
            <v>0.502742230347349</v>
          </cell>
          <cell r="H24">
            <v>0.502742230347349</v>
          </cell>
          <cell r="I24">
            <v>2188</v>
          </cell>
        </row>
        <row r="25">
          <cell r="C25">
            <v>2200</v>
          </cell>
          <cell r="D25">
            <v>2300</v>
          </cell>
          <cell r="E25">
            <v>3</v>
          </cell>
          <cell r="F25">
            <v>1.2393621416177807E-4</v>
          </cell>
          <cell r="G25">
            <v>0.33343323842349698</v>
          </cell>
          <cell r="H25">
            <v>0.610669863629551</v>
          </cell>
          <cell r="I25">
            <v>2224.3333333333298</v>
          </cell>
        </row>
        <row r="26">
          <cell r="C26">
            <v>2300</v>
          </cell>
          <cell r="D26">
            <v>2400</v>
          </cell>
          <cell r="E26">
            <v>5</v>
          </cell>
          <cell r="F26">
            <v>2.0656035693629679E-4</v>
          </cell>
          <cell r="G26">
            <v>0.49081831260049003</v>
          </cell>
          <cell r="H26">
            <v>0.52678344757552598</v>
          </cell>
          <cell r="I26">
            <v>2363.4</v>
          </cell>
        </row>
        <row r="27">
          <cell r="C27">
            <v>2400</v>
          </cell>
          <cell r="D27">
            <v>2500</v>
          </cell>
          <cell r="E27">
            <v>2</v>
          </cell>
          <cell r="F27">
            <v>8.2624142774518716E-5</v>
          </cell>
          <cell r="G27">
            <v>0.37375415282391999</v>
          </cell>
          <cell r="H27">
            <v>0.44642857142857101</v>
          </cell>
          <cell r="I27">
            <v>2408</v>
          </cell>
        </row>
        <row r="28">
          <cell r="C28">
            <v>2500</v>
          </cell>
          <cell r="D28">
            <v>2600</v>
          </cell>
          <cell r="E28">
            <v>1</v>
          </cell>
          <cell r="F28">
            <v>4.1312071387259358E-5</v>
          </cell>
          <cell r="G28">
            <v>0.156494522691705</v>
          </cell>
          <cell r="H28">
            <v>9.7809076682316101E-2</v>
          </cell>
          <cell r="I28">
            <v>2556</v>
          </cell>
        </row>
        <row r="29">
          <cell r="C29">
            <v>2600</v>
          </cell>
          <cell r="D29">
            <v>2700</v>
          </cell>
          <cell r="E29">
            <v>0</v>
          </cell>
          <cell r="F29">
            <v>0</v>
          </cell>
          <cell r="G29"/>
          <cell r="H29"/>
          <cell r="I29"/>
        </row>
        <row r="30">
          <cell r="C30">
            <v>2700</v>
          </cell>
          <cell r="D30">
            <v>2800</v>
          </cell>
          <cell r="E30">
            <v>2</v>
          </cell>
          <cell r="F30">
            <v>8.2624142774518716E-5</v>
          </cell>
          <cell r="G30">
            <v>0.16280752532561499</v>
          </cell>
          <cell r="H30">
            <v>0.23516642547033201</v>
          </cell>
          <cell r="I30">
            <v>2764</v>
          </cell>
        </row>
        <row r="31">
          <cell r="C31">
            <v>2800</v>
          </cell>
          <cell r="D31">
            <v>2900</v>
          </cell>
          <cell r="E31">
            <v>2</v>
          </cell>
          <cell r="F31">
            <v>8.2624142774518716E-5</v>
          </cell>
          <cell r="G31">
            <v>0.29126213592233002</v>
          </cell>
          <cell r="H31">
            <v>0.20300088261253299</v>
          </cell>
          <cell r="I31">
            <v>2832.5</v>
          </cell>
        </row>
        <row r="32">
          <cell r="C32">
            <v>2900</v>
          </cell>
          <cell r="D32">
            <v>3000</v>
          </cell>
          <cell r="E32">
            <v>0</v>
          </cell>
          <cell r="F32">
            <v>0</v>
          </cell>
          <cell r="G32"/>
          <cell r="H32"/>
          <cell r="I32"/>
        </row>
      </sheetData>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MPLE FOR BOB - 2"/>
      <sheetName val="SAMPLE FOR BOB - 1"/>
      <sheetName val="totops_aug_cm"/>
      <sheetName val="MORE"/>
    </sheetNames>
    <sheetDataSet>
      <sheetData sheetId="0"/>
      <sheetData sheetId="1"/>
      <sheetData sheetId="2"/>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RE"/>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saction Assumptions"/>
      <sheetName val="Summary Financials"/>
      <sheetName val="Covenant Summary"/>
      <sheetName val="Supporting Schedules"/>
      <sheetName val="Income Statement"/>
      <sheetName val="Balance Sheet"/>
      <sheetName val="Cash Flow Statement"/>
      <sheetName val="Debt Schedule"/>
      <sheetName val="Revenue Build"/>
      <sheetName val="Consulting Margin"/>
      <sheetName val="Expenses"/>
      <sheetName val="Financing Fee Amortization"/>
      <sheetName val="Working Capital Items"/>
      <sheetName val="FY12 Implementation ROW 127"/>
      <sheetName val="120120 Follow Ups"/>
      <sheetName val="Mngd Services"/>
    </sheetNames>
    <sheetDataSet>
      <sheetData sheetId="0">
        <row r="1">
          <cell r="P1">
            <v>1000</v>
          </cell>
        </row>
      </sheetData>
      <sheetData sheetId="1" refreshError="1"/>
      <sheetData sheetId="2"/>
      <sheetData sheetId="3" refreshError="1"/>
      <sheetData sheetId="4">
        <row r="27">
          <cell r="CX27">
            <v>4921.6765299999988</v>
          </cell>
        </row>
      </sheetData>
      <sheetData sheetId="5">
        <row r="1">
          <cell r="A1" t="str">
            <v>Balance Sheet</v>
          </cell>
        </row>
        <row r="3">
          <cell r="E3">
            <v>40543</v>
          </cell>
          <cell r="Q3">
            <v>40908</v>
          </cell>
          <cell r="AC3">
            <v>41274</v>
          </cell>
          <cell r="AO3">
            <v>41639</v>
          </cell>
          <cell r="BA3">
            <v>42004</v>
          </cell>
          <cell r="BM3">
            <v>42369</v>
          </cell>
          <cell r="BY3">
            <v>42735</v>
          </cell>
          <cell r="CK3">
            <v>43100</v>
          </cell>
          <cell r="CX3">
            <v>40543</v>
          </cell>
          <cell r="DB3">
            <v>40908</v>
          </cell>
          <cell r="DF3">
            <v>41274</v>
          </cell>
          <cell r="DJ3">
            <v>41639</v>
          </cell>
          <cell r="DN3">
            <v>42004</v>
          </cell>
          <cell r="DR3">
            <v>42369</v>
          </cell>
          <cell r="DV3">
            <v>42735</v>
          </cell>
          <cell r="DZ3">
            <v>43100</v>
          </cell>
          <cell r="EE3" t="str">
            <v>Fiscal Year Ended December 31,</v>
          </cell>
        </row>
        <row r="4">
          <cell r="E4">
            <v>40268</v>
          </cell>
          <cell r="F4">
            <v>40268</v>
          </cell>
          <cell r="G4">
            <v>40268</v>
          </cell>
          <cell r="H4">
            <v>40359</v>
          </cell>
          <cell r="I4">
            <v>40359</v>
          </cell>
          <cell r="J4">
            <v>40359</v>
          </cell>
          <cell r="K4">
            <v>40451</v>
          </cell>
          <cell r="L4">
            <v>40451</v>
          </cell>
          <cell r="M4">
            <v>40451</v>
          </cell>
          <cell r="N4">
            <v>40543</v>
          </cell>
          <cell r="O4">
            <v>40543</v>
          </cell>
          <cell r="P4">
            <v>40543</v>
          </cell>
          <cell r="Q4">
            <v>40633</v>
          </cell>
          <cell r="R4">
            <v>40633</v>
          </cell>
          <cell r="S4">
            <v>40633</v>
          </cell>
          <cell r="T4">
            <v>40724</v>
          </cell>
          <cell r="U4">
            <v>40724</v>
          </cell>
          <cell r="V4">
            <v>40724</v>
          </cell>
          <cell r="W4">
            <v>40816</v>
          </cell>
          <cell r="X4">
            <v>40816</v>
          </cell>
          <cell r="Y4">
            <v>40816</v>
          </cell>
          <cell r="Z4">
            <v>40908</v>
          </cell>
          <cell r="AA4">
            <v>40908</v>
          </cell>
          <cell r="AB4">
            <v>40908</v>
          </cell>
          <cell r="AC4">
            <v>40999</v>
          </cell>
          <cell r="AD4">
            <v>40999</v>
          </cell>
          <cell r="AE4">
            <v>40999</v>
          </cell>
          <cell r="AF4">
            <v>41090</v>
          </cell>
          <cell r="AG4">
            <v>41090</v>
          </cell>
          <cell r="AH4">
            <v>41090</v>
          </cell>
          <cell r="AI4">
            <v>41182</v>
          </cell>
          <cell r="AJ4">
            <v>41182</v>
          </cell>
          <cell r="AK4">
            <v>41182</v>
          </cell>
          <cell r="AL4">
            <v>41274</v>
          </cell>
          <cell r="AM4">
            <v>41274</v>
          </cell>
          <cell r="AN4">
            <v>41274</v>
          </cell>
          <cell r="AO4">
            <v>41364</v>
          </cell>
          <cell r="AP4">
            <v>41364</v>
          </cell>
          <cell r="AQ4">
            <v>41364</v>
          </cell>
          <cell r="AR4">
            <v>41455</v>
          </cell>
          <cell r="AS4">
            <v>41455</v>
          </cell>
          <cell r="AT4">
            <v>41455</v>
          </cell>
          <cell r="AU4">
            <v>41547</v>
          </cell>
          <cell r="AV4">
            <v>41547</v>
          </cell>
          <cell r="AW4">
            <v>41547</v>
          </cell>
          <cell r="AX4">
            <v>41639</v>
          </cell>
          <cell r="AY4">
            <v>41639</v>
          </cell>
          <cell r="AZ4">
            <v>41639</v>
          </cell>
          <cell r="BA4">
            <v>41729</v>
          </cell>
          <cell r="BB4">
            <v>41729</v>
          </cell>
          <cell r="BC4">
            <v>41729</v>
          </cell>
          <cell r="BD4">
            <v>41820</v>
          </cell>
          <cell r="BE4">
            <v>41820</v>
          </cell>
          <cell r="BF4">
            <v>41820</v>
          </cell>
          <cell r="BG4">
            <v>41912</v>
          </cell>
          <cell r="BH4">
            <v>41912</v>
          </cell>
          <cell r="BI4">
            <v>41912</v>
          </cell>
          <cell r="BJ4">
            <v>42004</v>
          </cell>
          <cell r="BK4">
            <v>42004</v>
          </cell>
          <cell r="BL4">
            <v>42004</v>
          </cell>
          <cell r="BM4">
            <v>42094</v>
          </cell>
          <cell r="BN4">
            <v>42094</v>
          </cell>
          <cell r="BO4">
            <v>42094</v>
          </cell>
          <cell r="BP4">
            <v>42185</v>
          </cell>
          <cell r="BQ4">
            <v>42185</v>
          </cell>
          <cell r="BR4">
            <v>42185</v>
          </cell>
          <cell r="BS4">
            <v>42277</v>
          </cell>
          <cell r="BT4">
            <v>42277</v>
          </cell>
          <cell r="BU4">
            <v>42277</v>
          </cell>
          <cell r="BV4">
            <v>42369</v>
          </cell>
          <cell r="BW4">
            <v>42369</v>
          </cell>
          <cell r="BX4">
            <v>42369</v>
          </cell>
          <cell r="BY4">
            <v>42460</v>
          </cell>
          <cell r="BZ4">
            <v>42460</v>
          </cell>
          <cell r="CA4">
            <v>42460</v>
          </cell>
          <cell r="CB4">
            <v>42551</v>
          </cell>
          <cell r="CC4">
            <v>42551</v>
          </cell>
          <cell r="CD4">
            <v>42551</v>
          </cell>
          <cell r="CE4">
            <v>42643</v>
          </cell>
          <cell r="CF4">
            <v>42643</v>
          </cell>
          <cell r="CG4">
            <v>42643</v>
          </cell>
          <cell r="CH4">
            <v>42735</v>
          </cell>
          <cell r="CI4">
            <v>42735</v>
          </cell>
          <cell r="CJ4">
            <v>42735</v>
          </cell>
          <cell r="CK4">
            <v>42825</v>
          </cell>
          <cell r="CL4">
            <v>42825</v>
          </cell>
          <cell r="CM4">
            <v>42825</v>
          </cell>
          <cell r="CN4">
            <v>42916</v>
          </cell>
          <cell r="CO4">
            <v>42916</v>
          </cell>
          <cell r="CP4">
            <v>42916</v>
          </cell>
          <cell r="CQ4">
            <v>43008</v>
          </cell>
          <cell r="CR4">
            <v>43008</v>
          </cell>
          <cell r="CS4">
            <v>43008</v>
          </cell>
          <cell r="CT4">
            <v>43100</v>
          </cell>
          <cell r="CU4">
            <v>43100</v>
          </cell>
          <cell r="CV4">
            <v>43100</v>
          </cell>
          <cell r="CX4">
            <v>40543</v>
          </cell>
          <cell r="CY4">
            <v>40543</v>
          </cell>
          <cell r="CZ4">
            <v>40543</v>
          </cell>
          <cell r="DA4">
            <v>40543</v>
          </cell>
          <cell r="DB4">
            <v>40908</v>
          </cell>
          <cell r="DC4">
            <v>40908</v>
          </cell>
          <cell r="DD4">
            <v>40908</v>
          </cell>
          <cell r="DE4">
            <v>40908</v>
          </cell>
          <cell r="DF4">
            <v>41274</v>
          </cell>
          <cell r="DG4">
            <v>41274</v>
          </cell>
          <cell r="DH4">
            <v>41274</v>
          </cell>
          <cell r="DI4">
            <v>41274</v>
          </cell>
          <cell r="DJ4">
            <v>41639</v>
          </cell>
          <cell r="DK4">
            <v>41639</v>
          </cell>
          <cell r="DL4">
            <v>41639</v>
          </cell>
          <cell r="DM4">
            <v>41639</v>
          </cell>
          <cell r="DN4">
            <v>42004</v>
          </cell>
          <cell r="DO4">
            <v>42004</v>
          </cell>
          <cell r="DP4">
            <v>42004</v>
          </cell>
          <cell r="DQ4">
            <v>42004</v>
          </cell>
          <cell r="DR4">
            <v>42369</v>
          </cell>
          <cell r="DS4">
            <v>42369</v>
          </cell>
          <cell r="DT4">
            <v>42369</v>
          </cell>
          <cell r="DU4">
            <v>42369</v>
          </cell>
          <cell r="DV4">
            <v>42735</v>
          </cell>
          <cell r="DW4">
            <v>42735</v>
          </cell>
          <cell r="DX4">
            <v>42735</v>
          </cell>
          <cell r="DY4">
            <v>42735</v>
          </cell>
          <cell r="DZ4">
            <v>43100</v>
          </cell>
          <cell r="EA4">
            <v>43100</v>
          </cell>
          <cell r="EB4">
            <v>43100</v>
          </cell>
          <cell r="EC4">
            <v>43100</v>
          </cell>
        </row>
        <row r="5">
          <cell r="E5">
            <v>40209</v>
          </cell>
          <cell r="F5">
            <v>40237</v>
          </cell>
          <cell r="G5">
            <v>40268</v>
          </cell>
          <cell r="H5">
            <v>40298</v>
          </cell>
          <cell r="I5">
            <v>40329</v>
          </cell>
          <cell r="J5">
            <v>40359</v>
          </cell>
          <cell r="K5">
            <v>40390</v>
          </cell>
          <cell r="L5">
            <v>40421</v>
          </cell>
          <cell r="M5">
            <v>40451</v>
          </cell>
          <cell r="N5">
            <v>40482</v>
          </cell>
          <cell r="O5">
            <v>40512</v>
          </cell>
          <cell r="P5">
            <v>40543</v>
          </cell>
          <cell r="Q5">
            <v>40574</v>
          </cell>
          <cell r="R5">
            <v>40602</v>
          </cell>
          <cell r="S5">
            <v>40633</v>
          </cell>
          <cell r="T5">
            <v>40663</v>
          </cell>
          <cell r="U5">
            <v>40694</v>
          </cell>
          <cell r="V5">
            <v>40724</v>
          </cell>
          <cell r="W5">
            <v>40755</v>
          </cell>
          <cell r="X5">
            <v>40786</v>
          </cell>
          <cell r="Y5">
            <v>40816</v>
          </cell>
          <cell r="Z5">
            <v>40847</v>
          </cell>
          <cell r="AA5">
            <v>40877</v>
          </cell>
          <cell r="AB5">
            <v>40908</v>
          </cell>
          <cell r="AC5">
            <v>40939</v>
          </cell>
          <cell r="AD5">
            <v>40967</v>
          </cell>
          <cell r="AE5">
            <v>40999</v>
          </cell>
          <cell r="AF5">
            <v>41029</v>
          </cell>
          <cell r="AG5">
            <v>41060</v>
          </cell>
          <cell r="AH5">
            <v>41090</v>
          </cell>
          <cell r="AI5">
            <v>41121</v>
          </cell>
          <cell r="AJ5">
            <v>41152</v>
          </cell>
          <cell r="AK5">
            <v>41182</v>
          </cell>
          <cell r="AL5">
            <v>41213</v>
          </cell>
          <cell r="AM5">
            <v>41243</v>
          </cell>
          <cell r="AN5">
            <v>41274</v>
          </cell>
          <cell r="AO5">
            <v>41305</v>
          </cell>
          <cell r="AP5">
            <v>41333</v>
          </cell>
          <cell r="AQ5">
            <v>41364</v>
          </cell>
          <cell r="AR5">
            <v>41394</v>
          </cell>
          <cell r="AS5">
            <v>41425</v>
          </cell>
          <cell r="AT5">
            <v>41455</v>
          </cell>
          <cell r="AU5">
            <v>41486</v>
          </cell>
          <cell r="AV5">
            <v>41517</v>
          </cell>
          <cell r="AW5">
            <v>41547</v>
          </cell>
          <cell r="AX5">
            <v>41578</v>
          </cell>
          <cell r="AY5">
            <v>41608</v>
          </cell>
          <cell r="AZ5">
            <v>41639</v>
          </cell>
          <cell r="BA5">
            <v>41670</v>
          </cell>
          <cell r="BB5">
            <v>41698</v>
          </cell>
          <cell r="BC5">
            <v>41729</v>
          </cell>
          <cell r="BD5">
            <v>41759</v>
          </cell>
          <cell r="BE5">
            <v>41790</v>
          </cell>
          <cell r="BF5">
            <v>41820</v>
          </cell>
          <cell r="BG5">
            <v>41851</v>
          </cell>
          <cell r="BH5">
            <v>41882</v>
          </cell>
          <cell r="BI5">
            <v>41912</v>
          </cell>
          <cell r="BJ5">
            <v>41943</v>
          </cell>
          <cell r="BK5">
            <v>41973</v>
          </cell>
          <cell r="BL5">
            <v>42004</v>
          </cell>
          <cell r="BM5">
            <v>42035</v>
          </cell>
          <cell r="BN5">
            <v>42063</v>
          </cell>
          <cell r="BO5">
            <v>42094</v>
          </cell>
          <cell r="BP5">
            <v>42124</v>
          </cell>
          <cell r="BQ5">
            <v>42155</v>
          </cell>
          <cell r="BR5">
            <v>42185</v>
          </cell>
          <cell r="BS5">
            <v>42216</v>
          </cell>
          <cell r="BT5">
            <v>42247</v>
          </cell>
          <cell r="BU5">
            <v>42277</v>
          </cell>
          <cell r="BV5">
            <v>42308</v>
          </cell>
          <cell r="BW5">
            <v>42338</v>
          </cell>
          <cell r="BX5">
            <v>42369</v>
          </cell>
          <cell r="BY5">
            <v>42400</v>
          </cell>
          <cell r="BZ5">
            <v>42428</v>
          </cell>
          <cell r="CA5">
            <v>42460</v>
          </cell>
          <cell r="CB5">
            <v>42490</v>
          </cell>
          <cell r="CC5">
            <v>42521</v>
          </cell>
          <cell r="CD5">
            <v>42551</v>
          </cell>
          <cell r="CE5">
            <v>42582</v>
          </cell>
          <cell r="CF5">
            <v>42613</v>
          </cell>
          <cell r="CG5">
            <v>42643</v>
          </cell>
          <cell r="CH5">
            <v>42674</v>
          </cell>
          <cell r="CI5">
            <v>42704</v>
          </cell>
          <cell r="CJ5">
            <v>42735</v>
          </cell>
          <cell r="CK5">
            <v>42766</v>
          </cell>
          <cell r="CL5">
            <v>42794</v>
          </cell>
          <cell r="CM5">
            <v>42825</v>
          </cell>
          <cell r="CN5">
            <v>42855</v>
          </cell>
          <cell r="CO5">
            <v>42886</v>
          </cell>
          <cell r="CP5">
            <v>42916</v>
          </cell>
          <cell r="CQ5">
            <v>42947</v>
          </cell>
          <cell r="CR5">
            <v>42978</v>
          </cell>
          <cell r="CS5">
            <v>43008</v>
          </cell>
          <cell r="CT5">
            <v>43039</v>
          </cell>
          <cell r="CU5">
            <v>43069</v>
          </cell>
          <cell r="CV5">
            <v>43100</v>
          </cell>
          <cell r="CX5">
            <v>40268</v>
          </cell>
          <cell r="CY5">
            <v>40359</v>
          </cell>
          <cell r="CZ5">
            <v>40451</v>
          </cell>
          <cell r="DA5">
            <v>40543</v>
          </cell>
          <cell r="DB5">
            <v>40633</v>
          </cell>
          <cell r="DC5">
            <v>40724</v>
          </cell>
          <cell r="DD5">
            <v>40816</v>
          </cell>
          <cell r="DE5">
            <v>40908</v>
          </cell>
          <cell r="DF5">
            <v>40999</v>
          </cell>
          <cell r="DG5">
            <v>41090</v>
          </cell>
          <cell r="DH5">
            <v>41182</v>
          </cell>
          <cell r="DI5">
            <v>41274</v>
          </cell>
          <cell r="DJ5">
            <v>41364</v>
          </cell>
          <cell r="DK5">
            <v>41455</v>
          </cell>
          <cell r="DL5">
            <v>41547</v>
          </cell>
          <cell r="DM5">
            <v>41639</v>
          </cell>
          <cell r="DN5">
            <v>41729</v>
          </cell>
          <cell r="DO5">
            <v>41820</v>
          </cell>
          <cell r="DP5">
            <v>41912</v>
          </cell>
          <cell r="DQ5">
            <v>42004</v>
          </cell>
          <cell r="DR5">
            <v>42094</v>
          </cell>
          <cell r="DS5">
            <v>42185</v>
          </cell>
          <cell r="DT5">
            <v>42277</v>
          </cell>
          <cell r="DU5">
            <v>42369</v>
          </cell>
          <cell r="DV5">
            <v>42460</v>
          </cell>
          <cell r="DW5">
            <v>42551</v>
          </cell>
          <cell r="DX5">
            <v>42643</v>
          </cell>
          <cell r="DY5">
            <v>42735</v>
          </cell>
          <cell r="DZ5">
            <v>42825</v>
          </cell>
          <cell r="EA5">
            <v>42916</v>
          </cell>
          <cell r="EB5">
            <v>43008</v>
          </cell>
          <cell r="EC5">
            <v>43100</v>
          </cell>
          <cell r="EE5">
            <v>40543</v>
          </cell>
          <cell r="EF5">
            <v>40908</v>
          </cell>
          <cell r="EG5">
            <v>41274</v>
          </cell>
          <cell r="EH5">
            <v>41639</v>
          </cell>
          <cell r="EI5">
            <v>42004</v>
          </cell>
          <cell r="EJ5">
            <v>42369</v>
          </cell>
          <cell r="EK5">
            <v>42735</v>
          </cell>
          <cell r="EL5">
            <v>43100</v>
          </cell>
        </row>
        <row r="7">
          <cell r="A7" t="str">
            <v>Assets</v>
          </cell>
        </row>
        <row r="8">
          <cell r="A8" t="str">
            <v>Current Assets</v>
          </cell>
        </row>
        <row r="9">
          <cell r="A9" t="str">
            <v>Cash</v>
          </cell>
          <cell r="E9">
            <v>24977.431489999999</v>
          </cell>
          <cell r="F9">
            <v>5639.6311900000001</v>
          </cell>
          <cell r="G9">
            <v>8558.2728299999999</v>
          </cell>
          <cell r="H9">
            <v>9831.3993900000005</v>
          </cell>
          <cell r="I9">
            <v>11069.51556</v>
          </cell>
          <cell r="J9">
            <v>11027.87664</v>
          </cell>
          <cell r="K9">
            <v>13072.306329999999</v>
          </cell>
          <cell r="L9">
            <v>14987.36413</v>
          </cell>
          <cell r="M9">
            <v>15122.471039999999</v>
          </cell>
          <cell r="N9">
            <v>17784.123440000003</v>
          </cell>
          <cell r="O9">
            <v>19394.291350000003</v>
          </cell>
          <cell r="P9">
            <v>16906.141640000002</v>
          </cell>
          <cell r="Q9">
            <v>12751.1086</v>
          </cell>
          <cell r="R9">
            <v>13516.41907</v>
          </cell>
          <cell r="S9">
            <v>17619.61044</v>
          </cell>
          <cell r="T9">
            <v>17733.380550000002</v>
          </cell>
          <cell r="U9">
            <v>19875.44857</v>
          </cell>
          <cell r="V9">
            <v>17424.77101</v>
          </cell>
          <cell r="W9">
            <v>9046.6136500000011</v>
          </cell>
          <cell r="X9">
            <v>11040.329390000001</v>
          </cell>
          <cell r="Y9">
            <v>13571.929390000001</v>
          </cell>
          <cell r="Z9">
            <v>17233.716049999999</v>
          </cell>
          <cell r="AA9">
            <v>19852.03773</v>
          </cell>
          <cell r="AB9">
            <v>20836.01712</v>
          </cell>
          <cell r="AC9">
            <v>17879.313042579059</v>
          </cell>
          <cell r="AD9">
            <v>21808.56487850365</v>
          </cell>
          <cell r="AE9">
            <v>7000.0005899999633</v>
          </cell>
          <cell r="AF9">
            <v>9408.3433272082148</v>
          </cell>
          <cell r="AG9">
            <v>11867.818365105717</v>
          </cell>
          <cell r="AH9">
            <v>10076.407132562379</v>
          </cell>
          <cell r="AI9">
            <v>11942.727790292916</v>
          </cell>
          <cell r="AJ9">
            <v>13937.506435488956</v>
          </cell>
          <cell r="AK9">
            <v>11970.579479241987</v>
          </cell>
          <cell r="AL9">
            <v>16187.880552747461</v>
          </cell>
          <cell r="AM9">
            <v>19899.458520757576</v>
          </cell>
          <cell r="AN9">
            <v>18364.786824302759</v>
          </cell>
          <cell r="AO9">
            <v>11576.789582813904</v>
          </cell>
          <cell r="AP9">
            <v>12804.787183790913</v>
          </cell>
          <cell r="AQ9">
            <v>5892.5573124431003</v>
          </cell>
          <cell r="AR9">
            <v>7529.3078639271989</v>
          </cell>
          <cell r="AS9">
            <v>8668.3750483158292</v>
          </cell>
          <cell r="AT9">
            <v>9024.4268959821875</v>
          </cell>
          <cell r="AU9">
            <v>10010.817350534307</v>
          </cell>
          <cell r="AV9">
            <v>12300.149109966937</v>
          </cell>
          <cell r="AW9">
            <v>12804.244577651089</v>
          </cell>
          <cell r="AX9">
            <v>15630.511448346086</v>
          </cell>
          <cell r="AY9">
            <v>17521.764278809376</v>
          </cell>
          <cell r="AZ9">
            <v>18243.066831821576</v>
          </cell>
          <cell r="BA9">
            <v>12778.696442277253</v>
          </cell>
          <cell r="BB9">
            <v>14479.347057370842</v>
          </cell>
          <cell r="BC9">
            <v>11418.63480424077</v>
          </cell>
          <cell r="BD9">
            <v>12897.368888617497</v>
          </cell>
          <cell r="BE9">
            <v>14460.952344740343</v>
          </cell>
          <cell r="BF9">
            <v>14723.803606387386</v>
          </cell>
          <cell r="BG9">
            <v>16370.273825616623</v>
          </cell>
          <cell r="BH9">
            <v>18775.657584187516</v>
          </cell>
          <cell r="BI9">
            <v>19477.02712906407</v>
          </cell>
          <cell r="BJ9">
            <v>22254.675290390031</v>
          </cell>
          <cell r="BK9">
            <v>24959.754622688444</v>
          </cell>
          <cell r="BL9">
            <v>25922.923293159187</v>
          </cell>
          <cell r="BM9">
            <v>20295.602298557387</v>
          </cell>
          <cell r="BN9">
            <v>22165.490196112562</v>
          </cell>
          <cell r="BO9">
            <v>17184.586328927966</v>
          </cell>
          <cell r="BP9">
            <v>18564.69478868544</v>
          </cell>
          <cell r="BQ9">
            <v>20381.089402325149</v>
          </cell>
          <cell r="BR9">
            <v>20912.88119323062</v>
          </cell>
          <cell r="BS9">
            <v>22996.928363975752</v>
          </cell>
          <cell r="BT9">
            <v>25692.370740016282</v>
          </cell>
          <cell r="BU9">
            <v>26667.975438310856</v>
          </cell>
          <cell r="BV9">
            <v>29744.374063446288</v>
          </cell>
          <cell r="BW9">
            <v>32771.836986832968</v>
          </cell>
          <cell r="BX9">
            <v>34043.63589006933</v>
          </cell>
          <cell r="BY9">
            <v>28085.673266730722</v>
          </cell>
          <cell r="BZ9">
            <v>30114.878701498303</v>
          </cell>
          <cell r="CA9">
            <v>24027.006014647428</v>
          </cell>
          <cell r="CB9">
            <v>25382.40174157462</v>
          </cell>
          <cell r="CC9">
            <v>27404.626173753088</v>
          </cell>
          <cell r="CD9">
            <v>28154.011224394693</v>
          </cell>
          <cell r="CE9">
            <v>30584.979856949696</v>
          </cell>
          <cell r="CF9">
            <v>33509.822313164928</v>
          </cell>
          <cell r="CG9">
            <v>34703.777497979841</v>
          </cell>
          <cell r="CH9">
            <v>38013.659533015612</v>
          </cell>
          <cell r="CI9">
            <v>41295.012964753601</v>
          </cell>
          <cell r="CJ9">
            <v>42811.272740470507</v>
          </cell>
          <cell r="CK9">
            <v>36634.064133978936</v>
          </cell>
          <cell r="CL9">
            <v>38881.494904549298</v>
          </cell>
          <cell r="CM9">
            <v>12456.719372033534</v>
          </cell>
          <cell r="CN9">
            <v>13829.674983569897</v>
          </cell>
          <cell r="CO9">
            <v>16141.596293871076</v>
          </cell>
          <cell r="CP9">
            <v>18693.104565651985</v>
          </cell>
          <cell r="CQ9">
            <v>21562.566959990952</v>
          </cell>
          <cell r="CR9">
            <v>24791.621669787372</v>
          </cell>
          <cell r="CS9">
            <v>27778.307531617833</v>
          </cell>
          <cell r="CT9">
            <v>31386.758710097474</v>
          </cell>
          <cell r="CU9">
            <v>34989.942393559511</v>
          </cell>
          <cell r="CV9">
            <v>38318.291189625954</v>
          </cell>
          <cell r="CX9">
            <v>8558.2728299999999</v>
          </cell>
          <cell r="CY9">
            <v>11027.87664</v>
          </cell>
          <cell r="CZ9">
            <v>15122.471039999999</v>
          </cell>
          <cell r="DA9">
            <v>16906.141640000002</v>
          </cell>
          <cell r="DB9">
            <v>17619.61044</v>
          </cell>
          <cell r="DC9">
            <v>17424.77101</v>
          </cell>
          <cell r="DD9">
            <v>13571.929390000001</v>
          </cell>
          <cell r="DE9">
            <v>20836.01712</v>
          </cell>
          <cell r="DF9">
            <v>7000.0005899999633</v>
          </cell>
          <cell r="DG9">
            <v>10076.407132562379</v>
          </cell>
          <cell r="DH9">
            <v>11970.579479241987</v>
          </cell>
          <cell r="DI9">
            <v>18364.786824302759</v>
          </cell>
          <cell r="DJ9">
            <v>5892.5573124431003</v>
          </cell>
          <cell r="DK9">
            <v>9024.4268959821875</v>
          </cell>
          <cell r="DL9">
            <v>12804.244577651089</v>
          </cell>
          <cell r="DM9">
            <v>18243.066831821576</v>
          </cell>
          <cell r="DN9">
            <v>11418.63480424077</v>
          </cell>
          <cell r="DO9">
            <v>14723.803606387386</v>
          </cell>
          <cell r="DP9">
            <v>19477.02712906407</v>
          </cell>
          <cell r="DQ9">
            <v>25922.923293159187</v>
          </cell>
          <cell r="DR9">
            <v>17184.586328927966</v>
          </cell>
          <cell r="DS9">
            <v>20912.88119323062</v>
          </cell>
          <cell r="DT9">
            <v>26667.975438310856</v>
          </cell>
          <cell r="DU9">
            <v>34043.63589006933</v>
          </cell>
          <cell r="DV9">
            <v>24027.006014647428</v>
          </cell>
          <cell r="DW9">
            <v>28154.011224394693</v>
          </cell>
          <cell r="DX9">
            <v>34703.777497979841</v>
          </cell>
          <cell r="DY9">
            <v>42811.272740470507</v>
          </cell>
          <cell r="DZ9">
            <v>12456.719372033534</v>
          </cell>
          <cell r="EA9">
            <v>18693.104565651985</v>
          </cell>
          <cell r="EB9">
            <v>27778.307531617833</v>
          </cell>
          <cell r="EC9">
            <v>38318.291189625954</v>
          </cell>
          <cell r="EE9">
            <v>16906.141640000002</v>
          </cell>
          <cell r="EF9">
            <v>20836.01712</v>
          </cell>
          <cell r="EG9">
            <v>18364.786824302759</v>
          </cell>
          <cell r="EH9">
            <v>18243.066831821576</v>
          </cell>
          <cell r="EI9">
            <v>25922.923293159187</v>
          </cell>
          <cell r="EJ9">
            <v>34043.63589006933</v>
          </cell>
          <cell r="EK9">
            <v>42811.272740470507</v>
          </cell>
          <cell r="EL9">
            <v>38318.291189625954</v>
          </cell>
        </row>
        <row r="10">
          <cell r="A10" t="str">
            <v>Accounts Receivable</v>
          </cell>
          <cell r="E10">
            <v>8601.1881999999987</v>
          </cell>
          <cell r="F10">
            <v>8380.0885199999993</v>
          </cell>
          <cell r="G10">
            <v>8158.4396999999999</v>
          </cell>
          <cell r="H10">
            <v>8641.6940299999987</v>
          </cell>
          <cell r="I10">
            <v>8557.2955500000007</v>
          </cell>
          <cell r="J10">
            <v>7297.1542900000004</v>
          </cell>
          <cell r="K10">
            <v>7967.7487899999996</v>
          </cell>
          <cell r="L10">
            <v>7475.64354</v>
          </cell>
          <cell r="M10">
            <v>9113.695099999999</v>
          </cell>
          <cell r="N10">
            <v>9000.9975699999995</v>
          </cell>
          <cell r="O10">
            <v>7975.1869699999997</v>
          </cell>
          <cell r="P10">
            <v>6711.3353200000001</v>
          </cell>
          <cell r="Q10">
            <v>9485.8776400000006</v>
          </cell>
          <cell r="R10">
            <v>10623.741320000001</v>
          </cell>
          <cell r="S10">
            <v>10669.929630000001</v>
          </cell>
          <cell r="T10">
            <v>10696.96427</v>
          </cell>
          <cell r="U10">
            <v>10351.430179999999</v>
          </cell>
          <cell r="V10">
            <v>9803.2803699999986</v>
          </cell>
          <cell r="W10">
            <v>10860.363170000001</v>
          </cell>
          <cell r="X10">
            <v>13667.896339999999</v>
          </cell>
          <cell r="Y10">
            <v>9179.8255200000003</v>
          </cell>
          <cell r="Z10">
            <v>10500.19188</v>
          </cell>
          <cell r="AA10">
            <v>9361.6334900000002</v>
          </cell>
          <cell r="AB10">
            <v>7192.5841700000001</v>
          </cell>
          <cell r="AC10">
            <v>9840.620174466434</v>
          </cell>
          <cell r="AD10">
            <v>7428.7688059264747</v>
          </cell>
          <cell r="AE10">
            <v>6643.9339711206267</v>
          </cell>
          <cell r="AF10">
            <v>7072.1971482003237</v>
          </cell>
          <cell r="AG10">
            <v>6030.0919543105747</v>
          </cell>
          <cell r="AH10">
            <v>6302.8748898810372</v>
          </cell>
          <cell r="AI10">
            <v>6094.2237330952094</v>
          </cell>
          <cell r="AJ10">
            <v>7492.4565922958354</v>
          </cell>
          <cell r="AK10">
            <v>8596.127378881085</v>
          </cell>
          <cell r="AL10">
            <v>9894.1627478277205</v>
          </cell>
          <cell r="AM10">
            <v>6928.9048056756965</v>
          </cell>
          <cell r="AN10">
            <v>7211.1257077531445</v>
          </cell>
          <cell r="AO10">
            <v>8564.1339245388117</v>
          </cell>
          <cell r="AP10">
            <v>8894.2515754505639</v>
          </cell>
          <cell r="AQ10">
            <v>9120.1901852664269</v>
          </cell>
          <cell r="AR10">
            <v>9120.3529005617402</v>
          </cell>
          <cell r="AS10">
            <v>9465.6104144871915</v>
          </cell>
          <cell r="AT10">
            <v>9285.2851886866156</v>
          </cell>
          <cell r="AU10">
            <v>9959.0121795983669</v>
          </cell>
          <cell r="AV10">
            <v>9752.380652427928</v>
          </cell>
          <cell r="AW10">
            <v>9753.2556458054314</v>
          </cell>
          <cell r="AX10">
            <v>9370.9782783610226</v>
          </cell>
          <cell r="AY10">
            <v>9638.6656553001703</v>
          </cell>
          <cell r="AZ10">
            <v>9690.0916623763096</v>
          </cell>
          <cell r="BA10">
            <v>9686.4387490083209</v>
          </cell>
          <cell r="BB10">
            <v>9881.2804767164707</v>
          </cell>
          <cell r="BC10">
            <v>10013.306993465712</v>
          </cell>
          <cell r="BD10">
            <v>10278.510590146465</v>
          </cell>
          <cell r="BE10">
            <v>10471.79197538886</v>
          </cell>
          <cell r="BF10">
            <v>10519.281481179201</v>
          </cell>
          <cell r="BG10">
            <v>10923.063554490089</v>
          </cell>
          <cell r="BH10">
            <v>10846.564884937965</v>
          </cell>
          <cell r="BI10">
            <v>10921.463703605015</v>
          </cell>
          <cell r="BJ10">
            <v>10842.608335107687</v>
          </cell>
          <cell r="BK10">
            <v>10771.19608747337</v>
          </cell>
          <cell r="BL10">
            <v>10910.847204222613</v>
          </cell>
          <cell r="BM10">
            <v>10586.242694225575</v>
          </cell>
          <cell r="BN10">
            <v>10806.756820083257</v>
          </cell>
          <cell r="BO10">
            <v>10918.915596954639</v>
          </cell>
          <cell r="BP10">
            <v>11401.793455559584</v>
          </cell>
          <cell r="BQ10">
            <v>11593.922279567953</v>
          </cell>
          <cell r="BR10">
            <v>11628.585308672213</v>
          </cell>
          <cell r="BS10">
            <v>11906.269374525104</v>
          </cell>
          <cell r="BT10">
            <v>11796.731825930732</v>
          </cell>
          <cell r="BU10">
            <v>11851.201299056909</v>
          </cell>
          <cell r="BV10">
            <v>11746.917473619387</v>
          </cell>
          <cell r="BW10">
            <v>11636.876374778441</v>
          </cell>
          <cell r="BX10">
            <v>11749.142494348456</v>
          </cell>
          <cell r="BY10">
            <v>11269.567123980047</v>
          </cell>
          <cell r="BZ10">
            <v>11506.089369740761</v>
          </cell>
          <cell r="CA10">
            <v>11612.720242048872</v>
          </cell>
          <cell r="CB10">
            <v>12244.011608393143</v>
          </cell>
          <cell r="CC10">
            <v>12440.94466946687</v>
          </cell>
          <cell r="CD10">
            <v>12472.031887771833</v>
          </cell>
          <cell r="CE10">
            <v>12660.593057624361</v>
          </cell>
          <cell r="CF10">
            <v>12536.322640670693</v>
          </cell>
          <cell r="CG10">
            <v>12585.11078433379</v>
          </cell>
          <cell r="CH10">
            <v>12476.312560370292</v>
          </cell>
          <cell r="CI10">
            <v>12350.556754941006</v>
          </cell>
          <cell r="CJ10">
            <v>12455.138779727609</v>
          </cell>
          <cell r="CK10">
            <v>11890.190502736199</v>
          </cell>
          <cell r="CL10">
            <v>12139.493100184896</v>
          </cell>
          <cell r="CM10">
            <v>12251.305012594254</v>
          </cell>
          <cell r="CN10">
            <v>13064.184678607506</v>
          </cell>
          <cell r="CO10">
            <v>13273.248650173004</v>
          </cell>
          <cell r="CP10">
            <v>13307.668170715835</v>
          </cell>
          <cell r="CQ10">
            <v>13407.085498077606</v>
          </cell>
          <cell r="CR10">
            <v>13278.643937091872</v>
          </cell>
          <cell r="CS10">
            <v>13332.764579528397</v>
          </cell>
          <cell r="CT10">
            <v>13235.342739844058</v>
          </cell>
          <cell r="CU10">
            <v>13108.181546580672</v>
          </cell>
          <cell r="CV10">
            <v>13219.791209936328</v>
          </cell>
          <cell r="CX10">
            <v>8158.4396999999999</v>
          </cell>
          <cell r="CY10">
            <v>7297.1542900000004</v>
          </cell>
          <cell r="CZ10">
            <v>9113.695099999999</v>
          </cell>
          <cell r="DA10">
            <v>6711.3353200000001</v>
          </cell>
          <cell r="DB10">
            <v>10669.929630000001</v>
          </cell>
          <cell r="DC10">
            <v>9803.2803699999986</v>
          </cell>
          <cell r="DD10">
            <v>9179.8255200000003</v>
          </cell>
          <cell r="DE10">
            <v>7192.5841700000001</v>
          </cell>
          <cell r="DF10">
            <v>6643.9339711206267</v>
          </cell>
          <cell r="DG10">
            <v>6302.8748898810372</v>
          </cell>
          <cell r="DH10">
            <v>8596.127378881085</v>
          </cell>
          <cell r="DI10">
            <v>7211.1257077531445</v>
          </cell>
          <cell r="DJ10">
            <v>9120.1901852664269</v>
          </cell>
          <cell r="DK10">
            <v>9285.2851886866156</v>
          </cell>
          <cell r="DL10">
            <v>9753.2556458054314</v>
          </cell>
          <cell r="DM10">
            <v>9690.0916623763096</v>
          </cell>
          <cell r="DN10">
            <v>10013.306993465712</v>
          </cell>
          <cell r="DO10">
            <v>10519.281481179201</v>
          </cell>
          <cell r="DP10">
            <v>10921.463703605015</v>
          </cell>
          <cell r="DQ10">
            <v>10910.847204222613</v>
          </cell>
          <cell r="DR10">
            <v>10918.915596954639</v>
          </cell>
          <cell r="DS10">
            <v>11628.585308672213</v>
          </cell>
          <cell r="DT10">
            <v>11851.201299056909</v>
          </cell>
          <cell r="DU10">
            <v>11749.142494348456</v>
          </cell>
          <cell r="DV10">
            <v>11612.720242048872</v>
          </cell>
          <cell r="DW10">
            <v>12472.031887771833</v>
          </cell>
          <cell r="DX10">
            <v>12585.11078433379</v>
          </cell>
          <cell r="DY10">
            <v>12455.138779727609</v>
          </cell>
          <cell r="DZ10">
            <v>12251.305012594254</v>
          </cell>
          <cell r="EA10">
            <v>13307.668170715835</v>
          </cell>
          <cell r="EB10">
            <v>13332.764579528397</v>
          </cell>
          <cell r="EC10">
            <v>13219.791209936328</v>
          </cell>
          <cell r="EE10">
            <v>6711.3353200000001</v>
          </cell>
          <cell r="EF10">
            <v>7192.5841700000001</v>
          </cell>
          <cell r="EG10">
            <v>7211.1257077531445</v>
          </cell>
          <cell r="EH10">
            <v>9690.0916623763096</v>
          </cell>
          <cell r="EI10">
            <v>10910.847204222613</v>
          </cell>
          <cell r="EJ10">
            <v>11749.142494348456</v>
          </cell>
          <cell r="EK10">
            <v>12455.138779727609</v>
          </cell>
          <cell r="EL10">
            <v>13219.791209936328</v>
          </cell>
        </row>
        <row r="11">
          <cell r="A11" t="str">
            <v>Short Term Unbilled Revenue</v>
          </cell>
          <cell r="E11">
            <v>180.45400000000001</v>
          </cell>
          <cell r="F11">
            <v>123.014</v>
          </cell>
          <cell r="G11">
            <v>80.114999999999995</v>
          </cell>
          <cell r="H11">
            <v>237.77</v>
          </cell>
          <cell r="I11">
            <v>228.61699999999999</v>
          </cell>
          <cell r="J11">
            <v>273.572</v>
          </cell>
          <cell r="K11">
            <v>399.35599999999999</v>
          </cell>
          <cell r="L11">
            <v>492.33</v>
          </cell>
          <cell r="M11">
            <v>159.19900000000001</v>
          </cell>
          <cell r="N11">
            <v>-137.334</v>
          </cell>
          <cell r="O11">
            <v>-80.486000000000004</v>
          </cell>
          <cell r="P11">
            <v>172.13200000000001</v>
          </cell>
          <cell r="Q11">
            <v>310.23665999999997</v>
          </cell>
          <cell r="R11">
            <v>368.81865999999997</v>
          </cell>
          <cell r="S11">
            <v>413.41265999999996</v>
          </cell>
          <cell r="T11">
            <v>146.33563000000001</v>
          </cell>
          <cell r="U11">
            <v>-217.12460999999999</v>
          </cell>
          <cell r="V11">
            <v>-204.96600000000001</v>
          </cell>
          <cell r="W11">
            <v>-204.96600000000001</v>
          </cell>
          <cell r="X11">
            <v>-247.464</v>
          </cell>
          <cell r="Y11">
            <v>4764.0720300000003</v>
          </cell>
          <cell r="Z11">
            <v>2954.2990299999997</v>
          </cell>
          <cell r="AA11">
            <v>3375.3077000000003</v>
          </cell>
          <cell r="AB11">
            <v>3391.4919500000001</v>
          </cell>
          <cell r="AC11">
            <v>2651.3249999999998</v>
          </cell>
          <cell r="AD11">
            <v>2800.5</v>
          </cell>
          <cell r="AE11">
            <v>3379.7629999999999</v>
          </cell>
          <cell r="AF11">
            <v>2649.55</v>
          </cell>
          <cell r="AG11">
            <v>2856.5630000000001</v>
          </cell>
          <cell r="AH11">
            <v>2891.165</v>
          </cell>
          <cell r="AI11">
            <v>2773.694</v>
          </cell>
          <cell r="AJ11">
            <v>3029.4630000000002</v>
          </cell>
          <cell r="AK11">
            <v>3506.0124999999998</v>
          </cell>
          <cell r="AL11">
            <v>3130.8249999999998</v>
          </cell>
          <cell r="AM11">
            <v>2685.87</v>
          </cell>
          <cell r="AN11">
            <v>3226.1640000000002</v>
          </cell>
          <cell r="AO11">
            <v>2882.1854836666671</v>
          </cell>
          <cell r="AP11">
            <v>3042.1854836666671</v>
          </cell>
          <cell r="AQ11">
            <v>3094.2374836666672</v>
          </cell>
          <cell r="AR11">
            <v>3055.8694144999999</v>
          </cell>
          <cell r="AS11">
            <v>3172.3774145000002</v>
          </cell>
          <cell r="AT11">
            <v>3055.5174145000001</v>
          </cell>
          <cell r="AU11">
            <v>3395.954346333333</v>
          </cell>
          <cell r="AV11">
            <v>3313.762346333333</v>
          </cell>
          <cell r="AW11">
            <v>3306.6583463333327</v>
          </cell>
          <cell r="AX11">
            <v>3116.4217935000001</v>
          </cell>
          <cell r="AY11">
            <v>3208.5177935000002</v>
          </cell>
          <cell r="AZ11">
            <v>3188.6777935</v>
          </cell>
          <cell r="BA11">
            <v>3123.1132761499998</v>
          </cell>
          <cell r="BB11">
            <v>3170.2852761500003</v>
          </cell>
          <cell r="BC11">
            <v>3189.20147615</v>
          </cell>
          <cell r="BD11">
            <v>3265.6357437750003</v>
          </cell>
          <cell r="BE11">
            <v>3329.2999437750004</v>
          </cell>
          <cell r="BF11">
            <v>3341.5039437750002</v>
          </cell>
          <cell r="BG11">
            <v>3576.7150290166664</v>
          </cell>
          <cell r="BH11">
            <v>3540.5830290166668</v>
          </cell>
          <cell r="BI11">
            <v>3560.0374290166665</v>
          </cell>
          <cell r="BJ11">
            <v>3476.2359038250006</v>
          </cell>
          <cell r="BK11">
            <v>3452.1063038250004</v>
          </cell>
          <cell r="BL11">
            <v>3478.0983038250001</v>
          </cell>
          <cell r="BM11">
            <v>3206.3242763941666</v>
          </cell>
          <cell r="BN11">
            <v>3260.5720763941667</v>
          </cell>
          <cell r="BO11">
            <v>3271.4488913941668</v>
          </cell>
          <cell r="BP11">
            <v>3478.7706722087496</v>
          </cell>
          <cell r="BQ11">
            <v>3541.1076872087497</v>
          </cell>
          <cell r="BR11">
            <v>3548.1249872087496</v>
          </cell>
          <cell r="BS11">
            <v>3715.2678221641663</v>
          </cell>
          <cell r="BT11">
            <v>3666.6987221641666</v>
          </cell>
          <cell r="BU11">
            <v>3677.8850021641665</v>
          </cell>
          <cell r="BV11">
            <v>3588.2285457512498</v>
          </cell>
          <cell r="BW11">
            <v>3549.2932257512498</v>
          </cell>
          <cell r="BX11">
            <v>3564.2386257512499</v>
          </cell>
          <cell r="BY11">
            <v>3191.2177074350411</v>
          </cell>
          <cell r="BZ11">
            <v>3249.5340924350412</v>
          </cell>
          <cell r="CA11">
            <v>3257.3291431850412</v>
          </cell>
          <cell r="CB11">
            <v>3552.0168973774371</v>
          </cell>
          <cell r="CC11">
            <v>3615.1316631274367</v>
          </cell>
          <cell r="CD11">
            <v>3620.1607281274369</v>
          </cell>
          <cell r="CE11">
            <v>3736.730964089541</v>
          </cell>
          <cell r="CF11">
            <v>3682.0046490895411</v>
          </cell>
          <cell r="CG11">
            <v>3690.0214830895411</v>
          </cell>
          <cell r="CH11">
            <v>3601.0446311385622</v>
          </cell>
          <cell r="CI11">
            <v>3555.1807451385621</v>
          </cell>
          <cell r="CJ11">
            <v>3565.891615138562</v>
          </cell>
          <cell r="CK11">
            <v>3135.4268584480333</v>
          </cell>
          <cell r="CL11">
            <v>3196.6590626980333</v>
          </cell>
          <cell r="CM11">
            <v>3204.8438659855328</v>
          </cell>
          <cell r="CN11">
            <v>3604.9477607769495</v>
          </cell>
          <cell r="CO11">
            <v>3671.2182648144499</v>
          </cell>
          <cell r="CP11">
            <v>3676.4987830644495</v>
          </cell>
          <cell r="CQ11">
            <v>3739.5358930841326</v>
          </cell>
          <cell r="CR11">
            <v>3682.0732623341328</v>
          </cell>
          <cell r="CS11">
            <v>3690.4909380341328</v>
          </cell>
          <cell r="CT11">
            <v>3607.8434849733499</v>
          </cell>
          <cell r="CU11">
            <v>3559.6864046733499</v>
          </cell>
          <cell r="CV11">
            <v>3570.9328181733499</v>
          </cell>
          <cell r="CX11">
            <v>80.114999999999995</v>
          </cell>
          <cell r="CY11">
            <v>273.572</v>
          </cell>
          <cell r="CZ11">
            <v>159.19900000000001</v>
          </cell>
          <cell r="DA11">
            <v>172.13200000000001</v>
          </cell>
          <cell r="DB11">
            <v>413.41265999999996</v>
          </cell>
          <cell r="DC11">
            <v>-204.96600000000001</v>
          </cell>
          <cell r="DD11">
            <v>4764.0720300000003</v>
          </cell>
          <cell r="DE11">
            <v>3391.4919500000001</v>
          </cell>
          <cell r="DF11">
            <v>3379.7629999999999</v>
          </cell>
          <cell r="DG11">
            <v>2891.165</v>
          </cell>
          <cell r="DH11">
            <v>3506.0124999999998</v>
          </cell>
          <cell r="DI11">
            <v>3226.1640000000002</v>
          </cell>
          <cell r="DJ11">
            <v>3094.2374836666672</v>
          </cell>
          <cell r="DK11">
            <v>3055.5174145000001</v>
          </cell>
          <cell r="DL11">
            <v>3306.6583463333327</v>
          </cell>
          <cell r="DM11">
            <v>3188.6777935</v>
          </cell>
          <cell r="DN11">
            <v>3189.20147615</v>
          </cell>
          <cell r="DO11">
            <v>3341.5039437750002</v>
          </cell>
          <cell r="DP11">
            <v>3560.0374290166665</v>
          </cell>
          <cell r="DQ11">
            <v>3478.0983038250001</v>
          </cell>
          <cell r="DR11">
            <v>3271.4488913941668</v>
          </cell>
          <cell r="DS11">
            <v>3548.1249872087496</v>
          </cell>
          <cell r="DT11">
            <v>3677.8850021641665</v>
          </cell>
          <cell r="DU11">
            <v>3564.2386257512499</v>
          </cell>
          <cell r="DV11">
            <v>3257.3291431850412</v>
          </cell>
          <cell r="DW11">
            <v>3620.1607281274369</v>
          </cell>
          <cell r="DX11">
            <v>3690.0214830895411</v>
          </cell>
          <cell r="DY11">
            <v>3565.891615138562</v>
          </cell>
          <cell r="DZ11">
            <v>3204.8438659855328</v>
          </cell>
          <cell r="EA11">
            <v>3676.4987830644495</v>
          </cell>
          <cell r="EB11">
            <v>3690.4909380341328</v>
          </cell>
          <cell r="EC11">
            <v>3570.9328181733499</v>
          </cell>
          <cell r="EE11">
            <v>172.13200000000001</v>
          </cell>
          <cell r="EF11">
            <v>3391.4919500000001</v>
          </cell>
          <cell r="EG11">
            <v>3226.1640000000002</v>
          </cell>
          <cell r="EH11">
            <v>3188.6777935</v>
          </cell>
          <cell r="EI11">
            <v>3478.0983038250001</v>
          </cell>
          <cell r="EJ11">
            <v>3564.2386257512499</v>
          </cell>
          <cell r="EK11">
            <v>3565.891615138562</v>
          </cell>
          <cell r="EL11">
            <v>3570.9328181733499</v>
          </cell>
        </row>
        <row r="12">
          <cell r="A12" t="str">
            <v>Deferred Tax Asset</v>
          </cell>
          <cell r="E12">
            <v>3431.1959999999999</v>
          </cell>
          <cell r="F12">
            <v>3737.02</v>
          </cell>
          <cell r="G12">
            <v>3737.02</v>
          </cell>
          <cell r="H12">
            <v>3737.02</v>
          </cell>
          <cell r="I12">
            <v>3737.02</v>
          </cell>
          <cell r="J12">
            <v>3737.02</v>
          </cell>
          <cell r="K12">
            <v>3737.02</v>
          </cell>
          <cell r="L12">
            <v>3737.02</v>
          </cell>
          <cell r="M12">
            <v>3737.02</v>
          </cell>
          <cell r="N12">
            <v>3737.02</v>
          </cell>
          <cell r="O12">
            <v>3737.02</v>
          </cell>
          <cell r="P12">
            <v>2737.6221099999998</v>
          </cell>
          <cell r="Q12">
            <v>2737.6221099999998</v>
          </cell>
          <cell r="R12">
            <v>2737.6221099999998</v>
          </cell>
          <cell r="S12">
            <v>2737.6221099999998</v>
          </cell>
          <cell r="T12">
            <v>2737.6221099999998</v>
          </cell>
          <cell r="U12">
            <v>2737.6221099999998</v>
          </cell>
          <cell r="V12">
            <v>2737.6221099999998</v>
          </cell>
          <cell r="W12">
            <v>2737.6221099999998</v>
          </cell>
          <cell r="X12">
            <v>2737.6221099999998</v>
          </cell>
          <cell r="Y12">
            <v>2737.6221099999998</v>
          </cell>
          <cell r="Z12">
            <v>2737.6221099999998</v>
          </cell>
          <cell r="AA12">
            <v>2737.6221099999998</v>
          </cell>
          <cell r="AB12">
            <v>2737.6221099999998</v>
          </cell>
          <cell r="AC12">
            <v>2700</v>
          </cell>
          <cell r="AD12">
            <v>2700</v>
          </cell>
          <cell r="AE12">
            <v>2700</v>
          </cell>
          <cell r="AF12">
            <v>2700</v>
          </cell>
          <cell r="AG12">
            <v>2700</v>
          </cell>
          <cell r="AH12">
            <v>2700</v>
          </cell>
          <cell r="AI12">
            <v>2700</v>
          </cell>
          <cell r="AJ12">
            <v>2700</v>
          </cell>
          <cell r="AK12">
            <v>2700</v>
          </cell>
          <cell r="AL12">
            <v>2700</v>
          </cell>
          <cell r="AM12">
            <v>2700</v>
          </cell>
          <cell r="AN12">
            <v>2700</v>
          </cell>
          <cell r="AO12">
            <v>2700</v>
          </cell>
          <cell r="AP12">
            <v>2700</v>
          </cell>
          <cell r="AQ12">
            <v>2700</v>
          </cell>
          <cell r="AR12">
            <v>2700</v>
          </cell>
          <cell r="AS12">
            <v>2700</v>
          </cell>
          <cell r="AT12">
            <v>2700</v>
          </cell>
          <cell r="AU12">
            <v>2700</v>
          </cell>
          <cell r="AV12">
            <v>2700</v>
          </cell>
          <cell r="AW12">
            <v>2700</v>
          </cell>
          <cell r="AX12">
            <v>2700</v>
          </cell>
          <cell r="AY12">
            <v>2700</v>
          </cell>
          <cell r="AZ12">
            <v>2700</v>
          </cell>
          <cell r="BA12">
            <v>2700</v>
          </cell>
          <cell r="BB12">
            <v>2700</v>
          </cell>
          <cell r="BC12">
            <v>2700</v>
          </cell>
          <cell r="BD12">
            <v>2700</v>
          </cell>
          <cell r="BE12">
            <v>2700</v>
          </cell>
          <cell r="BF12">
            <v>2700</v>
          </cell>
          <cell r="BG12">
            <v>2700</v>
          </cell>
          <cell r="BH12">
            <v>2700</v>
          </cell>
          <cell r="BI12">
            <v>2700</v>
          </cell>
          <cell r="BJ12">
            <v>2700</v>
          </cell>
          <cell r="BK12">
            <v>2700</v>
          </cell>
          <cell r="BL12">
            <v>2700</v>
          </cell>
          <cell r="BM12">
            <v>2700</v>
          </cell>
          <cell r="BN12">
            <v>2700</v>
          </cell>
          <cell r="BO12">
            <v>2700</v>
          </cell>
          <cell r="BP12">
            <v>2700</v>
          </cell>
          <cell r="BQ12">
            <v>2700</v>
          </cell>
          <cell r="BR12">
            <v>2700</v>
          </cell>
          <cell r="BS12">
            <v>2700</v>
          </cell>
          <cell r="BT12">
            <v>2700</v>
          </cell>
          <cell r="BU12">
            <v>2700</v>
          </cell>
          <cell r="BV12">
            <v>2700</v>
          </cell>
          <cell r="BW12">
            <v>2700</v>
          </cell>
          <cell r="BX12">
            <v>2700</v>
          </cell>
          <cell r="BY12">
            <v>2700</v>
          </cell>
          <cell r="BZ12">
            <v>2700</v>
          </cell>
          <cell r="CA12">
            <v>2700</v>
          </cell>
          <cell r="CB12">
            <v>2700</v>
          </cell>
          <cell r="CC12">
            <v>2700</v>
          </cell>
          <cell r="CD12">
            <v>2700</v>
          </cell>
          <cell r="CE12">
            <v>2700</v>
          </cell>
          <cell r="CF12">
            <v>2700</v>
          </cell>
          <cell r="CG12">
            <v>2700</v>
          </cell>
          <cell r="CH12">
            <v>2700</v>
          </cell>
          <cell r="CI12">
            <v>2700</v>
          </cell>
          <cell r="CJ12">
            <v>2700</v>
          </cell>
          <cell r="CK12">
            <v>2700</v>
          </cell>
          <cell r="CL12">
            <v>2700</v>
          </cell>
          <cell r="CM12">
            <v>2700</v>
          </cell>
          <cell r="CN12">
            <v>2700</v>
          </cell>
          <cell r="CO12">
            <v>2700</v>
          </cell>
          <cell r="CP12">
            <v>2700</v>
          </cell>
          <cell r="CQ12">
            <v>2700</v>
          </cell>
          <cell r="CR12">
            <v>2700</v>
          </cell>
          <cell r="CS12">
            <v>2700</v>
          </cell>
          <cell r="CT12">
            <v>2700</v>
          </cell>
          <cell r="CU12">
            <v>2700</v>
          </cell>
          <cell r="CV12">
            <v>2700</v>
          </cell>
          <cell r="CX12">
            <v>3737.02</v>
          </cell>
          <cell r="CY12">
            <v>3737.02</v>
          </cell>
          <cell r="CZ12">
            <v>3737.02</v>
          </cell>
          <cell r="DA12">
            <v>2737.6221099999998</v>
          </cell>
          <cell r="DB12">
            <v>2737.6221099999998</v>
          </cell>
          <cell r="DC12">
            <v>2737.6221099999998</v>
          </cell>
          <cell r="DD12">
            <v>2737.6221099999998</v>
          </cell>
          <cell r="DE12">
            <v>2737.6221099999998</v>
          </cell>
          <cell r="DF12">
            <v>2700</v>
          </cell>
          <cell r="DG12">
            <v>2700</v>
          </cell>
          <cell r="DH12">
            <v>2700</v>
          </cell>
          <cell r="DI12">
            <v>2700</v>
          </cell>
          <cell r="DJ12">
            <v>2700</v>
          </cell>
          <cell r="DK12">
            <v>2700</v>
          </cell>
          <cell r="DL12">
            <v>2700</v>
          </cell>
          <cell r="DM12">
            <v>2700</v>
          </cell>
          <cell r="DN12">
            <v>2700</v>
          </cell>
          <cell r="DO12">
            <v>2700</v>
          </cell>
          <cell r="DP12">
            <v>2700</v>
          </cell>
          <cell r="DQ12">
            <v>2700</v>
          </cell>
          <cell r="DR12">
            <v>2700</v>
          </cell>
          <cell r="DS12">
            <v>2700</v>
          </cell>
          <cell r="DT12">
            <v>2700</v>
          </cell>
          <cell r="DU12">
            <v>2700</v>
          </cell>
          <cell r="DV12">
            <v>2700</v>
          </cell>
          <cell r="DW12">
            <v>2700</v>
          </cell>
          <cell r="DX12">
            <v>2700</v>
          </cell>
          <cell r="DY12">
            <v>2700</v>
          </cell>
          <cell r="DZ12">
            <v>2700</v>
          </cell>
          <cell r="EA12">
            <v>2700</v>
          </cell>
          <cell r="EB12">
            <v>2700</v>
          </cell>
          <cell r="EC12">
            <v>2700</v>
          </cell>
          <cell r="EE12">
            <v>2737.6221099999998</v>
          </cell>
          <cell r="EF12">
            <v>2737.6221099999998</v>
          </cell>
          <cell r="EG12">
            <v>2700</v>
          </cell>
          <cell r="EH12">
            <v>2700</v>
          </cell>
          <cell r="EI12">
            <v>2700</v>
          </cell>
          <cell r="EJ12">
            <v>2700</v>
          </cell>
          <cell r="EK12">
            <v>2700</v>
          </cell>
          <cell r="EL12">
            <v>2700</v>
          </cell>
        </row>
        <row r="13">
          <cell r="A13" t="str">
            <v>Deferred Implementation Asset</v>
          </cell>
          <cell r="E13">
            <v>362.69200000000001</v>
          </cell>
          <cell r="F13">
            <v>416.15800000000002</v>
          </cell>
          <cell r="G13">
            <v>416.15800000000002</v>
          </cell>
          <cell r="H13">
            <v>416.15800000000002</v>
          </cell>
          <cell r="I13">
            <v>416.15800000000002</v>
          </cell>
          <cell r="J13">
            <v>416.15800000000002</v>
          </cell>
          <cell r="K13">
            <v>416.15800000000002</v>
          </cell>
          <cell r="L13">
            <v>416.15800000000002</v>
          </cell>
          <cell r="M13">
            <v>416.15800000000002</v>
          </cell>
          <cell r="N13">
            <v>416.15800000000002</v>
          </cell>
          <cell r="O13">
            <v>416.15800000000002</v>
          </cell>
          <cell r="P13">
            <v>213.72300000000001</v>
          </cell>
          <cell r="Q13">
            <v>213.72300000000001</v>
          </cell>
          <cell r="R13">
            <v>213.72300000000001</v>
          </cell>
          <cell r="S13">
            <v>213.72300000000001</v>
          </cell>
          <cell r="T13">
            <v>213.72300000000001</v>
          </cell>
          <cell r="U13">
            <v>213.72300000000001</v>
          </cell>
          <cell r="V13">
            <v>213.72300000000001</v>
          </cell>
          <cell r="W13">
            <v>213.72300000000001</v>
          </cell>
          <cell r="X13">
            <v>213.72300000000001</v>
          </cell>
          <cell r="Y13">
            <v>213.72300000000001</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0</v>
          </cell>
          <cell r="AY13">
            <v>0</v>
          </cell>
          <cell r="AZ13">
            <v>0</v>
          </cell>
          <cell r="BA13">
            <v>0</v>
          </cell>
          <cell r="BB13">
            <v>0</v>
          </cell>
          <cell r="BC13">
            <v>0</v>
          </cell>
          <cell r="BD13">
            <v>0</v>
          </cell>
          <cell r="BE13">
            <v>0</v>
          </cell>
          <cell r="BF13">
            <v>0</v>
          </cell>
          <cell r="BG13">
            <v>0</v>
          </cell>
          <cell r="BH13">
            <v>0</v>
          </cell>
          <cell r="BI13">
            <v>0</v>
          </cell>
          <cell r="BJ13">
            <v>0</v>
          </cell>
          <cell r="BK13">
            <v>0</v>
          </cell>
          <cell r="BL13">
            <v>0</v>
          </cell>
          <cell r="BM13">
            <v>0</v>
          </cell>
          <cell r="BN13">
            <v>0</v>
          </cell>
          <cell r="BO13">
            <v>0</v>
          </cell>
          <cell r="BP13">
            <v>0</v>
          </cell>
          <cell r="BQ13">
            <v>0</v>
          </cell>
          <cell r="BR13">
            <v>0</v>
          </cell>
          <cell r="BS13">
            <v>0</v>
          </cell>
          <cell r="BT13">
            <v>0</v>
          </cell>
          <cell r="BU13">
            <v>0</v>
          </cell>
          <cell r="BV13">
            <v>0</v>
          </cell>
          <cell r="BW13">
            <v>0</v>
          </cell>
          <cell r="BX13">
            <v>0</v>
          </cell>
          <cell r="BY13">
            <v>0</v>
          </cell>
          <cell r="BZ13">
            <v>0</v>
          </cell>
          <cell r="CA13">
            <v>0</v>
          </cell>
          <cell r="CB13">
            <v>0</v>
          </cell>
          <cell r="CC13">
            <v>0</v>
          </cell>
          <cell r="CD13">
            <v>0</v>
          </cell>
          <cell r="CE13">
            <v>0</v>
          </cell>
          <cell r="CF13">
            <v>0</v>
          </cell>
          <cell r="CG13">
            <v>0</v>
          </cell>
          <cell r="CH13">
            <v>0</v>
          </cell>
          <cell r="CI13">
            <v>0</v>
          </cell>
          <cell r="CJ13">
            <v>0</v>
          </cell>
          <cell r="CK13">
            <v>0</v>
          </cell>
          <cell r="CL13">
            <v>0</v>
          </cell>
          <cell r="CM13">
            <v>0</v>
          </cell>
          <cell r="CN13">
            <v>0</v>
          </cell>
          <cell r="CO13">
            <v>0</v>
          </cell>
          <cell r="CP13">
            <v>0</v>
          </cell>
          <cell r="CQ13">
            <v>0</v>
          </cell>
          <cell r="CR13">
            <v>0</v>
          </cell>
          <cell r="CS13">
            <v>0</v>
          </cell>
          <cell r="CT13">
            <v>0</v>
          </cell>
          <cell r="CU13">
            <v>0</v>
          </cell>
          <cell r="CV13">
            <v>0</v>
          </cell>
          <cell r="CX13">
            <v>416.15800000000002</v>
          </cell>
          <cell r="CY13">
            <v>416.15800000000002</v>
          </cell>
          <cell r="CZ13">
            <v>416.15800000000002</v>
          </cell>
          <cell r="DA13">
            <v>213.72300000000001</v>
          </cell>
          <cell r="DB13">
            <v>213.72300000000001</v>
          </cell>
          <cell r="DC13">
            <v>213.72300000000001</v>
          </cell>
          <cell r="DD13">
            <v>213.72300000000001</v>
          </cell>
          <cell r="DE13">
            <v>0</v>
          </cell>
          <cell r="DF13">
            <v>0</v>
          </cell>
          <cell r="DG13">
            <v>0</v>
          </cell>
          <cell r="DH13">
            <v>0</v>
          </cell>
          <cell r="DI13">
            <v>0</v>
          </cell>
          <cell r="DJ13">
            <v>0</v>
          </cell>
          <cell r="DK13">
            <v>0</v>
          </cell>
          <cell r="DL13">
            <v>0</v>
          </cell>
          <cell r="DM13">
            <v>0</v>
          </cell>
          <cell r="DN13">
            <v>0</v>
          </cell>
          <cell r="DO13">
            <v>0</v>
          </cell>
          <cell r="DP13">
            <v>0</v>
          </cell>
          <cell r="DQ13">
            <v>0</v>
          </cell>
          <cell r="DR13">
            <v>0</v>
          </cell>
          <cell r="DS13">
            <v>0</v>
          </cell>
          <cell r="DT13">
            <v>0</v>
          </cell>
          <cell r="DU13">
            <v>0</v>
          </cell>
          <cell r="DV13">
            <v>0</v>
          </cell>
          <cell r="DW13">
            <v>0</v>
          </cell>
          <cell r="DX13">
            <v>0</v>
          </cell>
          <cell r="DY13">
            <v>0</v>
          </cell>
          <cell r="DZ13">
            <v>0</v>
          </cell>
          <cell r="EA13">
            <v>0</v>
          </cell>
          <cell r="EB13">
            <v>0</v>
          </cell>
          <cell r="EC13">
            <v>0</v>
          </cell>
          <cell r="EE13">
            <v>213.72300000000001</v>
          </cell>
          <cell r="EF13">
            <v>0</v>
          </cell>
          <cell r="EG13">
            <v>0</v>
          </cell>
          <cell r="EH13">
            <v>0</v>
          </cell>
          <cell r="EI13">
            <v>0</v>
          </cell>
          <cell r="EJ13">
            <v>0</v>
          </cell>
          <cell r="EK13">
            <v>0</v>
          </cell>
          <cell r="EL13">
            <v>0</v>
          </cell>
        </row>
        <row r="14">
          <cell r="A14" t="str">
            <v>Foreign Tax Assets</v>
          </cell>
          <cell r="E14">
            <v>18.207139999999999</v>
          </cell>
          <cell r="F14">
            <v>24.394639999999999</v>
          </cell>
          <cell r="G14">
            <v>29.644639999999999</v>
          </cell>
          <cell r="H14">
            <v>32.269640000000003</v>
          </cell>
          <cell r="I14">
            <v>34.238390000000003</v>
          </cell>
          <cell r="J14">
            <v>35.316509999999994</v>
          </cell>
          <cell r="K14">
            <v>36.300880000000006</v>
          </cell>
          <cell r="L14">
            <v>36.300880000000006</v>
          </cell>
          <cell r="M14">
            <v>40.660249999999998</v>
          </cell>
          <cell r="N14">
            <v>40.660249999999998</v>
          </cell>
          <cell r="O14">
            <v>40.660249999999998</v>
          </cell>
          <cell r="P14">
            <v>44.035440000000001</v>
          </cell>
          <cell r="Q14">
            <v>44.035440000000001</v>
          </cell>
          <cell r="R14">
            <v>44.035440000000001</v>
          </cell>
          <cell r="S14">
            <v>44.035440000000001</v>
          </cell>
          <cell r="T14">
            <v>38.825600000000001</v>
          </cell>
          <cell r="U14">
            <v>38.825600000000001</v>
          </cell>
          <cell r="V14">
            <v>38.825600000000001</v>
          </cell>
          <cell r="W14">
            <v>38.825600000000001</v>
          </cell>
          <cell r="X14">
            <v>38.825600000000001</v>
          </cell>
          <cell r="Y14">
            <v>31.044340000000002</v>
          </cell>
          <cell r="Z14">
            <v>31.044340000000002</v>
          </cell>
          <cell r="AA14">
            <v>31.044340000000002</v>
          </cell>
          <cell r="AB14">
            <v>31.044340000000002</v>
          </cell>
          <cell r="AC14">
            <v>0</v>
          </cell>
          <cell r="AD14">
            <v>0</v>
          </cell>
          <cell r="AE14">
            <v>0</v>
          </cell>
          <cell r="AF14">
            <v>0</v>
          </cell>
          <cell r="AG14">
            <v>0</v>
          </cell>
          <cell r="AH14">
            <v>0</v>
          </cell>
          <cell r="AI14">
            <v>0</v>
          </cell>
          <cell r="AJ14">
            <v>0</v>
          </cell>
          <cell r="AK14">
            <v>0</v>
          </cell>
          <cell r="AL14">
            <v>0</v>
          </cell>
          <cell r="AM14">
            <v>0</v>
          </cell>
          <cell r="AN14">
            <v>0</v>
          </cell>
          <cell r="AO14">
            <v>0</v>
          </cell>
          <cell r="AP14">
            <v>0</v>
          </cell>
          <cell r="AQ14">
            <v>0</v>
          </cell>
          <cell r="AR14">
            <v>0</v>
          </cell>
          <cell r="AS14">
            <v>0</v>
          </cell>
          <cell r="AT14">
            <v>0</v>
          </cell>
          <cell r="AU14">
            <v>0</v>
          </cell>
          <cell r="AV14">
            <v>0</v>
          </cell>
          <cell r="AW14">
            <v>0</v>
          </cell>
          <cell r="AX14">
            <v>0</v>
          </cell>
          <cell r="AY14">
            <v>0</v>
          </cell>
          <cell r="AZ14">
            <v>0</v>
          </cell>
          <cell r="BA14">
            <v>0</v>
          </cell>
          <cell r="BB14">
            <v>0</v>
          </cell>
          <cell r="BC14">
            <v>0</v>
          </cell>
          <cell r="BD14">
            <v>0</v>
          </cell>
          <cell r="BE14">
            <v>0</v>
          </cell>
          <cell r="BF14">
            <v>0</v>
          </cell>
          <cell r="BG14">
            <v>0</v>
          </cell>
          <cell r="BH14">
            <v>0</v>
          </cell>
          <cell r="BI14">
            <v>0</v>
          </cell>
          <cell r="BJ14">
            <v>0</v>
          </cell>
          <cell r="BK14">
            <v>0</v>
          </cell>
          <cell r="BL14">
            <v>0</v>
          </cell>
          <cell r="BM14">
            <v>0</v>
          </cell>
          <cell r="BN14">
            <v>0</v>
          </cell>
          <cell r="BO14">
            <v>0</v>
          </cell>
          <cell r="BP14">
            <v>0</v>
          </cell>
          <cell r="BQ14">
            <v>0</v>
          </cell>
          <cell r="BR14">
            <v>0</v>
          </cell>
          <cell r="BS14">
            <v>0</v>
          </cell>
          <cell r="BT14">
            <v>0</v>
          </cell>
          <cell r="BU14">
            <v>0</v>
          </cell>
          <cell r="BV14">
            <v>0</v>
          </cell>
          <cell r="BW14">
            <v>0</v>
          </cell>
          <cell r="BX14">
            <v>0</v>
          </cell>
          <cell r="BY14">
            <v>0</v>
          </cell>
          <cell r="BZ14">
            <v>0</v>
          </cell>
          <cell r="CA14">
            <v>0</v>
          </cell>
          <cell r="CB14">
            <v>0</v>
          </cell>
          <cell r="CC14">
            <v>0</v>
          </cell>
          <cell r="CD14">
            <v>0</v>
          </cell>
          <cell r="CE14">
            <v>0</v>
          </cell>
          <cell r="CF14">
            <v>0</v>
          </cell>
          <cell r="CG14">
            <v>0</v>
          </cell>
          <cell r="CH14">
            <v>0</v>
          </cell>
          <cell r="CI14">
            <v>0</v>
          </cell>
          <cell r="CJ14">
            <v>0</v>
          </cell>
          <cell r="CK14">
            <v>0</v>
          </cell>
          <cell r="CL14">
            <v>0</v>
          </cell>
          <cell r="CM14">
            <v>0</v>
          </cell>
          <cell r="CN14">
            <v>0</v>
          </cell>
          <cell r="CO14">
            <v>0</v>
          </cell>
          <cell r="CP14">
            <v>0</v>
          </cell>
          <cell r="CQ14">
            <v>0</v>
          </cell>
          <cell r="CR14">
            <v>0</v>
          </cell>
          <cell r="CS14">
            <v>0</v>
          </cell>
          <cell r="CT14">
            <v>0</v>
          </cell>
          <cell r="CU14">
            <v>0</v>
          </cell>
          <cell r="CV14">
            <v>0</v>
          </cell>
          <cell r="CX14">
            <v>29.644639999999999</v>
          </cell>
          <cell r="CY14">
            <v>35.316509999999994</v>
          </cell>
          <cell r="CZ14">
            <v>40.660249999999998</v>
          </cell>
          <cell r="DA14">
            <v>44.035440000000001</v>
          </cell>
          <cell r="DB14">
            <v>44.035440000000001</v>
          </cell>
          <cell r="DC14">
            <v>38.825600000000001</v>
          </cell>
          <cell r="DD14">
            <v>31.044340000000002</v>
          </cell>
          <cell r="DE14">
            <v>31.044340000000002</v>
          </cell>
          <cell r="DF14">
            <v>0</v>
          </cell>
          <cell r="DG14">
            <v>0</v>
          </cell>
          <cell r="DH14">
            <v>0</v>
          </cell>
          <cell r="DI14">
            <v>0</v>
          </cell>
          <cell r="DJ14">
            <v>0</v>
          </cell>
          <cell r="DK14">
            <v>0</v>
          </cell>
          <cell r="DL14">
            <v>0</v>
          </cell>
          <cell r="DM14">
            <v>0</v>
          </cell>
          <cell r="DN14">
            <v>0</v>
          </cell>
          <cell r="DO14">
            <v>0</v>
          </cell>
          <cell r="DP14">
            <v>0</v>
          </cell>
          <cell r="DQ14">
            <v>0</v>
          </cell>
          <cell r="DR14">
            <v>0</v>
          </cell>
          <cell r="DS14">
            <v>0</v>
          </cell>
          <cell r="DT14">
            <v>0</v>
          </cell>
          <cell r="DU14">
            <v>0</v>
          </cell>
          <cell r="DV14">
            <v>0</v>
          </cell>
          <cell r="DW14">
            <v>0</v>
          </cell>
          <cell r="DX14">
            <v>0</v>
          </cell>
          <cell r="DY14">
            <v>0</v>
          </cell>
          <cell r="DZ14">
            <v>0</v>
          </cell>
          <cell r="EA14">
            <v>0</v>
          </cell>
          <cell r="EB14">
            <v>0</v>
          </cell>
          <cell r="EC14">
            <v>0</v>
          </cell>
          <cell r="EE14">
            <v>44.035440000000001</v>
          </cell>
          <cell r="EF14">
            <v>31.044340000000002</v>
          </cell>
          <cell r="EG14">
            <v>0</v>
          </cell>
          <cell r="EH14">
            <v>0</v>
          </cell>
          <cell r="EI14">
            <v>0</v>
          </cell>
          <cell r="EJ14">
            <v>0</v>
          </cell>
          <cell r="EK14">
            <v>0</v>
          </cell>
          <cell r="EL14">
            <v>0</v>
          </cell>
        </row>
        <row r="15">
          <cell r="A15" t="str">
            <v>Prepaid Expenses</v>
          </cell>
          <cell r="E15">
            <v>119.31755</v>
          </cell>
          <cell r="F15">
            <v>644.02362000000005</v>
          </cell>
          <cell r="G15">
            <v>147.29571999999999</v>
          </cell>
          <cell r="H15">
            <v>118.08172</v>
          </cell>
          <cell r="I15">
            <v>85.358720000000005</v>
          </cell>
          <cell r="J15">
            <v>60.358719999999998</v>
          </cell>
          <cell r="K15">
            <v>19.91272</v>
          </cell>
          <cell r="L15">
            <v>87.535380000000004</v>
          </cell>
          <cell r="M15">
            <v>-45.533279999999998</v>
          </cell>
          <cell r="N15">
            <v>-78.256280000000004</v>
          </cell>
          <cell r="O15">
            <v>-110.97928</v>
          </cell>
          <cell r="P15">
            <v>118.79772</v>
          </cell>
          <cell r="Q15">
            <v>120.88222</v>
          </cell>
          <cell r="R15">
            <v>275.19322</v>
          </cell>
          <cell r="S15">
            <v>262.12022000000002</v>
          </cell>
          <cell r="T15">
            <v>279.17221999999998</v>
          </cell>
          <cell r="U15">
            <v>325.35942</v>
          </cell>
          <cell r="V15">
            <v>375.45393000000001</v>
          </cell>
          <cell r="W15">
            <v>376.99502000000001</v>
          </cell>
          <cell r="X15">
            <v>425.62564000000003</v>
          </cell>
          <cell r="Y15">
            <v>430.79950000000002</v>
          </cell>
          <cell r="Z15">
            <v>334.65421999999995</v>
          </cell>
          <cell r="AA15">
            <v>357.52828999999997</v>
          </cell>
          <cell r="AB15">
            <v>477.88357999999999</v>
          </cell>
          <cell r="AC15">
            <v>350</v>
          </cell>
          <cell r="AD15">
            <v>375</v>
          </cell>
          <cell r="AE15">
            <v>400</v>
          </cell>
          <cell r="AF15">
            <v>350</v>
          </cell>
          <cell r="AG15">
            <v>375</v>
          </cell>
          <cell r="AH15">
            <v>400</v>
          </cell>
          <cell r="AI15">
            <v>350</v>
          </cell>
          <cell r="AJ15">
            <v>375</v>
          </cell>
          <cell r="AK15">
            <v>400</v>
          </cell>
          <cell r="AL15">
            <v>350</v>
          </cell>
          <cell r="AM15">
            <v>375</v>
          </cell>
          <cell r="AN15">
            <v>400</v>
          </cell>
          <cell r="AO15">
            <v>400</v>
          </cell>
          <cell r="AP15">
            <v>400</v>
          </cell>
          <cell r="AQ15">
            <v>400</v>
          </cell>
          <cell r="AR15">
            <v>400</v>
          </cell>
          <cell r="AS15">
            <v>400</v>
          </cell>
          <cell r="AT15">
            <v>400</v>
          </cell>
          <cell r="AU15">
            <v>400</v>
          </cell>
          <cell r="AV15">
            <v>400</v>
          </cell>
          <cell r="AW15">
            <v>400</v>
          </cell>
          <cell r="AX15">
            <v>400</v>
          </cell>
          <cell r="AY15">
            <v>400</v>
          </cell>
          <cell r="AZ15">
            <v>400</v>
          </cell>
          <cell r="BA15">
            <v>400</v>
          </cell>
          <cell r="BB15">
            <v>400</v>
          </cell>
          <cell r="BC15">
            <v>400</v>
          </cell>
          <cell r="BD15">
            <v>400</v>
          </cell>
          <cell r="BE15">
            <v>400</v>
          </cell>
          <cell r="BF15">
            <v>400</v>
          </cell>
          <cell r="BG15">
            <v>400</v>
          </cell>
          <cell r="BH15">
            <v>400</v>
          </cell>
          <cell r="BI15">
            <v>400</v>
          </cell>
          <cell r="BJ15">
            <v>400</v>
          </cell>
          <cell r="BK15">
            <v>400</v>
          </cell>
          <cell r="BL15">
            <v>400</v>
          </cell>
          <cell r="BM15">
            <v>400</v>
          </cell>
          <cell r="BN15">
            <v>400</v>
          </cell>
          <cell r="BO15">
            <v>400</v>
          </cell>
          <cell r="BP15">
            <v>400</v>
          </cell>
          <cell r="BQ15">
            <v>400</v>
          </cell>
          <cell r="BR15">
            <v>400</v>
          </cell>
          <cell r="BS15">
            <v>400</v>
          </cell>
          <cell r="BT15">
            <v>400</v>
          </cell>
          <cell r="BU15">
            <v>400</v>
          </cell>
          <cell r="BV15">
            <v>400</v>
          </cell>
          <cell r="BW15">
            <v>400</v>
          </cell>
          <cell r="BX15">
            <v>400</v>
          </cell>
          <cell r="BY15">
            <v>400</v>
          </cell>
          <cell r="BZ15">
            <v>400</v>
          </cell>
          <cell r="CA15">
            <v>400</v>
          </cell>
          <cell r="CB15">
            <v>400</v>
          </cell>
          <cell r="CC15">
            <v>400</v>
          </cell>
          <cell r="CD15">
            <v>400</v>
          </cell>
          <cell r="CE15">
            <v>400</v>
          </cell>
          <cell r="CF15">
            <v>400</v>
          </cell>
          <cell r="CG15">
            <v>400</v>
          </cell>
          <cell r="CH15">
            <v>400</v>
          </cell>
          <cell r="CI15">
            <v>400</v>
          </cell>
          <cell r="CJ15">
            <v>400</v>
          </cell>
          <cell r="CK15">
            <v>400</v>
          </cell>
          <cell r="CL15">
            <v>400</v>
          </cell>
          <cell r="CM15">
            <v>400</v>
          </cell>
          <cell r="CN15">
            <v>400</v>
          </cell>
          <cell r="CO15">
            <v>400</v>
          </cell>
          <cell r="CP15">
            <v>400</v>
          </cell>
          <cell r="CQ15">
            <v>400</v>
          </cell>
          <cell r="CR15">
            <v>400</v>
          </cell>
          <cell r="CS15">
            <v>400</v>
          </cell>
          <cell r="CT15">
            <v>400</v>
          </cell>
          <cell r="CU15">
            <v>400</v>
          </cell>
          <cell r="CV15">
            <v>400</v>
          </cell>
          <cell r="CX15">
            <v>147.29571999999999</v>
          </cell>
          <cell r="CY15">
            <v>60.358719999999998</v>
          </cell>
          <cell r="CZ15">
            <v>-45.533279999999998</v>
          </cell>
          <cell r="DA15">
            <v>118.79772</v>
          </cell>
          <cell r="DB15">
            <v>262.12022000000002</v>
          </cell>
          <cell r="DC15">
            <v>375.45393000000001</v>
          </cell>
          <cell r="DD15">
            <v>430.79950000000002</v>
          </cell>
          <cell r="DE15">
            <v>477.88357999999999</v>
          </cell>
          <cell r="DF15">
            <v>400</v>
          </cell>
          <cell r="DG15">
            <v>400</v>
          </cell>
          <cell r="DH15">
            <v>400</v>
          </cell>
          <cell r="DI15">
            <v>400</v>
          </cell>
          <cell r="DJ15">
            <v>400</v>
          </cell>
          <cell r="DK15">
            <v>400</v>
          </cell>
          <cell r="DL15">
            <v>400</v>
          </cell>
          <cell r="DM15">
            <v>400</v>
          </cell>
          <cell r="DN15">
            <v>400</v>
          </cell>
          <cell r="DO15">
            <v>400</v>
          </cell>
          <cell r="DP15">
            <v>400</v>
          </cell>
          <cell r="DQ15">
            <v>400</v>
          </cell>
          <cell r="DR15">
            <v>400</v>
          </cell>
          <cell r="DS15">
            <v>400</v>
          </cell>
          <cell r="DT15">
            <v>400</v>
          </cell>
          <cell r="DU15">
            <v>400</v>
          </cell>
          <cell r="DV15">
            <v>400</v>
          </cell>
          <cell r="DW15">
            <v>400</v>
          </cell>
          <cell r="DX15">
            <v>400</v>
          </cell>
          <cell r="DY15">
            <v>400</v>
          </cell>
          <cell r="DZ15">
            <v>400</v>
          </cell>
          <cell r="EA15">
            <v>400</v>
          </cell>
          <cell r="EB15">
            <v>400</v>
          </cell>
          <cell r="EC15">
            <v>400</v>
          </cell>
          <cell r="EE15">
            <v>118.79772</v>
          </cell>
          <cell r="EF15">
            <v>477.88357999999999</v>
          </cell>
          <cell r="EG15">
            <v>400</v>
          </cell>
          <cell r="EH15">
            <v>400</v>
          </cell>
          <cell r="EI15">
            <v>400</v>
          </cell>
          <cell r="EJ15">
            <v>400</v>
          </cell>
          <cell r="EK15">
            <v>400</v>
          </cell>
          <cell r="EL15">
            <v>400</v>
          </cell>
        </row>
        <row r="16">
          <cell r="A16" t="str">
            <v>Accrued Income Taxes Receivable</v>
          </cell>
          <cell r="E16">
            <v>97.466999999999999</v>
          </cell>
          <cell r="F16">
            <v>3051.7559999999999</v>
          </cell>
          <cell r="G16">
            <v>3053.0059999999999</v>
          </cell>
          <cell r="H16">
            <v>3051.7559999999999</v>
          </cell>
          <cell r="I16">
            <v>3051.7559999999999</v>
          </cell>
          <cell r="J16">
            <v>3051.7559999999999</v>
          </cell>
          <cell r="K16">
            <v>2959.3780000000002</v>
          </cell>
          <cell r="L16">
            <v>2959.3780000000002</v>
          </cell>
          <cell r="M16">
            <v>2959.3780000000002</v>
          </cell>
          <cell r="N16">
            <v>2959.3780000000002</v>
          </cell>
          <cell r="O16">
            <v>2959.3780000000002</v>
          </cell>
          <cell r="P16">
            <v>5247.6009999999997</v>
          </cell>
          <cell r="Q16">
            <v>5247.6009999999997</v>
          </cell>
          <cell r="R16">
            <v>5247.6009999999997</v>
          </cell>
          <cell r="S16">
            <v>3420.2249300000003</v>
          </cell>
          <cell r="T16">
            <v>3420.2249300000003</v>
          </cell>
          <cell r="U16">
            <v>3420.2249300000003</v>
          </cell>
          <cell r="V16">
            <v>3300.2020000000002</v>
          </cell>
          <cell r="W16">
            <v>3547.6250199999999</v>
          </cell>
          <cell r="X16">
            <v>3354.36978</v>
          </cell>
          <cell r="Y16">
            <v>3354.36978</v>
          </cell>
          <cell r="Z16">
            <v>2672.70336</v>
          </cell>
          <cell r="AA16">
            <v>2393.3411099999998</v>
          </cell>
          <cell r="AB16">
            <v>2353.8267400000004</v>
          </cell>
          <cell r="AC16">
            <v>2351.1747400099989</v>
          </cell>
          <cell r="AD16">
            <v>1761.9452846100014</v>
          </cell>
          <cell r="AE16">
            <v>1616.2626784699987</v>
          </cell>
          <cell r="AF16">
            <v>2161.1219538999999</v>
          </cell>
          <cell r="AG16">
            <v>1979.435569860002</v>
          </cell>
          <cell r="AH16">
            <v>2198.2338902199995</v>
          </cell>
          <cell r="AI16">
            <v>2358.210341099998</v>
          </cell>
          <cell r="AJ16">
            <v>2045.2626767100003</v>
          </cell>
          <cell r="AK16">
            <v>2260.3881353500019</v>
          </cell>
          <cell r="AL16">
            <v>2096.1969171200003</v>
          </cell>
          <cell r="AM16">
            <v>3093.7202322300059</v>
          </cell>
          <cell r="AN16">
            <v>3468.9033468200023</v>
          </cell>
          <cell r="AO16">
            <v>3468.9033468200023</v>
          </cell>
          <cell r="AP16">
            <v>3468.9033468200023</v>
          </cell>
          <cell r="AQ16">
            <v>3468.9033468200023</v>
          </cell>
          <cell r="AR16">
            <v>3468.9033468200023</v>
          </cell>
          <cell r="AS16">
            <v>3468.9033468200023</v>
          </cell>
          <cell r="AT16">
            <v>3468.9033468200023</v>
          </cell>
          <cell r="AU16">
            <v>3468.9033468200023</v>
          </cell>
          <cell r="AV16">
            <v>3468.9033468200023</v>
          </cell>
          <cell r="AW16">
            <v>3468.9033468200023</v>
          </cell>
          <cell r="AX16">
            <v>3468.9033468200023</v>
          </cell>
          <cell r="AY16">
            <v>3468.9033468200023</v>
          </cell>
          <cell r="AZ16">
            <v>3468.9033468200023</v>
          </cell>
          <cell r="BA16">
            <v>3468.9033468200023</v>
          </cell>
          <cell r="BB16">
            <v>3468.9033468200023</v>
          </cell>
          <cell r="BC16">
            <v>3468.9033468200023</v>
          </cell>
          <cell r="BD16">
            <v>3468.9033468200023</v>
          </cell>
          <cell r="BE16">
            <v>3468.9033468200023</v>
          </cell>
          <cell r="BF16">
            <v>3468.9033468200023</v>
          </cell>
          <cell r="BG16">
            <v>3468.9033468200023</v>
          </cell>
          <cell r="BH16">
            <v>3468.9033468200023</v>
          </cell>
          <cell r="BI16">
            <v>3468.9033468200023</v>
          </cell>
          <cell r="BJ16">
            <v>3468.9033468200023</v>
          </cell>
          <cell r="BK16">
            <v>3468.9033468200023</v>
          </cell>
          <cell r="BL16">
            <v>3468.9033468200023</v>
          </cell>
          <cell r="BM16">
            <v>3468.9033468200023</v>
          </cell>
          <cell r="BN16">
            <v>3468.9033468200023</v>
          </cell>
          <cell r="BO16">
            <v>3468.9033468200023</v>
          </cell>
          <cell r="BP16">
            <v>3468.9033468200023</v>
          </cell>
          <cell r="BQ16">
            <v>3468.9033468200023</v>
          </cell>
          <cell r="BR16">
            <v>3468.9033468200023</v>
          </cell>
          <cell r="BS16">
            <v>3468.9033468200023</v>
          </cell>
          <cell r="BT16">
            <v>3468.9033468200023</v>
          </cell>
          <cell r="BU16">
            <v>3468.9033468200023</v>
          </cell>
          <cell r="BV16">
            <v>3468.9033468200023</v>
          </cell>
          <cell r="BW16">
            <v>3468.9033468200023</v>
          </cell>
          <cell r="BX16">
            <v>3468.9033468200023</v>
          </cell>
          <cell r="BY16">
            <v>3468.9033468200023</v>
          </cell>
          <cell r="BZ16">
            <v>3468.9033468200023</v>
          </cell>
          <cell r="CA16">
            <v>3468.9033468200023</v>
          </cell>
          <cell r="CB16">
            <v>3468.9033468200023</v>
          </cell>
          <cell r="CC16">
            <v>3468.9033468200023</v>
          </cell>
          <cell r="CD16">
            <v>3468.9033468200023</v>
          </cell>
          <cell r="CE16">
            <v>3468.9033468200023</v>
          </cell>
          <cell r="CF16">
            <v>3468.9033468200023</v>
          </cell>
          <cell r="CG16">
            <v>3468.9033468200023</v>
          </cell>
          <cell r="CH16">
            <v>3468.9033468200023</v>
          </cell>
          <cell r="CI16">
            <v>3468.9033468200023</v>
          </cell>
          <cell r="CJ16">
            <v>3468.9033468200023</v>
          </cell>
          <cell r="CK16">
            <v>3468.9033468200023</v>
          </cell>
          <cell r="CL16">
            <v>3468.9033468200023</v>
          </cell>
          <cell r="CM16">
            <v>3468.9033468200023</v>
          </cell>
          <cell r="CN16">
            <v>3468.9033468200023</v>
          </cell>
          <cell r="CO16">
            <v>3468.9033468200023</v>
          </cell>
          <cell r="CP16">
            <v>3468.9033468200023</v>
          </cell>
          <cell r="CQ16">
            <v>3468.9033468200023</v>
          </cell>
          <cell r="CR16">
            <v>3468.9033468200023</v>
          </cell>
          <cell r="CS16">
            <v>3468.9033468200023</v>
          </cell>
          <cell r="CT16">
            <v>3468.9033468200023</v>
          </cell>
          <cell r="CU16">
            <v>3468.9033468200023</v>
          </cell>
          <cell r="CV16">
            <v>3468.9033468200023</v>
          </cell>
          <cell r="CX16">
            <v>3053.0059999999999</v>
          </cell>
          <cell r="CY16">
            <v>3051.7559999999999</v>
          </cell>
          <cell r="CZ16">
            <v>2959.3780000000002</v>
          </cell>
          <cell r="DA16">
            <v>5247.6009999999997</v>
          </cell>
          <cell r="DB16">
            <v>3420.2249300000003</v>
          </cell>
          <cell r="DC16">
            <v>3300.2020000000002</v>
          </cell>
          <cell r="DD16">
            <v>3354.36978</v>
          </cell>
          <cell r="DE16">
            <v>2353.8267400000004</v>
          </cell>
          <cell r="DF16">
            <v>1616.2626784699987</v>
          </cell>
          <cell r="DG16">
            <v>2198.2338902199995</v>
          </cell>
          <cell r="DH16">
            <v>2260.3881353500019</v>
          </cell>
          <cell r="DI16">
            <v>3468.9033468200023</v>
          </cell>
          <cell r="DJ16">
            <v>3468.9033468200023</v>
          </cell>
          <cell r="DK16">
            <v>3468.9033468200023</v>
          </cell>
          <cell r="DL16">
            <v>3468.9033468200023</v>
          </cell>
          <cell r="DM16">
            <v>3468.9033468200023</v>
          </cell>
          <cell r="DN16">
            <v>3468.9033468200023</v>
          </cell>
          <cell r="DO16">
            <v>3468.9033468200023</v>
          </cell>
          <cell r="DP16">
            <v>3468.9033468200023</v>
          </cell>
          <cell r="DQ16">
            <v>3468.9033468200023</v>
          </cell>
          <cell r="DR16">
            <v>3468.9033468200023</v>
          </cell>
          <cell r="DS16">
            <v>3468.9033468200023</v>
          </cell>
          <cell r="DT16">
            <v>3468.9033468200023</v>
          </cell>
          <cell r="DU16">
            <v>3468.9033468200023</v>
          </cell>
          <cell r="DV16">
            <v>3468.9033468200023</v>
          </cell>
          <cell r="DW16">
            <v>3468.9033468200023</v>
          </cell>
          <cell r="DX16">
            <v>3468.9033468200023</v>
          </cell>
          <cell r="DY16">
            <v>3468.9033468200023</v>
          </cell>
          <cell r="DZ16">
            <v>3468.9033468200023</v>
          </cell>
          <cell r="EA16">
            <v>3468.9033468200023</v>
          </cell>
          <cell r="EB16">
            <v>3468.9033468200023</v>
          </cell>
          <cell r="EC16">
            <v>3468.9033468200023</v>
          </cell>
          <cell r="EE16">
            <v>5247.6009999999997</v>
          </cell>
          <cell r="EF16">
            <v>2353.8267400000004</v>
          </cell>
          <cell r="EG16">
            <v>3468.9033468200023</v>
          </cell>
          <cell r="EH16">
            <v>3468.9033468200023</v>
          </cell>
          <cell r="EI16">
            <v>3468.9033468200023</v>
          </cell>
          <cell r="EJ16">
            <v>3468.9033468200023</v>
          </cell>
          <cell r="EK16">
            <v>3468.9033468200023</v>
          </cell>
          <cell r="EL16">
            <v>3468.9033468200023</v>
          </cell>
        </row>
        <row r="17">
          <cell r="A17" t="str">
            <v>Total Current Assets</v>
          </cell>
          <cell r="E17">
            <v>37787.953379999999</v>
          </cell>
          <cell r="F17">
            <v>22016.085969999996</v>
          </cell>
          <cell r="G17">
            <v>24179.95189</v>
          </cell>
          <cell r="H17">
            <v>26066.148779999996</v>
          </cell>
          <cell r="I17">
            <v>27179.959220000001</v>
          </cell>
          <cell r="J17">
            <v>25899.212160000003</v>
          </cell>
          <cell r="K17">
            <v>28608.180719999997</v>
          </cell>
          <cell r="L17">
            <v>30191.729930000001</v>
          </cell>
          <cell r="M17">
            <v>31503.04811</v>
          </cell>
          <cell r="N17">
            <v>33722.746980000004</v>
          </cell>
          <cell r="O17">
            <v>34331.229290000003</v>
          </cell>
          <cell r="P17">
            <v>32151.38823</v>
          </cell>
          <cell r="Q17">
            <v>30911.086669999997</v>
          </cell>
          <cell r="R17">
            <v>33027.153820000007</v>
          </cell>
          <cell r="S17">
            <v>35380.678430000007</v>
          </cell>
          <cell r="T17">
            <v>35266.24831000001</v>
          </cell>
          <cell r="U17">
            <v>36745.5092</v>
          </cell>
          <cell r="V17">
            <v>33688.912019999996</v>
          </cell>
          <cell r="W17">
            <v>26616.801570000003</v>
          </cell>
          <cell r="X17">
            <v>31230.92786</v>
          </cell>
          <cell r="Y17">
            <v>34283.385670000003</v>
          </cell>
          <cell r="Z17">
            <v>36464.230989999996</v>
          </cell>
          <cell r="AA17">
            <v>38108.514770000002</v>
          </cell>
          <cell r="AB17">
            <v>37020.470010000005</v>
          </cell>
          <cell r="AC17">
            <v>35772.432957055498</v>
          </cell>
          <cell r="AD17">
            <v>36874.778969040126</v>
          </cell>
          <cell r="AE17">
            <v>21739.960239590589</v>
          </cell>
          <cell r="AF17">
            <v>24341.21242930854</v>
          </cell>
          <cell r="AG17">
            <v>25808.908889276292</v>
          </cell>
          <cell r="AH17">
            <v>24568.680912663414</v>
          </cell>
          <cell r="AI17">
            <v>26218.855864488123</v>
          </cell>
          <cell r="AJ17">
            <v>29579.688704494791</v>
          </cell>
          <cell r="AK17">
            <v>29433.107493473071</v>
          </cell>
          <cell r="AL17">
            <v>34359.065217695184</v>
          </cell>
          <cell r="AM17">
            <v>35682.953558663277</v>
          </cell>
          <cell r="AN17">
            <v>35370.979878875907</v>
          </cell>
          <cell r="AO17">
            <v>29592.012337839387</v>
          </cell>
          <cell r="AP17">
            <v>31310.127589728148</v>
          </cell>
          <cell r="AQ17">
            <v>24675.888328196197</v>
          </cell>
          <cell r="AR17">
            <v>26274.433525808941</v>
          </cell>
          <cell r="AS17">
            <v>27875.266224123025</v>
          </cell>
          <cell r="AT17">
            <v>27934.132845988806</v>
          </cell>
          <cell r="AU17">
            <v>29934.687223286008</v>
          </cell>
          <cell r="AV17">
            <v>31935.195455548201</v>
          </cell>
          <cell r="AW17">
            <v>32433.061916609855</v>
          </cell>
          <cell r="AX17">
            <v>34686.814867027111</v>
          </cell>
          <cell r="AY17">
            <v>36937.851074429542</v>
          </cell>
          <cell r="AZ17">
            <v>37690.739634517886</v>
          </cell>
          <cell r="BA17">
            <v>32157.15181425558</v>
          </cell>
          <cell r="BB17">
            <v>34099.816157057314</v>
          </cell>
          <cell r="BC17">
            <v>31190.046620676483</v>
          </cell>
          <cell r="BD17">
            <v>33010.418569358968</v>
          </cell>
          <cell r="BE17">
            <v>34830.947610724208</v>
          </cell>
          <cell r="BF17">
            <v>35153.492378161587</v>
          </cell>
          <cell r="BG17">
            <v>37438.955755943382</v>
          </cell>
          <cell r="BH17">
            <v>39731.708844962144</v>
          </cell>
          <cell r="BI17">
            <v>40527.431608505751</v>
          </cell>
          <cell r="BJ17">
            <v>43142.422876142715</v>
          </cell>
          <cell r="BK17">
            <v>45751.960360806814</v>
          </cell>
          <cell r="BL17">
            <v>46880.772148026801</v>
          </cell>
          <cell r="BM17">
            <v>40657.072615997131</v>
          </cell>
          <cell r="BN17">
            <v>42801.722439409983</v>
          </cell>
          <cell r="BO17">
            <v>37943.854164096774</v>
          </cell>
          <cell r="BP17">
            <v>40014.162263273778</v>
          </cell>
          <cell r="BQ17">
            <v>42085.022715921848</v>
          </cell>
          <cell r="BR17">
            <v>42658.494835931582</v>
          </cell>
          <cell r="BS17">
            <v>45187.368907485026</v>
          </cell>
          <cell r="BT17">
            <v>47724.704634931186</v>
          </cell>
          <cell r="BU17">
            <v>48765.965086351927</v>
          </cell>
          <cell r="BV17">
            <v>51648.423429636925</v>
          </cell>
          <cell r="BW17">
            <v>54526.909934182659</v>
          </cell>
          <cell r="BX17">
            <v>55925.920356989038</v>
          </cell>
          <cell r="BY17">
            <v>49115.361444965805</v>
          </cell>
          <cell r="BZ17">
            <v>51439.4055104941</v>
          </cell>
          <cell r="CA17">
            <v>45465.958746701341</v>
          </cell>
          <cell r="CB17">
            <v>47747.333594165197</v>
          </cell>
          <cell r="CC17">
            <v>50029.605853167399</v>
          </cell>
          <cell r="CD17">
            <v>50815.107187113957</v>
          </cell>
          <cell r="CE17">
            <v>53551.207225483595</v>
          </cell>
          <cell r="CF17">
            <v>56297.052949745164</v>
          </cell>
          <cell r="CG17">
            <v>57547.813112223172</v>
          </cell>
          <cell r="CH17">
            <v>60659.920071344466</v>
          </cell>
          <cell r="CI17">
            <v>63769.653811653166</v>
          </cell>
          <cell r="CJ17">
            <v>65401.206482156682</v>
          </cell>
          <cell r="CK17">
            <v>58228.584841983167</v>
          </cell>
          <cell r="CL17">
            <v>60786.550414252226</v>
          </cell>
          <cell r="CM17">
            <v>34481.771597433319</v>
          </cell>
          <cell r="CN17">
            <v>37067.710769774356</v>
          </cell>
          <cell r="CO17">
            <v>39654.966555678533</v>
          </cell>
          <cell r="CP17">
            <v>42246.174866252266</v>
          </cell>
          <cell r="CQ17">
            <v>45278.09169797269</v>
          </cell>
          <cell r="CR17">
            <v>48321.242216033374</v>
          </cell>
          <cell r="CS17">
            <v>51370.466396000367</v>
          </cell>
          <cell r="CT17">
            <v>54798.848281734885</v>
          </cell>
          <cell r="CU17">
            <v>58226.713691633537</v>
          </cell>
          <cell r="CV17">
            <v>61677.918564555628</v>
          </cell>
          <cell r="CX17">
            <v>24179.95189</v>
          </cell>
          <cell r="CY17">
            <v>25899.212160000003</v>
          </cell>
          <cell r="CZ17">
            <v>31503.04811</v>
          </cell>
          <cell r="DA17">
            <v>32151.38823</v>
          </cell>
          <cell r="DB17">
            <v>35380.678430000007</v>
          </cell>
          <cell r="DC17">
            <v>33688.912019999996</v>
          </cell>
          <cell r="DD17">
            <v>34283.385670000003</v>
          </cell>
          <cell r="DE17">
            <v>37020.470010000005</v>
          </cell>
          <cell r="DF17">
            <v>21739.960239590589</v>
          </cell>
          <cell r="DG17">
            <v>24568.680912663414</v>
          </cell>
          <cell r="DH17">
            <v>29433.107493473071</v>
          </cell>
          <cell r="DI17">
            <v>35370.979878875907</v>
          </cell>
          <cell r="DJ17">
            <v>24675.888328196197</v>
          </cell>
          <cell r="DK17">
            <v>27934.132845988806</v>
          </cell>
          <cell r="DL17">
            <v>32433.061916609855</v>
          </cell>
          <cell r="DM17">
            <v>37690.739634517886</v>
          </cell>
          <cell r="DN17">
            <v>31190.046620676483</v>
          </cell>
          <cell r="DO17">
            <v>35153.492378161587</v>
          </cell>
          <cell r="DP17">
            <v>40527.431608505751</v>
          </cell>
          <cell r="DQ17">
            <v>46880.772148026801</v>
          </cell>
          <cell r="DR17">
            <v>37943.854164096774</v>
          </cell>
          <cell r="DS17">
            <v>42658.494835931582</v>
          </cell>
          <cell r="DT17">
            <v>48765.965086351927</v>
          </cell>
          <cell r="DU17">
            <v>55925.920356989038</v>
          </cell>
          <cell r="DV17">
            <v>45465.958746701341</v>
          </cell>
          <cell r="DW17">
            <v>50815.107187113957</v>
          </cell>
          <cell r="DX17">
            <v>57547.813112223172</v>
          </cell>
          <cell r="DY17">
            <v>65401.206482156682</v>
          </cell>
          <cell r="DZ17">
            <v>34481.771597433319</v>
          </cell>
          <cell r="EA17">
            <v>42246.174866252266</v>
          </cell>
          <cell r="EB17">
            <v>51370.466396000367</v>
          </cell>
          <cell r="EC17">
            <v>61677.918564555628</v>
          </cell>
          <cell r="EE17">
            <v>32151.38823</v>
          </cell>
          <cell r="EF17">
            <v>37020.470010000005</v>
          </cell>
          <cell r="EG17">
            <v>35370.979878875907</v>
          </cell>
          <cell r="EH17">
            <v>37690.739634517886</v>
          </cell>
          <cell r="EI17">
            <v>46880.772148026801</v>
          </cell>
          <cell r="EJ17">
            <v>55925.920356989038</v>
          </cell>
          <cell r="EK17">
            <v>65401.206482156682</v>
          </cell>
          <cell r="EL17">
            <v>61677.918564555628</v>
          </cell>
        </row>
        <row r="19">
          <cell r="A19" t="str">
            <v>Long-Term Assets</v>
          </cell>
        </row>
        <row r="20">
          <cell r="A20" t="str">
            <v>Fixed Assets</v>
          </cell>
          <cell r="E20">
            <v>1005.1093999999999</v>
          </cell>
          <cell r="F20">
            <v>1008.3084999999999</v>
          </cell>
          <cell r="G20">
            <v>1017.4686799999999</v>
          </cell>
          <cell r="H20">
            <v>1026.1034999999999</v>
          </cell>
          <cell r="I20">
            <v>1034.2789699999998</v>
          </cell>
          <cell r="J20">
            <v>1049.73009</v>
          </cell>
          <cell r="K20">
            <v>1054.4798799999999</v>
          </cell>
          <cell r="L20">
            <v>1097.56151</v>
          </cell>
          <cell r="M20">
            <v>1118.7719200000001</v>
          </cell>
          <cell r="N20">
            <v>1130.84683</v>
          </cell>
          <cell r="O20">
            <v>1138.0314199999998</v>
          </cell>
          <cell r="P20">
            <v>1299.8967499999999</v>
          </cell>
          <cell r="Q20">
            <v>457.84073000000001</v>
          </cell>
          <cell r="R20">
            <v>483.42391000000003</v>
          </cell>
          <cell r="S20">
            <v>633.37231999999995</v>
          </cell>
          <cell r="T20">
            <v>734.72995000000003</v>
          </cell>
          <cell r="U20">
            <v>889.36927000000014</v>
          </cell>
          <cell r="V20">
            <v>1034.8691799999999</v>
          </cell>
          <cell r="W20">
            <v>1096.1446000000001</v>
          </cell>
          <cell r="X20">
            <v>1150.1459300000001</v>
          </cell>
          <cell r="Y20">
            <v>1255.15057</v>
          </cell>
          <cell r="Z20">
            <v>1282.84924</v>
          </cell>
          <cell r="AA20">
            <v>1322.57383</v>
          </cell>
          <cell r="AB20">
            <v>1379.1687000000002</v>
          </cell>
          <cell r="AC20">
            <v>1459.1686999999999</v>
          </cell>
          <cell r="AD20">
            <v>1859.1686999999999</v>
          </cell>
          <cell r="AE20">
            <v>1944.1686999999999</v>
          </cell>
          <cell r="AF20">
            <v>2039.1686999999999</v>
          </cell>
          <cell r="AG20">
            <v>2134.1687000000002</v>
          </cell>
          <cell r="AH20">
            <v>2229.1687000000002</v>
          </cell>
          <cell r="AI20">
            <v>2324.1686999999997</v>
          </cell>
          <cell r="AJ20">
            <v>2449.1686999999997</v>
          </cell>
          <cell r="AK20">
            <v>2534.1686999999997</v>
          </cell>
          <cell r="AL20">
            <v>2619.1686999999997</v>
          </cell>
          <cell r="AM20">
            <v>2704.1686999999997</v>
          </cell>
          <cell r="AN20">
            <v>2789.1686999999997</v>
          </cell>
          <cell r="AO20">
            <v>2914.1686999999997</v>
          </cell>
          <cell r="AP20">
            <v>3039.1686999999997</v>
          </cell>
          <cell r="AQ20">
            <v>3164.1686999999997</v>
          </cell>
          <cell r="AR20">
            <v>3289.1686999999997</v>
          </cell>
          <cell r="AS20">
            <v>3414.1686999999997</v>
          </cell>
          <cell r="AT20">
            <v>3539.1686999999997</v>
          </cell>
          <cell r="AU20">
            <v>3664.1686999999997</v>
          </cell>
          <cell r="AV20">
            <v>3789.1686999999997</v>
          </cell>
          <cell r="AW20">
            <v>3914.1686999999997</v>
          </cell>
          <cell r="AX20">
            <v>4039.1686999999997</v>
          </cell>
          <cell r="AY20">
            <v>4164.1687000000002</v>
          </cell>
          <cell r="AZ20">
            <v>4289.1687000000002</v>
          </cell>
          <cell r="BA20">
            <v>4414.1687000000002</v>
          </cell>
          <cell r="BB20">
            <v>4539.1687000000002</v>
          </cell>
          <cell r="BC20">
            <v>4664.1687000000002</v>
          </cell>
          <cell r="BD20">
            <v>4789.1687000000002</v>
          </cell>
          <cell r="BE20">
            <v>4914.1687000000002</v>
          </cell>
          <cell r="BF20">
            <v>5039.1687000000002</v>
          </cell>
          <cell r="BG20">
            <v>5164.1687000000002</v>
          </cell>
          <cell r="BH20">
            <v>5289.1687000000002</v>
          </cell>
          <cell r="BI20">
            <v>5414.1687000000002</v>
          </cell>
          <cell r="BJ20">
            <v>5539.1687000000002</v>
          </cell>
          <cell r="BK20">
            <v>5664.1687000000002</v>
          </cell>
          <cell r="BL20">
            <v>5789.1687000000002</v>
          </cell>
          <cell r="BM20">
            <v>5914.1687000000002</v>
          </cell>
          <cell r="BN20">
            <v>6039.1687000000002</v>
          </cell>
          <cell r="BO20">
            <v>6164.1687000000002</v>
          </cell>
          <cell r="BP20">
            <v>6289.1687000000002</v>
          </cell>
          <cell r="BQ20">
            <v>6414.1687000000002</v>
          </cell>
          <cell r="BR20">
            <v>6539.1687000000002</v>
          </cell>
          <cell r="BS20">
            <v>6664.1687000000002</v>
          </cell>
          <cell r="BT20">
            <v>6789.1687000000002</v>
          </cell>
          <cell r="BU20">
            <v>6914.1687000000002</v>
          </cell>
          <cell r="BV20">
            <v>7039.1687000000002</v>
          </cell>
          <cell r="BW20">
            <v>7164.1687000000002</v>
          </cell>
          <cell r="BX20">
            <v>7289.1687000000002</v>
          </cell>
          <cell r="BY20">
            <v>7414.1687000000002</v>
          </cell>
          <cell r="BZ20">
            <v>7539.1687000000002</v>
          </cell>
          <cell r="CA20">
            <v>7664.1687000000002</v>
          </cell>
          <cell r="CB20">
            <v>7789.1687000000002</v>
          </cell>
          <cell r="CC20">
            <v>7914.1687000000002</v>
          </cell>
          <cell r="CD20">
            <v>8039.1687000000002</v>
          </cell>
          <cell r="CE20">
            <v>8164.1687000000002</v>
          </cell>
          <cell r="CF20">
            <v>8289.1687000000002</v>
          </cell>
          <cell r="CG20">
            <v>8414.1687000000002</v>
          </cell>
          <cell r="CH20">
            <v>8539.1687000000002</v>
          </cell>
          <cell r="CI20">
            <v>8664.1687000000002</v>
          </cell>
          <cell r="CJ20">
            <v>8789.1687000000002</v>
          </cell>
          <cell r="CK20">
            <v>8914.1687000000002</v>
          </cell>
          <cell r="CL20">
            <v>9039.1687000000002</v>
          </cell>
          <cell r="CM20">
            <v>9164.1687000000002</v>
          </cell>
          <cell r="CN20">
            <v>9289.1687000000002</v>
          </cell>
          <cell r="CO20">
            <v>9414.1687000000002</v>
          </cell>
          <cell r="CP20">
            <v>9539.1687000000002</v>
          </cell>
          <cell r="CQ20">
            <v>9664.1687000000002</v>
          </cell>
          <cell r="CR20">
            <v>9789.1687000000002</v>
          </cell>
          <cell r="CS20">
            <v>9914.1687000000002</v>
          </cell>
          <cell r="CT20">
            <v>10039.1687</v>
          </cell>
          <cell r="CU20">
            <v>10164.1687</v>
          </cell>
          <cell r="CV20">
            <v>10289.1687</v>
          </cell>
          <cell r="CX20">
            <v>1017.4686799999999</v>
          </cell>
          <cell r="CY20">
            <v>1049.73009</v>
          </cell>
          <cell r="CZ20">
            <v>1118.7719200000001</v>
          </cell>
          <cell r="DA20">
            <v>1299.8967499999999</v>
          </cell>
          <cell r="DB20">
            <v>633.37231999999995</v>
          </cell>
          <cell r="DC20">
            <v>1034.8691799999999</v>
          </cell>
          <cell r="DD20">
            <v>1255.15057</v>
          </cell>
          <cell r="DE20">
            <v>1379.1687000000002</v>
          </cell>
          <cell r="DF20">
            <v>1944.1686999999999</v>
          </cell>
          <cell r="DG20">
            <v>2229.1687000000002</v>
          </cell>
          <cell r="DH20">
            <v>2534.1686999999997</v>
          </cell>
          <cell r="DI20">
            <v>2789.1686999999997</v>
          </cell>
          <cell r="DJ20">
            <v>3164.1686999999997</v>
          </cell>
          <cell r="DK20">
            <v>3539.1686999999997</v>
          </cell>
          <cell r="DL20">
            <v>3914.1686999999997</v>
          </cell>
          <cell r="DM20">
            <v>4289.1687000000002</v>
          </cell>
          <cell r="DN20">
            <v>4664.1687000000002</v>
          </cell>
          <cell r="DO20">
            <v>5039.1687000000002</v>
          </cell>
          <cell r="DP20">
            <v>5414.1687000000002</v>
          </cell>
          <cell r="DQ20">
            <v>5789.1687000000002</v>
          </cell>
          <cell r="DR20">
            <v>6164.1687000000002</v>
          </cell>
          <cell r="DS20">
            <v>6539.1687000000002</v>
          </cell>
          <cell r="DT20">
            <v>6914.1687000000002</v>
          </cell>
          <cell r="DU20">
            <v>7289.1687000000002</v>
          </cell>
          <cell r="DV20">
            <v>7664.1687000000002</v>
          </cell>
          <cell r="DW20">
            <v>8039.1687000000002</v>
          </cell>
          <cell r="DX20">
            <v>8414.1687000000002</v>
          </cell>
          <cell r="DY20">
            <v>8789.1687000000002</v>
          </cell>
          <cell r="DZ20">
            <v>9164.1687000000002</v>
          </cell>
          <cell r="EA20">
            <v>9539.1687000000002</v>
          </cell>
          <cell r="EB20">
            <v>9914.1687000000002</v>
          </cell>
          <cell r="EC20">
            <v>10289.1687</v>
          </cell>
          <cell r="EE20">
            <v>1299.8967499999999</v>
          </cell>
          <cell r="EF20">
            <v>1379.1687000000002</v>
          </cell>
          <cell r="EG20">
            <v>2789.1686999999997</v>
          </cell>
          <cell r="EH20">
            <v>4289.1687000000002</v>
          </cell>
          <cell r="EI20">
            <v>5789.1687000000002</v>
          </cell>
          <cell r="EJ20">
            <v>7289.1687000000002</v>
          </cell>
          <cell r="EK20">
            <v>8789.1687000000002</v>
          </cell>
          <cell r="EL20">
            <v>10289.1687</v>
          </cell>
        </row>
        <row r="21">
          <cell r="A21" t="str">
            <v>Accumulated Depreciation</v>
          </cell>
          <cell r="E21">
            <v>-706.14045999999996</v>
          </cell>
          <cell r="F21">
            <v>-725.12645999999995</v>
          </cell>
          <cell r="G21">
            <v>-744.06845999999996</v>
          </cell>
          <cell r="H21">
            <v>-763.01846</v>
          </cell>
          <cell r="I21">
            <v>-782.03545999999994</v>
          </cell>
          <cell r="J21">
            <v>-801.27945999999997</v>
          </cell>
          <cell r="K21">
            <v>-820.41145999999992</v>
          </cell>
          <cell r="L21">
            <v>-839.24045999999998</v>
          </cell>
          <cell r="M21">
            <v>-857.90246000000002</v>
          </cell>
          <cell r="N21">
            <v>-876.61545999999998</v>
          </cell>
          <cell r="O21">
            <v>-895.32045999999991</v>
          </cell>
          <cell r="P21">
            <v>-914.06545999999992</v>
          </cell>
          <cell r="Q21">
            <v>-119.74513</v>
          </cell>
          <cell r="R21">
            <v>-130.56527</v>
          </cell>
          <cell r="S21">
            <v>-145.12757999999999</v>
          </cell>
          <cell r="T21">
            <v>-160.90547000000001</v>
          </cell>
          <cell r="U21">
            <v>-180.99187000000001</v>
          </cell>
          <cell r="V21">
            <v>-200.68024</v>
          </cell>
          <cell r="W21">
            <v>-226.41926000000001</v>
          </cell>
          <cell r="X21">
            <v>-253.49969000000002</v>
          </cell>
          <cell r="Y21">
            <v>-281.20522</v>
          </cell>
          <cell r="Z21">
            <v>-311.14646000000005</v>
          </cell>
          <cell r="AA21">
            <v>-343.12828999999999</v>
          </cell>
          <cell r="AB21">
            <v>-376.34578000000005</v>
          </cell>
          <cell r="AC21">
            <v>-411.34578000000005</v>
          </cell>
          <cell r="AD21">
            <v>-448.56800222222228</v>
          </cell>
          <cell r="AE21">
            <v>-494.67911333333342</v>
          </cell>
          <cell r="AF21">
            <v>-532.04022444444456</v>
          </cell>
          <cell r="AG21">
            <v>-569.67911333333336</v>
          </cell>
          <cell r="AH21">
            <v>-607.31800222222228</v>
          </cell>
          <cell r="AI21">
            <v>-644.95689111111119</v>
          </cell>
          <cell r="AJ21">
            <v>-682.59577999999999</v>
          </cell>
          <cell r="AK21">
            <v>-721.06800222222228</v>
          </cell>
          <cell r="AL21">
            <v>-758.42911333333336</v>
          </cell>
          <cell r="AM21">
            <v>-795.79022444444456</v>
          </cell>
          <cell r="AN21">
            <v>-833.15133555555565</v>
          </cell>
          <cell r="AO21">
            <v>-870.51244666666673</v>
          </cell>
          <cell r="AP21">
            <v>-908.9846688888889</v>
          </cell>
          <cell r="AQ21">
            <v>-947.45689111111108</v>
          </cell>
          <cell r="AR21">
            <v>-985.92911333333325</v>
          </cell>
          <cell r="AS21">
            <v>-1024.4013355555555</v>
          </cell>
          <cell r="AT21">
            <v>-1062.8735577777777</v>
          </cell>
          <cell r="AU21">
            <v>-1101.3457799999999</v>
          </cell>
          <cell r="AV21">
            <v>-1139.818002222222</v>
          </cell>
          <cell r="AW21">
            <v>-1178.2902244444442</v>
          </cell>
          <cell r="AX21">
            <v>-1216.7624466666664</v>
          </cell>
          <cell r="AY21">
            <v>-1255.2346688888886</v>
          </cell>
          <cell r="AZ21">
            <v>-1293.7068911111107</v>
          </cell>
          <cell r="BA21">
            <v>-1332.1791133333329</v>
          </cell>
          <cell r="BB21">
            <v>-1370.6513355555551</v>
          </cell>
          <cell r="BC21">
            <v>-1409.1235577777773</v>
          </cell>
          <cell r="BD21">
            <v>-1447.5957799999994</v>
          </cell>
          <cell r="BE21">
            <v>-1486.0680022222216</v>
          </cell>
          <cell r="BF21">
            <v>-1524.5402244444438</v>
          </cell>
          <cell r="BG21">
            <v>-1563.0124466666659</v>
          </cell>
          <cell r="BH21">
            <v>-1601.4846688888881</v>
          </cell>
          <cell r="BI21">
            <v>-1639.9568911111103</v>
          </cell>
          <cell r="BJ21">
            <v>-1678.4291133333325</v>
          </cell>
          <cell r="BK21">
            <v>-1716.9013355555546</v>
          </cell>
          <cell r="BL21">
            <v>-1755.3735577777768</v>
          </cell>
          <cell r="BM21">
            <v>-1793.845779999999</v>
          </cell>
          <cell r="BN21">
            <v>-1832.3180022222211</v>
          </cell>
          <cell r="BO21">
            <v>-1870.7902244444433</v>
          </cell>
          <cell r="BP21">
            <v>-1909.2624466666655</v>
          </cell>
          <cell r="BQ21">
            <v>-1947.7346688888877</v>
          </cell>
          <cell r="BR21">
            <v>-1986.2068911111098</v>
          </cell>
          <cell r="BS21">
            <v>-2024.679113333332</v>
          </cell>
          <cell r="BT21">
            <v>-2063.1513355555544</v>
          </cell>
          <cell r="BU21">
            <v>-2101.6235577777766</v>
          </cell>
          <cell r="BV21">
            <v>-2140.0957799999987</v>
          </cell>
          <cell r="BW21">
            <v>-2178.5680022222209</v>
          </cell>
          <cell r="BX21">
            <v>-2217.0402244444431</v>
          </cell>
          <cell r="BY21">
            <v>-2255.5124466666653</v>
          </cell>
          <cell r="BZ21">
            <v>-2293.9846688888874</v>
          </cell>
          <cell r="CA21">
            <v>-2332.4568911111096</v>
          </cell>
          <cell r="CB21">
            <v>-2370.9291133333318</v>
          </cell>
          <cell r="CC21">
            <v>-2409.4013355555539</v>
          </cell>
          <cell r="CD21">
            <v>-2447.8735577777761</v>
          </cell>
          <cell r="CE21">
            <v>-2486.3457799999983</v>
          </cell>
          <cell r="CF21">
            <v>-2524.8180022222205</v>
          </cell>
          <cell r="CG21">
            <v>-2563.2902244444426</v>
          </cell>
          <cell r="CH21">
            <v>-2601.7624466666648</v>
          </cell>
          <cell r="CI21">
            <v>-2640.234668888887</v>
          </cell>
          <cell r="CJ21">
            <v>-2678.7068911111091</v>
          </cell>
          <cell r="CK21">
            <v>-2717.1791133333313</v>
          </cell>
          <cell r="CL21">
            <v>-2755.6513355555535</v>
          </cell>
          <cell r="CM21">
            <v>-2794.1235577777757</v>
          </cell>
          <cell r="CN21">
            <v>-2832.5957799999978</v>
          </cell>
          <cell r="CO21">
            <v>-2871.06800222222</v>
          </cell>
          <cell r="CP21">
            <v>-2909.5402244444422</v>
          </cell>
          <cell r="CQ21">
            <v>-2948.0124466666643</v>
          </cell>
          <cell r="CR21">
            <v>-2986.4846688888865</v>
          </cell>
          <cell r="CS21">
            <v>-3024.9568911111087</v>
          </cell>
          <cell r="CT21">
            <v>-3063.4291133333309</v>
          </cell>
          <cell r="CU21">
            <v>-3101.901335555553</v>
          </cell>
          <cell r="CV21">
            <v>-3140.3735577777752</v>
          </cell>
          <cell r="CX21">
            <v>-744.06845999999996</v>
          </cell>
          <cell r="CY21">
            <v>-801.27945999999997</v>
          </cell>
          <cell r="CZ21">
            <v>-857.90246000000002</v>
          </cell>
          <cell r="DA21">
            <v>-914.06545999999992</v>
          </cell>
          <cell r="DB21">
            <v>-145.12757999999999</v>
          </cell>
          <cell r="DC21">
            <v>-200.68024</v>
          </cell>
          <cell r="DD21">
            <v>-281.20522</v>
          </cell>
          <cell r="DE21">
            <v>-376.34578000000005</v>
          </cell>
          <cell r="DF21">
            <v>-494.67911333333342</v>
          </cell>
          <cell r="DG21">
            <v>-607.31800222222228</v>
          </cell>
          <cell r="DH21">
            <v>-721.06800222222228</v>
          </cell>
          <cell r="DI21">
            <v>-833.15133555555565</v>
          </cell>
          <cell r="DJ21">
            <v>-947.45689111111108</v>
          </cell>
          <cell r="DK21">
            <v>-1062.8735577777777</v>
          </cell>
          <cell r="DL21">
            <v>-1178.2902244444442</v>
          </cell>
          <cell r="DM21">
            <v>-1293.7068911111107</v>
          </cell>
          <cell r="DN21">
            <v>-1409.1235577777773</v>
          </cell>
          <cell r="DO21">
            <v>-1524.5402244444438</v>
          </cell>
          <cell r="DP21">
            <v>-1639.9568911111103</v>
          </cell>
          <cell r="DQ21">
            <v>-1755.3735577777768</v>
          </cell>
          <cell r="DR21">
            <v>-1870.7902244444433</v>
          </cell>
          <cell r="DS21">
            <v>-1986.2068911111098</v>
          </cell>
          <cell r="DT21">
            <v>-2101.6235577777766</v>
          </cell>
          <cell r="DU21">
            <v>-2217.0402244444431</v>
          </cell>
          <cell r="DV21">
            <v>-2332.4568911111096</v>
          </cell>
          <cell r="DW21">
            <v>-2447.8735577777761</v>
          </cell>
          <cell r="DX21">
            <v>-2563.2902244444426</v>
          </cell>
          <cell r="DY21">
            <v>-2678.7068911111091</v>
          </cell>
          <cell r="DZ21">
            <v>-2794.1235577777757</v>
          </cell>
          <cell r="EA21">
            <v>-2909.5402244444422</v>
          </cell>
          <cell r="EB21">
            <v>-3024.9568911111087</v>
          </cell>
          <cell r="EC21">
            <v>-3140.3735577777752</v>
          </cell>
          <cell r="EE21">
            <v>-914.06545999999992</v>
          </cell>
          <cell r="EF21">
            <v>-376.34578000000005</v>
          </cell>
          <cell r="EG21">
            <v>-833.15133555555565</v>
          </cell>
          <cell r="EH21">
            <v>-1293.7068911111107</v>
          </cell>
          <cell r="EI21">
            <v>-1755.3735577777768</v>
          </cell>
          <cell r="EJ21">
            <v>-2217.0402244444431</v>
          </cell>
          <cell r="EK21">
            <v>-2678.7068911111091</v>
          </cell>
          <cell r="EL21">
            <v>-3140.3735577777752</v>
          </cell>
        </row>
        <row r="22">
          <cell r="A22" t="str">
            <v>Debt Issuance Costs (DIC)</v>
          </cell>
          <cell r="E22">
            <v>0</v>
          </cell>
          <cell r="F22">
            <v>2583.279</v>
          </cell>
          <cell r="G22">
            <v>2583.279</v>
          </cell>
          <cell r="H22">
            <v>2583.279</v>
          </cell>
          <cell r="I22">
            <v>2583.279</v>
          </cell>
          <cell r="J22">
            <v>2583.279</v>
          </cell>
          <cell r="K22">
            <v>2583.279</v>
          </cell>
          <cell r="L22">
            <v>2583.279</v>
          </cell>
          <cell r="M22">
            <v>2583.279</v>
          </cell>
          <cell r="N22">
            <v>2583.279</v>
          </cell>
          <cell r="O22">
            <v>2583.279</v>
          </cell>
          <cell r="P22">
            <v>2583.279</v>
          </cell>
          <cell r="Q22">
            <v>2583.279</v>
          </cell>
          <cell r="R22">
            <v>2583.279</v>
          </cell>
          <cell r="S22">
            <v>2583.279</v>
          </cell>
          <cell r="T22">
            <v>2583.279</v>
          </cell>
          <cell r="U22">
            <v>2583.279</v>
          </cell>
          <cell r="V22">
            <v>2583.279</v>
          </cell>
          <cell r="W22">
            <v>2583.279</v>
          </cell>
          <cell r="X22">
            <v>2583.279</v>
          </cell>
          <cell r="Y22">
            <v>2583.279</v>
          </cell>
          <cell r="Z22">
            <v>2583.279</v>
          </cell>
          <cell r="AA22">
            <v>2583.279</v>
          </cell>
          <cell r="AB22">
            <v>2583.279</v>
          </cell>
          <cell r="AC22">
            <v>2583.279</v>
          </cell>
          <cell r="AD22">
            <v>2583.279</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AZ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A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X22">
            <v>2583.279</v>
          </cell>
          <cell r="CY22">
            <v>2583.279</v>
          </cell>
          <cell r="CZ22">
            <v>2583.279</v>
          </cell>
          <cell r="DA22">
            <v>2583.279</v>
          </cell>
          <cell r="DB22">
            <v>2583.279</v>
          </cell>
          <cell r="DC22">
            <v>2583.279</v>
          </cell>
          <cell r="DD22">
            <v>2583.279</v>
          </cell>
          <cell r="DE22">
            <v>2583.279</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C22">
            <v>0</v>
          </cell>
          <cell r="EE22">
            <v>2583.279</v>
          </cell>
          <cell r="EF22">
            <v>2583.279</v>
          </cell>
          <cell r="EG22">
            <v>0</v>
          </cell>
          <cell r="EH22">
            <v>0</v>
          </cell>
          <cell r="EI22">
            <v>0</v>
          </cell>
          <cell r="EJ22">
            <v>0</v>
          </cell>
          <cell r="EK22">
            <v>0</v>
          </cell>
          <cell r="EL22">
            <v>0</v>
          </cell>
        </row>
        <row r="23">
          <cell r="A23" t="str">
            <v>Accumulated Amortization on DIC</v>
          </cell>
          <cell r="E23">
            <v>0</v>
          </cell>
          <cell r="F23">
            <v>-30.085999999999785</v>
          </cell>
          <cell r="G23">
            <v>-79.407000000000153</v>
          </cell>
          <cell r="H23">
            <v>-128.72800000000007</v>
          </cell>
          <cell r="I23">
            <v>-178.04899999999998</v>
          </cell>
          <cell r="J23">
            <v>-227.36999999999989</v>
          </cell>
          <cell r="K23">
            <v>-275.41699999999992</v>
          </cell>
          <cell r="L23">
            <v>-323.46399999999994</v>
          </cell>
          <cell r="M23">
            <v>-371.51099999999997</v>
          </cell>
          <cell r="N23">
            <v>-418.28499999999985</v>
          </cell>
          <cell r="O23">
            <v>-465.0590000000002</v>
          </cell>
          <cell r="P23">
            <v>-764.02299999999991</v>
          </cell>
          <cell r="Q23">
            <v>-813.00700000000006</v>
          </cell>
          <cell r="R23">
            <v>-862.38000000000011</v>
          </cell>
          <cell r="S23">
            <v>-912.14400000000001</v>
          </cell>
          <cell r="T23">
            <v>-960.54</v>
          </cell>
          <cell r="U23">
            <v>-1009.3199999999999</v>
          </cell>
          <cell r="V23">
            <v>-1058.4860000000001</v>
          </cell>
          <cell r="W23">
            <v>-1106.279</v>
          </cell>
          <cell r="X23">
            <v>-1154.451</v>
          </cell>
          <cell r="Y23">
            <v>-1203.0050000000001</v>
          </cell>
          <cell r="Z23">
            <v>-1250.181</v>
          </cell>
          <cell r="AA23">
            <v>-1297.731</v>
          </cell>
          <cell r="AB23">
            <v>-1345.6579999999999</v>
          </cell>
          <cell r="AC23">
            <v>-1392.6579999999999</v>
          </cell>
          <cell r="AD23">
            <v>-1440.1579999999999</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cell r="AX23">
            <v>0</v>
          </cell>
          <cell r="AY23">
            <v>0</v>
          </cell>
          <cell r="AZ23">
            <v>0</v>
          </cell>
          <cell r="BA23">
            <v>0</v>
          </cell>
          <cell r="BB23">
            <v>0</v>
          </cell>
          <cell r="BC23">
            <v>0</v>
          </cell>
          <cell r="BD23">
            <v>0</v>
          </cell>
          <cell r="BE23">
            <v>0</v>
          </cell>
          <cell r="BF23">
            <v>0</v>
          </cell>
          <cell r="BG23">
            <v>0</v>
          </cell>
          <cell r="BH23">
            <v>0</v>
          </cell>
          <cell r="BI23">
            <v>0</v>
          </cell>
          <cell r="BJ23">
            <v>0</v>
          </cell>
          <cell r="BK23">
            <v>0</v>
          </cell>
          <cell r="BL23">
            <v>0</v>
          </cell>
          <cell r="BM23">
            <v>0</v>
          </cell>
          <cell r="BN23">
            <v>0</v>
          </cell>
          <cell r="BO23">
            <v>0</v>
          </cell>
          <cell r="BP23">
            <v>0</v>
          </cell>
          <cell r="BQ23">
            <v>0</v>
          </cell>
          <cell r="BR23">
            <v>0</v>
          </cell>
          <cell r="BS23">
            <v>0</v>
          </cell>
          <cell r="BT23">
            <v>0</v>
          </cell>
          <cell r="BU23">
            <v>0</v>
          </cell>
          <cell r="BV23">
            <v>0</v>
          </cell>
          <cell r="BW23">
            <v>0</v>
          </cell>
          <cell r="BX23">
            <v>0</v>
          </cell>
          <cell r="BY23">
            <v>0</v>
          </cell>
          <cell r="BZ23">
            <v>0</v>
          </cell>
          <cell r="CA23">
            <v>0</v>
          </cell>
          <cell r="CB23">
            <v>0</v>
          </cell>
          <cell r="CC23">
            <v>0</v>
          </cell>
          <cell r="CD23">
            <v>0</v>
          </cell>
          <cell r="CE23">
            <v>0</v>
          </cell>
          <cell r="CF23">
            <v>0</v>
          </cell>
          <cell r="CG23">
            <v>0</v>
          </cell>
          <cell r="CH23">
            <v>0</v>
          </cell>
          <cell r="CI23">
            <v>0</v>
          </cell>
          <cell r="CJ23">
            <v>0</v>
          </cell>
          <cell r="CK23">
            <v>0</v>
          </cell>
          <cell r="CL23">
            <v>0</v>
          </cell>
          <cell r="CM23">
            <v>0</v>
          </cell>
          <cell r="CN23">
            <v>0</v>
          </cell>
          <cell r="CO23">
            <v>0</v>
          </cell>
          <cell r="CP23">
            <v>0</v>
          </cell>
          <cell r="CQ23">
            <v>0</v>
          </cell>
          <cell r="CR23">
            <v>0</v>
          </cell>
          <cell r="CS23">
            <v>0</v>
          </cell>
          <cell r="CT23">
            <v>0</v>
          </cell>
          <cell r="CU23">
            <v>0</v>
          </cell>
          <cell r="CV23">
            <v>0</v>
          </cell>
          <cell r="CX23">
            <v>-79.407000000000153</v>
          </cell>
          <cell r="CY23">
            <v>-227.36999999999989</v>
          </cell>
          <cell r="CZ23">
            <v>-371.51099999999997</v>
          </cell>
          <cell r="DA23">
            <v>-764.02299999999991</v>
          </cell>
          <cell r="DB23">
            <v>-912.14400000000001</v>
          </cell>
          <cell r="DC23">
            <v>-1058.4860000000001</v>
          </cell>
          <cell r="DD23">
            <v>-1203.0050000000001</v>
          </cell>
          <cell r="DE23">
            <v>-1345.6579999999999</v>
          </cell>
          <cell r="DF23">
            <v>0</v>
          </cell>
          <cell r="DG23">
            <v>0</v>
          </cell>
          <cell r="DH23">
            <v>0</v>
          </cell>
          <cell r="DI23">
            <v>0</v>
          </cell>
          <cell r="DJ23">
            <v>0</v>
          </cell>
          <cell r="DK23">
            <v>0</v>
          </cell>
          <cell r="DL23">
            <v>0</v>
          </cell>
          <cell r="DM23">
            <v>0</v>
          </cell>
          <cell r="DN23">
            <v>0</v>
          </cell>
          <cell r="DO23">
            <v>0</v>
          </cell>
          <cell r="DP23">
            <v>0</v>
          </cell>
          <cell r="DQ23">
            <v>0</v>
          </cell>
          <cell r="DR23">
            <v>0</v>
          </cell>
          <cell r="DS23">
            <v>0</v>
          </cell>
          <cell r="DT23">
            <v>0</v>
          </cell>
          <cell r="DU23">
            <v>0</v>
          </cell>
          <cell r="DV23">
            <v>0</v>
          </cell>
          <cell r="DW23">
            <v>0</v>
          </cell>
          <cell r="DX23">
            <v>0</v>
          </cell>
          <cell r="DY23">
            <v>0</v>
          </cell>
          <cell r="DZ23">
            <v>0</v>
          </cell>
          <cell r="EA23">
            <v>0</v>
          </cell>
          <cell r="EB23">
            <v>0</v>
          </cell>
          <cell r="EC23">
            <v>0</v>
          </cell>
          <cell r="EE23">
            <v>-764.02299999999991</v>
          </cell>
          <cell r="EF23">
            <v>-1345.6579999999999</v>
          </cell>
          <cell r="EG23">
            <v>0</v>
          </cell>
          <cell r="EH23">
            <v>0</v>
          </cell>
          <cell r="EI23">
            <v>0</v>
          </cell>
          <cell r="EJ23">
            <v>0</v>
          </cell>
          <cell r="EK23">
            <v>0</v>
          </cell>
          <cell r="EL23">
            <v>0</v>
          </cell>
        </row>
        <row r="24">
          <cell r="A24" t="str">
            <v>Total Long-Term Assets</v>
          </cell>
          <cell r="E24">
            <v>298.96893999999998</v>
          </cell>
          <cell r="F24">
            <v>2836.3750400000004</v>
          </cell>
          <cell r="G24">
            <v>2777.2722199999998</v>
          </cell>
          <cell r="H24">
            <v>2717.6360399999999</v>
          </cell>
          <cell r="I24">
            <v>2657.4735099999998</v>
          </cell>
          <cell r="J24">
            <v>2604.3596299999999</v>
          </cell>
          <cell r="K24">
            <v>2541.9304200000001</v>
          </cell>
          <cell r="L24">
            <v>2518.1360500000001</v>
          </cell>
          <cell r="M24">
            <v>2472.6374600000004</v>
          </cell>
          <cell r="N24">
            <v>2419.2253700000001</v>
          </cell>
          <cell r="O24">
            <v>2360.9309599999997</v>
          </cell>
          <cell r="P24">
            <v>2205.0872900000004</v>
          </cell>
          <cell r="Q24">
            <v>2108.3676</v>
          </cell>
          <cell r="R24">
            <v>2073.7576399999998</v>
          </cell>
          <cell r="S24">
            <v>2159.3797400000003</v>
          </cell>
          <cell r="T24">
            <v>2196.5634799999998</v>
          </cell>
          <cell r="U24">
            <v>2282.3364000000001</v>
          </cell>
          <cell r="V24">
            <v>2358.9819399999997</v>
          </cell>
          <cell r="W24">
            <v>2346.72534</v>
          </cell>
          <cell r="X24">
            <v>2325.47424</v>
          </cell>
          <cell r="Y24">
            <v>2354.2193499999998</v>
          </cell>
          <cell r="Z24">
            <v>2304.80078</v>
          </cell>
          <cell r="AA24">
            <v>2264.9935400000004</v>
          </cell>
          <cell r="AB24">
            <v>2240.4439200000002</v>
          </cell>
          <cell r="AC24">
            <v>2238.4439200000002</v>
          </cell>
          <cell r="AD24">
            <v>2553.7216977777775</v>
          </cell>
          <cell r="AE24">
            <v>1449.4895866666666</v>
          </cell>
          <cell r="AF24">
            <v>1507.1284755555553</v>
          </cell>
          <cell r="AG24">
            <v>1564.4895866666668</v>
          </cell>
          <cell r="AH24">
            <v>1621.8506977777779</v>
          </cell>
          <cell r="AI24">
            <v>1679.2118088888885</v>
          </cell>
          <cell r="AJ24">
            <v>1766.5729199999996</v>
          </cell>
          <cell r="AK24">
            <v>1813.1006977777774</v>
          </cell>
          <cell r="AL24">
            <v>1860.7395866666664</v>
          </cell>
          <cell r="AM24">
            <v>1908.3784755555553</v>
          </cell>
          <cell r="AN24">
            <v>1956.017364444444</v>
          </cell>
          <cell r="AO24">
            <v>2043.6562533333331</v>
          </cell>
          <cell r="AP24">
            <v>2130.1840311111109</v>
          </cell>
          <cell r="AQ24">
            <v>2216.7118088888888</v>
          </cell>
          <cell r="AR24">
            <v>2303.2395866666666</v>
          </cell>
          <cell r="AS24">
            <v>2389.767364444444</v>
          </cell>
          <cell r="AT24">
            <v>2476.2951422222222</v>
          </cell>
          <cell r="AU24">
            <v>2562.8229199999996</v>
          </cell>
          <cell r="AV24">
            <v>2649.3506977777779</v>
          </cell>
          <cell r="AW24">
            <v>2735.8784755555553</v>
          </cell>
          <cell r="AX24">
            <v>2822.4062533333336</v>
          </cell>
          <cell r="AY24">
            <v>2908.9340311111118</v>
          </cell>
          <cell r="AZ24">
            <v>2995.4618088888892</v>
          </cell>
          <cell r="BA24">
            <v>3081.9895866666675</v>
          </cell>
          <cell r="BB24">
            <v>3168.5173644444449</v>
          </cell>
          <cell r="BC24">
            <v>3255.0451422222231</v>
          </cell>
          <cell r="BD24">
            <v>3341.5729200000005</v>
          </cell>
          <cell r="BE24">
            <v>3428.1006977777788</v>
          </cell>
          <cell r="BF24">
            <v>3514.6284755555562</v>
          </cell>
          <cell r="BG24">
            <v>3601.1562533333345</v>
          </cell>
          <cell r="BH24">
            <v>3687.6840311111118</v>
          </cell>
          <cell r="BI24">
            <v>3774.2118088888901</v>
          </cell>
          <cell r="BJ24">
            <v>3860.7395866666675</v>
          </cell>
          <cell r="BK24">
            <v>3947.2673644444458</v>
          </cell>
          <cell r="BL24">
            <v>4033.7951422222231</v>
          </cell>
          <cell r="BM24">
            <v>4120.3229200000014</v>
          </cell>
          <cell r="BN24">
            <v>4206.8506977777788</v>
          </cell>
          <cell r="BO24">
            <v>4293.3784755555571</v>
          </cell>
          <cell r="BP24">
            <v>4379.9062533333345</v>
          </cell>
          <cell r="BQ24">
            <v>4466.4340311111127</v>
          </cell>
          <cell r="BR24">
            <v>4552.9618088888901</v>
          </cell>
          <cell r="BS24">
            <v>4639.4895866666684</v>
          </cell>
          <cell r="BT24">
            <v>4726.0173644444458</v>
          </cell>
          <cell r="BU24">
            <v>4812.5451422222231</v>
          </cell>
          <cell r="BV24">
            <v>4899.0729200000014</v>
          </cell>
          <cell r="BW24">
            <v>4985.6006977777797</v>
          </cell>
          <cell r="BX24">
            <v>5072.1284755555571</v>
          </cell>
          <cell r="BY24">
            <v>5158.6562533333345</v>
          </cell>
          <cell r="BZ24">
            <v>5245.1840311111127</v>
          </cell>
          <cell r="CA24">
            <v>5331.711808888891</v>
          </cell>
          <cell r="CB24">
            <v>5418.2395866666684</v>
          </cell>
          <cell r="CC24">
            <v>5504.7673644444458</v>
          </cell>
          <cell r="CD24">
            <v>5591.2951422222241</v>
          </cell>
          <cell r="CE24">
            <v>5677.8229200000023</v>
          </cell>
          <cell r="CF24">
            <v>5764.3506977777797</v>
          </cell>
          <cell r="CG24">
            <v>5850.8784755555571</v>
          </cell>
          <cell r="CH24">
            <v>5937.4062533333354</v>
          </cell>
          <cell r="CI24">
            <v>6023.9340311111137</v>
          </cell>
          <cell r="CJ24">
            <v>6110.461808888891</v>
          </cell>
          <cell r="CK24">
            <v>6196.9895866666684</v>
          </cell>
          <cell r="CL24">
            <v>6283.5173644444467</v>
          </cell>
          <cell r="CM24">
            <v>6370.045142222225</v>
          </cell>
          <cell r="CN24">
            <v>6456.5729200000023</v>
          </cell>
          <cell r="CO24">
            <v>6543.1006977777797</v>
          </cell>
          <cell r="CP24">
            <v>6629.628475555558</v>
          </cell>
          <cell r="CQ24">
            <v>6716.1562533333363</v>
          </cell>
          <cell r="CR24">
            <v>6802.6840311111137</v>
          </cell>
          <cell r="CS24">
            <v>6889.211808888891</v>
          </cell>
          <cell r="CT24">
            <v>6975.7395866666693</v>
          </cell>
          <cell r="CU24">
            <v>7062.2673644444476</v>
          </cell>
          <cell r="CV24">
            <v>7148.795142222225</v>
          </cell>
          <cell r="CX24">
            <v>2777.2722199999998</v>
          </cell>
          <cell r="CY24">
            <v>2604.3596299999999</v>
          </cell>
          <cell r="CZ24">
            <v>2472.6374600000004</v>
          </cell>
          <cell r="DA24">
            <v>2205.0872900000004</v>
          </cell>
          <cell r="DB24">
            <v>2159.3797400000003</v>
          </cell>
          <cell r="DC24">
            <v>2358.9819399999997</v>
          </cell>
          <cell r="DD24">
            <v>2354.2193499999998</v>
          </cell>
          <cell r="DE24">
            <v>2240.4439200000002</v>
          </cell>
          <cell r="DF24">
            <v>1449.4895866666666</v>
          </cell>
          <cell r="DG24">
            <v>1621.8506977777779</v>
          </cell>
          <cell r="DH24">
            <v>1813.1006977777774</v>
          </cell>
          <cell r="DI24">
            <v>1956.017364444444</v>
          </cell>
          <cell r="DJ24">
            <v>2216.7118088888888</v>
          </cell>
          <cell r="DK24">
            <v>2476.2951422222222</v>
          </cell>
          <cell r="DL24">
            <v>2735.8784755555553</v>
          </cell>
          <cell r="DM24">
            <v>2995.4618088888892</v>
          </cell>
          <cell r="DN24">
            <v>3255.0451422222231</v>
          </cell>
          <cell r="DO24">
            <v>3514.6284755555562</v>
          </cell>
          <cell r="DP24">
            <v>3774.2118088888901</v>
          </cell>
          <cell r="DQ24">
            <v>4033.7951422222231</v>
          </cell>
          <cell r="DR24">
            <v>4293.3784755555571</v>
          </cell>
          <cell r="DS24">
            <v>4552.9618088888901</v>
          </cell>
          <cell r="DT24">
            <v>4812.5451422222231</v>
          </cell>
          <cell r="DU24">
            <v>5072.1284755555571</v>
          </cell>
          <cell r="DV24">
            <v>5331.711808888891</v>
          </cell>
          <cell r="DW24">
            <v>5591.2951422222241</v>
          </cell>
          <cell r="DX24">
            <v>5850.8784755555571</v>
          </cell>
          <cell r="DY24">
            <v>6110.461808888891</v>
          </cell>
          <cell r="DZ24">
            <v>6370.045142222225</v>
          </cell>
          <cell r="EA24">
            <v>6629.628475555558</v>
          </cell>
          <cell r="EB24">
            <v>6889.211808888891</v>
          </cell>
          <cell r="EC24">
            <v>7148.795142222225</v>
          </cell>
          <cell r="EE24">
            <v>2205.0872900000004</v>
          </cell>
          <cell r="EF24">
            <v>2240.4439200000002</v>
          </cell>
          <cell r="EG24">
            <v>1956.017364444444</v>
          </cell>
          <cell r="EH24">
            <v>2995.4618088888892</v>
          </cell>
          <cell r="EI24">
            <v>4033.7951422222231</v>
          </cell>
          <cell r="EJ24">
            <v>5072.1284755555571</v>
          </cell>
          <cell r="EK24">
            <v>6110.461808888891</v>
          </cell>
          <cell r="EL24">
            <v>7148.795142222225</v>
          </cell>
        </row>
        <row r="26">
          <cell r="A26" t="str">
            <v>Total Assets</v>
          </cell>
          <cell r="E26">
            <v>38086.922319999998</v>
          </cell>
          <cell r="F26">
            <v>24852.461009999995</v>
          </cell>
          <cell r="G26">
            <v>26957.224109999999</v>
          </cell>
          <cell r="H26">
            <v>28783.784819999997</v>
          </cell>
          <cell r="I26">
            <v>29837.43273</v>
          </cell>
          <cell r="J26">
            <v>28503.571790000002</v>
          </cell>
          <cell r="K26">
            <v>31150.111139999997</v>
          </cell>
          <cell r="L26">
            <v>32709.865980000002</v>
          </cell>
          <cell r="M26">
            <v>33975.685570000001</v>
          </cell>
          <cell r="N26">
            <v>36141.972350000004</v>
          </cell>
          <cell r="O26">
            <v>36692.160250000001</v>
          </cell>
          <cell r="P26">
            <v>34356.47552</v>
          </cell>
          <cell r="Q26">
            <v>33019.454269999995</v>
          </cell>
          <cell r="R26">
            <v>35100.911460000003</v>
          </cell>
          <cell r="S26">
            <v>37540.058170000004</v>
          </cell>
          <cell r="T26">
            <v>37462.811790000007</v>
          </cell>
          <cell r="U26">
            <v>39027.845600000001</v>
          </cell>
          <cell r="V26">
            <v>36047.893959999994</v>
          </cell>
          <cell r="W26">
            <v>28963.526910000004</v>
          </cell>
          <cell r="X26">
            <v>33556.402099999999</v>
          </cell>
          <cell r="Y26">
            <v>36637.605020000003</v>
          </cell>
          <cell r="Z26">
            <v>38769.031769999994</v>
          </cell>
          <cell r="AA26">
            <v>40373.508310000005</v>
          </cell>
          <cell r="AB26">
            <v>39260.913930000002</v>
          </cell>
          <cell r="AC26">
            <v>38010.876877055496</v>
          </cell>
          <cell r="AD26">
            <v>39428.500666817905</v>
          </cell>
          <cell r="AE26">
            <v>23189.449826257256</v>
          </cell>
          <cell r="AF26">
            <v>25848.340904864097</v>
          </cell>
          <cell r="AG26">
            <v>27373.398475942959</v>
          </cell>
          <cell r="AH26">
            <v>26190.53161044119</v>
          </cell>
          <cell r="AI26">
            <v>27898.067673377012</v>
          </cell>
          <cell r="AJ26">
            <v>31346.261624494789</v>
          </cell>
          <cell r="AK26">
            <v>31246.208191250847</v>
          </cell>
          <cell r="AL26">
            <v>36219.804804361847</v>
          </cell>
          <cell r="AM26">
            <v>37591.332034218831</v>
          </cell>
          <cell r="AN26">
            <v>37326.997243320351</v>
          </cell>
          <cell r="AO26">
            <v>31635.668591172722</v>
          </cell>
          <cell r="AP26">
            <v>33440.31162083926</v>
          </cell>
          <cell r="AQ26">
            <v>26892.600137085086</v>
          </cell>
          <cell r="AR26">
            <v>28577.673112475608</v>
          </cell>
          <cell r="AS26">
            <v>30265.033588567469</v>
          </cell>
          <cell r="AT26">
            <v>30410.427988211028</v>
          </cell>
          <cell r="AU26">
            <v>32497.510143286006</v>
          </cell>
          <cell r="AV26">
            <v>34584.54615332598</v>
          </cell>
          <cell r="AW26">
            <v>35168.940392165408</v>
          </cell>
          <cell r="AX26">
            <v>37509.221120360446</v>
          </cell>
          <cell r="AY26">
            <v>39846.78510554065</v>
          </cell>
          <cell r="AZ26">
            <v>40686.201443406775</v>
          </cell>
          <cell r="BA26">
            <v>35239.14140092225</v>
          </cell>
          <cell r="BB26">
            <v>37268.333521501758</v>
          </cell>
          <cell r="BC26">
            <v>34445.091762898708</v>
          </cell>
          <cell r="BD26">
            <v>36351.991489358967</v>
          </cell>
          <cell r="BE26">
            <v>38259.048308501988</v>
          </cell>
          <cell r="BF26">
            <v>38668.120853717141</v>
          </cell>
          <cell r="BG26">
            <v>41040.112009276716</v>
          </cell>
          <cell r="BH26">
            <v>43419.392876073252</v>
          </cell>
          <cell r="BI26">
            <v>44301.64341739464</v>
          </cell>
          <cell r="BJ26">
            <v>47003.162462809385</v>
          </cell>
          <cell r="BK26">
            <v>49699.227725251258</v>
          </cell>
          <cell r="BL26">
            <v>50914.567290249026</v>
          </cell>
          <cell r="BM26">
            <v>44777.39553599713</v>
          </cell>
          <cell r="BN26">
            <v>47008.573137187763</v>
          </cell>
          <cell r="BO26">
            <v>42237.232639652328</v>
          </cell>
          <cell r="BP26">
            <v>44394.068516607113</v>
          </cell>
          <cell r="BQ26">
            <v>46551.456747032964</v>
          </cell>
          <cell r="BR26">
            <v>47211.456644820471</v>
          </cell>
          <cell r="BS26">
            <v>49826.858494151697</v>
          </cell>
          <cell r="BT26">
            <v>52450.72199937563</v>
          </cell>
          <cell r="BU26">
            <v>53578.510228574152</v>
          </cell>
          <cell r="BV26">
            <v>56547.496349636924</v>
          </cell>
          <cell r="BW26">
            <v>59512.510631960438</v>
          </cell>
          <cell r="BX26">
            <v>60998.048832544591</v>
          </cell>
          <cell r="BY26">
            <v>54274.01769829914</v>
          </cell>
          <cell r="BZ26">
            <v>56684.589541605215</v>
          </cell>
          <cell r="CA26">
            <v>50797.67055559023</v>
          </cell>
          <cell r="CB26">
            <v>53165.573180831867</v>
          </cell>
          <cell r="CC26">
            <v>55534.373217611843</v>
          </cell>
          <cell r="CD26">
            <v>56406.402329336182</v>
          </cell>
          <cell r="CE26">
            <v>59229.030145483601</v>
          </cell>
          <cell r="CF26">
            <v>62061.403647522944</v>
          </cell>
          <cell r="CG26">
            <v>63398.691587778725</v>
          </cell>
          <cell r="CH26">
            <v>66597.326324677808</v>
          </cell>
          <cell r="CI26">
            <v>69793.587842764275</v>
          </cell>
          <cell r="CJ26">
            <v>71511.668291045571</v>
          </cell>
          <cell r="CK26">
            <v>64425.574428649838</v>
          </cell>
          <cell r="CL26">
            <v>67070.06777869667</v>
          </cell>
          <cell r="CM26">
            <v>40851.816739655544</v>
          </cell>
          <cell r="CN26">
            <v>43524.283689774355</v>
          </cell>
          <cell r="CO26">
            <v>46198.067253456313</v>
          </cell>
          <cell r="CP26">
            <v>48875.803341807827</v>
          </cell>
          <cell r="CQ26">
            <v>51994.247951306024</v>
          </cell>
          <cell r="CR26">
            <v>55123.926247144489</v>
          </cell>
          <cell r="CS26">
            <v>58259.678204889256</v>
          </cell>
          <cell r="CT26">
            <v>61774.587868401555</v>
          </cell>
          <cell r="CU26">
            <v>65288.981056077988</v>
          </cell>
          <cell r="CV26">
            <v>68826.713706777853</v>
          </cell>
          <cell r="CX26">
            <v>26957.224109999999</v>
          </cell>
          <cell r="CY26">
            <v>28503.571790000002</v>
          </cell>
          <cell r="CZ26">
            <v>33975.685570000001</v>
          </cell>
          <cell r="DA26">
            <v>34356.47552</v>
          </cell>
          <cell r="DB26">
            <v>37540.058170000004</v>
          </cell>
          <cell r="DC26">
            <v>36047.893959999994</v>
          </cell>
          <cell r="DD26">
            <v>36637.605020000003</v>
          </cell>
          <cell r="DE26">
            <v>39260.913930000002</v>
          </cell>
          <cell r="DF26">
            <v>23189.449826257256</v>
          </cell>
          <cell r="DG26">
            <v>26190.53161044119</v>
          </cell>
          <cell r="DH26">
            <v>31246.208191250847</v>
          </cell>
          <cell r="DI26">
            <v>37326.997243320351</v>
          </cell>
          <cell r="DJ26">
            <v>26892.600137085086</v>
          </cell>
          <cell r="DK26">
            <v>30410.427988211028</v>
          </cell>
          <cell r="DL26">
            <v>35168.940392165408</v>
          </cell>
          <cell r="DM26">
            <v>40686.201443406775</v>
          </cell>
          <cell r="DN26">
            <v>34445.091762898708</v>
          </cell>
          <cell r="DO26">
            <v>38668.120853717141</v>
          </cell>
          <cell r="DP26">
            <v>44301.64341739464</v>
          </cell>
          <cell r="DQ26">
            <v>50914.567290249026</v>
          </cell>
          <cell r="DR26">
            <v>42237.232639652328</v>
          </cell>
          <cell r="DS26">
            <v>47211.456644820471</v>
          </cell>
          <cell r="DT26">
            <v>53578.510228574152</v>
          </cell>
          <cell r="DU26">
            <v>60998.048832544591</v>
          </cell>
          <cell r="DV26">
            <v>50797.67055559023</v>
          </cell>
          <cell r="DW26">
            <v>56406.402329336182</v>
          </cell>
          <cell r="DX26">
            <v>63398.691587778725</v>
          </cell>
          <cell r="DY26">
            <v>71511.668291045571</v>
          </cell>
          <cell r="DZ26">
            <v>40851.816739655544</v>
          </cell>
          <cell r="EA26">
            <v>48875.803341807827</v>
          </cell>
          <cell r="EB26">
            <v>58259.678204889256</v>
          </cell>
          <cell r="EC26">
            <v>68826.713706777853</v>
          </cell>
          <cell r="EE26">
            <v>34356.47552</v>
          </cell>
          <cell r="EF26">
            <v>39260.913930000002</v>
          </cell>
          <cell r="EG26">
            <v>37326.997243320351</v>
          </cell>
          <cell r="EH26">
            <v>40686.201443406775</v>
          </cell>
          <cell r="EI26">
            <v>50914.567290249026</v>
          </cell>
          <cell r="EJ26">
            <v>60998.048832544591</v>
          </cell>
          <cell r="EK26">
            <v>71511.668291045571</v>
          </cell>
          <cell r="EL26">
            <v>68826.713706777853</v>
          </cell>
        </row>
        <row r="29">
          <cell r="A29" t="str">
            <v>Liabilities &amp; Shareholders' Equity</v>
          </cell>
        </row>
        <row r="30">
          <cell r="A30" t="str">
            <v>Current Liabilities</v>
          </cell>
        </row>
        <row r="31">
          <cell r="A31" t="str">
            <v>Accounts Payable</v>
          </cell>
          <cell r="E31">
            <v>10.093129999999999</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1.5</v>
          </cell>
          <cell r="X31">
            <v>123.73183999999999</v>
          </cell>
          <cell r="Y31">
            <v>198.51022</v>
          </cell>
          <cell r="Z31">
            <v>574.67430000000002</v>
          </cell>
          <cell r="AA31">
            <v>252.89027999999999</v>
          </cell>
          <cell r="AB31">
            <v>483.63152000000002</v>
          </cell>
          <cell r="AC31">
            <v>500</v>
          </cell>
          <cell r="AD31">
            <v>503</v>
          </cell>
          <cell r="AE31">
            <v>513</v>
          </cell>
          <cell r="AF31">
            <v>523</v>
          </cell>
          <cell r="AG31">
            <v>533</v>
          </cell>
          <cell r="AH31">
            <v>543</v>
          </cell>
          <cell r="AI31">
            <v>553</v>
          </cell>
          <cell r="AJ31">
            <v>563</v>
          </cell>
          <cell r="AK31">
            <v>573</v>
          </cell>
          <cell r="AL31">
            <v>583</v>
          </cell>
          <cell r="AM31">
            <v>593</v>
          </cell>
          <cell r="AN31">
            <v>603</v>
          </cell>
          <cell r="AO31">
            <v>603</v>
          </cell>
          <cell r="AP31">
            <v>603</v>
          </cell>
          <cell r="AQ31">
            <v>603</v>
          </cell>
          <cell r="AR31">
            <v>603</v>
          </cell>
          <cell r="AS31">
            <v>603</v>
          </cell>
          <cell r="AT31">
            <v>603</v>
          </cell>
          <cell r="AU31">
            <v>603</v>
          </cell>
          <cell r="AV31">
            <v>603</v>
          </cell>
          <cell r="AW31">
            <v>603</v>
          </cell>
          <cell r="AX31">
            <v>603</v>
          </cell>
          <cell r="AY31">
            <v>603</v>
          </cell>
          <cell r="AZ31">
            <v>603</v>
          </cell>
          <cell r="BA31">
            <v>603</v>
          </cell>
          <cell r="BB31">
            <v>603</v>
          </cell>
          <cell r="BC31">
            <v>603</v>
          </cell>
          <cell r="BD31">
            <v>603</v>
          </cell>
          <cell r="BE31">
            <v>603</v>
          </cell>
          <cell r="BF31">
            <v>603</v>
          </cell>
          <cell r="BG31">
            <v>603</v>
          </cell>
          <cell r="BH31">
            <v>603</v>
          </cell>
          <cell r="BI31">
            <v>603</v>
          </cell>
          <cell r="BJ31">
            <v>603</v>
          </cell>
          <cell r="BK31">
            <v>603</v>
          </cell>
          <cell r="BL31">
            <v>603</v>
          </cell>
          <cell r="BM31">
            <v>603</v>
          </cell>
          <cell r="BN31">
            <v>603</v>
          </cell>
          <cell r="BO31">
            <v>603</v>
          </cell>
          <cell r="BP31">
            <v>603</v>
          </cell>
          <cell r="BQ31">
            <v>603</v>
          </cell>
          <cell r="BR31">
            <v>603</v>
          </cell>
          <cell r="BS31">
            <v>603</v>
          </cell>
          <cell r="BT31">
            <v>603</v>
          </cell>
          <cell r="BU31">
            <v>603</v>
          </cell>
          <cell r="BV31">
            <v>603</v>
          </cell>
          <cell r="BW31">
            <v>603</v>
          </cell>
          <cell r="BX31">
            <v>603</v>
          </cell>
          <cell r="BY31">
            <v>603</v>
          </cell>
          <cell r="BZ31">
            <v>603</v>
          </cell>
          <cell r="CA31">
            <v>603</v>
          </cell>
          <cell r="CB31">
            <v>603</v>
          </cell>
          <cell r="CC31">
            <v>603</v>
          </cell>
          <cell r="CD31">
            <v>603</v>
          </cell>
          <cell r="CE31">
            <v>603</v>
          </cell>
          <cell r="CF31">
            <v>603</v>
          </cell>
          <cell r="CG31">
            <v>603</v>
          </cell>
          <cell r="CH31">
            <v>603</v>
          </cell>
          <cell r="CI31">
            <v>603</v>
          </cell>
          <cell r="CJ31">
            <v>603</v>
          </cell>
          <cell r="CK31">
            <v>603</v>
          </cell>
          <cell r="CL31">
            <v>603</v>
          </cell>
          <cell r="CM31">
            <v>603</v>
          </cell>
          <cell r="CN31">
            <v>603</v>
          </cell>
          <cell r="CO31">
            <v>603</v>
          </cell>
          <cell r="CP31">
            <v>603</v>
          </cell>
          <cell r="CQ31">
            <v>603</v>
          </cell>
          <cell r="CR31">
            <v>603</v>
          </cell>
          <cell r="CS31">
            <v>603</v>
          </cell>
          <cell r="CT31">
            <v>603</v>
          </cell>
          <cell r="CU31">
            <v>603</v>
          </cell>
          <cell r="CV31">
            <v>603</v>
          </cell>
          <cell r="CX31">
            <v>0</v>
          </cell>
          <cell r="CY31">
            <v>0</v>
          </cell>
          <cell r="CZ31">
            <v>0</v>
          </cell>
          <cell r="DA31">
            <v>0</v>
          </cell>
          <cell r="DB31">
            <v>0</v>
          </cell>
          <cell r="DC31">
            <v>0</v>
          </cell>
          <cell r="DD31">
            <v>198.51022</v>
          </cell>
          <cell r="DE31">
            <v>483.63152000000002</v>
          </cell>
          <cell r="DF31">
            <v>513</v>
          </cell>
          <cell r="DG31">
            <v>543</v>
          </cell>
          <cell r="DH31">
            <v>573</v>
          </cell>
          <cell r="DI31">
            <v>603</v>
          </cell>
          <cell r="DJ31">
            <v>603</v>
          </cell>
          <cell r="DK31">
            <v>603</v>
          </cell>
          <cell r="DL31">
            <v>603</v>
          </cell>
          <cell r="DM31">
            <v>603</v>
          </cell>
          <cell r="DN31">
            <v>603</v>
          </cell>
          <cell r="DO31">
            <v>603</v>
          </cell>
          <cell r="DP31">
            <v>603</v>
          </cell>
          <cell r="DQ31">
            <v>603</v>
          </cell>
          <cell r="DR31">
            <v>603</v>
          </cell>
          <cell r="DS31">
            <v>603</v>
          </cell>
          <cell r="DT31">
            <v>603</v>
          </cell>
          <cell r="DU31">
            <v>603</v>
          </cell>
          <cell r="DV31">
            <v>603</v>
          </cell>
          <cell r="DW31">
            <v>603</v>
          </cell>
          <cell r="DX31">
            <v>603</v>
          </cell>
          <cell r="DY31">
            <v>603</v>
          </cell>
          <cell r="DZ31">
            <v>603</v>
          </cell>
          <cell r="EA31">
            <v>603</v>
          </cell>
          <cell r="EB31">
            <v>603</v>
          </cell>
          <cell r="EC31">
            <v>603</v>
          </cell>
          <cell r="EE31">
            <v>0</v>
          </cell>
          <cell r="EF31">
            <v>483.63152000000002</v>
          </cell>
          <cell r="EG31">
            <v>603</v>
          </cell>
          <cell r="EH31">
            <v>603</v>
          </cell>
          <cell r="EI31">
            <v>603</v>
          </cell>
          <cell r="EJ31">
            <v>603</v>
          </cell>
          <cell r="EK31">
            <v>603</v>
          </cell>
          <cell r="EL31">
            <v>603</v>
          </cell>
        </row>
        <row r="32">
          <cell r="A32" t="str">
            <v>Accrued Income Taxes Payable</v>
          </cell>
          <cell r="E32">
            <v>739.19200000000001</v>
          </cell>
          <cell r="F32">
            <v>-3378.163</v>
          </cell>
          <cell r="G32">
            <v>-2764.1350000000002</v>
          </cell>
          <cell r="H32">
            <v>-3677.2469999999998</v>
          </cell>
          <cell r="I32">
            <v>-3016.1930000000002</v>
          </cell>
          <cell r="J32">
            <v>-4454.9617600000001</v>
          </cell>
          <cell r="K32">
            <v>-3596.6726600000002</v>
          </cell>
          <cell r="L32">
            <v>-2952.1255000000001</v>
          </cell>
          <cell r="M32">
            <v>-3129.9529900000002</v>
          </cell>
          <cell r="N32">
            <v>-2160.7662999999998</v>
          </cell>
          <cell r="O32">
            <v>-1770.70723</v>
          </cell>
          <cell r="P32">
            <v>0</v>
          </cell>
          <cell r="Q32">
            <v>598.97757999999999</v>
          </cell>
          <cell r="R32">
            <v>1306.4225800000002</v>
          </cell>
          <cell r="S32">
            <v>2069.5001999999999</v>
          </cell>
          <cell r="T32">
            <v>2823.4962</v>
          </cell>
          <cell r="U32">
            <v>3262.5844900000002</v>
          </cell>
          <cell r="V32">
            <v>1382.3844899999999</v>
          </cell>
          <cell r="W32">
            <v>2348.7795099999998</v>
          </cell>
          <cell r="X32">
            <v>3220.7795099999998</v>
          </cell>
          <cell r="Y32">
            <v>2949.4915099999998</v>
          </cell>
          <cell r="Z32">
            <v>3367.3035099999997</v>
          </cell>
          <cell r="AA32">
            <v>3895.3035099999997</v>
          </cell>
          <cell r="AB32">
            <v>2940.8095099999996</v>
          </cell>
          <cell r="AC32">
            <v>3647.2154557645499</v>
          </cell>
          <cell r="AD32">
            <v>4372.9996834998574</v>
          </cell>
          <cell r="AE32">
            <v>3627.0827558872215</v>
          </cell>
          <cell r="AF32">
            <v>4414.9582435960874</v>
          </cell>
          <cell r="AG32">
            <v>5285.6373334502996</v>
          </cell>
          <cell r="AH32">
            <v>4232.007074579341</v>
          </cell>
          <cell r="AI32">
            <v>4972.1872532680463</v>
          </cell>
          <cell r="AJ32">
            <v>5800.0621023885406</v>
          </cell>
          <cell r="AK32">
            <v>4682.0366142172397</v>
          </cell>
          <cell r="AL32">
            <v>5642.4783411918443</v>
          </cell>
          <cell r="AM32">
            <v>6456.7352039515054</v>
          </cell>
          <cell r="AN32">
            <v>5282.7955836978354</v>
          </cell>
          <cell r="AO32">
            <v>5282.7955836978354</v>
          </cell>
          <cell r="AP32">
            <v>5282.7955836978354</v>
          </cell>
          <cell r="AQ32">
            <v>5282.7955836978354</v>
          </cell>
          <cell r="AR32">
            <v>5282.7955836978354</v>
          </cell>
          <cell r="AS32">
            <v>5282.7955836978354</v>
          </cell>
          <cell r="AT32">
            <v>5282.7955836978354</v>
          </cell>
          <cell r="AU32">
            <v>5282.7955836978354</v>
          </cell>
          <cell r="AV32">
            <v>5282.7955836978354</v>
          </cell>
          <cell r="AW32">
            <v>5282.7955836978354</v>
          </cell>
          <cell r="AX32">
            <v>5282.7955836978354</v>
          </cell>
          <cell r="AY32">
            <v>5282.7955836978354</v>
          </cell>
          <cell r="AZ32">
            <v>5282.7955836978354</v>
          </cell>
          <cell r="BA32">
            <v>5282.7955836978354</v>
          </cell>
          <cell r="BB32">
            <v>5282.7955836978354</v>
          </cell>
          <cell r="BC32">
            <v>5282.7955836978354</v>
          </cell>
          <cell r="BD32">
            <v>5282.7955836978354</v>
          </cell>
          <cell r="BE32">
            <v>5282.7955836978354</v>
          </cell>
          <cell r="BF32">
            <v>5282.7955836978354</v>
          </cell>
          <cell r="BG32">
            <v>5282.7955836978354</v>
          </cell>
          <cell r="BH32">
            <v>5282.7955836978354</v>
          </cell>
          <cell r="BI32">
            <v>5282.7955836978354</v>
          </cell>
          <cell r="BJ32">
            <v>5282.7955836978354</v>
          </cell>
          <cell r="BK32">
            <v>5282.7955836978354</v>
          </cell>
          <cell r="BL32">
            <v>5282.7955836978354</v>
          </cell>
          <cell r="BM32">
            <v>5282.7955836978354</v>
          </cell>
          <cell r="BN32">
            <v>5282.7955836978354</v>
          </cell>
          <cell r="BO32">
            <v>5282.7955836978354</v>
          </cell>
          <cell r="BP32">
            <v>5282.7955836978354</v>
          </cell>
          <cell r="BQ32">
            <v>5282.7955836978354</v>
          </cell>
          <cell r="BR32">
            <v>5282.7955836978354</v>
          </cell>
          <cell r="BS32">
            <v>5282.7955836978354</v>
          </cell>
          <cell r="BT32">
            <v>5282.7955836978354</v>
          </cell>
          <cell r="BU32">
            <v>5282.7955836978354</v>
          </cell>
          <cell r="BV32">
            <v>5282.7955836978354</v>
          </cell>
          <cell r="BW32">
            <v>5282.7955836978354</v>
          </cell>
          <cell r="BX32">
            <v>5282.7955836978354</v>
          </cell>
          <cell r="BY32">
            <v>5282.7955836978354</v>
          </cell>
          <cell r="BZ32">
            <v>5282.7955836978354</v>
          </cell>
          <cell r="CA32">
            <v>5282.7955836978354</v>
          </cell>
          <cell r="CB32">
            <v>5282.7955836978354</v>
          </cell>
          <cell r="CC32">
            <v>5282.7955836978354</v>
          </cell>
          <cell r="CD32">
            <v>5282.7955836978354</v>
          </cell>
          <cell r="CE32">
            <v>5282.7955836978354</v>
          </cell>
          <cell r="CF32">
            <v>5282.7955836978354</v>
          </cell>
          <cell r="CG32">
            <v>5282.7955836978354</v>
          </cell>
          <cell r="CH32">
            <v>5282.7955836978354</v>
          </cell>
          <cell r="CI32">
            <v>5282.7955836978354</v>
          </cell>
          <cell r="CJ32">
            <v>5282.7955836978354</v>
          </cell>
          <cell r="CK32">
            <v>5282.7955836978354</v>
          </cell>
          <cell r="CL32">
            <v>5282.7955836978354</v>
          </cell>
          <cell r="CM32">
            <v>5282.7955836978354</v>
          </cell>
          <cell r="CN32">
            <v>5282.7955836978354</v>
          </cell>
          <cell r="CO32">
            <v>5282.7955836978354</v>
          </cell>
          <cell r="CP32">
            <v>5282.7955836978354</v>
          </cell>
          <cell r="CQ32">
            <v>5282.7955836978354</v>
          </cell>
          <cell r="CR32">
            <v>5282.7955836978354</v>
          </cell>
          <cell r="CS32">
            <v>5282.7955836978354</v>
          </cell>
          <cell r="CT32">
            <v>5282.7955836978354</v>
          </cell>
          <cell r="CU32">
            <v>5282.7955836978354</v>
          </cell>
          <cell r="CV32">
            <v>5282.7955836978354</v>
          </cell>
          <cell r="CX32">
            <v>-2764.1350000000002</v>
          </cell>
          <cell r="CY32">
            <v>-4454.9617600000001</v>
          </cell>
          <cell r="CZ32">
            <v>-3129.9529900000002</v>
          </cell>
          <cell r="DA32">
            <v>0</v>
          </cell>
          <cell r="DB32">
            <v>2069.5001999999999</v>
          </cell>
          <cell r="DC32">
            <v>1382.3844899999999</v>
          </cell>
          <cell r="DD32">
            <v>2949.4915099999998</v>
          </cell>
          <cell r="DE32">
            <v>2940.8095099999996</v>
          </cell>
          <cell r="DF32">
            <v>3627.0827558872215</v>
          </cell>
          <cell r="DG32">
            <v>4232.007074579341</v>
          </cell>
          <cell r="DH32">
            <v>4682.0366142172397</v>
          </cell>
          <cell r="DI32">
            <v>5282.7955836978354</v>
          </cell>
          <cell r="DJ32">
            <v>5282.7955836978354</v>
          </cell>
          <cell r="DK32">
            <v>5282.7955836978354</v>
          </cell>
          <cell r="DL32">
            <v>5282.7955836978354</v>
          </cell>
          <cell r="DM32">
            <v>5282.7955836978354</v>
          </cell>
          <cell r="DN32">
            <v>5282.7955836978354</v>
          </cell>
          <cell r="DO32">
            <v>5282.7955836978354</v>
          </cell>
          <cell r="DP32">
            <v>5282.7955836978354</v>
          </cell>
          <cell r="DQ32">
            <v>5282.7955836978354</v>
          </cell>
          <cell r="DR32">
            <v>5282.7955836978354</v>
          </cell>
          <cell r="DS32">
            <v>5282.7955836978354</v>
          </cell>
          <cell r="DT32">
            <v>5282.7955836978354</v>
          </cell>
          <cell r="DU32">
            <v>5282.7955836978354</v>
          </cell>
          <cell r="DV32">
            <v>5282.7955836978354</v>
          </cell>
          <cell r="DW32">
            <v>5282.7955836978354</v>
          </cell>
          <cell r="DX32">
            <v>5282.7955836978354</v>
          </cell>
          <cell r="DY32">
            <v>5282.7955836978354</v>
          </cell>
          <cell r="DZ32">
            <v>5282.7955836978354</v>
          </cell>
          <cell r="EA32">
            <v>5282.7955836978354</v>
          </cell>
          <cell r="EB32">
            <v>5282.7955836978354</v>
          </cell>
          <cell r="EC32">
            <v>5282.7955836978354</v>
          </cell>
          <cell r="EE32">
            <v>0</v>
          </cell>
          <cell r="EF32">
            <v>2940.8095099999996</v>
          </cell>
          <cell r="EG32">
            <v>5282.7955836978354</v>
          </cell>
          <cell r="EH32">
            <v>5282.7955836978354</v>
          </cell>
          <cell r="EI32">
            <v>5282.7955836978354</v>
          </cell>
          <cell r="EJ32">
            <v>5282.7955836978354</v>
          </cell>
          <cell r="EK32">
            <v>5282.7955836978354</v>
          </cell>
          <cell r="EL32">
            <v>5282.7955836978354</v>
          </cell>
        </row>
        <row r="33">
          <cell r="A33" t="str">
            <v>Accrued Customer Sales Tax</v>
          </cell>
          <cell r="E33">
            <v>674</v>
          </cell>
          <cell r="F33">
            <v>674</v>
          </cell>
          <cell r="G33">
            <v>674</v>
          </cell>
          <cell r="H33">
            <v>674</v>
          </cell>
          <cell r="I33">
            <v>674</v>
          </cell>
          <cell r="J33">
            <v>674</v>
          </cell>
          <cell r="K33">
            <v>674</v>
          </cell>
          <cell r="L33">
            <v>674</v>
          </cell>
          <cell r="M33">
            <v>674</v>
          </cell>
          <cell r="N33">
            <v>674</v>
          </cell>
          <cell r="O33">
            <v>674</v>
          </cell>
          <cell r="P33">
            <v>674</v>
          </cell>
          <cell r="Q33">
            <v>674</v>
          </cell>
          <cell r="R33">
            <v>674</v>
          </cell>
          <cell r="S33">
            <v>674</v>
          </cell>
          <cell r="T33">
            <v>674</v>
          </cell>
          <cell r="U33">
            <v>674</v>
          </cell>
          <cell r="V33">
            <v>674</v>
          </cell>
          <cell r="W33">
            <v>674</v>
          </cell>
          <cell r="X33">
            <v>674</v>
          </cell>
          <cell r="Y33">
            <v>674</v>
          </cell>
          <cell r="Z33">
            <v>1096.4743999999998</v>
          </cell>
          <cell r="AA33">
            <v>1096.4743999999998</v>
          </cell>
          <cell r="AB33">
            <v>1096.4743999999998</v>
          </cell>
          <cell r="AC33">
            <v>1096.4743999999998</v>
          </cell>
          <cell r="AD33">
            <v>1096.4743999999998</v>
          </cell>
          <cell r="AE33">
            <v>1096.4743999999998</v>
          </cell>
          <cell r="AF33">
            <v>1096.4743999999998</v>
          </cell>
          <cell r="AG33">
            <v>1096.4743999999998</v>
          </cell>
          <cell r="AH33">
            <v>1096.4743999999998</v>
          </cell>
          <cell r="AI33">
            <v>1096.4743999999998</v>
          </cell>
          <cell r="AJ33">
            <v>1096.4743999999998</v>
          </cell>
          <cell r="AK33">
            <v>1096.4743999999998</v>
          </cell>
          <cell r="AL33">
            <v>1096.4743999999998</v>
          </cell>
          <cell r="AM33">
            <v>1096.4743999999998</v>
          </cell>
          <cell r="AN33">
            <v>1096.4743999999998</v>
          </cell>
          <cell r="AO33">
            <v>1096.4743999999998</v>
          </cell>
          <cell r="AP33">
            <v>1096.4743999999998</v>
          </cell>
          <cell r="AQ33">
            <v>1096.4743999999998</v>
          </cell>
          <cell r="AR33">
            <v>1096.4743999999998</v>
          </cell>
          <cell r="AS33">
            <v>1096.4743999999998</v>
          </cell>
          <cell r="AT33">
            <v>1096.4743999999998</v>
          </cell>
          <cell r="AU33">
            <v>1096.4743999999998</v>
          </cell>
          <cell r="AV33">
            <v>1096.4743999999998</v>
          </cell>
          <cell r="AW33">
            <v>1096.4743999999998</v>
          </cell>
          <cell r="AX33">
            <v>1096.4743999999998</v>
          </cell>
          <cell r="AY33">
            <v>1096.4743999999998</v>
          </cell>
          <cell r="AZ33">
            <v>1096.4743999999998</v>
          </cell>
          <cell r="BA33">
            <v>1096.4743999999998</v>
          </cell>
          <cell r="BB33">
            <v>1096.4743999999998</v>
          </cell>
          <cell r="BC33">
            <v>1096.4743999999998</v>
          </cell>
          <cell r="BD33">
            <v>1096.4743999999998</v>
          </cell>
          <cell r="BE33">
            <v>1096.4743999999998</v>
          </cell>
          <cell r="BF33">
            <v>1096.4743999999998</v>
          </cell>
          <cell r="BG33">
            <v>1096.4743999999998</v>
          </cell>
          <cell r="BH33">
            <v>1096.4743999999998</v>
          </cell>
          <cell r="BI33">
            <v>1096.4743999999998</v>
          </cell>
          <cell r="BJ33">
            <v>1096.4743999999998</v>
          </cell>
          <cell r="BK33">
            <v>1096.4743999999998</v>
          </cell>
          <cell r="BL33">
            <v>1096.4743999999998</v>
          </cell>
          <cell r="BM33">
            <v>1096.4743999999998</v>
          </cell>
          <cell r="BN33">
            <v>1096.4743999999998</v>
          </cell>
          <cell r="BO33">
            <v>1096.4743999999998</v>
          </cell>
          <cell r="BP33">
            <v>1096.4743999999998</v>
          </cell>
          <cell r="BQ33">
            <v>1096.4743999999998</v>
          </cell>
          <cell r="BR33">
            <v>1096.4743999999998</v>
          </cell>
          <cell r="BS33">
            <v>1096.4743999999998</v>
          </cell>
          <cell r="BT33">
            <v>1096.4743999999998</v>
          </cell>
          <cell r="BU33">
            <v>1096.4743999999998</v>
          </cell>
          <cell r="BV33">
            <v>1096.4743999999998</v>
          </cell>
          <cell r="BW33">
            <v>1096.4743999999998</v>
          </cell>
          <cell r="BX33">
            <v>1096.4743999999998</v>
          </cell>
          <cell r="BY33">
            <v>1096.4743999999998</v>
          </cell>
          <cell r="BZ33">
            <v>1096.4743999999998</v>
          </cell>
          <cell r="CA33">
            <v>1096.4743999999998</v>
          </cell>
          <cell r="CB33">
            <v>1096.4743999999998</v>
          </cell>
          <cell r="CC33">
            <v>1096.4743999999998</v>
          </cell>
          <cell r="CD33">
            <v>1096.4743999999998</v>
          </cell>
          <cell r="CE33">
            <v>1096.4743999999998</v>
          </cell>
          <cell r="CF33">
            <v>1096.4743999999998</v>
          </cell>
          <cell r="CG33">
            <v>1096.4743999999998</v>
          </cell>
          <cell r="CH33">
            <v>1096.4743999999998</v>
          </cell>
          <cell r="CI33">
            <v>1096.4743999999998</v>
          </cell>
          <cell r="CJ33">
            <v>1096.4743999999998</v>
          </cell>
          <cell r="CK33">
            <v>1096.4743999999998</v>
          </cell>
          <cell r="CL33">
            <v>1096.4743999999998</v>
          </cell>
          <cell r="CM33">
            <v>1096.4743999999998</v>
          </cell>
          <cell r="CN33">
            <v>1096.4743999999998</v>
          </cell>
          <cell r="CO33">
            <v>1096.4743999999998</v>
          </cell>
          <cell r="CP33">
            <v>1096.4743999999998</v>
          </cell>
          <cell r="CQ33">
            <v>1096.4743999999998</v>
          </cell>
          <cell r="CR33">
            <v>1096.4743999999998</v>
          </cell>
          <cell r="CS33">
            <v>1096.4743999999998</v>
          </cell>
          <cell r="CT33">
            <v>1096.4743999999998</v>
          </cell>
          <cell r="CU33">
            <v>1096.4743999999998</v>
          </cell>
          <cell r="CV33">
            <v>1096.4743999999998</v>
          </cell>
          <cell r="CX33">
            <v>674</v>
          </cell>
          <cell r="CY33">
            <v>674</v>
          </cell>
          <cell r="CZ33">
            <v>674</v>
          </cell>
          <cell r="DA33">
            <v>674</v>
          </cell>
          <cell r="DB33">
            <v>674</v>
          </cell>
          <cell r="DC33">
            <v>674</v>
          </cell>
          <cell r="DD33">
            <v>674</v>
          </cell>
          <cell r="DE33">
            <v>1096.4743999999998</v>
          </cell>
          <cell r="DF33">
            <v>1096.4743999999998</v>
          </cell>
          <cell r="DG33">
            <v>1096.4743999999998</v>
          </cell>
          <cell r="DH33">
            <v>1096.4743999999998</v>
          </cell>
          <cell r="DI33">
            <v>1096.4743999999998</v>
          </cell>
          <cell r="DJ33">
            <v>1096.4743999999998</v>
          </cell>
          <cell r="DK33">
            <v>1096.4743999999998</v>
          </cell>
          <cell r="DL33">
            <v>1096.4743999999998</v>
          </cell>
          <cell r="DM33">
            <v>1096.4743999999998</v>
          </cell>
          <cell r="DN33">
            <v>1096.4743999999998</v>
          </cell>
          <cell r="DO33">
            <v>1096.4743999999998</v>
          </cell>
          <cell r="DP33">
            <v>1096.4743999999998</v>
          </cell>
          <cell r="DQ33">
            <v>1096.4743999999998</v>
          </cell>
          <cell r="DR33">
            <v>1096.4743999999998</v>
          </cell>
          <cell r="DS33">
            <v>1096.4743999999998</v>
          </cell>
          <cell r="DT33">
            <v>1096.4743999999998</v>
          </cell>
          <cell r="DU33">
            <v>1096.4743999999998</v>
          </cell>
          <cell r="DV33">
            <v>1096.4743999999998</v>
          </cell>
          <cell r="DW33">
            <v>1096.4743999999998</v>
          </cell>
          <cell r="DX33">
            <v>1096.4743999999998</v>
          </cell>
          <cell r="DY33">
            <v>1096.4743999999998</v>
          </cell>
          <cell r="DZ33">
            <v>1096.4743999999998</v>
          </cell>
          <cell r="EA33">
            <v>1096.4743999999998</v>
          </cell>
          <cell r="EB33">
            <v>1096.4743999999998</v>
          </cell>
          <cell r="EC33">
            <v>1096.4743999999998</v>
          </cell>
          <cell r="EE33">
            <v>674</v>
          </cell>
          <cell r="EF33">
            <v>1096.4743999999998</v>
          </cell>
          <cell r="EG33">
            <v>1096.4743999999998</v>
          </cell>
          <cell r="EH33">
            <v>1096.4743999999998</v>
          </cell>
          <cell r="EI33">
            <v>1096.4743999999998</v>
          </cell>
          <cell r="EJ33">
            <v>1096.4743999999998</v>
          </cell>
          <cell r="EK33">
            <v>1096.4743999999998</v>
          </cell>
          <cell r="EL33">
            <v>1096.4743999999998</v>
          </cell>
        </row>
        <row r="34">
          <cell r="A34" t="str">
            <v>Accrued FIN 48 Tax Liability</v>
          </cell>
          <cell r="E34">
            <v>889.80799999999999</v>
          </cell>
          <cell r="F34">
            <v>897.053</v>
          </cell>
          <cell r="G34">
            <v>897.053</v>
          </cell>
          <cell r="H34">
            <v>897.053</v>
          </cell>
          <cell r="I34">
            <v>897.053</v>
          </cell>
          <cell r="J34">
            <v>897.053</v>
          </cell>
          <cell r="K34">
            <v>897.053</v>
          </cell>
          <cell r="L34">
            <v>897.053</v>
          </cell>
          <cell r="M34">
            <v>897.053</v>
          </cell>
          <cell r="N34">
            <v>897.053</v>
          </cell>
          <cell r="O34">
            <v>897.053</v>
          </cell>
          <cell r="P34">
            <v>949.53099999999995</v>
          </cell>
          <cell r="Q34">
            <v>949.53099999999995</v>
          </cell>
          <cell r="R34">
            <v>949.53099999999995</v>
          </cell>
          <cell r="S34">
            <v>949.53099999999995</v>
          </cell>
          <cell r="T34">
            <v>949.53099999999995</v>
          </cell>
          <cell r="U34">
            <v>949.53099999999995</v>
          </cell>
          <cell r="V34">
            <v>949.53099999999995</v>
          </cell>
          <cell r="W34">
            <v>949.53099999999995</v>
          </cell>
          <cell r="X34">
            <v>949.53099999999995</v>
          </cell>
          <cell r="Y34">
            <v>949.53099999999995</v>
          </cell>
          <cell r="Z34">
            <v>949.53099999999995</v>
          </cell>
          <cell r="AA34">
            <v>949.53099999999995</v>
          </cell>
          <cell r="AB34">
            <v>949.53099999999995</v>
          </cell>
          <cell r="AC34">
            <v>949.53099999999995</v>
          </cell>
          <cell r="AD34">
            <v>949.53099999999995</v>
          </cell>
          <cell r="AE34">
            <v>949.53099999999995</v>
          </cell>
          <cell r="AF34">
            <v>949.53099999999995</v>
          </cell>
          <cell r="AG34">
            <v>949.53099999999995</v>
          </cell>
          <cell r="AH34">
            <v>949.53099999999995</v>
          </cell>
          <cell r="AI34">
            <v>949.53099999999995</v>
          </cell>
          <cell r="AJ34">
            <v>949.53099999999995</v>
          </cell>
          <cell r="AK34">
            <v>949.53099999999995</v>
          </cell>
          <cell r="AL34">
            <v>949.53099999999995</v>
          </cell>
          <cell r="AM34">
            <v>949.53099999999995</v>
          </cell>
          <cell r="AN34">
            <v>949.53099999999995</v>
          </cell>
          <cell r="AO34">
            <v>949.53099999999995</v>
          </cell>
          <cell r="AP34">
            <v>949.53099999999995</v>
          </cell>
          <cell r="AQ34">
            <v>949.53099999999995</v>
          </cell>
          <cell r="AR34">
            <v>949.53099999999995</v>
          </cell>
          <cell r="AS34">
            <v>949.53099999999995</v>
          </cell>
          <cell r="AT34">
            <v>949.53099999999995</v>
          </cell>
          <cell r="AU34">
            <v>949.53099999999995</v>
          </cell>
          <cell r="AV34">
            <v>949.53099999999995</v>
          </cell>
          <cell r="AW34">
            <v>949.53099999999995</v>
          </cell>
          <cell r="AX34">
            <v>949.53099999999995</v>
          </cell>
          <cell r="AY34">
            <v>949.53099999999995</v>
          </cell>
          <cell r="AZ34">
            <v>949.53099999999995</v>
          </cell>
          <cell r="BA34">
            <v>949.53099999999995</v>
          </cell>
          <cell r="BB34">
            <v>949.53099999999995</v>
          </cell>
          <cell r="BC34">
            <v>949.53099999999995</v>
          </cell>
          <cell r="BD34">
            <v>949.53099999999995</v>
          </cell>
          <cell r="BE34">
            <v>949.53099999999995</v>
          </cell>
          <cell r="BF34">
            <v>949.53099999999995</v>
          </cell>
          <cell r="BG34">
            <v>949.53099999999995</v>
          </cell>
          <cell r="BH34">
            <v>949.53099999999995</v>
          </cell>
          <cell r="BI34">
            <v>949.53099999999995</v>
          </cell>
          <cell r="BJ34">
            <v>949.53099999999995</v>
          </cell>
          <cell r="BK34">
            <v>949.53099999999995</v>
          </cell>
          <cell r="BL34">
            <v>949.53099999999995</v>
          </cell>
          <cell r="BM34">
            <v>949.53099999999995</v>
          </cell>
          <cell r="BN34">
            <v>949.53099999999995</v>
          </cell>
          <cell r="BO34">
            <v>949.53099999999995</v>
          </cell>
          <cell r="BP34">
            <v>949.53099999999995</v>
          </cell>
          <cell r="BQ34">
            <v>949.53099999999995</v>
          </cell>
          <cell r="BR34">
            <v>949.53099999999995</v>
          </cell>
          <cell r="BS34">
            <v>949.53099999999995</v>
          </cell>
          <cell r="BT34">
            <v>949.53099999999995</v>
          </cell>
          <cell r="BU34">
            <v>949.53099999999995</v>
          </cell>
          <cell r="BV34">
            <v>949.53099999999995</v>
          </cell>
          <cell r="BW34">
            <v>949.53099999999995</v>
          </cell>
          <cell r="BX34">
            <v>949.53099999999995</v>
          </cell>
          <cell r="BY34">
            <v>949.53099999999995</v>
          </cell>
          <cell r="BZ34">
            <v>949.53099999999995</v>
          </cell>
          <cell r="CA34">
            <v>949.53099999999995</v>
          </cell>
          <cell r="CB34">
            <v>949.53099999999995</v>
          </cell>
          <cell r="CC34">
            <v>949.53099999999995</v>
          </cell>
          <cell r="CD34">
            <v>949.53099999999995</v>
          </cell>
          <cell r="CE34">
            <v>949.53099999999995</v>
          </cell>
          <cell r="CF34">
            <v>949.53099999999995</v>
          </cell>
          <cell r="CG34">
            <v>949.53099999999995</v>
          </cell>
          <cell r="CH34">
            <v>949.53099999999995</v>
          </cell>
          <cell r="CI34">
            <v>949.53099999999995</v>
          </cell>
          <cell r="CJ34">
            <v>949.53099999999995</v>
          </cell>
          <cell r="CK34">
            <v>949.53099999999995</v>
          </cell>
          <cell r="CL34">
            <v>949.53099999999995</v>
          </cell>
          <cell r="CM34">
            <v>949.53099999999995</v>
          </cell>
          <cell r="CN34">
            <v>949.53099999999995</v>
          </cell>
          <cell r="CO34">
            <v>949.53099999999995</v>
          </cell>
          <cell r="CP34">
            <v>949.53099999999995</v>
          </cell>
          <cell r="CQ34">
            <v>949.53099999999995</v>
          </cell>
          <cell r="CR34">
            <v>949.53099999999995</v>
          </cell>
          <cell r="CS34">
            <v>949.53099999999995</v>
          </cell>
          <cell r="CT34">
            <v>949.53099999999995</v>
          </cell>
          <cell r="CU34">
            <v>949.53099999999995</v>
          </cell>
          <cell r="CV34">
            <v>949.53099999999995</v>
          </cell>
          <cell r="CX34">
            <v>897.053</v>
          </cell>
          <cell r="CY34">
            <v>897.053</v>
          </cell>
          <cell r="CZ34">
            <v>897.053</v>
          </cell>
          <cell r="DA34">
            <v>949.53099999999995</v>
          </cell>
          <cell r="DB34">
            <v>949.53099999999995</v>
          </cell>
          <cell r="DC34">
            <v>949.53099999999995</v>
          </cell>
          <cell r="DD34">
            <v>949.53099999999995</v>
          </cell>
          <cell r="DE34">
            <v>949.53099999999995</v>
          </cell>
          <cell r="DF34">
            <v>949.53099999999995</v>
          </cell>
          <cell r="DG34">
            <v>949.53099999999995</v>
          </cell>
          <cell r="DH34">
            <v>949.53099999999995</v>
          </cell>
          <cell r="DI34">
            <v>949.53099999999995</v>
          </cell>
          <cell r="DJ34">
            <v>949.53099999999995</v>
          </cell>
          <cell r="DK34">
            <v>949.53099999999995</v>
          </cell>
          <cell r="DL34">
            <v>949.53099999999995</v>
          </cell>
          <cell r="DM34">
            <v>949.53099999999995</v>
          </cell>
          <cell r="DN34">
            <v>949.53099999999995</v>
          </cell>
          <cell r="DO34">
            <v>949.53099999999995</v>
          </cell>
          <cell r="DP34">
            <v>949.53099999999995</v>
          </cell>
          <cell r="DQ34">
            <v>949.53099999999995</v>
          </cell>
          <cell r="DR34">
            <v>949.53099999999995</v>
          </cell>
          <cell r="DS34">
            <v>949.53099999999995</v>
          </cell>
          <cell r="DT34">
            <v>949.53099999999995</v>
          </cell>
          <cell r="DU34">
            <v>949.53099999999995</v>
          </cell>
          <cell r="DV34">
            <v>949.53099999999995</v>
          </cell>
          <cell r="DW34">
            <v>949.53099999999995</v>
          </cell>
          <cell r="DX34">
            <v>949.53099999999995</v>
          </cell>
          <cell r="DY34">
            <v>949.53099999999995</v>
          </cell>
          <cell r="DZ34">
            <v>949.53099999999995</v>
          </cell>
          <cell r="EA34">
            <v>949.53099999999995</v>
          </cell>
          <cell r="EB34">
            <v>949.53099999999995</v>
          </cell>
          <cell r="EC34">
            <v>949.53099999999995</v>
          </cell>
          <cell r="EE34">
            <v>949.53099999999995</v>
          </cell>
          <cell r="EF34">
            <v>949.53099999999995</v>
          </cell>
          <cell r="EG34">
            <v>949.53099999999995</v>
          </cell>
          <cell r="EH34">
            <v>949.53099999999995</v>
          </cell>
          <cell r="EI34">
            <v>949.53099999999995</v>
          </cell>
          <cell r="EJ34">
            <v>949.53099999999995</v>
          </cell>
          <cell r="EK34">
            <v>949.53099999999995</v>
          </cell>
          <cell r="EL34">
            <v>949.53099999999995</v>
          </cell>
        </row>
        <row r="35">
          <cell r="A35" t="str">
            <v>Deferred Short Term Revenue</v>
          </cell>
          <cell r="E35">
            <v>14840.694810000001</v>
          </cell>
          <cell r="F35">
            <v>15273.089239999999</v>
          </cell>
          <cell r="G35">
            <v>14978.696019999999</v>
          </cell>
          <cell r="H35">
            <v>15402.639220000001</v>
          </cell>
          <cell r="I35">
            <v>14927.860060000001</v>
          </cell>
          <cell r="J35">
            <v>14772.85628</v>
          </cell>
          <cell r="K35">
            <v>14209.210279999999</v>
          </cell>
          <cell r="L35">
            <v>14294.74087</v>
          </cell>
          <cell r="M35">
            <v>15240.50893</v>
          </cell>
          <cell r="N35">
            <v>14584.51634</v>
          </cell>
          <cell r="O35">
            <v>13935.383760000001</v>
          </cell>
          <cell r="P35">
            <v>12580.667660000001</v>
          </cell>
          <cell r="Q35">
            <v>15030.344550000002</v>
          </cell>
          <cell r="R35">
            <v>15223.32638</v>
          </cell>
          <cell r="S35">
            <v>16052.70565</v>
          </cell>
          <cell r="T35">
            <v>14693.884550000001</v>
          </cell>
          <cell r="U35">
            <v>14388.17808</v>
          </cell>
          <cell r="V35">
            <v>12947.275869999999</v>
          </cell>
          <cell r="W35">
            <v>13336.102220000001</v>
          </cell>
          <cell r="X35">
            <v>14874.82404</v>
          </cell>
          <cell r="Y35">
            <v>16535.23128</v>
          </cell>
          <cell r="Z35">
            <v>16361.773070000001</v>
          </cell>
          <cell r="AA35">
            <v>17025.785479999999</v>
          </cell>
          <cell r="AB35">
            <v>15286.05889</v>
          </cell>
          <cell r="AC35">
            <v>18585.668817530001</v>
          </cell>
          <cell r="AD35">
            <v>17847.553587509999</v>
          </cell>
          <cell r="AE35">
            <v>17151.300296059999</v>
          </cell>
          <cell r="AF35">
            <v>17387.318054400002</v>
          </cell>
          <cell r="AG35">
            <v>16264.21751715</v>
          </cell>
          <cell r="AH35">
            <v>15817.70677655</v>
          </cell>
          <cell r="AI35">
            <v>15138.38735778</v>
          </cell>
          <cell r="AJ35">
            <v>16014.45138094</v>
          </cell>
          <cell r="AK35">
            <v>16676.382413949999</v>
          </cell>
          <cell r="AL35">
            <v>18692.977607999997</v>
          </cell>
          <cell r="AM35">
            <v>17572.809399990001</v>
          </cell>
          <cell r="AN35">
            <v>17900.6890485</v>
          </cell>
          <cell r="AO35">
            <v>18101.789048500003</v>
          </cell>
          <cell r="AP35">
            <v>18290.389048500005</v>
          </cell>
          <cell r="AQ35">
            <v>18435.499048500005</v>
          </cell>
          <cell r="AR35">
            <v>18197.369048500004</v>
          </cell>
          <cell r="AS35">
            <v>17864.149048500003</v>
          </cell>
          <cell r="AT35">
            <v>17527.879048500003</v>
          </cell>
          <cell r="AU35">
            <v>17563.109048500002</v>
          </cell>
          <cell r="AV35">
            <v>17657.739048500003</v>
          </cell>
          <cell r="AW35">
            <v>17750.789048500003</v>
          </cell>
          <cell r="AX35">
            <v>18301.459048500001</v>
          </cell>
          <cell r="AY35">
            <v>18777.049048500001</v>
          </cell>
          <cell r="AZ35">
            <v>19233.7390485</v>
          </cell>
          <cell r="BA35">
            <v>19415.6540485</v>
          </cell>
          <cell r="BB35">
            <v>19558.2590485</v>
          </cell>
          <cell r="BC35">
            <v>19685.100548499999</v>
          </cell>
          <cell r="BD35">
            <v>19330.0535485</v>
          </cell>
          <cell r="BE35">
            <v>18921.9530485</v>
          </cell>
          <cell r="BF35">
            <v>18503.682548500001</v>
          </cell>
          <cell r="BG35">
            <v>18578.7420485</v>
          </cell>
          <cell r="BH35">
            <v>18683.9115485</v>
          </cell>
          <cell r="BI35">
            <v>18772.869048499997</v>
          </cell>
          <cell r="BJ35">
            <v>19299.614548499994</v>
          </cell>
          <cell r="BK35">
            <v>19846.468048499992</v>
          </cell>
          <cell r="BL35">
            <v>20371.661548499989</v>
          </cell>
          <cell r="BM35">
            <v>20490.223673499986</v>
          </cell>
          <cell r="BN35">
            <v>20563.579298499983</v>
          </cell>
          <cell r="BO35">
            <v>20627.87091099998</v>
          </cell>
          <cell r="BP35">
            <v>20179.217385999982</v>
          </cell>
          <cell r="BQ35">
            <v>19678.616348499985</v>
          </cell>
          <cell r="BR35">
            <v>19172.167560999987</v>
          </cell>
          <cell r="BS35">
            <v>19204.154523499987</v>
          </cell>
          <cell r="BT35">
            <v>19276.615735999985</v>
          </cell>
          <cell r="BU35">
            <v>19339.755048499985</v>
          </cell>
          <cell r="BV35">
            <v>19884.346460999986</v>
          </cell>
          <cell r="BW35">
            <v>20461.383973499986</v>
          </cell>
          <cell r="BX35">
            <v>21025.966985999985</v>
          </cell>
          <cell r="BY35">
            <v>21120.941892249986</v>
          </cell>
          <cell r="BZ35">
            <v>21167.319810999987</v>
          </cell>
          <cell r="CA35">
            <v>21207.201854124985</v>
          </cell>
          <cell r="CB35">
            <v>20710.440752874983</v>
          </cell>
          <cell r="CC35">
            <v>20161.084013499982</v>
          </cell>
          <cell r="CD35">
            <v>19607.536386624979</v>
          </cell>
          <cell r="CE35">
            <v>19622.45359724998</v>
          </cell>
          <cell r="CF35">
            <v>19682.976070374982</v>
          </cell>
          <cell r="CG35">
            <v>19736.817848499984</v>
          </cell>
          <cell r="CH35">
            <v>20300.335831624983</v>
          </cell>
          <cell r="CI35">
            <v>20902.073719749984</v>
          </cell>
          <cell r="CJ35">
            <v>21494.885882874984</v>
          </cell>
          <cell r="CK35">
            <v>21594.609534437484</v>
          </cell>
          <cell r="CL35">
            <v>21643.306349124985</v>
          </cell>
          <cell r="CM35">
            <v>21685.182494406235</v>
          </cell>
          <cell r="CN35">
            <v>21163.583338093737</v>
          </cell>
          <cell r="CO35">
            <v>20586.758761749988</v>
          </cell>
          <cell r="CP35">
            <v>20005.533753531239</v>
          </cell>
          <cell r="CQ35">
            <v>20021.196824687489</v>
          </cell>
          <cell r="CR35">
            <v>20084.745421468742</v>
          </cell>
          <cell r="CS35">
            <v>20141.279288499994</v>
          </cell>
          <cell r="CT35">
            <v>20732.973170781243</v>
          </cell>
          <cell r="CU35">
            <v>21364.797953312493</v>
          </cell>
          <cell r="CV35">
            <v>21987.250724593741</v>
          </cell>
          <cell r="CX35">
            <v>14978.696019999999</v>
          </cell>
          <cell r="CY35">
            <v>14772.85628</v>
          </cell>
          <cell r="CZ35">
            <v>15240.50893</v>
          </cell>
          <cell r="DA35">
            <v>12580.667660000001</v>
          </cell>
          <cell r="DB35">
            <v>16052.70565</v>
          </cell>
          <cell r="DC35">
            <v>12947.275869999999</v>
          </cell>
          <cell r="DD35">
            <v>16535.23128</v>
          </cell>
          <cell r="DE35">
            <v>15286.05889</v>
          </cell>
          <cell r="DF35">
            <v>17151.300296059999</v>
          </cell>
          <cell r="DG35">
            <v>15817.70677655</v>
          </cell>
          <cell r="DH35">
            <v>16676.382413949999</v>
          </cell>
          <cell r="DI35">
            <v>17900.6890485</v>
          </cell>
          <cell r="DJ35">
            <v>18435.499048500005</v>
          </cell>
          <cell r="DK35">
            <v>17527.879048500003</v>
          </cell>
          <cell r="DL35">
            <v>17750.789048500003</v>
          </cell>
          <cell r="DM35">
            <v>19233.7390485</v>
          </cell>
          <cell r="DN35">
            <v>19685.100548499999</v>
          </cell>
          <cell r="DO35">
            <v>18503.682548500001</v>
          </cell>
          <cell r="DP35">
            <v>18772.869048499997</v>
          </cell>
          <cell r="DQ35">
            <v>20371.661548499989</v>
          </cell>
          <cell r="DR35">
            <v>20627.87091099998</v>
          </cell>
          <cell r="DS35">
            <v>19172.167560999987</v>
          </cell>
          <cell r="DT35">
            <v>19339.755048499985</v>
          </cell>
          <cell r="DU35">
            <v>21025.966985999985</v>
          </cell>
          <cell r="DV35">
            <v>21207.201854124985</v>
          </cell>
          <cell r="DW35">
            <v>19607.536386624979</v>
          </cell>
          <cell r="DX35">
            <v>19736.817848499984</v>
          </cell>
          <cell r="DY35">
            <v>21494.885882874984</v>
          </cell>
          <cell r="DZ35">
            <v>21685.182494406235</v>
          </cell>
          <cell r="EA35">
            <v>20005.533753531239</v>
          </cell>
          <cell r="EB35">
            <v>20141.279288499994</v>
          </cell>
          <cell r="EC35">
            <v>21987.250724593741</v>
          </cell>
          <cell r="EE35">
            <v>12580.667660000001</v>
          </cell>
          <cell r="EF35">
            <v>15286.05889</v>
          </cell>
          <cell r="EG35">
            <v>17900.6890485</v>
          </cell>
          <cell r="EH35">
            <v>19233.7390485</v>
          </cell>
          <cell r="EI35">
            <v>20371.661548499989</v>
          </cell>
          <cell r="EJ35">
            <v>21025.966985999985</v>
          </cell>
          <cell r="EK35">
            <v>21494.885882874984</v>
          </cell>
          <cell r="EL35">
            <v>21987.250724593741</v>
          </cell>
        </row>
        <row r="36">
          <cell r="A36" t="str">
            <v>Intercompany Liabilities</v>
          </cell>
          <cell r="E36">
            <v>0</v>
          </cell>
          <cell r="F36">
            <v>108935.289</v>
          </cell>
          <cell r="G36">
            <v>109034.747</v>
          </cell>
          <cell r="H36">
            <v>109134.205</v>
          </cell>
          <cell r="I36">
            <v>109233.663</v>
          </cell>
          <cell r="J36">
            <v>109333.121</v>
          </cell>
          <cell r="K36">
            <v>109432.579</v>
          </cell>
          <cell r="L36">
            <v>109532.037</v>
          </cell>
          <cell r="M36">
            <v>109631.495</v>
          </cell>
          <cell r="N36">
            <v>109730.95299999999</v>
          </cell>
          <cell r="O36">
            <v>109830.41099999999</v>
          </cell>
          <cell r="P36">
            <v>108884.872</v>
          </cell>
          <cell r="Q36">
            <v>108884.872</v>
          </cell>
          <cell r="R36">
            <v>108884.872</v>
          </cell>
          <cell r="S36">
            <v>108884.872</v>
          </cell>
          <cell r="T36">
            <v>108884.872</v>
          </cell>
          <cell r="U36">
            <v>108884.872</v>
          </cell>
          <cell r="V36">
            <v>108884.872</v>
          </cell>
          <cell r="W36">
            <v>108884.872</v>
          </cell>
          <cell r="X36">
            <v>108884.872</v>
          </cell>
          <cell r="Y36">
            <v>108884.872</v>
          </cell>
          <cell r="Z36">
            <v>108884.872</v>
          </cell>
          <cell r="AA36">
            <v>108884.872</v>
          </cell>
          <cell r="AB36">
            <v>108884.872</v>
          </cell>
          <cell r="AC36">
            <v>108884.872</v>
          </cell>
          <cell r="AD36">
            <v>108884.872</v>
          </cell>
          <cell r="AE36">
            <v>108884.872</v>
          </cell>
          <cell r="AF36">
            <v>108884.872</v>
          </cell>
          <cell r="AG36">
            <v>108884.872</v>
          </cell>
          <cell r="AH36">
            <v>108884.872</v>
          </cell>
          <cell r="AI36">
            <v>108884.872</v>
          </cell>
          <cell r="AJ36">
            <v>108884.872</v>
          </cell>
          <cell r="AK36">
            <v>108884.872</v>
          </cell>
          <cell r="AL36">
            <v>108884.872</v>
          </cell>
          <cell r="AM36">
            <v>108884.872</v>
          </cell>
          <cell r="AN36">
            <v>108884.872</v>
          </cell>
          <cell r="AO36">
            <v>108884.872</v>
          </cell>
          <cell r="AP36">
            <v>108884.872</v>
          </cell>
          <cell r="AQ36">
            <v>108884.872</v>
          </cell>
          <cell r="AR36">
            <v>108884.872</v>
          </cell>
          <cell r="AS36">
            <v>108884.872</v>
          </cell>
          <cell r="AT36">
            <v>108884.872</v>
          </cell>
          <cell r="AU36">
            <v>108884.872</v>
          </cell>
          <cell r="AV36">
            <v>108884.872</v>
          </cell>
          <cell r="AW36">
            <v>108884.872</v>
          </cell>
          <cell r="AX36">
            <v>108884.872</v>
          </cell>
          <cell r="AY36">
            <v>108884.872</v>
          </cell>
          <cell r="AZ36">
            <v>108884.872</v>
          </cell>
          <cell r="BA36">
            <v>108884.872</v>
          </cell>
          <cell r="BB36">
            <v>108884.872</v>
          </cell>
          <cell r="BC36">
            <v>108884.872</v>
          </cell>
          <cell r="BD36">
            <v>108884.872</v>
          </cell>
          <cell r="BE36">
            <v>108884.872</v>
          </cell>
          <cell r="BF36">
            <v>108884.872</v>
          </cell>
          <cell r="BG36">
            <v>108884.872</v>
          </cell>
          <cell r="BH36">
            <v>108884.872</v>
          </cell>
          <cell r="BI36">
            <v>108884.872</v>
          </cell>
          <cell r="BJ36">
            <v>108884.872</v>
          </cell>
          <cell r="BK36">
            <v>108884.872</v>
          </cell>
          <cell r="BL36">
            <v>108884.872</v>
          </cell>
          <cell r="BM36">
            <v>108884.872</v>
          </cell>
          <cell r="BN36">
            <v>108884.872</v>
          </cell>
          <cell r="BO36">
            <v>108884.872</v>
          </cell>
          <cell r="BP36">
            <v>108884.872</v>
          </cell>
          <cell r="BQ36">
            <v>108884.872</v>
          </cell>
          <cell r="BR36">
            <v>108884.872</v>
          </cell>
          <cell r="BS36">
            <v>108884.872</v>
          </cell>
          <cell r="BT36">
            <v>108884.872</v>
          </cell>
          <cell r="BU36">
            <v>108884.872</v>
          </cell>
          <cell r="BV36">
            <v>108884.872</v>
          </cell>
          <cell r="BW36">
            <v>108884.872</v>
          </cell>
          <cell r="BX36">
            <v>108884.872</v>
          </cell>
          <cell r="BY36">
            <v>108884.872</v>
          </cell>
          <cell r="BZ36">
            <v>108884.872</v>
          </cell>
          <cell r="CA36">
            <v>108884.872</v>
          </cell>
          <cell r="CB36">
            <v>108884.872</v>
          </cell>
          <cell r="CC36">
            <v>108884.872</v>
          </cell>
          <cell r="CD36">
            <v>108884.872</v>
          </cell>
          <cell r="CE36">
            <v>108884.872</v>
          </cell>
          <cell r="CF36">
            <v>108884.872</v>
          </cell>
          <cell r="CG36">
            <v>108884.872</v>
          </cell>
          <cell r="CH36">
            <v>108884.872</v>
          </cell>
          <cell r="CI36">
            <v>108884.872</v>
          </cell>
          <cell r="CJ36">
            <v>108884.872</v>
          </cell>
          <cell r="CK36">
            <v>108884.872</v>
          </cell>
          <cell r="CL36">
            <v>108884.872</v>
          </cell>
          <cell r="CM36">
            <v>108884.872</v>
          </cell>
          <cell r="CN36">
            <v>108884.872</v>
          </cell>
          <cell r="CO36">
            <v>108884.872</v>
          </cell>
          <cell r="CP36">
            <v>108884.872</v>
          </cell>
          <cell r="CQ36">
            <v>108884.872</v>
          </cell>
          <cell r="CR36">
            <v>108884.872</v>
          </cell>
          <cell r="CS36">
            <v>108884.872</v>
          </cell>
          <cell r="CT36">
            <v>108884.872</v>
          </cell>
          <cell r="CU36">
            <v>108884.872</v>
          </cell>
          <cell r="CV36">
            <v>108884.872</v>
          </cell>
          <cell r="CX36">
            <v>109034.747</v>
          </cell>
          <cell r="CY36">
            <v>109333.121</v>
          </cell>
          <cell r="CZ36">
            <v>109631.495</v>
          </cell>
          <cell r="DA36">
            <v>108884.872</v>
          </cell>
          <cell r="DB36">
            <v>108884.872</v>
          </cell>
          <cell r="DC36">
            <v>108884.872</v>
          </cell>
          <cell r="DD36">
            <v>108884.872</v>
          </cell>
          <cell r="DE36">
            <v>108884.872</v>
          </cell>
          <cell r="DF36">
            <v>108884.872</v>
          </cell>
          <cell r="DG36">
            <v>108884.872</v>
          </cell>
          <cell r="DH36">
            <v>108884.872</v>
          </cell>
          <cell r="DI36">
            <v>108884.872</v>
          </cell>
          <cell r="DJ36">
            <v>108884.872</v>
          </cell>
          <cell r="DK36">
            <v>108884.872</v>
          </cell>
          <cell r="DL36">
            <v>108884.872</v>
          </cell>
          <cell r="DM36">
            <v>108884.872</v>
          </cell>
          <cell r="DN36">
            <v>108884.872</v>
          </cell>
          <cell r="DO36">
            <v>108884.872</v>
          </cell>
          <cell r="DP36">
            <v>108884.872</v>
          </cell>
          <cell r="DQ36">
            <v>108884.872</v>
          </cell>
          <cell r="DR36">
            <v>108884.872</v>
          </cell>
          <cell r="DS36">
            <v>108884.872</v>
          </cell>
          <cell r="DT36">
            <v>108884.872</v>
          </cell>
          <cell r="DU36">
            <v>108884.872</v>
          </cell>
          <cell r="DV36">
            <v>108884.872</v>
          </cell>
          <cell r="DW36">
            <v>108884.872</v>
          </cell>
          <cell r="DX36">
            <v>108884.872</v>
          </cell>
          <cell r="DY36">
            <v>108884.872</v>
          </cell>
          <cell r="DZ36">
            <v>108884.872</v>
          </cell>
          <cell r="EA36">
            <v>108884.872</v>
          </cell>
          <cell r="EB36">
            <v>108884.872</v>
          </cell>
          <cell r="EC36">
            <v>108884.872</v>
          </cell>
          <cell r="EE36">
            <v>108884.872</v>
          </cell>
          <cell r="EF36">
            <v>108884.872</v>
          </cell>
          <cell r="EG36">
            <v>108884.872</v>
          </cell>
          <cell r="EH36">
            <v>108884.872</v>
          </cell>
          <cell r="EI36">
            <v>108884.872</v>
          </cell>
          <cell r="EJ36">
            <v>108884.872</v>
          </cell>
          <cell r="EK36">
            <v>108884.872</v>
          </cell>
          <cell r="EL36">
            <v>108884.872</v>
          </cell>
        </row>
        <row r="37">
          <cell r="A37" t="str">
            <v>Other Accrued Liabilities</v>
          </cell>
          <cell r="E37">
            <v>-0.13915</v>
          </cell>
          <cell r="F37">
            <v>563.96428000000003</v>
          </cell>
          <cell r="G37">
            <v>645.71428000000003</v>
          </cell>
          <cell r="H37">
            <v>645.71428000000003</v>
          </cell>
          <cell r="I37">
            <v>645.71428000000003</v>
          </cell>
          <cell r="J37">
            <v>645.71428000000003</v>
          </cell>
          <cell r="K37">
            <v>643.21428000000003</v>
          </cell>
          <cell r="L37">
            <v>472.49958000000004</v>
          </cell>
          <cell r="M37">
            <v>568.49957999999992</v>
          </cell>
          <cell r="N37">
            <v>485.19958000000003</v>
          </cell>
          <cell r="O37">
            <v>469.19958000000003</v>
          </cell>
          <cell r="P37">
            <v>736.68700000000001</v>
          </cell>
          <cell r="Q37">
            <v>328.68700000000001</v>
          </cell>
          <cell r="R37">
            <v>384.08699999999999</v>
          </cell>
          <cell r="S37">
            <v>388.68700000000001</v>
          </cell>
          <cell r="T37">
            <v>473.68700000000001</v>
          </cell>
          <cell r="U37">
            <v>483.68700000000001</v>
          </cell>
          <cell r="V37">
            <v>503.68700000000001</v>
          </cell>
          <cell r="W37">
            <v>443.68700000000001</v>
          </cell>
          <cell r="X37">
            <v>362.05799000000002</v>
          </cell>
          <cell r="Y37">
            <v>603.00229000000002</v>
          </cell>
          <cell r="Z37">
            <v>583.20729000000006</v>
          </cell>
          <cell r="AA37">
            <v>614.90129000000002</v>
          </cell>
          <cell r="AB37">
            <v>893.77265</v>
          </cell>
          <cell r="AC37">
            <v>893.77265</v>
          </cell>
          <cell r="AD37">
            <v>893.77265</v>
          </cell>
          <cell r="AE37">
            <v>893.77265</v>
          </cell>
          <cell r="AF37">
            <v>893.77265</v>
          </cell>
          <cell r="AG37">
            <v>893.77265</v>
          </cell>
          <cell r="AH37">
            <v>893.77265</v>
          </cell>
          <cell r="AI37">
            <v>893.77265</v>
          </cell>
          <cell r="AJ37">
            <v>893.77265</v>
          </cell>
          <cell r="AK37">
            <v>893.77265</v>
          </cell>
          <cell r="AL37">
            <v>893.77265</v>
          </cell>
          <cell r="AM37">
            <v>893.77265</v>
          </cell>
          <cell r="AN37">
            <v>893.77265</v>
          </cell>
          <cell r="AO37">
            <v>893.77265</v>
          </cell>
          <cell r="AP37">
            <v>893.77265</v>
          </cell>
          <cell r="AQ37">
            <v>893.77265</v>
          </cell>
          <cell r="AR37">
            <v>893.77265</v>
          </cell>
          <cell r="AS37">
            <v>893.77265</v>
          </cell>
          <cell r="AT37">
            <v>893.77265</v>
          </cell>
          <cell r="AU37">
            <v>893.77265</v>
          </cell>
          <cell r="AV37">
            <v>893.77265</v>
          </cell>
          <cell r="AW37">
            <v>893.77265</v>
          </cell>
          <cell r="AX37">
            <v>893.77265</v>
          </cell>
          <cell r="AY37">
            <v>893.77265</v>
          </cell>
          <cell r="AZ37">
            <v>893.77265</v>
          </cell>
          <cell r="BA37">
            <v>893.77265</v>
          </cell>
          <cell r="BB37">
            <v>893.77265</v>
          </cell>
          <cell r="BC37">
            <v>893.77265</v>
          </cell>
          <cell r="BD37">
            <v>893.77265</v>
          </cell>
          <cell r="BE37">
            <v>893.77265</v>
          </cell>
          <cell r="BF37">
            <v>893.77265</v>
          </cell>
          <cell r="BG37">
            <v>893.77265</v>
          </cell>
          <cell r="BH37">
            <v>893.77265</v>
          </cell>
          <cell r="BI37">
            <v>893.77265</v>
          </cell>
          <cell r="BJ37">
            <v>893.77265</v>
          </cell>
          <cell r="BK37">
            <v>893.77265</v>
          </cell>
          <cell r="BL37">
            <v>893.77265</v>
          </cell>
          <cell r="BM37">
            <v>893.77265</v>
          </cell>
          <cell r="BN37">
            <v>893.77265</v>
          </cell>
          <cell r="BO37">
            <v>893.77265</v>
          </cell>
          <cell r="BP37">
            <v>893.77265</v>
          </cell>
          <cell r="BQ37">
            <v>893.77265</v>
          </cell>
          <cell r="BR37">
            <v>893.77265</v>
          </cell>
          <cell r="BS37">
            <v>893.77265</v>
          </cell>
          <cell r="BT37">
            <v>893.77265</v>
          </cell>
          <cell r="BU37">
            <v>893.77265</v>
          </cell>
          <cell r="BV37">
            <v>893.77265</v>
          </cell>
          <cell r="BW37">
            <v>893.77265</v>
          </cell>
          <cell r="BX37">
            <v>893.77265</v>
          </cell>
          <cell r="BY37">
            <v>893.77265</v>
          </cell>
          <cell r="BZ37">
            <v>893.77265</v>
          </cell>
          <cell r="CA37">
            <v>893.77265</v>
          </cell>
          <cell r="CB37">
            <v>893.77265</v>
          </cell>
          <cell r="CC37">
            <v>893.77265</v>
          </cell>
          <cell r="CD37">
            <v>893.77265</v>
          </cell>
          <cell r="CE37">
            <v>893.77265</v>
          </cell>
          <cell r="CF37">
            <v>893.77265</v>
          </cell>
          <cell r="CG37">
            <v>893.77265</v>
          </cell>
          <cell r="CH37">
            <v>893.77265</v>
          </cell>
          <cell r="CI37">
            <v>893.77265</v>
          </cell>
          <cell r="CJ37">
            <v>893.77265</v>
          </cell>
          <cell r="CK37">
            <v>893.77265</v>
          </cell>
          <cell r="CL37">
            <v>893.77265</v>
          </cell>
          <cell r="CM37">
            <v>893.77265</v>
          </cell>
          <cell r="CN37">
            <v>893.77265</v>
          </cell>
          <cell r="CO37">
            <v>893.77265</v>
          </cell>
          <cell r="CP37">
            <v>893.77265</v>
          </cell>
          <cell r="CQ37">
            <v>893.77265</v>
          </cell>
          <cell r="CR37">
            <v>893.77265</v>
          </cell>
          <cell r="CS37">
            <v>893.77265</v>
          </cell>
          <cell r="CT37">
            <v>893.77265</v>
          </cell>
          <cell r="CU37">
            <v>893.77265</v>
          </cell>
          <cell r="CV37">
            <v>893.77265</v>
          </cell>
          <cell r="CX37">
            <v>645.71428000000003</v>
          </cell>
          <cell r="CY37">
            <v>645.71428000000003</v>
          </cell>
          <cell r="CZ37">
            <v>568.49957999999992</v>
          </cell>
          <cell r="DA37">
            <v>736.68700000000001</v>
          </cell>
          <cell r="DB37">
            <v>388.68700000000001</v>
          </cell>
          <cell r="DC37">
            <v>503.68700000000001</v>
          </cell>
          <cell r="DD37">
            <v>603.00229000000002</v>
          </cell>
          <cell r="DE37">
            <v>893.77265</v>
          </cell>
          <cell r="DF37">
            <v>893.77265</v>
          </cell>
          <cell r="DG37">
            <v>893.77265</v>
          </cell>
          <cell r="DH37">
            <v>893.77265</v>
          </cell>
          <cell r="DI37">
            <v>893.77265</v>
          </cell>
          <cell r="DJ37">
            <v>893.77265</v>
          </cell>
          <cell r="DK37">
            <v>893.77265</v>
          </cell>
          <cell r="DL37">
            <v>893.77265</v>
          </cell>
          <cell r="DM37">
            <v>893.77265</v>
          </cell>
          <cell r="DN37">
            <v>893.77265</v>
          </cell>
          <cell r="DO37">
            <v>893.77265</v>
          </cell>
          <cell r="DP37">
            <v>893.77265</v>
          </cell>
          <cell r="DQ37">
            <v>893.77265</v>
          </cell>
          <cell r="DR37">
            <v>893.77265</v>
          </cell>
          <cell r="DS37">
            <v>893.77265</v>
          </cell>
          <cell r="DT37">
            <v>893.77265</v>
          </cell>
          <cell r="DU37">
            <v>893.77265</v>
          </cell>
          <cell r="DV37">
            <v>893.77265</v>
          </cell>
          <cell r="DW37">
            <v>893.77265</v>
          </cell>
          <cell r="DX37">
            <v>893.77265</v>
          </cell>
          <cell r="DY37">
            <v>893.77265</v>
          </cell>
          <cell r="DZ37">
            <v>893.77265</v>
          </cell>
          <cell r="EA37">
            <v>893.77265</v>
          </cell>
          <cell r="EB37">
            <v>893.77265</v>
          </cell>
          <cell r="EC37">
            <v>893.77265</v>
          </cell>
          <cell r="EE37">
            <v>736.68700000000001</v>
          </cell>
          <cell r="EF37">
            <v>893.77265</v>
          </cell>
          <cell r="EG37">
            <v>893.77265</v>
          </cell>
          <cell r="EH37">
            <v>893.77265</v>
          </cell>
          <cell r="EI37">
            <v>893.77265</v>
          </cell>
          <cell r="EJ37">
            <v>893.77265</v>
          </cell>
          <cell r="EK37">
            <v>893.77265</v>
          </cell>
          <cell r="EL37">
            <v>893.77265</v>
          </cell>
        </row>
        <row r="38">
          <cell r="A38" t="str">
            <v>Accrued Interest</v>
          </cell>
          <cell r="E38">
            <v>0</v>
          </cell>
          <cell r="F38">
            <v>160.601</v>
          </cell>
          <cell r="G38">
            <v>360.20378000000005</v>
          </cell>
          <cell r="H38">
            <v>623.53678000000002</v>
          </cell>
          <cell r="I38">
            <v>108.11978000000001</v>
          </cell>
          <cell r="J38">
            <v>359.56130999999999</v>
          </cell>
          <cell r="K38">
            <v>616.33231000000001</v>
          </cell>
          <cell r="L38">
            <v>88.228309999999993</v>
          </cell>
          <cell r="M38">
            <v>333.08006</v>
          </cell>
          <cell r="N38">
            <v>583.28806000000009</v>
          </cell>
          <cell r="O38">
            <v>63.517220000000002</v>
          </cell>
          <cell r="P38">
            <v>315.11351999999999</v>
          </cell>
          <cell r="Q38">
            <v>557.92651999999998</v>
          </cell>
          <cell r="R38">
            <v>31.833269999999999</v>
          </cell>
          <cell r="S38">
            <v>43.514760000000003</v>
          </cell>
          <cell r="T38">
            <v>279.76476000000002</v>
          </cell>
          <cell r="U38">
            <v>516.01476000000002</v>
          </cell>
          <cell r="V38">
            <v>27.764759999999999</v>
          </cell>
          <cell r="W38">
            <v>-88.068070000000006</v>
          </cell>
          <cell r="X38">
            <v>194.95326</v>
          </cell>
          <cell r="Y38">
            <v>16.620429999999999</v>
          </cell>
          <cell r="Z38">
            <v>5.9120900000000001</v>
          </cell>
          <cell r="AA38">
            <v>5.9120900000000001</v>
          </cell>
          <cell r="AB38">
            <v>12.474590000000001</v>
          </cell>
          <cell r="AC38">
            <v>4</v>
          </cell>
          <cell r="AD38">
            <v>8</v>
          </cell>
          <cell r="AE38">
            <v>12</v>
          </cell>
          <cell r="AF38">
            <v>4</v>
          </cell>
          <cell r="AG38">
            <v>8</v>
          </cell>
          <cell r="AH38">
            <v>12</v>
          </cell>
          <cell r="AI38">
            <v>4</v>
          </cell>
          <cell r="AJ38">
            <v>8</v>
          </cell>
          <cell r="AK38">
            <v>12</v>
          </cell>
          <cell r="AL38">
            <v>4</v>
          </cell>
          <cell r="AM38">
            <v>8</v>
          </cell>
          <cell r="AN38">
            <v>12</v>
          </cell>
          <cell r="AO38">
            <v>12</v>
          </cell>
          <cell r="AP38">
            <v>12</v>
          </cell>
          <cell r="AQ38">
            <v>12</v>
          </cell>
          <cell r="AR38">
            <v>12</v>
          </cell>
          <cell r="AS38">
            <v>12</v>
          </cell>
          <cell r="AT38">
            <v>12</v>
          </cell>
          <cell r="AU38">
            <v>12</v>
          </cell>
          <cell r="AV38">
            <v>12</v>
          </cell>
          <cell r="AW38">
            <v>12</v>
          </cell>
          <cell r="AX38">
            <v>12</v>
          </cell>
          <cell r="AY38">
            <v>12</v>
          </cell>
          <cell r="AZ38">
            <v>12</v>
          </cell>
          <cell r="BA38">
            <v>12</v>
          </cell>
          <cell r="BB38">
            <v>12</v>
          </cell>
          <cell r="BC38">
            <v>12</v>
          </cell>
          <cell r="BD38">
            <v>12</v>
          </cell>
          <cell r="BE38">
            <v>12</v>
          </cell>
          <cell r="BF38">
            <v>12</v>
          </cell>
          <cell r="BG38">
            <v>12</v>
          </cell>
          <cell r="BH38">
            <v>12</v>
          </cell>
          <cell r="BI38">
            <v>12</v>
          </cell>
          <cell r="BJ38">
            <v>12</v>
          </cell>
          <cell r="BK38">
            <v>12</v>
          </cell>
          <cell r="BL38">
            <v>12</v>
          </cell>
          <cell r="BM38">
            <v>12</v>
          </cell>
          <cell r="BN38">
            <v>12</v>
          </cell>
          <cell r="BO38">
            <v>12</v>
          </cell>
          <cell r="BP38">
            <v>12</v>
          </cell>
          <cell r="BQ38">
            <v>12</v>
          </cell>
          <cell r="BR38">
            <v>12</v>
          </cell>
          <cell r="BS38">
            <v>12</v>
          </cell>
          <cell r="BT38">
            <v>12</v>
          </cell>
          <cell r="BU38">
            <v>12</v>
          </cell>
          <cell r="BV38">
            <v>12</v>
          </cell>
          <cell r="BW38">
            <v>12</v>
          </cell>
          <cell r="BX38">
            <v>12</v>
          </cell>
          <cell r="BY38">
            <v>12</v>
          </cell>
          <cell r="BZ38">
            <v>12</v>
          </cell>
          <cell r="CA38">
            <v>12</v>
          </cell>
          <cell r="CB38">
            <v>12</v>
          </cell>
          <cell r="CC38">
            <v>12</v>
          </cell>
          <cell r="CD38">
            <v>12</v>
          </cell>
          <cell r="CE38">
            <v>12</v>
          </cell>
          <cell r="CF38">
            <v>12</v>
          </cell>
          <cell r="CG38">
            <v>12</v>
          </cell>
          <cell r="CH38">
            <v>12</v>
          </cell>
          <cell r="CI38">
            <v>12</v>
          </cell>
          <cell r="CJ38">
            <v>12</v>
          </cell>
          <cell r="CK38">
            <v>12</v>
          </cell>
          <cell r="CL38">
            <v>12</v>
          </cell>
          <cell r="CM38">
            <v>12</v>
          </cell>
          <cell r="CN38">
            <v>12</v>
          </cell>
          <cell r="CO38">
            <v>12</v>
          </cell>
          <cell r="CP38">
            <v>12</v>
          </cell>
          <cell r="CQ38">
            <v>12</v>
          </cell>
          <cell r="CR38">
            <v>12</v>
          </cell>
          <cell r="CS38">
            <v>12</v>
          </cell>
          <cell r="CT38">
            <v>12</v>
          </cell>
          <cell r="CU38">
            <v>12</v>
          </cell>
          <cell r="CV38">
            <v>12</v>
          </cell>
          <cell r="CX38">
            <v>360.20378000000005</v>
          </cell>
          <cell r="CY38">
            <v>359.56130999999999</v>
          </cell>
          <cell r="CZ38">
            <v>333.08006</v>
          </cell>
          <cell r="DA38">
            <v>315.11351999999999</v>
          </cell>
          <cell r="DB38">
            <v>43.514760000000003</v>
          </cell>
          <cell r="DC38">
            <v>27.764759999999999</v>
          </cell>
          <cell r="DD38">
            <v>16.620429999999999</v>
          </cell>
          <cell r="DE38">
            <v>12.474590000000001</v>
          </cell>
          <cell r="DF38">
            <v>12</v>
          </cell>
          <cell r="DG38">
            <v>12</v>
          </cell>
          <cell r="DH38">
            <v>12</v>
          </cell>
          <cell r="DI38">
            <v>12</v>
          </cell>
          <cell r="DJ38">
            <v>12</v>
          </cell>
          <cell r="DK38">
            <v>12</v>
          </cell>
          <cell r="DL38">
            <v>12</v>
          </cell>
          <cell r="DM38">
            <v>12</v>
          </cell>
          <cell r="DN38">
            <v>12</v>
          </cell>
          <cell r="DO38">
            <v>12</v>
          </cell>
          <cell r="DP38">
            <v>12</v>
          </cell>
          <cell r="DQ38">
            <v>12</v>
          </cell>
          <cell r="DR38">
            <v>12</v>
          </cell>
          <cell r="DS38">
            <v>12</v>
          </cell>
          <cell r="DT38">
            <v>12</v>
          </cell>
          <cell r="DU38">
            <v>12</v>
          </cell>
          <cell r="DV38">
            <v>12</v>
          </cell>
          <cell r="DW38">
            <v>12</v>
          </cell>
          <cell r="DX38">
            <v>12</v>
          </cell>
          <cell r="DY38">
            <v>12</v>
          </cell>
          <cell r="DZ38">
            <v>12</v>
          </cell>
          <cell r="EA38">
            <v>12</v>
          </cell>
          <cell r="EB38">
            <v>12</v>
          </cell>
          <cell r="EC38">
            <v>12</v>
          </cell>
          <cell r="EE38">
            <v>315.11351999999999</v>
          </cell>
          <cell r="EF38">
            <v>12.474590000000001</v>
          </cell>
          <cell r="EG38">
            <v>12</v>
          </cell>
          <cell r="EH38">
            <v>12</v>
          </cell>
          <cell r="EI38">
            <v>12</v>
          </cell>
          <cell r="EJ38">
            <v>12</v>
          </cell>
          <cell r="EK38">
            <v>12</v>
          </cell>
          <cell r="EL38">
            <v>12</v>
          </cell>
        </row>
        <row r="39">
          <cell r="A39" t="str">
            <v>Payable to Founders</v>
          </cell>
          <cell r="E39">
            <v>0</v>
          </cell>
          <cell r="F39">
            <v>4064.1550000000002</v>
          </cell>
          <cell r="G39">
            <v>4064.1550000000002</v>
          </cell>
          <cell r="H39">
            <v>4064.1550000000002</v>
          </cell>
          <cell r="I39">
            <v>4064.1550000000002</v>
          </cell>
          <cell r="J39">
            <v>4064.1550000000002</v>
          </cell>
          <cell r="K39">
            <v>4064.1550000000002</v>
          </cell>
          <cell r="L39">
            <v>4064.1550000000002</v>
          </cell>
          <cell r="M39">
            <v>4064.1550000000002</v>
          </cell>
          <cell r="N39">
            <v>4064.1550000000002</v>
          </cell>
          <cell r="O39">
            <v>4064.1550000000002</v>
          </cell>
          <cell r="P39">
            <v>1828.4890399999999</v>
          </cell>
          <cell r="Q39">
            <v>1828.4890399999999</v>
          </cell>
          <cell r="R39">
            <v>1828.4890399999999</v>
          </cell>
          <cell r="S39">
            <v>1828.4890399999999</v>
          </cell>
          <cell r="T39">
            <v>-2.0000000000000002E-5</v>
          </cell>
          <cell r="U39">
            <v>-2.0000000000000002E-5</v>
          </cell>
          <cell r="V39">
            <v>-2.0000000000000002E-5</v>
          </cell>
          <cell r="W39">
            <v>-2.0000000000000002E-5</v>
          </cell>
          <cell r="X39">
            <v>-2.0000000000000002E-5</v>
          </cell>
          <cell r="Y39">
            <v>-2.0000000000000002E-5</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AZ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A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X39">
            <v>4064.1550000000002</v>
          </cell>
          <cell r="CY39">
            <v>4064.1550000000002</v>
          </cell>
          <cell r="CZ39">
            <v>4064.1550000000002</v>
          </cell>
          <cell r="DA39">
            <v>1828.4890399999999</v>
          </cell>
          <cell r="DB39">
            <v>1828.4890399999999</v>
          </cell>
          <cell r="DC39">
            <v>-2.0000000000000002E-5</v>
          </cell>
          <cell r="DD39">
            <v>-2.0000000000000002E-5</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C39">
            <v>0</v>
          </cell>
          <cell r="EE39">
            <v>1828.4890399999999</v>
          </cell>
          <cell r="EF39">
            <v>0</v>
          </cell>
          <cell r="EG39">
            <v>0</v>
          </cell>
          <cell r="EH39">
            <v>0</v>
          </cell>
          <cell r="EI39">
            <v>0</v>
          </cell>
          <cell r="EJ39">
            <v>0</v>
          </cell>
          <cell r="EK39">
            <v>0</v>
          </cell>
          <cell r="EL39">
            <v>0</v>
          </cell>
        </row>
        <row r="40">
          <cell r="A40" t="str">
            <v>Accrued Expense Reimbursement</v>
          </cell>
          <cell r="E40">
            <v>0</v>
          </cell>
          <cell r="F40">
            <v>0</v>
          </cell>
          <cell r="G40">
            <v>0</v>
          </cell>
          <cell r="H40">
            <v>55.960999999999999</v>
          </cell>
          <cell r="I40">
            <v>46.892000000000003</v>
          </cell>
          <cell r="J40">
            <v>16.259</v>
          </cell>
          <cell r="K40">
            <v>119.77</v>
          </cell>
          <cell r="L40">
            <v>10.497</v>
          </cell>
          <cell r="M40">
            <v>22.491</v>
          </cell>
          <cell r="N40">
            <v>43.918999999999997</v>
          </cell>
          <cell r="O40">
            <v>60.384</v>
          </cell>
          <cell r="P40">
            <v>-71.772000000000006</v>
          </cell>
          <cell r="Q40">
            <v>-73.371359999999996</v>
          </cell>
          <cell r="R40">
            <v>-71.770690000000002</v>
          </cell>
          <cell r="S40">
            <v>-98.445909999999998</v>
          </cell>
          <cell r="T40">
            <v>-92.306470000000004</v>
          </cell>
          <cell r="U40">
            <v>-63.239179999999998</v>
          </cell>
          <cell r="V40">
            <v>49.112940000000002</v>
          </cell>
          <cell r="W40">
            <v>-28.535049999999998</v>
          </cell>
          <cell r="X40">
            <v>-193.54320999999999</v>
          </cell>
          <cell r="Y40">
            <v>24.387490000000003</v>
          </cell>
          <cell r="Z40">
            <v>211.58749</v>
          </cell>
          <cell r="AA40">
            <v>205.00048999999999</v>
          </cell>
          <cell r="AB40">
            <v>255.00048999999999</v>
          </cell>
          <cell r="AC40">
            <v>250</v>
          </cell>
          <cell r="AD40">
            <v>250</v>
          </cell>
          <cell r="AE40">
            <v>250</v>
          </cell>
          <cell r="AF40">
            <v>250</v>
          </cell>
          <cell r="AG40">
            <v>250</v>
          </cell>
          <cell r="AH40">
            <v>250</v>
          </cell>
          <cell r="AI40">
            <v>250</v>
          </cell>
          <cell r="AJ40">
            <v>250</v>
          </cell>
          <cell r="AK40">
            <v>250</v>
          </cell>
          <cell r="AL40">
            <v>250</v>
          </cell>
          <cell r="AM40">
            <v>250</v>
          </cell>
          <cell r="AN40">
            <v>250</v>
          </cell>
          <cell r="AO40">
            <v>250</v>
          </cell>
          <cell r="AP40">
            <v>250</v>
          </cell>
          <cell r="AQ40">
            <v>250</v>
          </cell>
          <cell r="AR40">
            <v>250</v>
          </cell>
          <cell r="AS40">
            <v>250</v>
          </cell>
          <cell r="AT40">
            <v>250</v>
          </cell>
          <cell r="AU40">
            <v>250</v>
          </cell>
          <cell r="AV40">
            <v>250</v>
          </cell>
          <cell r="AW40">
            <v>250</v>
          </cell>
          <cell r="AX40">
            <v>250</v>
          </cell>
          <cell r="AY40">
            <v>250</v>
          </cell>
          <cell r="AZ40">
            <v>250</v>
          </cell>
          <cell r="BA40">
            <v>250</v>
          </cell>
          <cell r="BB40">
            <v>250</v>
          </cell>
          <cell r="BC40">
            <v>250</v>
          </cell>
          <cell r="BD40">
            <v>250</v>
          </cell>
          <cell r="BE40">
            <v>250</v>
          </cell>
          <cell r="BF40">
            <v>250</v>
          </cell>
          <cell r="BG40">
            <v>250</v>
          </cell>
          <cell r="BH40">
            <v>250</v>
          </cell>
          <cell r="BI40">
            <v>250</v>
          </cell>
          <cell r="BJ40">
            <v>250</v>
          </cell>
          <cell r="BK40">
            <v>250</v>
          </cell>
          <cell r="BL40">
            <v>250</v>
          </cell>
          <cell r="BM40">
            <v>250</v>
          </cell>
          <cell r="BN40">
            <v>250</v>
          </cell>
          <cell r="BO40">
            <v>250</v>
          </cell>
          <cell r="BP40">
            <v>250</v>
          </cell>
          <cell r="BQ40">
            <v>250</v>
          </cell>
          <cell r="BR40">
            <v>250</v>
          </cell>
          <cell r="BS40">
            <v>250</v>
          </cell>
          <cell r="BT40">
            <v>250</v>
          </cell>
          <cell r="BU40">
            <v>250</v>
          </cell>
          <cell r="BV40">
            <v>250</v>
          </cell>
          <cell r="BW40">
            <v>250</v>
          </cell>
          <cell r="BX40">
            <v>250</v>
          </cell>
          <cell r="BY40">
            <v>250</v>
          </cell>
          <cell r="BZ40">
            <v>250</v>
          </cell>
          <cell r="CA40">
            <v>250</v>
          </cell>
          <cell r="CB40">
            <v>250</v>
          </cell>
          <cell r="CC40">
            <v>250</v>
          </cell>
          <cell r="CD40">
            <v>250</v>
          </cell>
          <cell r="CE40">
            <v>250</v>
          </cell>
          <cell r="CF40">
            <v>250</v>
          </cell>
          <cell r="CG40">
            <v>250</v>
          </cell>
          <cell r="CH40">
            <v>250</v>
          </cell>
          <cell r="CI40">
            <v>250</v>
          </cell>
          <cell r="CJ40">
            <v>250</v>
          </cell>
          <cell r="CK40">
            <v>250</v>
          </cell>
          <cell r="CL40">
            <v>250</v>
          </cell>
          <cell r="CM40">
            <v>250</v>
          </cell>
          <cell r="CN40">
            <v>250</v>
          </cell>
          <cell r="CO40">
            <v>250</v>
          </cell>
          <cell r="CP40">
            <v>250</v>
          </cell>
          <cell r="CQ40">
            <v>250</v>
          </cell>
          <cell r="CR40">
            <v>250</v>
          </cell>
          <cell r="CS40">
            <v>250</v>
          </cell>
          <cell r="CT40">
            <v>250</v>
          </cell>
          <cell r="CU40">
            <v>250</v>
          </cell>
          <cell r="CV40">
            <v>250</v>
          </cell>
          <cell r="CX40">
            <v>0</v>
          </cell>
          <cell r="CY40">
            <v>16.259</v>
          </cell>
          <cell r="CZ40">
            <v>22.491</v>
          </cell>
          <cell r="DA40">
            <v>-71.772000000000006</v>
          </cell>
          <cell r="DB40">
            <v>-98.445909999999998</v>
          </cell>
          <cell r="DC40">
            <v>49.112940000000002</v>
          </cell>
          <cell r="DD40">
            <v>24.387490000000003</v>
          </cell>
          <cell r="DE40">
            <v>255.00048999999999</v>
          </cell>
          <cell r="DF40">
            <v>250</v>
          </cell>
          <cell r="DG40">
            <v>250</v>
          </cell>
          <cell r="DH40">
            <v>250</v>
          </cell>
          <cell r="DI40">
            <v>250</v>
          </cell>
          <cell r="DJ40">
            <v>250</v>
          </cell>
          <cell r="DK40">
            <v>250</v>
          </cell>
          <cell r="DL40">
            <v>250</v>
          </cell>
          <cell r="DM40">
            <v>250</v>
          </cell>
          <cell r="DN40">
            <v>250</v>
          </cell>
          <cell r="DO40">
            <v>250</v>
          </cell>
          <cell r="DP40">
            <v>250</v>
          </cell>
          <cell r="DQ40">
            <v>250</v>
          </cell>
          <cell r="DR40">
            <v>250</v>
          </cell>
          <cell r="DS40">
            <v>250</v>
          </cell>
          <cell r="DT40">
            <v>250</v>
          </cell>
          <cell r="DU40">
            <v>250</v>
          </cell>
          <cell r="DV40">
            <v>250</v>
          </cell>
          <cell r="DW40">
            <v>250</v>
          </cell>
          <cell r="DX40">
            <v>250</v>
          </cell>
          <cell r="DY40">
            <v>250</v>
          </cell>
          <cell r="DZ40">
            <v>250</v>
          </cell>
          <cell r="EA40">
            <v>250</v>
          </cell>
          <cell r="EB40">
            <v>250</v>
          </cell>
          <cell r="EC40">
            <v>250</v>
          </cell>
          <cell r="EE40">
            <v>-71.772000000000006</v>
          </cell>
          <cell r="EF40">
            <v>255.00048999999999</v>
          </cell>
          <cell r="EG40">
            <v>250</v>
          </cell>
          <cell r="EH40">
            <v>250</v>
          </cell>
          <cell r="EI40">
            <v>250</v>
          </cell>
          <cell r="EJ40">
            <v>250</v>
          </cell>
          <cell r="EK40">
            <v>250</v>
          </cell>
          <cell r="EL40">
            <v>250</v>
          </cell>
        </row>
        <row r="41">
          <cell r="A41" t="str">
            <v>Payroll Liabilities</v>
          </cell>
          <cell r="E41">
            <v>7752.1979099999999</v>
          </cell>
          <cell r="F41">
            <v>883.93995999999993</v>
          </cell>
          <cell r="G41">
            <v>1304.92932</v>
          </cell>
          <cell r="H41">
            <v>1738.38114</v>
          </cell>
          <cell r="I41">
            <v>2052.2564400000001</v>
          </cell>
          <cell r="J41">
            <v>2461.52556</v>
          </cell>
          <cell r="K41">
            <v>2935.3492099999999</v>
          </cell>
          <cell r="L41">
            <v>3430.7787200000002</v>
          </cell>
          <cell r="M41">
            <v>3852.7469999999998</v>
          </cell>
          <cell r="N41">
            <v>4243.8192399999998</v>
          </cell>
          <cell r="O41">
            <v>4827.9934599999997</v>
          </cell>
          <cell r="P41">
            <v>5749.1929299999993</v>
          </cell>
          <cell r="Q41">
            <v>562.60756000000003</v>
          </cell>
          <cell r="R41">
            <v>1075.29394</v>
          </cell>
          <cell r="S41">
            <v>1589.8626000000002</v>
          </cell>
          <cell r="T41">
            <v>2216.6014</v>
          </cell>
          <cell r="U41">
            <v>2625.2972599999998</v>
          </cell>
          <cell r="V41">
            <v>3173.5201400000001</v>
          </cell>
          <cell r="W41">
            <v>3794.1345899999997</v>
          </cell>
          <cell r="X41">
            <v>4327.8596900000002</v>
          </cell>
          <cell r="Y41">
            <v>5212.6545599999999</v>
          </cell>
          <cell r="Z41">
            <v>6147.2600999999995</v>
          </cell>
          <cell r="AA41">
            <v>6947.8321299999998</v>
          </cell>
          <cell r="AB41">
            <v>6750.3075699999999</v>
          </cell>
          <cell r="AC41">
            <v>694.52596935999998</v>
          </cell>
          <cell r="AD41">
            <v>1307.5991787099999</v>
          </cell>
          <cell r="AE41">
            <v>1920.9333880700001</v>
          </cell>
          <cell r="AF41">
            <v>2534.4605974300002</v>
          </cell>
          <cell r="AG41">
            <v>3148.0828067899997</v>
          </cell>
          <cell r="AH41">
            <v>3772.4790161400001</v>
          </cell>
          <cell r="AI41">
            <v>4468.9504055000007</v>
          </cell>
          <cell r="AJ41">
            <v>5120.0014648599999</v>
          </cell>
          <cell r="AK41">
            <v>5679.4105442099999</v>
          </cell>
          <cell r="AL41">
            <v>6390.4666735699993</v>
          </cell>
          <cell r="AM41">
            <v>6955.14858293</v>
          </cell>
          <cell r="AN41">
            <v>7564.4860922800008</v>
          </cell>
          <cell r="AO41">
            <v>720.88824310832638</v>
          </cell>
          <cell r="AP41">
            <v>1307.6474285012005</v>
          </cell>
          <cell r="AQ41">
            <v>1894.4066138940746</v>
          </cell>
          <cell r="AR41">
            <v>2509.7033574666161</v>
          </cell>
          <cell r="AS41">
            <v>3125.0001010391579</v>
          </cell>
          <cell r="AT41">
            <v>3740.2968446116997</v>
          </cell>
          <cell r="AU41">
            <v>4390.77011840457</v>
          </cell>
          <cell r="AV41">
            <v>5041.2433921974407</v>
          </cell>
          <cell r="AW41">
            <v>5691.7166659903114</v>
          </cell>
          <cell r="AX41">
            <v>6325.3034194243401</v>
          </cell>
          <cell r="AY41">
            <v>6958.8901728583687</v>
          </cell>
          <cell r="AZ41">
            <v>7592.4769262923974</v>
          </cell>
          <cell r="BA41">
            <v>787.17153271482016</v>
          </cell>
          <cell r="BB41">
            <v>1440.214007714188</v>
          </cell>
          <cell r="BC41">
            <v>2093.2564827135557</v>
          </cell>
          <cell r="BD41">
            <v>2783.5762304719897</v>
          </cell>
          <cell r="BE41">
            <v>3473.8959782304232</v>
          </cell>
          <cell r="BF41">
            <v>4164.2157259888572</v>
          </cell>
          <cell r="BG41">
            <v>4885.917250652964</v>
          </cell>
          <cell r="BH41">
            <v>5607.6187753170707</v>
          </cell>
          <cell r="BI41">
            <v>6329.3202999811774</v>
          </cell>
          <cell r="BJ41">
            <v>7047.3474177517164</v>
          </cell>
          <cell r="BK41">
            <v>7765.3745355222545</v>
          </cell>
          <cell r="BL41">
            <v>8483.4016532927926</v>
          </cell>
          <cell r="BM41">
            <v>847.45971973757651</v>
          </cell>
          <cell r="BN41">
            <v>1560.7903817597007</v>
          </cell>
          <cell r="BO41">
            <v>2274.1210437818249</v>
          </cell>
          <cell r="BP41">
            <v>3038.5008553955731</v>
          </cell>
          <cell r="BQ41">
            <v>3802.8806670093213</v>
          </cell>
          <cell r="BR41">
            <v>4567.2604786230695</v>
          </cell>
          <cell r="BS41">
            <v>5352.1691638345283</v>
          </cell>
          <cell r="BT41">
            <v>6137.077849045987</v>
          </cell>
          <cell r="BU41">
            <v>6921.9865342574458</v>
          </cell>
          <cell r="BV41">
            <v>7697.5951805990644</v>
          </cell>
          <cell r="BW41">
            <v>8473.2038269406821</v>
          </cell>
          <cell r="BX41">
            <v>9248.8124732822998</v>
          </cell>
          <cell r="BY41">
            <v>893.30051067095644</v>
          </cell>
          <cell r="BZ41">
            <v>1652.4719636264606</v>
          </cell>
          <cell r="CA41">
            <v>2411.6434165819646</v>
          </cell>
          <cell r="CB41">
            <v>3231.9358342758651</v>
          </cell>
          <cell r="CC41">
            <v>4052.2282519697656</v>
          </cell>
          <cell r="CD41">
            <v>4872.520669663666</v>
          </cell>
          <cell r="CE41">
            <v>5706.6116813102117</v>
          </cell>
          <cell r="CF41">
            <v>6540.7026929567573</v>
          </cell>
          <cell r="CG41">
            <v>7374.793704603303</v>
          </cell>
          <cell r="CH41">
            <v>8197.8461118769865</v>
          </cell>
          <cell r="CI41">
            <v>9020.898519150669</v>
          </cell>
          <cell r="CJ41">
            <v>9843.9509264243516</v>
          </cell>
          <cell r="CK41">
            <v>935.08256167230047</v>
          </cell>
          <cell r="CL41">
            <v>1736.0360656291487</v>
          </cell>
          <cell r="CM41">
            <v>2536.9895695859968</v>
          </cell>
          <cell r="CN41">
            <v>3412.2105647263315</v>
          </cell>
          <cell r="CO41">
            <v>4287.4315598666662</v>
          </cell>
          <cell r="CP41">
            <v>5162.652555007001</v>
          </cell>
          <cell r="CQ41">
            <v>6046.1167115057897</v>
          </cell>
          <cell r="CR41">
            <v>6929.5808680045784</v>
          </cell>
          <cell r="CS41">
            <v>7813.0450245033671</v>
          </cell>
          <cell r="CT41">
            <v>8686.4604793790731</v>
          </cell>
          <cell r="CU41">
            <v>9559.8759342547801</v>
          </cell>
          <cell r="CV41">
            <v>10433.291389130487</v>
          </cell>
          <cell r="CX41">
            <v>1304.92932</v>
          </cell>
          <cell r="CY41">
            <v>2461.52556</v>
          </cell>
          <cell r="CZ41">
            <v>3852.7469999999998</v>
          </cell>
          <cell r="DA41">
            <v>5749.1929299999993</v>
          </cell>
          <cell r="DB41">
            <v>1589.8626000000002</v>
          </cell>
          <cell r="DC41">
            <v>3173.5201400000001</v>
          </cell>
          <cell r="DD41">
            <v>5212.6545599999999</v>
          </cell>
          <cell r="DE41">
            <v>6750.3075699999999</v>
          </cell>
          <cell r="DF41">
            <v>1920.9333880700001</v>
          </cell>
          <cell r="DG41">
            <v>3772.4790161400001</v>
          </cell>
          <cell r="DH41">
            <v>5679.4105442099999</v>
          </cell>
          <cell r="DI41">
            <v>7564.4860922800008</v>
          </cell>
          <cell r="DJ41">
            <v>1894.4066138940746</v>
          </cell>
          <cell r="DK41">
            <v>3740.2968446116997</v>
          </cell>
          <cell r="DL41">
            <v>5691.7166659903114</v>
          </cell>
          <cell r="DM41">
            <v>7592.4769262923974</v>
          </cell>
          <cell r="DN41">
            <v>2093.2564827135557</v>
          </cell>
          <cell r="DO41">
            <v>4164.2157259888572</v>
          </cell>
          <cell r="DP41">
            <v>6329.3202999811774</v>
          </cell>
          <cell r="DQ41">
            <v>8483.4016532927926</v>
          </cell>
          <cell r="DR41">
            <v>2274.1210437818249</v>
          </cell>
          <cell r="DS41">
            <v>4567.2604786230695</v>
          </cell>
          <cell r="DT41">
            <v>6921.9865342574458</v>
          </cell>
          <cell r="DU41">
            <v>9248.8124732822998</v>
          </cell>
          <cell r="DV41">
            <v>2411.6434165819646</v>
          </cell>
          <cell r="DW41">
            <v>4872.520669663666</v>
          </cell>
          <cell r="DX41">
            <v>7374.793704603303</v>
          </cell>
          <cell r="DY41">
            <v>9843.9509264243516</v>
          </cell>
          <cell r="DZ41">
            <v>2536.9895695859968</v>
          </cell>
          <cell r="EA41">
            <v>5162.652555007001</v>
          </cell>
          <cell r="EB41">
            <v>7813.0450245033671</v>
          </cell>
          <cell r="EC41">
            <v>10433.291389130487</v>
          </cell>
          <cell r="EE41">
            <v>5749.1929299999993</v>
          </cell>
          <cell r="EF41">
            <v>6750.3075699999999</v>
          </cell>
          <cell r="EG41">
            <v>7564.4860922800008</v>
          </cell>
          <cell r="EH41">
            <v>7592.4769262923974</v>
          </cell>
          <cell r="EI41">
            <v>8483.4016532927926</v>
          </cell>
          <cell r="EJ41">
            <v>9248.8124732822998</v>
          </cell>
          <cell r="EK41">
            <v>9843.9509264243516</v>
          </cell>
          <cell r="EL41">
            <v>10433.291389130487</v>
          </cell>
        </row>
        <row r="42">
          <cell r="A42" t="str">
            <v>Total Current Liabilties</v>
          </cell>
          <cell r="E42">
            <v>24905.846700000002</v>
          </cell>
          <cell r="F42">
            <v>128073.92848</v>
          </cell>
          <cell r="G42">
            <v>129195.36339999999</v>
          </cell>
          <cell r="H42">
            <v>129558.39842</v>
          </cell>
          <cell r="I42">
            <v>129633.52055999999</v>
          </cell>
          <cell r="J42">
            <v>128769.28367</v>
          </cell>
          <cell r="K42">
            <v>129994.99042</v>
          </cell>
          <cell r="L42">
            <v>130511.86398000001</v>
          </cell>
          <cell r="M42">
            <v>132154.07657999999</v>
          </cell>
          <cell r="N42">
            <v>133146.13691999999</v>
          </cell>
          <cell r="O42">
            <v>133051.38978999999</v>
          </cell>
          <cell r="P42">
            <v>131646.78115</v>
          </cell>
          <cell r="Q42">
            <v>129342.06389</v>
          </cell>
          <cell r="R42">
            <v>130286.08452</v>
          </cell>
          <cell r="S42">
            <v>132382.71634000001</v>
          </cell>
          <cell r="T42">
            <v>130903.53042000001</v>
          </cell>
          <cell r="U42">
            <v>131720.92539000002</v>
          </cell>
          <cell r="V42">
            <v>128592.14818</v>
          </cell>
          <cell r="W42">
            <v>130316.00318</v>
          </cell>
          <cell r="X42">
            <v>133419.0661</v>
          </cell>
          <cell r="Y42">
            <v>136048.30075999998</v>
          </cell>
          <cell r="Z42">
            <v>138182.59525000001</v>
          </cell>
          <cell r="AA42">
            <v>139878.50267000002</v>
          </cell>
          <cell r="AB42">
            <v>137552.93262000001</v>
          </cell>
          <cell r="AC42">
            <v>135506.06029265455</v>
          </cell>
          <cell r="AD42">
            <v>136113.80249971987</v>
          </cell>
          <cell r="AE42">
            <v>135298.96649001722</v>
          </cell>
          <cell r="AF42">
            <v>136938.38694542611</v>
          </cell>
          <cell r="AG42">
            <v>137313.58770739028</v>
          </cell>
          <cell r="AH42">
            <v>136451.84291726933</v>
          </cell>
          <cell r="AI42">
            <v>137211.17506654805</v>
          </cell>
          <cell r="AJ42">
            <v>139580.16499818853</v>
          </cell>
          <cell r="AK42">
            <v>139697.47962237723</v>
          </cell>
          <cell r="AL42">
            <v>143387.57267276183</v>
          </cell>
          <cell r="AM42">
            <v>143660.3432368715</v>
          </cell>
          <cell r="AN42">
            <v>143437.62077447784</v>
          </cell>
          <cell r="AO42">
            <v>136795.12292530615</v>
          </cell>
          <cell r="AP42">
            <v>137570.48211069903</v>
          </cell>
          <cell r="AQ42">
            <v>138302.35129609192</v>
          </cell>
          <cell r="AR42">
            <v>138679.51803966446</v>
          </cell>
          <cell r="AS42">
            <v>138961.594783237</v>
          </cell>
          <cell r="AT42">
            <v>139240.62152680953</v>
          </cell>
          <cell r="AU42">
            <v>139926.32480060239</v>
          </cell>
          <cell r="AV42">
            <v>140671.42807439528</v>
          </cell>
          <cell r="AW42">
            <v>141414.95134818813</v>
          </cell>
          <cell r="AX42">
            <v>142599.20810162218</v>
          </cell>
          <cell r="AY42">
            <v>143708.38485505621</v>
          </cell>
          <cell r="AZ42">
            <v>144798.66160849025</v>
          </cell>
          <cell r="BA42">
            <v>138175.27121491267</v>
          </cell>
          <cell r="BB42">
            <v>138970.91868991201</v>
          </cell>
          <cell r="BC42">
            <v>139750.8026649114</v>
          </cell>
          <cell r="BD42">
            <v>140086.07541266983</v>
          </cell>
          <cell r="BE42">
            <v>140368.29466042828</v>
          </cell>
          <cell r="BF42">
            <v>140640.34390818668</v>
          </cell>
          <cell r="BG42">
            <v>141437.10493285081</v>
          </cell>
          <cell r="BH42">
            <v>142263.97595751489</v>
          </cell>
          <cell r="BI42">
            <v>143074.63498217904</v>
          </cell>
          <cell r="BJ42">
            <v>144319.40759994954</v>
          </cell>
          <cell r="BK42">
            <v>145584.28821772008</v>
          </cell>
          <cell r="BL42">
            <v>146827.50883549062</v>
          </cell>
          <cell r="BM42">
            <v>139310.12902693541</v>
          </cell>
          <cell r="BN42">
            <v>140096.81531395752</v>
          </cell>
          <cell r="BO42">
            <v>140874.43758847966</v>
          </cell>
          <cell r="BP42">
            <v>141190.16387509339</v>
          </cell>
          <cell r="BQ42">
            <v>141453.94264920717</v>
          </cell>
          <cell r="BR42">
            <v>141711.87367332089</v>
          </cell>
          <cell r="BS42">
            <v>142528.76932103236</v>
          </cell>
          <cell r="BT42">
            <v>143386.1392187438</v>
          </cell>
          <cell r="BU42">
            <v>144234.18721645526</v>
          </cell>
          <cell r="BV42">
            <v>145554.3872752969</v>
          </cell>
          <cell r="BW42">
            <v>146907.03343413849</v>
          </cell>
          <cell r="BX42">
            <v>148247.22509298014</v>
          </cell>
          <cell r="BY42">
            <v>139986.68803661878</v>
          </cell>
          <cell r="BZ42">
            <v>140792.23740832426</v>
          </cell>
          <cell r="CA42">
            <v>141591.2909044048</v>
          </cell>
          <cell r="CB42">
            <v>141914.8222208487</v>
          </cell>
          <cell r="CC42">
            <v>142185.75789916757</v>
          </cell>
          <cell r="CD42">
            <v>142452.50268998649</v>
          </cell>
          <cell r="CE42">
            <v>143301.510912258</v>
          </cell>
          <cell r="CF42">
            <v>144196.12439702958</v>
          </cell>
          <cell r="CG42">
            <v>145084.05718680113</v>
          </cell>
          <cell r="CH42">
            <v>146470.6275771998</v>
          </cell>
          <cell r="CI42">
            <v>147895.41787259851</v>
          </cell>
          <cell r="CJ42">
            <v>149311.28244299718</v>
          </cell>
          <cell r="CK42">
            <v>140502.13772980761</v>
          </cell>
          <cell r="CL42">
            <v>141351.78804845197</v>
          </cell>
          <cell r="CM42">
            <v>142194.61769769009</v>
          </cell>
          <cell r="CN42">
            <v>142548.23953651788</v>
          </cell>
          <cell r="CO42">
            <v>142846.6359553145</v>
          </cell>
          <cell r="CP42">
            <v>143140.63194223607</v>
          </cell>
          <cell r="CQ42">
            <v>144039.7591698911</v>
          </cell>
          <cell r="CR42">
            <v>144986.77192317118</v>
          </cell>
          <cell r="CS42">
            <v>145926.76994670121</v>
          </cell>
          <cell r="CT42">
            <v>147391.87928385814</v>
          </cell>
          <cell r="CU42">
            <v>148897.11952126512</v>
          </cell>
          <cell r="CV42">
            <v>150392.98774742207</v>
          </cell>
          <cell r="CX42">
            <v>129195.36339999999</v>
          </cell>
          <cell r="CY42">
            <v>128769.28367</v>
          </cell>
          <cell r="CZ42">
            <v>132154.07657999999</v>
          </cell>
          <cell r="DA42">
            <v>131646.78115</v>
          </cell>
          <cell r="DB42">
            <v>132382.71634000001</v>
          </cell>
          <cell r="DC42">
            <v>128592.14818</v>
          </cell>
          <cell r="DD42">
            <v>136048.30075999998</v>
          </cell>
          <cell r="DE42">
            <v>137552.93262000001</v>
          </cell>
          <cell r="DF42">
            <v>135298.96649001722</v>
          </cell>
          <cell r="DG42">
            <v>136451.84291726933</v>
          </cell>
          <cell r="DH42">
            <v>139697.47962237723</v>
          </cell>
          <cell r="DI42">
            <v>143437.62077447784</v>
          </cell>
          <cell r="DJ42">
            <v>138302.35129609192</v>
          </cell>
          <cell r="DK42">
            <v>139240.62152680953</v>
          </cell>
          <cell r="DL42">
            <v>141414.95134818813</v>
          </cell>
          <cell r="DM42">
            <v>144798.66160849025</v>
          </cell>
          <cell r="DN42">
            <v>139750.8026649114</v>
          </cell>
          <cell r="DO42">
            <v>140640.34390818668</v>
          </cell>
          <cell r="DP42">
            <v>143074.63498217904</v>
          </cell>
          <cell r="DQ42">
            <v>146827.50883549062</v>
          </cell>
          <cell r="DR42">
            <v>140874.43758847966</v>
          </cell>
          <cell r="DS42">
            <v>141711.87367332089</v>
          </cell>
          <cell r="DT42">
            <v>144234.18721645526</v>
          </cell>
          <cell r="DU42">
            <v>148247.22509298014</v>
          </cell>
          <cell r="DV42">
            <v>141591.2909044048</v>
          </cell>
          <cell r="DW42">
            <v>142452.50268998649</v>
          </cell>
          <cell r="DX42">
            <v>145084.05718680113</v>
          </cell>
          <cell r="DY42">
            <v>149311.28244299718</v>
          </cell>
          <cell r="DZ42">
            <v>142194.61769769009</v>
          </cell>
          <cell r="EA42">
            <v>143140.63194223607</v>
          </cell>
          <cell r="EB42">
            <v>145926.76994670121</v>
          </cell>
          <cell r="EC42">
            <v>150392.98774742207</v>
          </cell>
          <cell r="EE42">
            <v>131646.78115</v>
          </cell>
          <cell r="EF42">
            <v>137552.93262000001</v>
          </cell>
          <cell r="EG42">
            <v>143437.62077447784</v>
          </cell>
          <cell r="EH42">
            <v>144798.66160849025</v>
          </cell>
          <cell r="EI42">
            <v>146827.50883549062</v>
          </cell>
          <cell r="EJ42">
            <v>148247.22509298014</v>
          </cell>
          <cell r="EK42">
            <v>149311.28244299718</v>
          </cell>
          <cell r="EL42">
            <v>150392.98774742207</v>
          </cell>
        </row>
        <row r="44">
          <cell r="A44" t="str">
            <v>Long-Term Liabilities</v>
          </cell>
        </row>
        <row r="45">
          <cell r="A45" t="str">
            <v>Deferred Long Term Revenue</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8.9369999999999994</v>
          </cell>
          <cell r="Z45">
            <v>0</v>
          </cell>
          <cell r="AA45">
            <v>2.6520000000000001</v>
          </cell>
          <cell r="AB45">
            <v>2.6520000000000001</v>
          </cell>
          <cell r="AC45">
            <v>2.6520000000000001</v>
          </cell>
          <cell r="AD45">
            <v>2.6520000000000001</v>
          </cell>
          <cell r="AE45">
            <v>2.6520000000000001</v>
          </cell>
          <cell r="AF45">
            <v>2.6520000000000001</v>
          </cell>
          <cell r="AG45">
            <v>2.6520000000000001</v>
          </cell>
          <cell r="AH45">
            <v>2.6520000000000001</v>
          </cell>
          <cell r="AI45">
            <v>2.6520000000000001</v>
          </cell>
          <cell r="AJ45">
            <v>2.6520000000000001</v>
          </cell>
          <cell r="AK45">
            <v>2.6520000000000001</v>
          </cell>
          <cell r="AL45">
            <v>2.6520000000000001</v>
          </cell>
          <cell r="AM45">
            <v>2.6520000000000001</v>
          </cell>
          <cell r="AN45">
            <v>2.6520000000000001</v>
          </cell>
          <cell r="AO45">
            <v>2.6520000000000001</v>
          </cell>
          <cell r="AP45">
            <v>2.6520000000000001</v>
          </cell>
          <cell r="AQ45">
            <v>2.6520000000000001</v>
          </cell>
          <cell r="AR45">
            <v>2.6520000000000001</v>
          </cell>
          <cell r="AS45">
            <v>2.6520000000000001</v>
          </cell>
          <cell r="AT45">
            <v>2.6520000000000001</v>
          </cell>
          <cell r="AU45">
            <v>2.6520000000000001</v>
          </cell>
          <cell r="AV45">
            <v>2.6520000000000001</v>
          </cell>
          <cell r="AW45">
            <v>2.6520000000000001</v>
          </cell>
          <cell r="AX45">
            <v>2.6520000000000001</v>
          </cell>
          <cell r="AY45">
            <v>2.6520000000000001</v>
          </cell>
          <cell r="AZ45">
            <v>2.6520000000000001</v>
          </cell>
          <cell r="BA45">
            <v>2.6520000000000001</v>
          </cell>
          <cell r="BB45">
            <v>2.6520000000000001</v>
          </cell>
          <cell r="BC45">
            <v>2.6520000000000001</v>
          </cell>
          <cell r="BD45">
            <v>2.6520000000000001</v>
          </cell>
          <cell r="BE45">
            <v>2.6520000000000001</v>
          </cell>
          <cell r="BF45">
            <v>2.6520000000000001</v>
          </cell>
          <cell r="BG45">
            <v>2.6520000000000001</v>
          </cell>
          <cell r="BH45">
            <v>2.6520000000000001</v>
          </cell>
          <cell r="BI45">
            <v>2.6520000000000001</v>
          </cell>
          <cell r="BJ45">
            <v>2.6520000000000001</v>
          </cell>
          <cell r="BK45">
            <v>2.6520000000000001</v>
          </cell>
          <cell r="BL45">
            <v>2.6520000000000001</v>
          </cell>
          <cell r="BM45">
            <v>2.6520000000000001</v>
          </cell>
          <cell r="BN45">
            <v>2.6520000000000001</v>
          </cell>
          <cell r="BO45">
            <v>2.6520000000000001</v>
          </cell>
          <cell r="BP45">
            <v>2.6520000000000001</v>
          </cell>
          <cell r="BQ45">
            <v>2.6520000000000001</v>
          </cell>
          <cell r="BR45">
            <v>2.6520000000000001</v>
          </cell>
          <cell r="BS45">
            <v>2.6520000000000001</v>
          </cell>
          <cell r="BT45">
            <v>2.6520000000000001</v>
          </cell>
          <cell r="BU45">
            <v>2.6520000000000001</v>
          </cell>
          <cell r="BV45">
            <v>2.6520000000000001</v>
          </cell>
          <cell r="BW45">
            <v>2.6520000000000001</v>
          </cell>
          <cell r="BX45">
            <v>2.6520000000000001</v>
          </cell>
          <cell r="BY45">
            <v>2.6520000000000001</v>
          </cell>
          <cell r="BZ45">
            <v>2.6520000000000001</v>
          </cell>
          <cell r="CA45">
            <v>2.6520000000000001</v>
          </cell>
          <cell r="CB45">
            <v>2.6520000000000001</v>
          </cell>
          <cell r="CC45">
            <v>2.6520000000000001</v>
          </cell>
          <cell r="CD45">
            <v>2.6520000000000001</v>
          </cell>
          <cell r="CE45">
            <v>2.6520000000000001</v>
          </cell>
          <cell r="CF45">
            <v>2.6520000000000001</v>
          </cell>
          <cell r="CG45">
            <v>2.6520000000000001</v>
          </cell>
          <cell r="CH45">
            <v>2.6520000000000001</v>
          </cell>
          <cell r="CI45">
            <v>2.6520000000000001</v>
          </cell>
          <cell r="CJ45">
            <v>2.6520000000000001</v>
          </cell>
          <cell r="CK45">
            <v>2.6520000000000001</v>
          </cell>
          <cell r="CL45">
            <v>2.6520000000000001</v>
          </cell>
          <cell r="CM45">
            <v>2.6520000000000001</v>
          </cell>
          <cell r="CN45">
            <v>2.6520000000000001</v>
          </cell>
          <cell r="CO45">
            <v>2.6520000000000001</v>
          </cell>
          <cell r="CP45">
            <v>2.6520000000000001</v>
          </cell>
          <cell r="CQ45">
            <v>2.6520000000000001</v>
          </cell>
          <cell r="CR45">
            <v>2.6520000000000001</v>
          </cell>
          <cell r="CS45">
            <v>2.6520000000000001</v>
          </cell>
          <cell r="CT45">
            <v>2.6520000000000001</v>
          </cell>
          <cell r="CU45">
            <v>2.6520000000000001</v>
          </cell>
          <cell r="CV45">
            <v>2.6520000000000001</v>
          </cell>
          <cell r="CX45">
            <v>0</v>
          </cell>
          <cell r="CY45">
            <v>0</v>
          </cell>
          <cell r="CZ45">
            <v>0</v>
          </cell>
          <cell r="DA45">
            <v>0</v>
          </cell>
          <cell r="DB45">
            <v>0</v>
          </cell>
          <cell r="DC45">
            <v>0</v>
          </cell>
          <cell r="DD45">
            <v>8.9369999999999994</v>
          </cell>
          <cell r="DE45">
            <v>2.6520000000000001</v>
          </cell>
          <cell r="DF45">
            <v>2.6520000000000001</v>
          </cell>
          <cell r="DG45">
            <v>2.6520000000000001</v>
          </cell>
          <cell r="DH45">
            <v>2.6520000000000001</v>
          </cell>
          <cell r="DI45">
            <v>2.6520000000000001</v>
          </cell>
          <cell r="DJ45">
            <v>2.6520000000000001</v>
          </cell>
          <cell r="DK45">
            <v>2.6520000000000001</v>
          </cell>
          <cell r="DL45">
            <v>2.6520000000000001</v>
          </cell>
          <cell r="DM45">
            <v>2.6520000000000001</v>
          </cell>
          <cell r="DN45">
            <v>2.6520000000000001</v>
          </cell>
          <cell r="DO45">
            <v>2.6520000000000001</v>
          </cell>
          <cell r="DP45">
            <v>2.6520000000000001</v>
          </cell>
          <cell r="DQ45">
            <v>2.6520000000000001</v>
          </cell>
          <cell r="DR45">
            <v>2.6520000000000001</v>
          </cell>
          <cell r="DS45">
            <v>2.6520000000000001</v>
          </cell>
          <cell r="DT45">
            <v>2.6520000000000001</v>
          </cell>
          <cell r="DU45">
            <v>2.6520000000000001</v>
          </cell>
          <cell r="DV45">
            <v>2.6520000000000001</v>
          </cell>
          <cell r="DW45">
            <v>2.6520000000000001</v>
          </cell>
          <cell r="DX45">
            <v>2.6520000000000001</v>
          </cell>
          <cell r="DY45">
            <v>2.6520000000000001</v>
          </cell>
          <cell r="DZ45">
            <v>2.6520000000000001</v>
          </cell>
          <cell r="EA45">
            <v>2.6520000000000001</v>
          </cell>
          <cell r="EB45">
            <v>2.6520000000000001</v>
          </cell>
          <cell r="EC45">
            <v>2.6520000000000001</v>
          </cell>
          <cell r="EE45">
            <v>0</v>
          </cell>
          <cell r="EF45">
            <v>2.6520000000000001</v>
          </cell>
          <cell r="EG45">
            <v>2.6520000000000001</v>
          </cell>
          <cell r="EH45">
            <v>2.6520000000000001</v>
          </cell>
          <cell r="EI45">
            <v>2.6520000000000001</v>
          </cell>
          <cell r="EJ45">
            <v>2.6520000000000001</v>
          </cell>
          <cell r="EK45">
            <v>2.6520000000000001</v>
          </cell>
          <cell r="EL45">
            <v>2.6520000000000001</v>
          </cell>
        </row>
        <row r="47">
          <cell r="A47" t="str">
            <v>Debt</v>
          </cell>
        </row>
        <row r="48">
          <cell r="A48" t="str">
            <v>Existing Term Loan</v>
          </cell>
          <cell r="E48">
            <v>0</v>
          </cell>
          <cell r="F48">
            <v>42000</v>
          </cell>
          <cell r="G48">
            <v>42000</v>
          </cell>
          <cell r="H48">
            <v>42000</v>
          </cell>
          <cell r="I48">
            <v>42000</v>
          </cell>
          <cell r="J48">
            <v>40950</v>
          </cell>
          <cell r="K48">
            <v>40950</v>
          </cell>
          <cell r="L48">
            <v>40950</v>
          </cell>
          <cell r="M48">
            <v>39900</v>
          </cell>
          <cell r="N48">
            <v>39900</v>
          </cell>
          <cell r="O48">
            <v>39900</v>
          </cell>
          <cell r="P48">
            <v>38850</v>
          </cell>
          <cell r="Q48">
            <v>38850</v>
          </cell>
          <cell r="R48">
            <v>38850</v>
          </cell>
          <cell r="S48">
            <v>37800</v>
          </cell>
          <cell r="T48">
            <v>37800</v>
          </cell>
          <cell r="U48">
            <v>37800</v>
          </cell>
          <cell r="V48">
            <v>36750</v>
          </cell>
          <cell r="W48">
            <v>26750</v>
          </cell>
          <cell r="X48">
            <v>26750</v>
          </cell>
          <cell r="Y48">
            <v>25700</v>
          </cell>
          <cell r="Z48">
            <v>24700</v>
          </cell>
          <cell r="AA48">
            <v>23700</v>
          </cell>
          <cell r="AB48">
            <v>22650</v>
          </cell>
          <cell r="AC48">
            <v>22650</v>
          </cell>
          <cell r="AD48">
            <v>22650</v>
          </cell>
          <cell r="AE48">
            <v>0</v>
          </cell>
          <cell r="AF48">
            <v>0</v>
          </cell>
          <cell r="AG48">
            <v>0</v>
          </cell>
          <cell r="AH48">
            <v>0</v>
          </cell>
          <cell r="AI48">
            <v>0</v>
          </cell>
          <cell r="AJ48">
            <v>0</v>
          </cell>
          <cell r="AK48">
            <v>0</v>
          </cell>
          <cell r="AL48">
            <v>0</v>
          </cell>
          <cell r="AM48">
            <v>0</v>
          </cell>
          <cell r="AN48">
            <v>0</v>
          </cell>
          <cell r="AO48">
            <v>0</v>
          </cell>
          <cell r="AP48">
            <v>0</v>
          </cell>
          <cell r="AQ48">
            <v>0</v>
          </cell>
          <cell r="AR48">
            <v>0</v>
          </cell>
          <cell r="AS48">
            <v>0</v>
          </cell>
          <cell r="AT48">
            <v>0</v>
          </cell>
          <cell r="AU48">
            <v>0</v>
          </cell>
          <cell r="AV48">
            <v>0</v>
          </cell>
          <cell r="AW48">
            <v>0</v>
          </cell>
          <cell r="AX48">
            <v>0</v>
          </cell>
          <cell r="AY48">
            <v>0</v>
          </cell>
          <cell r="AZ48">
            <v>0</v>
          </cell>
          <cell r="BA48">
            <v>0</v>
          </cell>
          <cell r="BB48">
            <v>0</v>
          </cell>
          <cell r="BC48">
            <v>0</v>
          </cell>
          <cell r="BD48">
            <v>0</v>
          </cell>
          <cell r="BE48">
            <v>0</v>
          </cell>
          <cell r="BF48">
            <v>0</v>
          </cell>
          <cell r="BG48">
            <v>0</v>
          </cell>
          <cell r="BH48">
            <v>0</v>
          </cell>
          <cell r="BI48">
            <v>0</v>
          </cell>
          <cell r="BJ48">
            <v>0</v>
          </cell>
          <cell r="BK48">
            <v>0</v>
          </cell>
          <cell r="BL48">
            <v>0</v>
          </cell>
          <cell r="BM48">
            <v>0</v>
          </cell>
          <cell r="BN48">
            <v>0</v>
          </cell>
          <cell r="BO48">
            <v>0</v>
          </cell>
          <cell r="BP48">
            <v>0</v>
          </cell>
          <cell r="BQ48">
            <v>0</v>
          </cell>
          <cell r="BR48">
            <v>0</v>
          </cell>
          <cell r="BS48">
            <v>0</v>
          </cell>
          <cell r="BT48">
            <v>0</v>
          </cell>
          <cell r="BU48">
            <v>0</v>
          </cell>
          <cell r="BV48">
            <v>0</v>
          </cell>
          <cell r="BW48">
            <v>0</v>
          </cell>
          <cell r="BX48">
            <v>0</v>
          </cell>
          <cell r="BY48">
            <v>0</v>
          </cell>
          <cell r="BZ48">
            <v>0</v>
          </cell>
          <cell r="CA48">
            <v>0</v>
          </cell>
          <cell r="CB48">
            <v>0</v>
          </cell>
          <cell r="CC48">
            <v>0</v>
          </cell>
          <cell r="CD48">
            <v>0</v>
          </cell>
          <cell r="CE48">
            <v>0</v>
          </cell>
          <cell r="CF48">
            <v>0</v>
          </cell>
          <cell r="CG48">
            <v>0</v>
          </cell>
          <cell r="CH48">
            <v>0</v>
          </cell>
          <cell r="CI48">
            <v>0</v>
          </cell>
          <cell r="CJ48">
            <v>0</v>
          </cell>
          <cell r="CK48">
            <v>0</v>
          </cell>
          <cell r="CL48">
            <v>0</v>
          </cell>
          <cell r="CM48">
            <v>0</v>
          </cell>
          <cell r="CN48">
            <v>0</v>
          </cell>
          <cell r="CO48">
            <v>0</v>
          </cell>
          <cell r="CP48">
            <v>0</v>
          </cell>
          <cell r="CQ48">
            <v>0</v>
          </cell>
          <cell r="CR48">
            <v>0</v>
          </cell>
          <cell r="CS48">
            <v>0</v>
          </cell>
          <cell r="CT48">
            <v>0</v>
          </cell>
          <cell r="CU48">
            <v>0</v>
          </cell>
          <cell r="CV48">
            <v>0</v>
          </cell>
          <cell r="CX48">
            <v>42000</v>
          </cell>
          <cell r="CY48">
            <v>40950</v>
          </cell>
          <cell r="CZ48">
            <v>39900</v>
          </cell>
          <cell r="DA48">
            <v>38850</v>
          </cell>
          <cell r="DB48">
            <v>37800</v>
          </cell>
          <cell r="DC48">
            <v>36750</v>
          </cell>
          <cell r="DD48">
            <v>25700</v>
          </cell>
          <cell r="DE48">
            <v>22650</v>
          </cell>
          <cell r="DF48">
            <v>0</v>
          </cell>
          <cell r="DG48">
            <v>0</v>
          </cell>
          <cell r="DH48">
            <v>0</v>
          </cell>
          <cell r="DI48">
            <v>0</v>
          </cell>
          <cell r="DJ48">
            <v>0</v>
          </cell>
          <cell r="DK48">
            <v>0</v>
          </cell>
          <cell r="DL48">
            <v>0</v>
          </cell>
          <cell r="DM48">
            <v>0</v>
          </cell>
          <cell r="DN48">
            <v>0</v>
          </cell>
          <cell r="DO48">
            <v>0</v>
          </cell>
          <cell r="DP48">
            <v>0</v>
          </cell>
          <cell r="DQ48">
            <v>0</v>
          </cell>
          <cell r="DR48">
            <v>0</v>
          </cell>
          <cell r="DS48">
            <v>0</v>
          </cell>
          <cell r="DT48">
            <v>0</v>
          </cell>
          <cell r="DU48">
            <v>0</v>
          </cell>
          <cell r="DV48">
            <v>0</v>
          </cell>
          <cell r="DW48">
            <v>0</v>
          </cell>
          <cell r="DX48">
            <v>0</v>
          </cell>
          <cell r="DY48">
            <v>0</v>
          </cell>
          <cell r="DZ48">
            <v>0</v>
          </cell>
          <cell r="EA48">
            <v>0</v>
          </cell>
          <cell r="EB48">
            <v>0</v>
          </cell>
          <cell r="EC48">
            <v>0</v>
          </cell>
          <cell r="EE48">
            <v>38850</v>
          </cell>
          <cell r="EF48">
            <v>22650</v>
          </cell>
          <cell r="EG48">
            <v>0</v>
          </cell>
          <cell r="EH48">
            <v>0</v>
          </cell>
          <cell r="EI48">
            <v>0</v>
          </cell>
          <cell r="EJ48">
            <v>0</v>
          </cell>
          <cell r="EK48">
            <v>0</v>
          </cell>
          <cell r="EL48">
            <v>0</v>
          </cell>
        </row>
        <row r="49">
          <cell r="A49" t="str">
            <v>New Revolver</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0</v>
          </cell>
          <cell r="AO49">
            <v>0</v>
          </cell>
          <cell r="AP49">
            <v>0</v>
          </cell>
          <cell r="AQ49">
            <v>0</v>
          </cell>
          <cell r="AR49">
            <v>0</v>
          </cell>
          <cell r="AS49">
            <v>0</v>
          </cell>
          <cell r="AT49">
            <v>0</v>
          </cell>
          <cell r="AU49">
            <v>0</v>
          </cell>
          <cell r="AV49">
            <v>0</v>
          </cell>
          <cell r="AW49">
            <v>0</v>
          </cell>
          <cell r="AX49">
            <v>0</v>
          </cell>
          <cell r="AY49">
            <v>0</v>
          </cell>
          <cell r="AZ49">
            <v>0</v>
          </cell>
          <cell r="BA49">
            <v>0</v>
          </cell>
          <cell r="BB49">
            <v>0</v>
          </cell>
          <cell r="BC49">
            <v>0</v>
          </cell>
          <cell r="BD49">
            <v>0</v>
          </cell>
          <cell r="BE49">
            <v>0</v>
          </cell>
          <cell r="BF49">
            <v>0</v>
          </cell>
          <cell r="BG49">
            <v>0</v>
          </cell>
          <cell r="BH49">
            <v>0</v>
          </cell>
          <cell r="BI49">
            <v>0</v>
          </cell>
          <cell r="BJ49">
            <v>0</v>
          </cell>
          <cell r="BK49">
            <v>0</v>
          </cell>
          <cell r="BL49">
            <v>0</v>
          </cell>
          <cell r="BM49">
            <v>0</v>
          </cell>
          <cell r="BN49">
            <v>0</v>
          </cell>
          <cell r="BO49">
            <v>0</v>
          </cell>
          <cell r="BP49">
            <v>0</v>
          </cell>
          <cell r="BQ49">
            <v>0</v>
          </cell>
          <cell r="BR49">
            <v>0</v>
          </cell>
          <cell r="BS49">
            <v>0</v>
          </cell>
          <cell r="BT49">
            <v>0</v>
          </cell>
          <cell r="BU49">
            <v>0</v>
          </cell>
          <cell r="BV49">
            <v>0</v>
          </cell>
          <cell r="BW49">
            <v>0</v>
          </cell>
          <cell r="BX49">
            <v>0</v>
          </cell>
          <cell r="BY49">
            <v>0</v>
          </cell>
          <cell r="BZ49">
            <v>0</v>
          </cell>
          <cell r="CA49">
            <v>0</v>
          </cell>
          <cell r="CB49">
            <v>0</v>
          </cell>
          <cell r="CC49">
            <v>0</v>
          </cell>
          <cell r="CD49">
            <v>0</v>
          </cell>
          <cell r="CE49">
            <v>0</v>
          </cell>
          <cell r="CF49">
            <v>0</v>
          </cell>
          <cell r="CG49">
            <v>0</v>
          </cell>
          <cell r="CH49">
            <v>0</v>
          </cell>
          <cell r="CI49">
            <v>0</v>
          </cell>
          <cell r="CJ49">
            <v>0</v>
          </cell>
          <cell r="CK49">
            <v>0</v>
          </cell>
          <cell r="CL49">
            <v>0</v>
          </cell>
          <cell r="CM49">
            <v>0</v>
          </cell>
          <cell r="CN49">
            <v>0</v>
          </cell>
          <cell r="CO49">
            <v>0</v>
          </cell>
          <cell r="CP49">
            <v>0</v>
          </cell>
          <cell r="CQ49">
            <v>0</v>
          </cell>
          <cell r="CR49">
            <v>0</v>
          </cell>
          <cell r="CS49">
            <v>0</v>
          </cell>
          <cell r="CT49">
            <v>0</v>
          </cell>
          <cell r="CU49">
            <v>0</v>
          </cell>
          <cell r="CV49">
            <v>0</v>
          </cell>
          <cell r="CX49">
            <v>0</v>
          </cell>
          <cell r="CY49">
            <v>0</v>
          </cell>
          <cell r="CZ49">
            <v>0</v>
          </cell>
          <cell r="DA49">
            <v>0</v>
          </cell>
          <cell r="DB49">
            <v>0</v>
          </cell>
          <cell r="DC49">
            <v>0</v>
          </cell>
          <cell r="DD49">
            <v>0</v>
          </cell>
          <cell r="DE49">
            <v>0</v>
          </cell>
          <cell r="DF49">
            <v>0</v>
          </cell>
          <cell r="DG49">
            <v>0</v>
          </cell>
          <cell r="DH49">
            <v>0</v>
          </cell>
          <cell r="DI49">
            <v>0</v>
          </cell>
          <cell r="DJ49">
            <v>0</v>
          </cell>
          <cell r="DK49">
            <v>0</v>
          </cell>
          <cell r="DL49">
            <v>0</v>
          </cell>
          <cell r="DM49">
            <v>0</v>
          </cell>
          <cell r="DN49">
            <v>0</v>
          </cell>
          <cell r="DO49">
            <v>0</v>
          </cell>
          <cell r="DP49">
            <v>0</v>
          </cell>
          <cell r="DQ49">
            <v>0</v>
          </cell>
          <cell r="DR49">
            <v>0</v>
          </cell>
          <cell r="DS49">
            <v>0</v>
          </cell>
          <cell r="DT49">
            <v>0</v>
          </cell>
          <cell r="DU49">
            <v>0</v>
          </cell>
          <cell r="DV49">
            <v>0</v>
          </cell>
          <cell r="DW49">
            <v>0</v>
          </cell>
          <cell r="DX49">
            <v>0</v>
          </cell>
          <cell r="DY49">
            <v>0</v>
          </cell>
          <cell r="DZ49">
            <v>0</v>
          </cell>
          <cell r="EA49">
            <v>0</v>
          </cell>
          <cell r="EB49">
            <v>0</v>
          </cell>
          <cell r="EC49">
            <v>0</v>
          </cell>
          <cell r="EE49">
            <v>0</v>
          </cell>
          <cell r="EF49">
            <v>0</v>
          </cell>
          <cell r="EG49">
            <v>0</v>
          </cell>
          <cell r="EH49">
            <v>0</v>
          </cell>
          <cell r="EI49">
            <v>0</v>
          </cell>
          <cell r="EJ49">
            <v>0</v>
          </cell>
          <cell r="EK49">
            <v>0</v>
          </cell>
          <cell r="EL49">
            <v>0</v>
          </cell>
        </row>
        <row r="50">
          <cell r="A50" t="str">
            <v>New Term Loan</v>
          </cell>
          <cell r="E50">
            <v>0</v>
          </cell>
          <cell r="F50">
            <v>0</v>
          </cell>
          <cell r="G50">
            <v>0</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cell r="X50">
            <v>0</v>
          </cell>
          <cell r="Y50">
            <v>0</v>
          </cell>
          <cell r="Z50">
            <v>0</v>
          </cell>
          <cell r="AA50">
            <v>0</v>
          </cell>
          <cell r="AB50">
            <v>0</v>
          </cell>
          <cell r="AC50">
            <v>0</v>
          </cell>
          <cell r="AD50">
            <v>0</v>
          </cell>
          <cell r="AE50">
            <v>80000</v>
          </cell>
          <cell r="AF50">
            <v>80000</v>
          </cell>
          <cell r="AG50">
            <v>80000</v>
          </cell>
          <cell r="AH50">
            <v>78500</v>
          </cell>
          <cell r="AI50">
            <v>78500</v>
          </cell>
          <cell r="AJ50">
            <v>78500</v>
          </cell>
          <cell r="AK50">
            <v>77000</v>
          </cell>
          <cell r="AL50">
            <v>77000</v>
          </cell>
          <cell r="AM50">
            <v>77000</v>
          </cell>
          <cell r="AN50">
            <v>75500</v>
          </cell>
          <cell r="AO50">
            <v>75500</v>
          </cell>
          <cell r="AP50">
            <v>75500</v>
          </cell>
          <cell r="AQ50">
            <v>67122.614315677594</v>
          </cell>
          <cell r="AR50">
            <v>67122.614315677594</v>
          </cell>
          <cell r="AS50">
            <v>67122.614315677594</v>
          </cell>
          <cell r="AT50">
            <v>65622.614315677594</v>
          </cell>
          <cell r="AU50">
            <v>65622.614315677594</v>
          </cell>
          <cell r="AV50">
            <v>65622.614315677594</v>
          </cell>
          <cell r="AW50">
            <v>64122.614315677594</v>
          </cell>
          <cell r="AX50">
            <v>64122.614315677594</v>
          </cell>
          <cell r="AY50">
            <v>64122.614315677594</v>
          </cell>
          <cell r="AZ50">
            <v>62622.614315677594</v>
          </cell>
          <cell r="BA50">
            <v>62622.614315677594</v>
          </cell>
          <cell r="BB50">
            <v>62622.614315677594</v>
          </cell>
          <cell r="BC50">
            <v>57744.781469756977</v>
          </cell>
          <cell r="BD50">
            <v>57744.781469756977</v>
          </cell>
          <cell r="BE50">
            <v>57744.781469756977</v>
          </cell>
          <cell r="BF50">
            <v>56244.781469756977</v>
          </cell>
          <cell r="BG50">
            <v>56244.781469756977</v>
          </cell>
          <cell r="BH50">
            <v>56244.781469756977</v>
          </cell>
          <cell r="BI50">
            <v>54744.781469756977</v>
          </cell>
          <cell r="BJ50">
            <v>54744.781469756977</v>
          </cell>
          <cell r="BK50">
            <v>54744.781469756977</v>
          </cell>
          <cell r="BL50">
            <v>53244.781469756977</v>
          </cell>
          <cell r="BM50">
            <v>53244.781469756977</v>
          </cell>
          <cell r="BN50">
            <v>53244.781469756977</v>
          </cell>
          <cell r="BO50">
            <v>46215.936816127862</v>
          </cell>
          <cell r="BP50">
            <v>46215.936816127862</v>
          </cell>
          <cell r="BQ50">
            <v>46215.936816127862</v>
          </cell>
          <cell r="BR50">
            <v>44715.936816127862</v>
          </cell>
          <cell r="BS50">
            <v>44715.936816127862</v>
          </cell>
          <cell r="BT50">
            <v>44715.936816127862</v>
          </cell>
          <cell r="BU50">
            <v>43215.936816127862</v>
          </cell>
          <cell r="BV50">
            <v>43215.936816127862</v>
          </cell>
          <cell r="BW50">
            <v>43215.936816127862</v>
          </cell>
          <cell r="BX50">
            <v>41715.936816127862</v>
          </cell>
          <cell r="BY50">
            <v>41715.936816127862</v>
          </cell>
          <cell r="BZ50">
            <v>41715.936816127862</v>
          </cell>
          <cell r="CA50">
            <v>33391.158190858238</v>
          </cell>
          <cell r="CB50">
            <v>33391.158190858238</v>
          </cell>
          <cell r="CC50">
            <v>33391.158190858238</v>
          </cell>
          <cell r="CD50">
            <v>31891.158190858238</v>
          </cell>
          <cell r="CE50">
            <v>31891.158190858238</v>
          </cell>
          <cell r="CF50">
            <v>31891.158190858238</v>
          </cell>
          <cell r="CG50">
            <v>30391.158190858238</v>
          </cell>
          <cell r="CH50">
            <v>30391.158190858238</v>
          </cell>
          <cell r="CI50">
            <v>30391.158190858238</v>
          </cell>
          <cell r="CJ50">
            <v>28891.158190858238</v>
          </cell>
          <cell r="CK50">
            <v>28891.158190858238</v>
          </cell>
          <cell r="CL50">
            <v>28891.158190858238</v>
          </cell>
          <cell r="CM50">
            <v>0</v>
          </cell>
          <cell r="CN50">
            <v>0</v>
          </cell>
          <cell r="CO50">
            <v>0</v>
          </cell>
          <cell r="CP50">
            <v>0</v>
          </cell>
          <cell r="CQ50">
            <v>0</v>
          </cell>
          <cell r="CR50">
            <v>0</v>
          </cell>
          <cell r="CS50">
            <v>0</v>
          </cell>
          <cell r="CT50">
            <v>0</v>
          </cell>
          <cell r="CU50">
            <v>0</v>
          </cell>
          <cell r="CV50">
            <v>0</v>
          </cell>
          <cell r="CX50">
            <v>0</v>
          </cell>
          <cell r="CY50">
            <v>0</v>
          </cell>
          <cell r="CZ50">
            <v>0</v>
          </cell>
          <cell r="DA50">
            <v>0</v>
          </cell>
          <cell r="DB50">
            <v>0</v>
          </cell>
          <cell r="DC50">
            <v>0</v>
          </cell>
          <cell r="DD50">
            <v>0</v>
          </cell>
          <cell r="DE50">
            <v>0</v>
          </cell>
          <cell r="DF50">
            <v>80000</v>
          </cell>
          <cell r="DG50">
            <v>78500</v>
          </cell>
          <cell r="DH50">
            <v>77000</v>
          </cell>
          <cell r="DI50">
            <v>75500</v>
          </cell>
          <cell r="DJ50">
            <v>67122.614315677594</v>
          </cell>
          <cell r="DK50">
            <v>65622.614315677594</v>
          </cell>
          <cell r="DL50">
            <v>64122.614315677594</v>
          </cell>
          <cell r="DM50">
            <v>62622.614315677594</v>
          </cell>
          <cell r="DN50">
            <v>57744.781469756977</v>
          </cell>
          <cell r="DO50">
            <v>56244.781469756977</v>
          </cell>
          <cell r="DP50">
            <v>54744.781469756977</v>
          </cell>
          <cell r="DQ50">
            <v>53244.781469756977</v>
          </cell>
          <cell r="DR50">
            <v>46215.936816127862</v>
          </cell>
          <cell r="DS50">
            <v>44715.936816127862</v>
          </cell>
          <cell r="DT50">
            <v>43215.936816127862</v>
          </cell>
          <cell r="DU50">
            <v>41715.936816127862</v>
          </cell>
          <cell r="DV50">
            <v>33391.158190858238</v>
          </cell>
          <cell r="DW50">
            <v>31891.158190858238</v>
          </cell>
          <cell r="DX50">
            <v>30391.158190858238</v>
          </cell>
          <cell r="DY50">
            <v>28891.158190858238</v>
          </cell>
          <cell r="DZ50">
            <v>0</v>
          </cell>
          <cell r="EA50">
            <v>0</v>
          </cell>
          <cell r="EB50">
            <v>0</v>
          </cell>
          <cell r="EC50">
            <v>0</v>
          </cell>
          <cell r="EE50">
            <v>0</v>
          </cell>
          <cell r="EF50">
            <v>0</v>
          </cell>
          <cell r="EG50">
            <v>75500</v>
          </cell>
          <cell r="EH50">
            <v>62622.614315677594</v>
          </cell>
          <cell r="EI50">
            <v>53244.781469756977</v>
          </cell>
          <cell r="EJ50">
            <v>41715.936816127862</v>
          </cell>
          <cell r="EK50">
            <v>28891.158190858238</v>
          </cell>
          <cell r="EL50">
            <v>0</v>
          </cell>
        </row>
        <row r="51">
          <cell r="A51" t="str">
            <v>Total Debt</v>
          </cell>
          <cell r="E51">
            <v>0</v>
          </cell>
          <cell r="F51">
            <v>42000</v>
          </cell>
          <cell r="G51">
            <v>42000</v>
          </cell>
          <cell r="H51">
            <v>42000</v>
          </cell>
          <cell r="I51">
            <v>42000</v>
          </cell>
          <cell r="J51">
            <v>40950</v>
          </cell>
          <cell r="K51">
            <v>40950</v>
          </cell>
          <cell r="L51">
            <v>40950</v>
          </cell>
          <cell r="M51">
            <v>39900</v>
          </cell>
          <cell r="N51">
            <v>39900</v>
          </cell>
          <cell r="O51">
            <v>39900</v>
          </cell>
          <cell r="P51">
            <v>38850</v>
          </cell>
          <cell r="Q51">
            <v>38850</v>
          </cell>
          <cell r="R51">
            <v>38850</v>
          </cell>
          <cell r="S51">
            <v>37800</v>
          </cell>
          <cell r="T51">
            <v>37800</v>
          </cell>
          <cell r="U51">
            <v>37800</v>
          </cell>
          <cell r="V51">
            <v>36750</v>
          </cell>
          <cell r="W51">
            <v>26750</v>
          </cell>
          <cell r="X51">
            <v>26750</v>
          </cell>
          <cell r="Y51">
            <v>25700</v>
          </cell>
          <cell r="Z51">
            <v>24700</v>
          </cell>
          <cell r="AA51">
            <v>23700</v>
          </cell>
          <cell r="AB51">
            <v>22650</v>
          </cell>
          <cell r="AC51">
            <v>22650</v>
          </cell>
          <cell r="AD51">
            <v>22650</v>
          </cell>
          <cell r="AE51">
            <v>80000</v>
          </cell>
          <cell r="AF51">
            <v>80000</v>
          </cell>
          <cell r="AG51">
            <v>80000</v>
          </cell>
          <cell r="AH51">
            <v>78500</v>
          </cell>
          <cell r="AI51">
            <v>78500</v>
          </cell>
          <cell r="AJ51">
            <v>78500</v>
          </cell>
          <cell r="AK51">
            <v>77000</v>
          </cell>
          <cell r="AL51">
            <v>77000</v>
          </cell>
          <cell r="AM51">
            <v>77000</v>
          </cell>
          <cell r="AN51">
            <v>75500</v>
          </cell>
          <cell r="AO51">
            <v>75500</v>
          </cell>
          <cell r="AP51">
            <v>75500</v>
          </cell>
          <cell r="AQ51">
            <v>67122.614315677594</v>
          </cell>
          <cell r="AR51">
            <v>67122.614315677594</v>
          </cell>
          <cell r="AS51">
            <v>67122.614315677594</v>
          </cell>
          <cell r="AT51">
            <v>65622.614315677594</v>
          </cell>
          <cell r="AU51">
            <v>65622.614315677594</v>
          </cell>
          <cell r="AV51">
            <v>65622.614315677594</v>
          </cell>
          <cell r="AW51">
            <v>64122.614315677594</v>
          </cell>
          <cell r="AX51">
            <v>64122.614315677594</v>
          </cell>
          <cell r="AY51">
            <v>64122.614315677594</v>
          </cell>
          <cell r="AZ51">
            <v>62622.614315677594</v>
          </cell>
          <cell r="BA51">
            <v>62622.614315677594</v>
          </cell>
          <cell r="BB51">
            <v>62622.614315677594</v>
          </cell>
          <cell r="BC51">
            <v>57744.781469756977</v>
          </cell>
          <cell r="BD51">
            <v>57744.781469756977</v>
          </cell>
          <cell r="BE51">
            <v>57744.781469756977</v>
          </cell>
          <cell r="BF51">
            <v>56244.781469756977</v>
          </cell>
          <cell r="BG51">
            <v>56244.781469756977</v>
          </cell>
          <cell r="BH51">
            <v>56244.781469756977</v>
          </cell>
          <cell r="BI51">
            <v>54744.781469756977</v>
          </cell>
          <cell r="BJ51">
            <v>54744.781469756977</v>
          </cell>
          <cell r="BK51">
            <v>54744.781469756977</v>
          </cell>
          <cell r="BL51">
            <v>53244.781469756977</v>
          </cell>
          <cell r="BM51">
            <v>53244.781469756977</v>
          </cell>
          <cell r="BN51">
            <v>53244.781469756977</v>
          </cell>
          <cell r="BO51">
            <v>46215.936816127862</v>
          </cell>
          <cell r="BP51">
            <v>46215.936816127862</v>
          </cell>
          <cell r="BQ51">
            <v>46215.936816127862</v>
          </cell>
          <cell r="BR51">
            <v>44715.936816127862</v>
          </cell>
          <cell r="BS51">
            <v>44715.936816127862</v>
          </cell>
          <cell r="BT51">
            <v>44715.936816127862</v>
          </cell>
          <cell r="BU51">
            <v>43215.936816127862</v>
          </cell>
          <cell r="BV51">
            <v>43215.936816127862</v>
          </cell>
          <cell r="BW51">
            <v>43215.936816127862</v>
          </cell>
          <cell r="BX51">
            <v>41715.936816127862</v>
          </cell>
          <cell r="BY51">
            <v>41715.936816127862</v>
          </cell>
          <cell r="BZ51">
            <v>41715.936816127862</v>
          </cell>
          <cell r="CA51">
            <v>33391.158190858238</v>
          </cell>
          <cell r="CB51">
            <v>33391.158190858238</v>
          </cell>
          <cell r="CC51">
            <v>33391.158190858238</v>
          </cell>
          <cell r="CD51">
            <v>31891.158190858238</v>
          </cell>
          <cell r="CE51">
            <v>31891.158190858238</v>
          </cell>
          <cell r="CF51">
            <v>31891.158190858238</v>
          </cell>
          <cell r="CG51">
            <v>30391.158190858238</v>
          </cell>
          <cell r="CH51">
            <v>30391.158190858238</v>
          </cell>
          <cell r="CI51">
            <v>30391.158190858238</v>
          </cell>
          <cell r="CJ51">
            <v>28891.158190858238</v>
          </cell>
          <cell r="CK51">
            <v>28891.158190858238</v>
          </cell>
          <cell r="CL51">
            <v>28891.158190858238</v>
          </cell>
          <cell r="CM51">
            <v>0</v>
          </cell>
          <cell r="CN51">
            <v>0</v>
          </cell>
          <cell r="CO51">
            <v>0</v>
          </cell>
          <cell r="CP51">
            <v>0</v>
          </cell>
          <cell r="CQ51">
            <v>0</v>
          </cell>
          <cell r="CR51">
            <v>0</v>
          </cell>
          <cell r="CS51">
            <v>0</v>
          </cell>
          <cell r="CT51">
            <v>0</v>
          </cell>
          <cell r="CU51">
            <v>0</v>
          </cell>
          <cell r="CV51">
            <v>0</v>
          </cell>
          <cell r="CX51">
            <v>42000</v>
          </cell>
          <cell r="CY51">
            <v>40950</v>
          </cell>
          <cell r="CZ51">
            <v>39900</v>
          </cell>
          <cell r="DA51">
            <v>38850</v>
          </cell>
          <cell r="DB51">
            <v>37800</v>
          </cell>
          <cell r="DC51">
            <v>36750</v>
          </cell>
          <cell r="DD51">
            <v>25700</v>
          </cell>
          <cell r="DE51">
            <v>22650</v>
          </cell>
          <cell r="DF51">
            <v>80000</v>
          </cell>
          <cell r="DG51">
            <v>78500</v>
          </cell>
          <cell r="DH51">
            <v>77000</v>
          </cell>
          <cell r="DI51">
            <v>75500</v>
          </cell>
          <cell r="DJ51">
            <v>67122.614315677594</v>
          </cell>
          <cell r="DK51">
            <v>65622.614315677594</v>
          </cell>
          <cell r="DL51">
            <v>64122.614315677594</v>
          </cell>
          <cell r="DM51">
            <v>62622.614315677594</v>
          </cell>
          <cell r="DN51">
            <v>57744.781469756977</v>
          </cell>
          <cell r="DO51">
            <v>56244.781469756977</v>
          </cell>
          <cell r="DP51">
            <v>54744.781469756977</v>
          </cell>
          <cell r="DQ51">
            <v>53244.781469756977</v>
          </cell>
          <cell r="DR51">
            <v>46215.936816127862</v>
          </cell>
          <cell r="DS51">
            <v>44715.936816127862</v>
          </cell>
          <cell r="DT51">
            <v>43215.936816127862</v>
          </cell>
          <cell r="DU51">
            <v>41715.936816127862</v>
          </cell>
          <cell r="DV51">
            <v>33391.158190858238</v>
          </cell>
          <cell r="DW51">
            <v>31891.158190858238</v>
          </cell>
          <cell r="DX51">
            <v>30391.158190858238</v>
          </cell>
          <cell r="DY51">
            <v>28891.158190858238</v>
          </cell>
          <cell r="DZ51">
            <v>0</v>
          </cell>
          <cell r="EA51">
            <v>0</v>
          </cell>
          <cell r="EB51">
            <v>0</v>
          </cell>
          <cell r="EC51">
            <v>0</v>
          </cell>
          <cell r="EE51">
            <v>38850</v>
          </cell>
          <cell r="EF51">
            <v>22650</v>
          </cell>
          <cell r="EG51">
            <v>75500</v>
          </cell>
          <cell r="EH51">
            <v>62622.614315677594</v>
          </cell>
          <cell r="EI51">
            <v>53244.781469756977</v>
          </cell>
          <cell r="EJ51">
            <v>41715.936816127862</v>
          </cell>
          <cell r="EK51">
            <v>28891.158190858238</v>
          </cell>
          <cell r="EL51">
            <v>0</v>
          </cell>
        </row>
        <row r="53">
          <cell r="A53" t="str">
            <v>Total Liabilities</v>
          </cell>
          <cell r="E53">
            <v>24905.846700000002</v>
          </cell>
          <cell r="F53">
            <v>170073.92848</v>
          </cell>
          <cell r="G53">
            <v>171195.36339999997</v>
          </cell>
          <cell r="H53">
            <v>171558.39841999998</v>
          </cell>
          <cell r="I53">
            <v>171633.52055999998</v>
          </cell>
          <cell r="J53">
            <v>169719.28367</v>
          </cell>
          <cell r="K53">
            <v>170944.99041999999</v>
          </cell>
          <cell r="L53">
            <v>171461.86398000002</v>
          </cell>
          <cell r="M53">
            <v>172054.07657999999</v>
          </cell>
          <cell r="N53">
            <v>173046.13691999999</v>
          </cell>
          <cell r="O53">
            <v>172951.38978999999</v>
          </cell>
          <cell r="P53">
            <v>170496.78115</v>
          </cell>
          <cell r="Q53">
            <v>168192.06388999999</v>
          </cell>
          <cell r="R53">
            <v>169136.08452</v>
          </cell>
          <cell r="S53">
            <v>170182.71634000001</v>
          </cell>
          <cell r="T53">
            <v>168703.53042000002</v>
          </cell>
          <cell r="U53">
            <v>169520.92539000002</v>
          </cell>
          <cell r="V53">
            <v>165342.14818000002</v>
          </cell>
          <cell r="W53">
            <v>157066.00318</v>
          </cell>
          <cell r="X53">
            <v>160169.0661</v>
          </cell>
          <cell r="Y53">
            <v>161757.23775999999</v>
          </cell>
          <cell r="Z53">
            <v>162882.59525000001</v>
          </cell>
          <cell r="AA53">
            <v>163581.15467000002</v>
          </cell>
          <cell r="AB53">
            <v>160205.58462000001</v>
          </cell>
          <cell r="AC53">
            <v>158158.71229265456</v>
          </cell>
          <cell r="AD53">
            <v>158766.45449971987</v>
          </cell>
          <cell r="AE53">
            <v>215301.61849001722</v>
          </cell>
          <cell r="AF53">
            <v>216941.03894542612</v>
          </cell>
          <cell r="AG53">
            <v>217316.23970739028</v>
          </cell>
          <cell r="AH53">
            <v>214954.49491726933</v>
          </cell>
          <cell r="AI53">
            <v>215713.82706654805</v>
          </cell>
          <cell r="AJ53">
            <v>218082.81699818853</v>
          </cell>
          <cell r="AK53">
            <v>216700.13162237723</v>
          </cell>
          <cell r="AL53">
            <v>220390.22467276183</v>
          </cell>
          <cell r="AM53">
            <v>220662.9952368715</v>
          </cell>
          <cell r="AN53">
            <v>218940.27277447784</v>
          </cell>
          <cell r="AO53">
            <v>212297.77492530615</v>
          </cell>
          <cell r="AP53">
            <v>213073.13411069903</v>
          </cell>
          <cell r="AQ53">
            <v>205427.61761176953</v>
          </cell>
          <cell r="AR53">
            <v>205804.78435534204</v>
          </cell>
          <cell r="AS53">
            <v>206086.86109891458</v>
          </cell>
          <cell r="AT53">
            <v>204865.88784248714</v>
          </cell>
          <cell r="AU53">
            <v>205551.59111628</v>
          </cell>
          <cell r="AV53">
            <v>206296.69439007289</v>
          </cell>
          <cell r="AW53">
            <v>205540.21766386571</v>
          </cell>
          <cell r="AX53">
            <v>206724.47441729979</v>
          </cell>
          <cell r="AY53">
            <v>207833.65117073379</v>
          </cell>
          <cell r="AZ53">
            <v>207423.92792416783</v>
          </cell>
          <cell r="BA53">
            <v>200800.53753059026</v>
          </cell>
          <cell r="BB53">
            <v>201596.18500558962</v>
          </cell>
          <cell r="BC53">
            <v>197498.23613466838</v>
          </cell>
          <cell r="BD53">
            <v>197833.5088824268</v>
          </cell>
          <cell r="BE53">
            <v>198115.72813018525</v>
          </cell>
          <cell r="BF53">
            <v>196887.77737794365</v>
          </cell>
          <cell r="BG53">
            <v>197684.53840260778</v>
          </cell>
          <cell r="BH53">
            <v>198511.40942727186</v>
          </cell>
          <cell r="BI53">
            <v>197822.06845193601</v>
          </cell>
          <cell r="BJ53">
            <v>199066.84106970651</v>
          </cell>
          <cell r="BK53">
            <v>200331.72168747705</v>
          </cell>
          <cell r="BL53">
            <v>200074.94230524759</v>
          </cell>
          <cell r="BM53">
            <v>192557.56249669238</v>
          </cell>
          <cell r="BN53">
            <v>193344.24878371449</v>
          </cell>
          <cell r="BO53">
            <v>187093.02640460752</v>
          </cell>
          <cell r="BP53">
            <v>187408.75269122125</v>
          </cell>
          <cell r="BQ53">
            <v>187672.53146533502</v>
          </cell>
          <cell r="BR53">
            <v>186430.46248944875</v>
          </cell>
          <cell r="BS53">
            <v>187247.35813716022</v>
          </cell>
          <cell r="BT53">
            <v>188104.72803487166</v>
          </cell>
          <cell r="BU53">
            <v>187452.77603258312</v>
          </cell>
          <cell r="BV53">
            <v>188772.97609142476</v>
          </cell>
          <cell r="BW53">
            <v>190125.62225026634</v>
          </cell>
          <cell r="BX53">
            <v>189965.81390910799</v>
          </cell>
          <cell r="BY53">
            <v>181705.27685274664</v>
          </cell>
          <cell r="BZ53">
            <v>182510.82622445212</v>
          </cell>
          <cell r="CA53">
            <v>174985.10109526303</v>
          </cell>
          <cell r="CB53">
            <v>175308.63241170693</v>
          </cell>
          <cell r="CC53">
            <v>175579.5680900258</v>
          </cell>
          <cell r="CD53">
            <v>174346.31288084472</v>
          </cell>
          <cell r="CE53">
            <v>175195.32110311624</v>
          </cell>
          <cell r="CF53">
            <v>176089.93458788781</v>
          </cell>
          <cell r="CG53">
            <v>175477.86737765936</v>
          </cell>
          <cell r="CH53">
            <v>176864.43776805804</v>
          </cell>
          <cell r="CI53">
            <v>178289.22806345674</v>
          </cell>
          <cell r="CJ53">
            <v>178205.09263385541</v>
          </cell>
          <cell r="CK53">
            <v>169395.94792066584</v>
          </cell>
          <cell r="CL53">
            <v>170245.5982393102</v>
          </cell>
          <cell r="CM53">
            <v>142197.26969769009</v>
          </cell>
          <cell r="CN53">
            <v>142550.89153651788</v>
          </cell>
          <cell r="CO53">
            <v>142849.2879553145</v>
          </cell>
          <cell r="CP53">
            <v>143143.28394223607</v>
          </cell>
          <cell r="CQ53">
            <v>144042.4111698911</v>
          </cell>
          <cell r="CR53">
            <v>144989.42392317118</v>
          </cell>
          <cell r="CS53">
            <v>145929.42194670122</v>
          </cell>
          <cell r="CT53">
            <v>147394.53128385814</v>
          </cell>
          <cell r="CU53">
            <v>148899.77152126512</v>
          </cell>
          <cell r="CV53">
            <v>150395.63974742207</v>
          </cell>
          <cell r="CX53">
            <v>171195.36339999997</v>
          </cell>
          <cell r="CY53">
            <v>169719.28367</v>
          </cell>
          <cell r="CZ53">
            <v>172054.07657999999</v>
          </cell>
          <cell r="DA53">
            <v>170496.78115</v>
          </cell>
          <cell r="DB53">
            <v>170182.71634000001</v>
          </cell>
          <cell r="DC53">
            <v>165342.14818000002</v>
          </cell>
          <cell r="DD53">
            <v>161757.23775999999</v>
          </cell>
          <cell r="DE53">
            <v>160205.58462000001</v>
          </cell>
          <cell r="DF53">
            <v>215301.61849001722</v>
          </cell>
          <cell r="DG53">
            <v>214954.49491726933</v>
          </cell>
          <cell r="DH53">
            <v>216700.13162237723</v>
          </cell>
          <cell r="DI53">
            <v>218940.27277447784</v>
          </cell>
          <cell r="DJ53">
            <v>205427.61761176953</v>
          </cell>
          <cell r="DK53">
            <v>204865.88784248714</v>
          </cell>
          <cell r="DL53">
            <v>205540.21766386571</v>
          </cell>
          <cell r="DM53">
            <v>207423.92792416783</v>
          </cell>
          <cell r="DN53">
            <v>197498.23613466838</v>
          </cell>
          <cell r="DO53">
            <v>196887.77737794365</v>
          </cell>
          <cell r="DP53">
            <v>197822.06845193601</v>
          </cell>
          <cell r="DQ53">
            <v>200074.94230524759</v>
          </cell>
          <cell r="DR53">
            <v>187093.02640460752</v>
          </cell>
          <cell r="DS53">
            <v>186430.46248944875</v>
          </cell>
          <cell r="DT53">
            <v>187452.77603258312</v>
          </cell>
          <cell r="DU53">
            <v>189965.81390910799</v>
          </cell>
          <cell r="DV53">
            <v>174985.10109526303</v>
          </cell>
          <cell r="DW53">
            <v>174346.31288084472</v>
          </cell>
          <cell r="DX53">
            <v>175477.86737765936</v>
          </cell>
          <cell r="DY53">
            <v>178205.09263385541</v>
          </cell>
          <cell r="DZ53">
            <v>142197.26969769009</v>
          </cell>
          <cell r="EA53">
            <v>143143.28394223607</v>
          </cell>
          <cell r="EB53">
            <v>145929.42194670122</v>
          </cell>
          <cell r="EC53">
            <v>150395.63974742207</v>
          </cell>
          <cell r="EE53">
            <v>170496.78115</v>
          </cell>
          <cell r="EF53">
            <v>160205.58462000001</v>
          </cell>
          <cell r="EG53">
            <v>218940.27277447784</v>
          </cell>
          <cell r="EH53">
            <v>207423.92792416783</v>
          </cell>
          <cell r="EI53">
            <v>200074.94230524759</v>
          </cell>
          <cell r="EJ53">
            <v>189965.81390910799</v>
          </cell>
          <cell r="EK53">
            <v>178205.09263385541</v>
          </cell>
          <cell r="EL53">
            <v>150395.63974742207</v>
          </cell>
        </row>
        <row r="55">
          <cell r="A55" t="str">
            <v>Capital Stock</v>
          </cell>
          <cell r="E55">
            <v>400</v>
          </cell>
          <cell r="F55">
            <v>400</v>
          </cell>
          <cell r="G55">
            <v>400</v>
          </cell>
          <cell r="H55">
            <v>400</v>
          </cell>
          <cell r="I55">
            <v>400</v>
          </cell>
          <cell r="J55">
            <v>400</v>
          </cell>
          <cell r="K55">
            <v>400</v>
          </cell>
          <cell r="L55">
            <v>400</v>
          </cell>
          <cell r="M55">
            <v>500</v>
          </cell>
          <cell r="N55">
            <v>500</v>
          </cell>
          <cell r="O55">
            <v>500</v>
          </cell>
          <cell r="P55">
            <v>401.25</v>
          </cell>
          <cell r="Q55">
            <v>401.25</v>
          </cell>
          <cell r="R55">
            <v>401.25</v>
          </cell>
          <cell r="S55">
            <v>401.25</v>
          </cell>
          <cell r="T55">
            <v>401.25</v>
          </cell>
          <cell r="U55">
            <v>401.25</v>
          </cell>
          <cell r="V55">
            <v>401.25</v>
          </cell>
          <cell r="W55">
            <v>401.25</v>
          </cell>
          <cell r="X55">
            <v>401.25</v>
          </cell>
          <cell r="Y55">
            <v>401.25</v>
          </cell>
          <cell r="Z55">
            <v>401.25</v>
          </cell>
          <cell r="AA55">
            <v>401.25</v>
          </cell>
          <cell r="AB55">
            <v>401.25</v>
          </cell>
          <cell r="AC55">
            <v>401.25</v>
          </cell>
          <cell r="AD55">
            <v>401.25</v>
          </cell>
          <cell r="AE55">
            <v>401.25</v>
          </cell>
          <cell r="AF55">
            <v>401.25</v>
          </cell>
          <cell r="AG55">
            <v>401.25</v>
          </cell>
          <cell r="AH55">
            <v>401.25</v>
          </cell>
          <cell r="AI55">
            <v>401.25</v>
          </cell>
          <cell r="AJ55">
            <v>401.25</v>
          </cell>
          <cell r="AK55">
            <v>401.25</v>
          </cell>
          <cell r="AL55">
            <v>401.25</v>
          </cell>
          <cell r="AM55">
            <v>401.25</v>
          </cell>
          <cell r="AN55">
            <v>401.25</v>
          </cell>
          <cell r="AO55">
            <v>401.25</v>
          </cell>
          <cell r="AP55">
            <v>401.25</v>
          </cell>
          <cell r="AQ55">
            <v>401.25</v>
          </cell>
          <cell r="AR55">
            <v>401.25</v>
          </cell>
          <cell r="AS55">
            <v>401.25</v>
          </cell>
          <cell r="AT55">
            <v>401.25</v>
          </cell>
          <cell r="AU55">
            <v>401.25</v>
          </cell>
          <cell r="AV55">
            <v>401.25</v>
          </cell>
          <cell r="AW55">
            <v>401.25</v>
          </cell>
          <cell r="AX55">
            <v>401.25</v>
          </cell>
          <cell r="AY55">
            <v>401.25</v>
          </cell>
          <cell r="AZ55">
            <v>401.25</v>
          </cell>
          <cell r="BA55">
            <v>401.25</v>
          </cell>
          <cell r="BB55">
            <v>401.25</v>
          </cell>
          <cell r="BC55">
            <v>401.25</v>
          </cell>
          <cell r="BD55">
            <v>401.25</v>
          </cell>
          <cell r="BE55">
            <v>401.25</v>
          </cell>
          <cell r="BF55">
            <v>401.25</v>
          </cell>
          <cell r="BG55">
            <v>401.25</v>
          </cell>
          <cell r="BH55">
            <v>401.25</v>
          </cell>
          <cell r="BI55">
            <v>401.25</v>
          </cell>
          <cell r="BJ55">
            <v>401.25</v>
          </cell>
          <cell r="BK55">
            <v>401.25</v>
          </cell>
          <cell r="BL55">
            <v>401.25</v>
          </cell>
          <cell r="BM55">
            <v>401.25</v>
          </cell>
          <cell r="BN55">
            <v>401.25</v>
          </cell>
          <cell r="BO55">
            <v>401.25</v>
          </cell>
          <cell r="BP55">
            <v>401.25</v>
          </cell>
          <cell r="BQ55">
            <v>401.25</v>
          </cell>
          <cell r="BR55">
            <v>401.25</v>
          </cell>
          <cell r="BS55">
            <v>401.25</v>
          </cell>
          <cell r="BT55">
            <v>401.25</v>
          </cell>
          <cell r="BU55">
            <v>401.25</v>
          </cell>
          <cell r="BV55">
            <v>401.25</v>
          </cell>
          <cell r="BW55">
            <v>401.25</v>
          </cell>
          <cell r="BX55">
            <v>401.25</v>
          </cell>
          <cell r="BY55">
            <v>401.25</v>
          </cell>
          <cell r="BZ55">
            <v>401.25</v>
          </cell>
          <cell r="CA55">
            <v>401.25</v>
          </cell>
          <cell r="CB55">
            <v>401.25</v>
          </cell>
          <cell r="CC55">
            <v>401.25</v>
          </cell>
          <cell r="CD55">
            <v>401.25</v>
          </cell>
          <cell r="CE55">
            <v>401.25</v>
          </cell>
          <cell r="CF55">
            <v>401.25</v>
          </cell>
          <cell r="CG55">
            <v>401.25</v>
          </cell>
          <cell r="CH55">
            <v>401.25</v>
          </cell>
          <cell r="CI55">
            <v>401.25</v>
          </cell>
          <cell r="CJ55">
            <v>401.25</v>
          </cell>
          <cell r="CK55">
            <v>401.25</v>
          </cell>
          <cell r="CL55">
            <v>401.25</v>
          </cell>
          <cell r="CM55">
            <v>401.25</v>
          </cell>
          <cell r="CN55">
            <v>401.25</v>
          </cell>
          <cell r="CO55">
            <v>401.25</v>
          </cell>
          <cell r="CP55">
            <v>401.25</v>
          </cell>
          <cell r="CQ55">
            <v>401.25</v>
          </cell>
          <cell r="CR55">
            <v>401.25</v>
          </cell>
          <cell r="CS55">
            <v>401.25</v>
          </cell>
          <cell r="CT55">
            <v>401.25</v>
          </cell>
          <cell r="CU55">
            <v>401.25</v>
          </cell>
          <cell r="CV55">
            <v>401.25</v>
          </cell>
          <cell r="CX55">
            <v>400</v>
          </cell>
          <cell r="CY55">
            <v>400</v>
          </cell>
          <cell r="CZ55">
            <v>500</v>
          </cell>
          <cell r="DA55">
            <v>401.25</v>
          </cell>
          <cell r="DB55">
            <v>401.25</v>
          </cell>
          <cell r="DC55">
            <v>401.25</v>
          </cell>
          <cell r="DD55">
            <v>401.25</v>
          </cell>
          <cell r="DE55">
            <v>401.25</v>
          </cell>
          <cell r="DF55">
            <v>401.25</v>
          </cell>
          <cell r="DG55">
            <v>401.25</v>
          </cell>
          <cell r="DH55">
            <v>401.25</v>
          </cell>
          <cell r="DI55">
            <v>401.25</v>
          </cell>
          <cell r="DJ55">
            <v>401.25</v>
          </cell>
          <cell r="DK55">
            <v>401.25</v>
          </cell>
          <cell r="DL55">
            <v>401.25</v>
          </cell>
          <cell r="DM55">
            <v>401.25</v>
          </cell>
          <cell r="DN55">
            <v>401.25</v>
          </cell>
          <cell r="DO55">
            <v>401.25</v>
          </cell>
          <cell r="DP55">
            <v>401.25</v>
          </cell>
          <cell r="DQ55">
            <v>401.25</v>
          </cell>
          <cell r="DR55">
            <v>401.25</v>
          </cell>
          <cell r="DS55">
            <v>401.25</v>
          </cell>
          <cell r="DT55">
            <v>401.25</v>
          </cell>
          <cell r="DU55">
            <v>401.25</v>
          </cell>
          <cell r="DV55">
            <v>401.25</v>
          </cell>
          <cell r="DW55">
            <v>401.25</v>
          </cell>
          <cell r="DX55">
            <v>401.25</v>
          </cell>
          <cell r="DY55">
            <v>401.25</v>
          </cell>
          <cell r="DZ55">
            <v>401.25</v>
          </cell>
          <cell r="EA55">
            <v>401.25</v>
          </cell>
          <cell r="EB55">
            <v>401.25</v>
          </cell>
          <cell r="EC55">
            <v>401.25</v>
          </cell>
          <cell r="EE55">
            <v>401.25</v>
          </cell>
          <cell r="EF55">
            <v>401.25</v>
          </cell>
          <cell r="EG55">
            <v>401.25</v>
          </cell>
          <cell r="EH55">
            <v>401.25</v>
          </cell>
          <cell r="EI55">
            <v>401.25</v>
          </cell>
          <cell r="EJ55">
            <v>401.25</v>
          </cell>
          <cell r="EK55">
            <v>401.25</v>
          </cell>
          <cell r="EL55">
            <v>401.25</v>
          </cell>
        </row>
        <row r="56">
          <cell r="A56" t="str">
            <v>Additional PIC</v>
          </cell>
          <cell r="E56">
            <v>0</v>
          </cell>
          <cell r="F56">
            <v>0</v>
          </cell>
          <cell r="G56">
            <v>0</v>
          </cell>
          <cell r="H56">
            <v>0</v>
          </cell>
          <cell r="I56">
            <v>0</v>
          </cell>
          <cell r="J56">
            <v>0</v>
          </cell>
          <cell r="K56">
            <v>0</v>
          </cell>
          <cell r="L56">
            <v>0</v>
          </cell>
          <cell r="M56">
            <v>0</v>
          </cell>
          <cell r="N56">
            <v>0</v>
          </cell>
          <cell r="O56">
            <v>0</v>
          </cell>
          <cell r="P56">
            <v>1275.6759999999999</v>
          </cell>
          <cell r="Q56">
            <v>1409.9390000000001</v>
          </cell>
          <cell r="R56">
            <v>1544.202</v>
          </cell>
          <cell r="S56">
            <v>1678.4649999999999</v>
          </cell>
          <cell r="T56">
            <v>1815.2550000000001</v>
          </cell>
          <cell r="U56">
            <v>1954.5730000000001</v>
          </cell>
          <cell r="V56">
            <v>2093.8910000000001</v>
          </cell>
          <cell r="W56">
            <v>2233.2089999999998</v>
          </cell>
          <cell r="X56">
            <v>2372.527</v>
          </cell>
          <cell r="Y56">
            <v>2511.8449999999998</v>
          </cell>
          <cell r="Z56">
            <v>2651.163</v>
          </cell>
          <cell r="AA56">
            <v>2790.4810000000002</v>
          </cell>
          <cell r="AB56">
            <v>2875.614</v>
          </cell>
          <cell r="AC56">
            <v>2960.7469999999998</v>
          </cell>
          <cell r="AD56">
            <v>3045.8799999999997</v>
          </cell>
          <cell r="AE56">
            <v>3131.0129999999995</v>
          </cell>
          <cell r="AF56">
            <v>3216.1459999999993</v>
          </cell>
          <cell r="AG56">
            <v>3301.2789999999991</v>
          </cell>
          <cell r="AH56">
            <v>3386.4119999999989</v>
          </cell>
          <cell r="AI56">
            <v>3471.5449999999987</v>
          </cell>
          <cell r="AJ56">
            <v>3556.6779999999985</v>
          </cell>
          <cell r="AK56">
            <v>3641.8109999999983</v>
          </cell>
          <cell r="AL56">
            <v>3726.9439999999981</v>
          </cell>
          <cell r="AM56">
            <v>3812.076999999998</v>
          </cell>
          <cell r="AN56">
            <v>3897.2099999999978</v>
          </cell>
          <cell r="AO56">
            <v>3982.3429999999976</v>
          </cell>
          <cell r="AP56">
            <v>4067.4759999999974</v>
          </cell>
          <cell r="AQ56">
            <v>4152.6089999999976</v>
          </cell>
          <cell r="AR56">
            <v>4237.7419999999975</v>
          </cell>
          <cell r="AS56">
            <v>4322.8749999999973</v>
          </cell>
          <cell r="AT56">
            <v>4408.0079999999971</v>
          </cell>
          <cell r="AU56">
            <v>4493.1409999999969</v>
          </cell>
          <cell r="AV56">
            <v>4578.2739999999967</v>
          </cell>
          <cell r="AW56">
            <v>4663.4069999999965</v>
          </cell>
          <cell r="AX56">
            <v>4748.5399999999963</v>
          </cell>
          <cell r="AY56">
            <v>4833.6729999999961</v>
          </cell>
          <cell r="AZ56">
            <v>4918.8059999999959</v>
          </cell>
          <cell r="BA56">
            <v>5003.9389999999958</v>
          </cell>
          <cell r="BB56">
            <v>5089.0719999999956</v>
          </cell>
          <cell r="BC56">
            <v>5174.2049999999954</v>
          </cell>
          <cell r="BD56">
            <v>5259.3379999999952</v>
          </cell>
          <cell r="BE56">
            <v>5344.470999999995</v>
          </cell>
          <cell r="BF56">
            <v>5429.6039999999948</v>
          </cell>
          <cell r="BG56">
            <v>5514.7369999999946</v>
          </cell>
          <cell r="BH56">
            <v>5599.8699999999944</v>
          </cell>
          <cell r="BI56">
            <v>5685.0029999999942</v>
          </cell>
          <cell r="BJ56">
            <v>5770.1359999999941</v>
          </cell>
          <cell r="BK56">
            <v>5855.2689999999939</v>
          </cell>
          <cell r="BL56">
            <v>5940.4019999999937</v>
          </cell>
          <cell r="BM56">
            <v>6025.5349999999935</v>
          </cell>
          <cell r="BN56">
            <v>6110.6679999999933</v>
          </cell>
          <cell r="BO56">
            <v>6195.8009999999931</v>
          </cell>
          <cell r="BP56">
            <v>6280.9339999999929</v>
          </cell>
          <cell r="BQ56">
            <v>6366.0669999999927</v>
          </cell>
          <cell r="BR56">
            <v>6451.1999999999925</v>
          </cell>
          <cell r="BS56">
            <v>6536.3329999999924</v>
          </cell>
          <cell r="BT56">
            <v>6621.4659999999922</v>
          </cell>
          <cell r="BU56">
            <v>6706.598999999992</v>
          </cell>
          <cell r="BV56">
            <v>6791.7319999999918</v>
          </cell>
          <cell r="BW56">
            <v>6876.8649999999916</v>
          </cell>
          <cell r="BX56">
            <v>6961.9979999999914</v>
          </cell>
          <cell r="BY56">
            <v>7047.1309999999912</v>
          </cell>
          <cell r="BZ56">
            <v>7132.263999999991</v>
          </cell>
          <cell r="CA56">
            <v>7217.3969999999908</v>
          </cell>
          <cell r="CB56">
            <v>7302.5299999999907</v>
          </cell>
          <cell r="CC56">
            <v>7387.6629999999905</v>
          </cell>
          <cell r="CD56">
            <v>7472.7959999999903</v>
          </cell>
          <cell r="CE56">
            <v>7557.9289999999901</v>
          </cell>
          <cell r="CF56">
            <v>7643.0619999999899</v>
          </cell>
          <cell r="CG56">
            <v>7728.1949999999897</v>
          </cell>
          <cell r="CH56">
            <v>7813.3279999999895</v>
          </cell>
          <cell r="CI56">
            <v>7898.4609999999893</v>
          </cell>
          <cell r="CJ56">
            <v>7983.5939999999891</v>
          </cell>
          <cell r="CK56">
            <v>8068.7269999999889</v>
          </cell>
          <cell r="CL56">
            <v>8153.8599999999888</v>
          </cell>
          <cell r="CM56">
            <v>8238.9929999999895</v>
          </cell>
          <cell r="CN56">
            <v>8324.1259999999893</v>
          </cell>
          <cell r="CO56">
            <v>8409.2589999999891</v>
          </cell>
          <cell r="CP56">
            <v>8494.3919999999889</v>
          </cell>
          <cell r="CQ56">
            <v>8579.5249999999887</v>
          </cell>
          <cell r="CR56">
            <v>8664.6579999999885</v>
          </cell>
          <cell r="CS56">
            <v>8749.7909999999883</v>
          </cell>
          <cell r="CT56">
            <v>8834.9239999999882</v>
          </cell>
          <cell r="CU56">
            <v>8920.056999999988</v>
          </cell>
          <cell r="CV56">
            <v>9005.1899999999878</v>
          </cell>
          <cell r="CX56">
            <v>0</v>
          </cell>
          <cell r="CY56">
            <v>0</v>
          </cell>
          <cell r="CZ56">
            <v>0</v>
          </cell>
          <cell r="DA56">
            <v>1275.6759999999999</v>
          </cell>
          <cell r="DB56">
            <v>1678.4649999999999</v>
          </cell>
          <cell r="DC56">
            <v>2093.8910000000001</v>
          </cell>
          <cell r="DD56">
            <v>2511.8449999999998</v>
          </cell>
          <cell r="DE56">
            <v>2875.614</v>
          </cell>
          <cell r="DF56">
            <v>3131.0129999999995</v>
          </cell>
          <cell r="DG56">
            <v>3386.4119999999989</v>
          </cell>
          <cell r="DH56">
            <v>3641.8109999999983</v>
          </cell>
          <cell r="DI56">
            <v>3897.2099999999978</v>
          </cell>
          <cell r="DJ56">
            <v>4152.6089999999976</v>
          </cell>
          <cell r="DK56">
            <v>4408.0079999999971</v>
          </cell>
          <cell r="DL56">
            <v>4663.4069999999965</v>
          </cell>
          <cell r="DM56">
            <v>4918.8059999999959</v>
          </cell>
          <cell r="DN56">
            <v>5174.2049999999954</v>
          </cell>
          <cell r="DO56">
            <v>5429.6039999999948</v>
          </cell>
          <cell r="DP56">
            <v>5685.0029999999942</v>
          </cell>
          <cell r="DQ56">
            <v>5940.4019999999937</v>
          </cell>
          <cell r="DR56">
            <v>6195.8009999999931</v>
          </cell>
          <cell r="DS56">
            <v>6451.1999999999925</v>
          </cell>
          <cell r="DT56">
            <v>6706.598999999992</v>
          </cell>
          <cell r="DU56">
            <v>6961.9979999999914</v>
          </cell>
          <cell r="DV56">
            <v>7217.3969999999908</v>
          </cell>
          <cell r="DW56">
            <v>7472.7959999999903</v>
          </cell>
          <cell r="DX56">
            <v>7728.1949999999897</v>
          </cell>
          <cell r="DY56">
            <v>7983.5939999999891</v>
          </cell>
          <cell r="DZ56">
            <v>8238.9929999999895</v>
          </cell>
          <cell r="EA56">
            <v>8494.3919999999889</v>
          </cell>
          <cell r="EB56">
            <v>8749.7909999999883</v>
          </cell>
          <cell r="EC56">
            <v>9005.1899999999878</v>
          </cell>
          <cell r="EE56">
            <v>1275.6759999999999</v>
          </cell>
          <cell r="EF56">
            <v>2875.614</v>
          </cell>
          <cell r="EG56">
            <v>3897.2099999999978</v>
          </cell>
          <cell r="EH56">
            <v>4918.8059999999959</v>
          </cell>
          <cell r="EI56">
            <v>5940.4019999999937</v>
          </cell>
          <cell r="EJ56">
            <v>6961.9979999999914</v>
          </cell>
          <cell r="EK56">
            <v>7983.5939999999891</v>
          </cell>
          <cell r="EL56">
            <v>9005.1899999999878</v>
          </cell>
        </row>
        <row r="57">
          <cell r="A57" t="str">
            <v>Treasury Stock</v>
          </cell>
          <cell r="E57">
            <v>0</v>
          </cell>
          <cell r="F57">
            <v>-157244.56099999999</v>
          </cell>
          <cell r="G57">
            <v>-157244.56099999999</v>
          </cell>
          <cell r="H57">
            <v>-157244.56099999999</v>
          </cell>
          <cell r="I57">
            <v>-157244.56099999999</v>
          </cell>
          <cell r="J57">
            <v>-157244.56099999999</v>
          </cell>
          <cell r="K57">
            <v>-157244.56099999999</v>
          </cell>
          <cell r="L57">
            <v>-157244.56099999999</v>
          </cell>
          <cell r="M57">
            <v>-157244.56099999999</v>
          </cell>
          <cell r="N57">
            <v>-157244.56099999999</v>
          </cell>
          <cell r="O57">
            <v>-157244.56099999999</v>
          </cell>
          <cell r="P57">
            <v>-157244.56099999999</v>
          </cell>
          <cell r="Q57">
            <v>-157244.56099999999</v>
          </cell>
          <cell r="R57">
            <v>-157244.56099999999</v>
          </cell>
          <cell r="S57">
            <v>-157244.56099999999</v>
          </cell>
          <cell r="T57">
            <v>-157244.56099999999</v>
          </cell>
          <cell r="U57">
            <v>-157244.56099999999</v>
          </cell>
          <cell r="V57">
            <v>-157244.56099999999</v>
          </cell>
          <cell r="W57">
            <v>-157244.56099999999</v>
          </cell>
          <cell r="X57">
            <v>-157244.56099999999</v>
          </cell>
          <cell r="Y57">
            <v>-157244.56099999999</v>
          </cell>
          <cell r="Z57">
            <v>-157244.56099999999</v>
          </cell>
          <cell r="AA57">
            <v>-157244.56099999999</v>
          </cell>
          <cell r="AB57">
            <v>-157244.56099999999</v>
          </cell>
          <cell r="AC57">
            <v>-157244.56099999999</v>
          </cell>
          <cell r="AD57">
            <v>-157244.56099999999</v>
          </cell>
          <cell r="AE57">
            <v>-157244.56099999999</v>
          </cell>
          <cell r="AF57">
            <v>-157244.56099999999</v>
          </cell>
          <cell r="AG57">
            <v>-157244.56099999999</v>
          </cell>
          <cell r="AH57">
            <v>-157244.56099999999</v>
          </cell>
          <cell r="AI57">
            <v>-157244.56099999999</v>
          </cell>
          <cell r="AJ57">
            <v>-157244.56099999999</v>
          </cell>
          <cell r="AK57">
            <v>-157244.56099999999</v>
          </cell>
          <cell r="AL57">
            <v>-157244.56099999999</v>
          </cell>
          <cell r="AM57">
            <v>-157244.56099999999</v>
          </cell>
          <cell r="AN57">
            <v>-157244.56099999999</v>
          </cell>
          <cell r="AO57">
            <v>-157244.56099999999</v>
          </cell>
          <cell r="AP57">
            <v>-157244.56099999999</v>
          </cell>
          <cell r="AQ57">
            <v>-157244.56099999999</v>
          </cell>
          <cell r="AR57">
            <v>-157244.56099999999</v>
          </cell>
          <cell r="AS57">
            <v>-157244.56099999999</v>
          </cell>
          <cell r="AT57">
            <v>-157244.56099999999</v>
          </cell>
          <cell r="AU57">
            <v>-157244.56099999999</v>
          </cell>
          <cell r="AV57">
            <v>-157244.56099999999</v>
          </cell>
          <cell r="AW57">
            <v>-157244.56099999999</v>
          </cell>
          <cell r="AX57">
            <v>-157244.56099999999</v>
          </cell>
          <cell r="AY57">
            <v>-157244.56099999999</v>
          </cell>
          <cell r="AZ57">
            <v>-157244.56099999999</v>
          </cell>
          <cell r="BA57">
            <v>-157244.56099999999</v>
          </cell>
          <cell r="BB57">
            <v>-157244.56099999999</v>
          </cell>
          <cell r="BC57">
            <v>-157244.56099999999</v>
          </cell>
          <cell r="BD57">
            <v>-157244.56099999999</v>
          </cell>
          <cell r="BE57">
            <v>-157244.56099999999</v>
          </cell>
          <cell r="BF57">
            <v>-157244.56099999999</v>
          </cell>
          <cell r="BG57">
            <v>-157244.56099999999</v>
          </cell>
          <cell r="BH57">
            <v>-157244.56099999999</v>
          </cell>
          <cell r="BI57">
            <v>-157244.56099999999</v>
          </cell>
          <cell r="BJ57">
            <v>-157244.56099999999</v>
          </cell>
          <cell r="BK57">
            <v>-157244.56099999999</v>
          </cell>
          <cell r="BL57">
            <v>-157244.56099999999</v>
          </cell>
          <cell r="BM57">
            <v>-157244.56099999999</v>
          </cell>
          <cell r="BN57">
            <v>-157244.56099999999</v>
          </cell>
          <cell r="BO57">
            <v>-157244.56099999999</v>
          </cell>
          <cell r="BP57">
            <v>-157244.56099999999</v>
          </cell>
          <cell r="BQ57">
            <v>-157244.56099999999</v>
          </cell>
          <cell r="BR57">
            <v>-157244.56099999999</v>
          </cell>
          <cell r="BS57">
            <v>-157244.56099999999</v>
          </cell>
          <cell r="BT57">
            <v>-157244.56099999999</v>
          </cell>
          <cell r="BU57">
            <v>-157244.56099999999</v>
          </cell>
          <cell r="BV57">
            <v>-157244.56099999999</v>
          </cell>
          <cell r="BW57">
            <v>-157244.56099999999</v>
          </cell>
          <cell r="BX57">
            <v>-157244.56099999999</v>
          </cell>
          <cell r="BY57">
            <v>-157244.56099999999</v>
          </cell>
          <cell r="BZ57">
            <v>-157244.56099999999</v>
          </cell>
          <cell r="CA57">
            <v>-157244.56099999999</v>
          </cell>
          <cell r="CB57">
            <v>-157244.56099999999</v>
          </cell>
          <cell r="CC57">
            <v>-157244.56099999999</v>
          </cell>
          <cell r="CD57">
            <v>-157244.56099999999</v>
          </cell>
          <cell r="CE57">
            <v>-157244.56099999999</v>
          </cell>
          <cell r="CF57">
            <v>-157244.56099999999</v>
          </cell>
          <cell r="CG57">
            <v>-157244.56099999999</v>
          </cell>
          <cell r="CH57">
            <v>-157244.56099999999</v>
          </cell>
          <cell r="CI57">
            <v>-157244.56099999999</v>
          </cell>
          <cell r="CJ57">
            <v>-157244.56099999999</v>
          </cell>
          <cell r="CK57">
            <v>-157244.56099999999</v>
          </cell>
          <cell r="CL57">
            <v>-157244.56099999999</v>
          </cell>
          <cell r="CM57">
            <v>-157244.56099999999</v>
          </cell>
          <cell r="CN57">
            <v>-157244.56099999999</v>
          </cell>
          <cell r="CO57">
            <v>-157244.56099999999</v>
          </cell>
          <cell r="CP57">
            <v>-157244.56099999999</v>
          </cell>
          <cell r="CQ57">
            <v>-157244.56099999999</v>
          </cell>
          <cell r="CR57">
            <v>-157244.56099999999</v>
          </cell>
          <cell r="CS57">
            <v>-157244.56099999999</v>
          </cell>
          <cell r="CT57">
            <v>-157244.56099999999</v>
          </cell>
          <cell r="CU57">
            <v>-157244.56099999999</v>
          </cell>
          <cell r="CV57">
            <v>-157244.56099999999</v>
          </cell>
          <cell r="CX57">
            <v>-157244.56099999999</v>
          </cell>
          <cell r="CY57">
            <v>-157244.56099999999</v>
          </cell>
          <cell r="CZ57">
            <v>-157244.56099999999</v>
          </cell>
          <cell r="DA57">
            <v>-157244.56099999999</v>
          </cell>
          <cell r="DB57">
            <v>-157244.56099999999</v>
          </cell>
          <cell r="DC57">
            <v>-157244.56099999999</v>
          </cell>
          <cell r="DD57">
            <v>-157244.56099999999</v>
          </cell>
          <cell r="DE57">
            <v>-157244.56099999999</v>
          </cell>
          <cell r="DF57">
            <v>-157244.56099999999</v>
          </cell>
          <cell r="DG57">
            <v>-157244.56099999999</v>
          </cell>
          <cell r="DH57">
            <v>-157244.56099999999</v>
          </cell>
          <cell r="DI57">
            <v>-157244.56099999999</v>
          </cell>
          <cell r="DJ57">
            <v>-157244.56099999999</v>
          </cell>
          <cell r="DK57">
            <v>-157244.56099999999</v>
          </cell>
          <cell r="DL57">
            <v>-157244.56099999999</v>
          </cell>
          <cell r="DM57">
            <v>-157244.56099999999</v>
          </cell>
          <cell r="DN57">
            <v>-157244.56099999999</v>
          </cell>
          <cell r="DO57">
            <v>-157244.56099999999</v>
          </cell>
          <cell r="DP57">
            <v>-157244.56099999999</v>
          </cell>
          <cell r="DQ57">
            <v>-157244.56099999999</v>
          </cell>
          <cell r="DR57">
            <v>-157244.56099999999</v>
          </cell>
          <cell r="DS57">
            <v>-157244.56099999999</v>
          </cell>
          <cell r="DT57">
            <v>-157244.56099999999</v>
          </cell>
          <cell r="DU57">
            <v>-157244.56099999999</v>
          </cell>
          <cell r="DV57">
            <v>-157244.56099999999</v>
          </cell>
          <cell r="DW57">
            <v>-157244.56099999999</v>
          </cell>
          <cell r="DX57">
            <v>-157244.56099999999</v>
          </cell>
          <cell r="DY57">
            <v>-157244.56099999999</v>
          </cell>
          <cell r="DZ57">
            <v>-157244.56099999999</v>
          </cell>
          <cell r="EA57">
            <v>-157244.56099999999</v>
          </cell>
          <cell r="EB57">
            <v>-157244.56099999999</v>
          </cell>
          <cell r="EC57">
            <v>-157244.56099999999</v>
          </cell>
          <cell r="EE57">
            <v>-157244.56099999999</v>
          </cell>
          <cell r="EF57">
            <v>-157244.56099999999</v>
          </cell>
          <cell r="EG57">
            <v>-157244.56099999999</v>
          </cell>
          <cell r="EH57">
            <v>-157244.56099999999</v>
          </cell>
          <cell r="EI57">
            <v>-157244.56099999999</v>
          </cell>
          <cell r="EJ57">
            <v>-157244.56099999999</v>
          </cell>
          <cell r="EK57">
            <v>-157244.56099999999</v>
          </cell>
          <cell r="EL57">
            <v>-157244.56099999999</v>
          </cell>
        </row>
        <row r="58">
          <cell r="A58" t="str">
            <v>Retained Earnings</v>
          </cell>
          <cell r="E58">
            <v>12781.07562</v>
          </cell>
          <cell r="F58">
            <v>11623.09353</v>
          </cell>
          <cell r="G58">
            <v>12606.421709999999</v>
          </cell>
          <cell r="H58">
            <v>14069.947399999999</v>
          </cell>
          <cell r="I58">
            <v>15048.473169999997</v>
          </cell>
          <cell r="J58">
            <v>15628.849119999999</v>
          </cell>
          <cell r="K58">
            <v>17049.68172</v>
          </cell>
          <cell r="L58">
            <v>18092.562999999998</v>
          </cell>
          <cell r="M58">
            <v>18666.169990000002</v>
          </cell>
          <cell r="N58">
            <v>19840.396430000001</v>
          </cell>
          <cell r="O58">
            <v>20485.331460000001</v>
          </cell>
          <cell r="P58">
            <v>19427.329369999999</v>
          </cell>
          <cell r="Q58">
            <v>20260.762380000004</v>
          </cell>
          <cell r="R58">
            <v>21263.935940000003</v>
          </cell>
          <cell r="S58">
            <v>22522.187830000003</v>
          </cell>
          <cell r="T58">
            <v>23787.337370000001</v>
          </cell>
          <cell r="U58">
            <v>24395.658210000001</v>
          </cell>
          <cell r="V58">
            <v>25455.165780000003</v>
          </cell>
          <cell r="W58">
            <v>26507.62573</v>
          </cell>
          <cell r="X58">
            <v>27858.12</v>
          </cell>
          <cell r="Y58">
            <v>29211.833260000003</v>
          </cell>
          <cell r="Z58">
            <v>30078.584520000004</v>
          </cell>
          <cell r="AA58">
            <v>30845.183639999999</v>
          </cell>
          <cell r="AB58">
            <v>33023.026310000001</v>
          </cell>
          <cell r="AC58">
            <v>33734.727994400964</v>
          </cell>
          <cell r="AD58">
            <v>34459.476577098067</v>
          </cell>
          <cell r="AE58">
            <v>-38399.871253759942</v>
          </cell>
          <cell r="AF58">
            <v>-37465.533630561971</v>
          </cell>
          <cell r="AG58">
            <v>-36400.809821447314</v>
          </cell>
          <cell r="AH58">
            <v>-35307.064896828124</v>
          </cell>
          <cell r="AI58">
            <v>-34443.993983171007</v>
          </cell>
          <cell r="AJ58">
            <v>-33449.922963693716</v>
          </cell>
          <cell r="AK58">
            <v>-32252.424021126357</v>
          </cell>
          <cell r="AL58">
            <v>-31054.053458399962</v>
          </cell>
          <cell r="AM58">
            <v>-30040.429792652641</v>
          </cell>
          <cell r="AN58">
            <v>-28667.175121157456</v>
          </cell>
          <cell r="AO58">
            <v>-27801.138924133415</v>
          </cell>
          <cell r="AP58">
            <v>-26856.988079859751</v>
          </cell>
          <cell r="AQ58">
            <v>-25844.316064684386</v>
          </cell>
          <cell r="AR58">
            <v>-24621.542832866406</v>
          </cell>
          <cell r="AS58">
            <v>-23301.392100347086</v>
          </cell>
          <cell r="AT58">
            <v>-22020.157444276068</v>
          </cell>
          <cell r="AU58">
            <v>-20703.911562993955</v>
          </cell>
          <cell r="AV58">
            <v>-19447.111826746859</v>
          </cell>
          <cell r="AW58">
            <v>-18191.373861700296</v>
          </cell>
          <cell r="AX58">
            <v>-17120.482886939291</v>
          </cell>
          <cell r="AY58">
            <v>-15977.228655193105</v>
          </cell>
          <cell r="AZ58">
            <v>-14813.222070761014</v>
          </cell>
          <cell r="BA58">
            <v>-13722.024719667972</v>
          </cell>
          <cell r="BB58">
            <v>-12573.613074087822</v>
          </cell>
          <cell r="BC58">
            <v>-11384.038961769622</v>
          </cell>
          <cell r="BD58">
            <v>-9897.5449830678008</v>
          </cell>
          <cell r="BE58">
            <v>-8357.8404116832153</v>
          </cell>
          <cell r="BF58">
            <v>-6805.950114226488</v>
          </cell>
          <cell r="BG58">
            <v>-5315.8529833310267</v>
          </cell>
          <cell r="BH58">
            <v>-3848.5761411985859</v>
          </cell>
          <cell r="BI58">
            <v>-2362.1176245413076</v>
          </cell>
          <cell r="BJ58">
            <v>-990.50419689709906</v>
          </cell>
          <cell r="BK58">
            <v>355.54744777424253</v>
          </cell>
          <cell r="BL58">
            <v>1742.5333950014701</v>
          </cell>
          <cell r="BM58">
            <v>3037.608449304797</v>
          </cell>
          <cell r="BN58">
            <v>4396.9667634733096</v>
          </cell>
          <cell r="BO58">
            <v>5791.7156450448638</v>
          </cell>
          <cell r="BP58">
            <v>7547.6922353858936</v>
          </cell>
          <cell r="BQ58">
            <v>9356.1686916979997</v>
          </cell>
          <cell r="BR58">
            <v>11173.104565371757</v>
          </cell>
          <cell r="BS58">
            <v>12886.477766991517</v>
          </cell>
          <cell r="BT58">
            <v>14567.838374503996</v>
          </cell>
          <cell r="BU58">
            <v>16262.445605991066</v>
          </cell>
          <cell r="BV58">
            <v>17826.098668212217</v>
          </cell>
          <cell r="BW58">
            <v>19353.333791694109</v>
          </cell>
          <cell r="BX58">
            <v>20913.547333436651</v>
          </cell>
          <cell r="BY58">
            <v>22364.920255552548</v>
          </cell>
          <cell r="BZ58">
            <v>23884.809727153115</v>
          </cell>
          <cell r="CA58">
            <v>25438.482870327254</v>
          </cell>
          <cell r="CB58">
            <v>27397.72117912499</v>
          </cell>
          <cell r="CC58">
            <v>29410.452537586061</v>
          </cell>
          <cell r="CD58">
            <v>31430.603858491511</v>
          </cell>
          <cell r="CE58">
            <v>33319.090452367374</v>
          </cell>
          <cell r="CF58">
            <v>35171.717469635165</v>
          </cell>
          <cell r="CG58">
            <v>37035.939620119403</v>
          </cell>
          <cell r="CH58">
            <v>38762.87096661979</v>
          </cell>
          <cell r="CI58">
            <v>40449.209189307585</v>
          </cell>
          <cell r="CJ58">
            <v>42166.292067190188</v>
          </cell>
          <cell r="CK58">
            <v>43804.209917984008</v>
          </cell>
          <cell r="CL58">
            <v>45513.919949386494</v>
          </cell>
          <cell r="CM58">
            <v>47258.864451965506</v>
          </cell>
          <cell r="CN58">
            <v>49492.57656325648</v>
          </cell>
          <cell r="CO58">
            <v>51782.830708141846</v>
          </cell>
          <cell r="CP58">
            <v>54081.437809571777</v>
          </cell>
          <cell r="CQ58">
            <v>56215.622191414936</v>
          </cell>
          <cell r="CR58">
            <v>58313.154733973359</v>
          </cell>
          <cell r="CS58">
            <v>60423.775668188086</v>
          </cell>
          <cell r="CT58">
            <v>62388.442994543431</v>
          </cell>
          <cell r="CU58">
            <v>64312.462944812905</v>
          </cell>
          <cell r="CV58">
            <v>66269.194369355828</v>
          </cell>
          <cell r="CX58">
            <v>12606.421709999999</v>
          </cell>
          <cell r="CY58">
            <v>15628.849119999999</v>
          </cell>
          <cell r="CZ58">
            <v>18666.169990000002</v>
          </cell>
          <cell r="DA58">
            <v>19427.329369999999</v>
          </cell>
          <cell r="DB58">
            <v>22522.187830000003</v>
          </cell>
          <cell r="DC58">
            <v>25455.165780000003</v>
          </cell>
          <cell r="DD58">
            <v>29211.833260000003</v>
          </cell>
          <cell r="DE58">
            <v>33023.026310000001</v>
          </cell>
          <cell r="DF58">
            <v>-38399.871253759942</v>
          </cell>
          <cell r="DG58">
            <v>-35307.064896828124</v>
          </cell>
          <cell r="DH58">
            <v>-32252.424021126357</v>
          </cell>
          <cell r="DI58">
            <v>-28667.175121157456</v>
          </cell>
          <cell r="DJ58">
            <v>-25844.316064684386</v>
          </cell>
          <cell r="DK58">
            <v>-22020.157444276068</v>
          </cell>
          <cell r="DL58">
            <v>-18191.373861700296</v>
          </cell>
          <cell r="DM58">
            <v>-14813.222070761014</v>
          </cell>
          <cell r="DN58">
            <v>-11384.038961769622</v>
          </cell>
          <cell r="DO58">
            <v>-6805.950114226488</v>
          </cell>
          <cell r="DP58">
            <v>-2362.1176245413076</v>
          </cell>
          <cell r="DQ58">
            <v>1742.5333950014701</v>
          </cell>
          <cell r="DR58">
            <v>5791.7156450448638</v>
          </cell>
          <cell r="DS58">
            <v>11173.104565371757</v>
          </cell>
          <cell r="DT58">
            <v>16262.445605991066</v>
          </cell>
          <cell r="DU58">
            <v>20913.547333436651</v>
          </cell>
          <cell r="DV58">
            <v>25438.482870327254</v>
          </cell>
          <cell r="DW58">
            <v>31430.603858491511</v>
          </cell>
          <cell r="DX58">
            <v>37035.939620119403</v>
          </cell>
          <cell r="DY58">
            <v>42166.292067190188</v>
          </cell>
          <cell r="DZ58">
            <v>47258.864451965506</v>
          </cell>
          <cell r="EA58">
            <v>54081.437809571777</v>
          </cell>
          <cell r="EB58">
            <v>60423.775668188086</v>
          </cell>
          <cell r="EC58">
            <v>66269.194369355828</v>
          </cell>
          <cell r="EE58">
            <v>19427.329369999999</v>
          </cell>
          <cell r="EF58">
            <v>33023.026310000001</v>
          </cell>
          <cell r="EG58">
            <v>-28667.175121157456</v>
          </cell>
          <cell r="EH58">
            <v>-14813.222070761014</v>
          </cell>
          <cell r="EI58">
            <v>1742.5333950014701</v>
          </cell>
          <cell r="EJ58">
            <v>20913.547333436651</v>
          </cell>
          <cell r="EK58">
            <v>42166.292067190188</v>
          </cell>
          <cell r="EL58">
            <v>66269.194369355828</v>
          </cell>
        </row>
        <row r="59">
          <cell r="A59" t="str">
            <v>Total Shareholders' Equity</v>
          </cell>
          <cell r="E59">
            <v>13181.07562</v>
          </cell>
          <cell r="F59">
            <v>-145221.46746999997</v>
          </cell>
          <cell r="G59">
            <v>-144238.13928999999</v>
          </cell>
          <cell r="H59">
            <v>-142774.61359999998</v>
          </cell>
          <cell r="I59">
            <v>-141796.08782999997</v>
          </cell>
          <cell r="J59">
            <v>-141215.71187999999</v>
          </cell>
          <cell r="K59">
            <v>-139794.87927999999</v>
          </cell>
          <cell r="L59">
            <v>-138751.99799999999</v>
          </cell>
          <cell r="M59">
            <v>-138078.39100999999</v>
          </cell>
          <cell r="N59">
            <v>-136904.16456999999</v>
          </cell>
          <cell r="O59">
            <v>-136259.22953999997</v>
          </cell>
          <cell r="P59">
            <v>-136140.30562999999</v>
          </cell>
          <cell r="Q59">
            <v>-135172.60961999997</v>
          </cell>
          <cell r="R59">
            <v>-134035.17306</v>
          </cell>
          <cell r="S59">
            <v>-132642.65816999998</v>
          </cell>
          <cell r="T59">
            <v>-131240.71862999999</v>
          </cell>
          <cell r="U59">
            <v>-130493.07978999999</v>
          </cell>
          <cell r="V59">
            <v>-129294.25421999997</v>
          </cell>
          <cell r="W59">
            <v>-128102.47626999998</v>
          </cell>
          <cell r="X59">
            <v>-126612.66399999999</v>
          </cell>
          <cell r="Y59">
            <v>-125119.63273999999</v>
          </cell>
          <cell r="Z59">
            <v>-124113.56347999998</v>
          </cell>
          <cell r="AA59">
            <v>-123207.64635999998</v>
          </cell>
          <cell r="AB59">
            <v>-120944.67068999998</v>
          </cell>
          <cell r="AC59">
            <v>-120147.83600559902</v>
          </cell>
          <cell r="AD59">
            <v>-119337.95442290191</v>
          </cell>
          <cell r="AE59">
            <v>-192112.16925375993</v>
          </cell>
          <cell r="AF59">
            <v>-191092.69863056194</v>
          </cell>
          <cell r="AG59">
            <v>-189942.84182144731</v>
          </cell>
          <cell r="AH59">
            <v>-188763.96389682809</v>
          </cell>
          <cell r="AI59">
            <v>-187815.75998317098</v>
          </cell>
          <cell r="AJ59">
            <v>-186736.55596369371</v>
          </cell>
          <cell r="AK59">
            <v>-185453.92402112635</v>
          </cell>
          <cell r="AL59">
            <v>-184170.42045839995</v>
          </cell>
          <cell r="AM59">
            <v>-183071.66379265263</v>
          </cell>
          <cell r="AN59">
            <v>-181613.27612115745</v>
          </cell>
          <cell r="AO59">
            <v>-180662.1069241334</v>
          </cell>
          <cell r="AP59">
            <v>-179632.82307985975</v>
          </cell>
          <cell r="AQ59">
            <v>-178535.01806468438</v>
          </cell>
          <cell r="AR59">
            <v>-177227.11183286639</v>
          </cell>
          <cell r="AS59">
            <v>-175821.82810034708</v>
          </cell>
          <cell r="AT59">
            <v>-174455.46044427605</v>
          </cell>
          <cell r="AU59">
            <v>-173054.08156299393</v>
          </cell>
          <cell r="AV59">
            <v>-171712.14882674685</v>
          </cell>
          <cell r="AW59">
            <v>-170371.27786170028</v>
          </cell>
          <cell r="AX59">
            <v>-169215.25388693926</v>
          </cell>
          <cell r="AY59">
            <v>-167986.86665519309</v>
          </cell>
          <cell r="AZ59">
            <v>-166737.72707076103</v>
          </cell>
          <cell r="BA59">
            <v>-165561.39671966797</v>
          </cell>
          <cell r="BB59">
            <v>-164327.85207408783</v>
          </cell>
          <cell r="BC59">
            <v>-163053.14496176963</v>
          </cell>
          <cell r="BD59">
            <v>-161481.51798306781</v>
          </cell>
          <cell r="BE59">
            <v>-159856.68041168322</v>
          </cell>
          <cell r="BF59">
            <v>-158219.65711422649</v>
          </cell>
          <cell r="BG59">
            <v>-156644.42698333101</v>
          </cell>
          <cell r="BH59">
            <v>-155092.01714119856</v>
          </cell>
          <cell r="BI59">
            <v>-153520.4256245413</v>
          </cell>
          <cell r="BJ59">
            <v>-152063.67919689708</v>
          </cell>
          <cell r="BK59">
            <v>-150632.49455222575</v>
          </cell>
          <cell r="BL59">
            <v>-149160.37560499852</v>
          </cell>
          <cell r="BM59">
            <v>-147780.16755069519</v>
          </cell>
          <cell r="BN59">
            <v>-146335.67623652666</v>
          </cell>
          <cell r="BO59">
            <v>-144855.79435495511</v>
          </cell>
          <cell r="BP59">
            <v>-143014.68476461413</v>
          </cell>
          <cell r="BQ59">
            <v>-141121.07530830201</v>
          </cell>
          <cell r="BR59">
            <v>-139219.00643462825</v>
          </cell>
          <cell r="BS59">
            <v>-137420.5002330085</v>
          </cell>
          <cell r="BT59">
            <v>-135654.006625496</v>
          </cell>
          <cell r="BU59">
            <v>-133874.26639400894</v>
          </cell>
          <cell r="BV59">
            <v>-132225.48033178778</v>
          </cell>
          <cell r="BW59">
            <v>-130613.11220830589</v>
          </cell>
          <cell r="BX59">
            <v>-128967.76566656334</v>
          </cell>
          <cell r="BY59">
            <v>-127431.25974444745</v>
          </cell>
          <cell r="BZ59">
            <v>-125826.23727284688</v>
          </cell>
          <cell r="CA59">
            <v>-124187.43112967274</v>
          </cell>
          <cell r="CB59">
            <v>-122143.059820875</v>
          </cell>
          <cell r="CC59">
            <v>-120045.19546241392</v>
          </cell>
          <cell r="CD59">
            <v>-117939.91114150848</v>
          </cell>
          <cell r="CE59">
            <v>-115966.2915476326</v>
          </cell>
          <cell r="CF59">
            <v>-114028.53153036485</v>
          </cell>
          <cell r="CG59">
            <v>-112079.17637988061</v>
          </cell>
          <cell r="CH59">
            <v>-110267.11203338022</v>
          </cell>
          <cell r="CI59">
            <v>-108495.64081069242</v>
          </cell>
          <cell r="CJ59">
            <v>-106693.42493280981</v>
          </cell>
          <cell r="CK59">
            <v>-104970.374082016</v>
          </cell>
          <cell r="CL59">
            <v>-103175.5310506135</v>
          </cell>
          <cell r="CM59">
            <v>-101345.45354803449</v>
          </cell>
          <cell r="CN59">
            <v>-99026.608436743525</v>
          </cell>
          <cell r="CO59">
            <v>-96651.22129185815</v>
          </cell>
          <cell r="CP59">
            <v>-94267.481190428225</v>
          </cell>
          <cell r="CQ59">
            <v>-92048.163808585057</v>
          </cell>
          <cell r="CR59">
            <v>-89865.49826602664</v>
          </cell>
          <cell r="CS59">
            <v>-87669.744331811904</v>
          </cell>
          <cell r="CT59">
            <v>-85619.944005456549</v>
          </cell>
          <cell r="CU59">
            <v>-83610.791055187088</v>
          </cell>
          <cell r="CV59">
            <v>-81568.926630644157</v>
          </cell>
          <cell r="CX59">
            <v>-144238.13928999999</v>
          </cell>
          <cell r="CY59">
            <v>-141215.71187999999</v>
          </cell>
          <cell r="CZ59">
            <v>-138078.39100999999</v>
          </cell>
          <cell r="DA59">
            <v>-136140.30562999999</v>
          </cell>
          <cell r="DB59">
            <v>-132642.65816999998</v>
          </cell>
          <cell r="DC59">
            <v>-129294.25421999997</v>
          </cell>
          <cell r="DD59">
            <v>-125119.63273999999</v>
          </cell>
          <cell r="DE59">
            <v>-120944.67068999998</v>
          </cell>
          <cell r="DF59">
            <v>-192112.16925375993</v>
          </cell>
          <cell r="DG59">
            <v>-188763.96389682809</v>
          </cell>
          <cell r="DH59">
            <v>-185453.92402112635</v>
          </cell>
          <cell r="DI59">
            <v>-181613.27612115745</v>
          </cell>
          <cell r="DJ59">
            <v>-178535.01806468438</v>
          </cell>
          <cell r="DK59">
            <v>-174455.46044427605</v>
          </cell>
          <cell r="DL59">
            <v>-170371.27786170028</v>
          </cell>
          <cell r="DM59">
            <v>-166737.72707076103</v>
          </cell>
          <cell r="DN59">
            <v>-163053.14496176963</v>
          </cell>
          <cell r="DO59">
            <v>-158219.65711422649</v>
          </cell>
          <cell r="DP59">
            <v>-153520.4256245413</v>
          </cell>
          <cell r="DQ59">
            <v>-149160.37560499852</v>
          </cell>
          <cell r="DR59">
            <v>-144855.79435495511</v>
          </cell>
          <cell r="DS59">
            <v>-139219.00643462825</v>
          </cell>
          <cell r="DT59">
            <v>-133874.26639400894</v>
          </cell>
          <cell r="DU59">
            <v>-128967.76566656334</v>
          </cell>
          <cell r="DV59">
            <v>-124187.43112967274</v>
          </cell>
          <cell r="DW59">
            <v>-117939.91114150848</v>
          </cell>
          <cell r="DX59">
            <v>-112079.17637988061</v>
          </cell>
          <cell r="DY59">
            <v>-106693.42493280981</v>
          </cell>
          <cell r="DZ59">
            <v>-101345.45354803449</v>
          </cell>
          <cell r="EA59">
            <v>-94267.481190428225</v>
          </cell>
          <cell r="EB59">
            <v>-87669.744331811904</v>
          </cell>
          <cell r="EC59">
            <v>-81568.926630644157</v>
          </cell>
          <cell r="EE59">
            <v>-136140.30562999999</v>
          </cell>
          <cell r="EF59">
            <v>-120944.67068999998</v>
          </cell>
          <cell r="EG59">
            <v>-181613.27612115745</v>
          </cell>
          <cell r="EH59">
            <v>-166737.72707076103</v>
          </cell>
          <cell r="EI59">
            <v>-149160.37560499852</v>
          </cell>
          <cell r="EJ59">
            <v>-128967.76566656334</v>
          </cell>
          <cell r="EK59">
            <v>-106693.42493280981</v>
          </cell>
          <cell r="EL59">
            <v>-81568.926630644157</v>
          </cell>
        </row>
        <row r="61">
          <cell r="A61" t="str">
            <v>Total Liabilities &amp; Shareholders' Equity</v>
          </cell>
          <cell r="E61">
            <v>38086.922319999998</v>
          </cell>
          <cell r="F61">
            <v>24852.461010000028</v>
          </cell>
          <cell r="G61">
            <v>26957.224109999981</v>
          </cell>
          <cell r="H61">
            <v>28783.784820000001</v>
          </cell>
          <cell r="I61">
            <v>29837.43273</v>
          </cell>
          <cell r="J61">
            <v>28503.571790000016</v>
          </cell>
          <cell r="K61">
            <v>31150.111139999994</v>
          </cell>
          <cell r="L61">
            <v>32709.865980000031</v>
          </cell>
          <cell r="M61">
            <v>33975.685570000001</v>
          </cell>
          <cell r="N61">
            <v>36141.972349999996</v>
          </cell>
          <cell r="O61">
            <v>36692.160250000015</v>
          </cell>
          <cell r="P61">
            <v>34356.475520000007</v>
          </cell>
          <cell r="Q61">
            <v>33019.454270000017</v>
          </cell>
          <cell r="R61">
            <v>35100.911460000003</v>
          </cell>
          <cell r="S61">
            <v>37540.058170000033</v>
          </cell>
          <cell r="T61">
            <v>37462.811790000036</v>
          </cell>
          <cell r="U61">
            <v>39027.84560000003</v>
          </cell>
          <cell r="V61">
            <v>36047.893960000045</v>
          </cell>
          <cell r="W61">
            <v>28963.526910000015</v>
          </cell>
          <cell r="X61">
            <v>33556.402100000007</v>
          </cell>
          <cell r="Y61">
            <v>36637.605020000003</v>
          </cell>
          <cell r="Z61">
            <v>38769.031770000031</v>
          </cell>
          <cell r="AA61">
            <v>40373.508310000034</v>
          </cell>
          <cell r="AB61">
            <v>39260.913930000024</v>
          </cell>
          <cell r="AC61">
            <v>38010.876287055537</v>
          </cell>
          <cell r="AD61">
            <v>39428.50007681796</v>
          </cell>
          <cell r="AE61">
            <v>23189.449236257293</v>
          </cell>
          <cell r="AF61">
            <v>25848.340314864181</v>
          </cell>
          <cell r="AG61">
            <v>27373.397885942977</v>
          </cell>
          <cell r="AH61">
            <v>26190.531020441238</v>
          </cell>
          <cell r="AI61">
            <v>27898.067083377071</v>
          </cell>
          <cell r="AJ61">
            <v>31346.261034494819</v>
          </cell>
          <cell r="AK61">
            <v>31246.207601250877</v>
          </cell>
          <cell r="AL61">
            <v>36219.80421436188</v>
          </cell>
          <cell r="AM61">
            <v>37591.331444218871</v>
          </cell>
          <cell r="AN61">
            <v>37326.996653320384</v>
          </cell>
          <cell r="AO61">
            <v>31635.668001172744</v>
          </cell>
          <cell r="AP61">
            <v>33440.311030839279</v>
          </cell>
          <cell r="AQ61">
            <v>26892.599547085149</v>
          </cell>
          <cell r="AR61">
            <v>28577.672522475652</v>
          </cell>
          <cell r="AS61">
            <v>30265.032998567505</v>
          </cell>
          <cell r="AT61">
            <v>30410.42739821109</v>
          </cell>
          <cell r="AU61">
            <v>32497.509553286072</v>
          </cell>
          <cell r="AV61">
            <v>34584.545563326043</v>
          </cell>
          <cell r="AW61">
            <v>35168.939802165434</v>
          </cell>
          <cell r="AX61">
            <v>37509.22053036053</v>
          </cell>
          <cell r="AY61">
            <v>39846.784515540698</v>
          </cell>
          <cell r="AZ61">
            <v>40686.200853406801</v>
          </cell>
          <cell r="BA61">
            <v>35239.140810922283</v>
          </cell>
          <cell r="BB61">
            <v>37268.332931501791</v>
          </cell>
          <cell r="BC61">
            <v>34445.091172898741</v>
          </cell>
          <cell r="BD61">
            <v>36351.990899358992</v>
          </cell>
          <cell r="BE61">
            <v>38259.047718502028</v>
          </cell>
          <cell r="BF61">
            <v>38668.120263717166</v>
          </cell>
          <cell r="BG61">
            <v>41040.111419276771</v>
          </cell>
          <cell r="BH61">
            <v>43419.3922860733</v>
          </cell>
          <cell r="BI61">
            <v>44301.642827394709</v>
          </cell>
          <cell r="BJ61">
            <v>47003.161872809433</v>
          </cell>
          <cell r="BK61">
            <v>49699.227135251305</v>
          </cell>
          <cell r="BL61">
            <v>50914.566700249066</v>
          </cell>
          <cell r="BM61">
            <v>44777.394945997192</v>
          </cell>
          <cell r="BN61">
            <v>47008.572547187825</v>
          </cell>
          <cell r="BO61">
            <v>42237.232049652404</v>
          </cell>
          <cell r="BP61">
            <v>44394.067926607124</v>
          </cell>
          <cell r="BQ61">
            <v>46551.456157033012</v>
          </cell>
          <cell r="BR61">
            <v>47211.456054820505</v>
          </cell>
          <cell r="BS61">
            <v>49826.857904151722</v>
          </cell>
          <cell r="BT61">
            <v>52450.721409375663</v>
          </cell>
          <cell r="BU61">
            <v>53578.509638574178</v>
          </cell>
          <cell r="BV61">
            <v>56547.495759636979</v>
          </cell>
          <cell r="BW61">
            <v>59512.510041960457</v>
          </cell>
          <cell r="BX61">
            <v>60998.048242544653</v>
          </cell>
          <cell r="BY61">
            <v>54274.017108299187</v>
          </cell>
          <cell r="BZ61">
            <v>56684.588951605241</v>
          </cell>
          <cell r="CA61">
            <v>50797.669965590292</v>
          </cell>
          <cell r="CB61">
            <v>53165.572590831929</v>
          </cell>
          <cell r="CC61">
            <v>55534.372627611883</v>
          </cell>
          <cell r="CD61">
            <v>56406.401739336245</v>
          </cell>
          <cell r="CE61">
            <v>59229.029555483634</v>
          </cell>
          <cell r="CF61">
            <v>62061.403057522955</v>
          </cell>
          <cell r="CG61">
            <v>63398.690997778758</v>
          </cell>
          <cell r="CH61">
            <v>66597.325734677812</v>
          </cell>
          <cell r="CI61">
            <v>69793.587252764322</v>
          </cell>
          <cell r="CJ61">
            <v>71511.667701045604</v>
          </cell>
          <cell r="CK61">
            <v>64425.573838649841</v>
          </cell>
          <cell r="CL61">
            <v>67070.067188696703</v>
          </cell>
          <cell r="CM61">
            <v>40851.816149655599</v>
          </cell>
          <cell r="CN61">
            <v>43524.283099774359</v>
          </cell>
          <cell r="CO61">
            <v>46198.066663456353</v>
          </cell>
          <cell r="CP61">
            <v>48875.802751807845</v>
          </cell>
          <cell r="CQ61">
            <v>51994.247361306043</v>
          </cell>
          <cell r="CR61">
            <v>55123.925657144544</v>
          </cell>
          <cell r="CS61">
            <v>58259.677614889311</v>
          </cell>
          <cell r="CT61">
            <v>61774.587278401596</v>
          </cell>
          <cell r="CU61">
            <v>65288.980466078036</v>
          </cell>
          <cell r="CV61">
            <v>68826.713116777915</v>
          </cell>
          <cell r="CX61">
            <v>26957.224109999981</v>
          </cell>
          <cell r="CY61">
            <v>28503.571790000016</v>
          </cell>
          <cell r="CZ61">
            <v>33975.685570000001</v>
          </cell>
          <cell r="DA61">
            <v>34356.475520000007</v>
          </cell>
          <cell r="DB61">
            <v>37540.058170000033</v>
          </cell>
          <cell r="DC61">
            <v>36047.893960000045</v>
          </cell>
          <cell r="DD61">
            <v>36637.605020000003</v>
          </cell>
          <cell r="DE61">
            <v>39260.913930000024</v>
          </cell>
          <cell r="DF61">
            <v>23189.449236257293</v>
          </cell>
          <cell r="DG61">
            <v>26190.531020441238</v>
          </cell>
          <cell r="DH61">
            <v>31246.207601250877</v>
          </cell>
          <cell r="DI61">
            <v>37326.996653320384</v>
          </cell>
          <cell r="DJ61">
            <v>26892.599547085149</v>
          </cell>
          <cell r="DK61">
            <v>30410.42739821109</v>
          </cell>
          <cell r="DL61">
            <v>35168.939802165434</v>
          </cell>
          <cell r="DM61">
            <v>40686.200853406801</v>
          </cell>
          <cell r="DN61">
            <v>34445.091172898741</v>
          </cell>
          <cell r="DO61">
            <v>38668.120263717166</v>
          </cell>
          <cell r="DP61">
            <v>44301.642827394709</v>
          </cell>
          <cell r="DQ61">
            <v>50914.566700249066</v>
          </cell>
          <cell r="DR61">
            <v>42237.232049652404</v>
          </cell>
          <cell r="DS61">
            <v>47211.456054820505</v>
          </cell>
          <cell r="DT61">
            <v>53578.509638574178</v>
          </cell>
          <cell r="DU61">
            <v>60998.048242544653</v>
          </cell>
          <cell r="DV61">
            <v>50797.669965590292</v>
          </cell>
          <cell r="DW61">
            <v>56406.401739336245</v>
          </cell>
          <cell r="DX61">
            <v>63398.690997778758</v>
          </cell>
          <cell r="DY61">
            <v>71511.667701045604</v>
          </cell>
          <cell r="DZ61">
            <v>40851.816149655599</v>
          </cell>
          <cell r="EA61">
            <v>48875.802751807845</v>
          </cell>
          <cell r="EB61">
            <v>58259.677614889311</v>
          </cell>
          <cell r="EC61">
            <v>68826.713116777915</v>
          </cell>
          <cell r="EE61">
            <v>34356.475520000007</v>
          </cell>
          <cell r="EF61">
            <v>39260.913930000024</v>
          </cell>
          <cell r="EG61">
            <v>37326.996653320384</v>
          </cell>
          <cell r="EH61">
            <v>40686.200853406801</v>
          </cell>
          <cell r="EI61">
            <v>50914.566700249066</v>
          </cell>
          <cell r="EJ61">
            <v>60998.048242544653</v>
          </cell>
          <cell r="EK61">
            <v>71511.667701045604</v>
          </cell>
          <cell r="EL61">
            <v>68826.713116777915</v>
          </cell>
        </row>
        <row r="63">
          <cell r="A63" t="str">
            <v>Check</v>
          </cell>
          <cell r="E63">
            <v>0</v>
          </cell>
          <cell r="F63">
            <v>3.2741809263825417E-11</v>
          </cell>
          <cell r="G63">
            <v>0</v>
          </cell>
          <cell r="H63">
            <v>0</v>
          </cell>
          <cell r="I63">
            <v>0</v>
          </cell>
          <cell r="J63">
            <v>0</v>
          </cell>
          <cell r="K63">
            <v>0</v>
          </cell>
          <cell r="L63">
            <v>2.9103830456733704E-11</v>
          </cell>
          <cell r="M63">
            <v>0</v>
          </cell>
          <cell r="N63">
            <v>0</v>
          </cell>
          <cell r="O63">
            <v>0</v>
          </cell>
          <cell r="P63">
            <v>0</v>
          </cell>
          <cell r="Q63">
            <v>0</v>
          </cell>
          <cell r="R63">
            <v>0</v>
          </cell>
          <cell r="S63">
            <v>0</v>
          </cell>
          <cell r="T63">
            <v>0</v>
          </cell>
          <cell r="U63">
            <v>0</v>
          </cell>
          <cell r="V63">
            <v>0</v>
          </cell>
          <cell r="W63">
            <v>0</v>
          </cell>
          <cell r="X63">
            <v>0</v>
          </cell>
          <cell r="Y63">
            <v>0</v>
          </cell>
          <cell r="Z63">
            <v>0</v>
          </cell>
          <cell r="AA63">
            <v>0</v>
          </cell>
          <cell r="AB63">
            <v>0</v>
          </cell>
          <cell r="AC63">
            <v>-5.899999596294947E-4</v>
          </cell>
          <cell r="AD63">
            <v>-5.8999994507757947E-4</v>
          </cell>
          <cell r="AE63">
            <v>-5.899999632674735E-4</v>
          </cell>
          <cell r="AF63">
            <v>-5.8999991597374901E-4</v>
          </cell>
          <cell r="AG63">
            <v>-5.8999998145736754E-4</v>
          </cell>
          <cell r="AH63">
            <v>-5.8999995235353708E-4</v>
          </cell>
          <cell r="AI63">
            <v>-5.8999994143960066E-4</v>
          </cell>
          <cell r="AJ63">
            <v>-5.8999997054343112E-4</v>
          </cell>
          <cell r="AK63">
            <v>-5.8999997054343112E-4</v>
          </cell>
          <cell r="AL63">
            <v>-5.8999996690545231E-4</v>
          </cell>
          <cell r="AM63">
            <v>-5.899999596294947E-4</v>
          </cell>
          <cell r="AN63">
            <v>-5.8999996690545231E-4</v>
          </cell>
          <cell r="AO63">
            <v>-5.8999997781938873E-4</v>
          </cell>
          <cell r="AP63">
            <v>-5.8999998145736754E-4</v>
          </cell>
          <cell r="AQ63">
            <v>-5.8999993780162185E-4</v>
          </cell>
          <cell r="AR63">
            <v>-5.8999995599151589E-4</v>
          </cell>
          <cell r="AS63">
            <v>-5.899999632674735E-4</v>
          </cell>
          <cell r="AT63">
            <v>-5.8999993780162185E-4</v>
          </cell>
          <cell r="AU63">
            <v>-5.8999993416364305E-4</v>
          </cell>
          <cell r="AV63">
            <v>-5.8999993780162185E-4</v>
          </cell>
          <cell r="AW63">
            <v>-5.8999997418140993E-4</v>
          </cell>
          <cell r="AX63">
            <v>-5.8999991597374901E-4</v>
          </cell>
          <cell r="AY63">
            <v>-5.8999995235353708E-4</v>
          </cell>
          <cell r="AZ63">
            <v>-5.8999997418140993E-4</v>
          </cell>
          <cell r="BA63">
            <v>-5.8999996690545231E-4</v>
          </cell>
          <cell r="BB63">
            <v>-5.8999996690545231E-4</v>
          </cell>
          <cell r="BC63">
            <v>-5.8999996690545231E-4</v>
          </cell>
          <cell r="BD63">
            <v>-5.8999997418140993E-4</v>
          </cell>
          <cell r="BE63">
            <v>-5.899999596294947E-4</v>
          </cell>
          <cell r="BF63">
            <v>-5.8999997418140993E-4</v>
          </cell>
          <cell r="BG63">
            <v>-5.8999994507757947E-4</v>
          </cell>
          <cell r="BH63">
            <v>-5.8999995235353708E-4</v>
          </cell>
          <cell r="BI63">
            <v>-5.8999993052566424E-4</v>
          </cell>
          <cell r="BJ63">
            <v>-5.8999995235353708E-4</v>
          </cell>
          <cell r="BK63">
            <v>-5.8999995235353708E-4</v>
          </cell>
          <cell r="BL63">
            <v>-5.899999596294947E-4</v>
          </cell>
          <cell r="BM63">
            <v>-5.8999993780162185E-4</v>
          </cell>
          <cell r="BN63">
            <v>-5.8999993780162185E-4</v>
          </cell>
          <cell r="BO63">
            <v>-5.8999992324970663E-4</v>
          </cell>
          <cell r="BP63">
            <v>-5.8999998873332515E-4</v>
          </cell>
          <cell r="BQ63">
            <v>-5.8999995235353708E-4</v>
          </cell>
          <cell r="BR63">
            <v>-5.8999996690545231E-4</v>
          </cell>
          <cell r="BS63">
            <v>-5.8999997418140993E-4</v>
          </cell>
          <cell r="BT63">
            <v>-5.8999996690545231E-4</v>
          </cell>
          <cell r="BU63">
            <v>-5.8999997418140993E-4</v>
          </cell>
          <cell r="BV63">
            <v>-5.8999994507757947E-4</v>
          </cell>
          <cell r="BW63">
            <v>-5.8999998145736754E-4</v>
          </cell>
          <cell r="BX63">
            <v>-5.8999993780162185E-4</v>
          </cell>
          <cell r="BY63">
            <v>-5.8999995235353708E-4</v>
          </cell>
          <cell r="BZ63">
            <v>-5.8999997418140993E-4</v>
          </cell>
          <cell r="CA63">
            <v>-5.8999993780162185E-4</v>
          </cell>
          <cell r="CB63">
            <v>-5.8999993780162185E-4</v>
          </cell>
          <cell r="CC63">
            <v>-5.899999596294947E-4</v>
          </cell>
          <cell r="CD63">
            <v>-5.8999993780162185E-4</v>
          </cell>
          <cell r="CE63">
            <v>-5.8999996690545231E-4</v>
          </cell>
          <cell r="CF63">
            <v>-5.8999998873332515E-4</v>
          </cell>
          <cell r="CG63">
            <v>-5.8999996690545231E-4</v>
          </cell>
          <cell r="CH63">
            <v>-5.8999999600928277E-4</v>
          </cell>
          <cell r="CI63">
            <v>-5.8999995235353708E-4</v>
          </cell>
          <cell r="CJ63">
            <v>-5.8999996690545231E-4</v>
          </cell>
          <cell r="CK63">
            <v>-5.8999999600928277E-4</v>
          </cell>
          <cell r="CL63">
            <v>-5.8999996690545231E-4</v>
          </cell>
          <cell r="CM63">
            <v>-5.8999994507757947E-4</v>
          </cell>
          <cell r="CN63">
            <v>-5.8999999600928277E-4</v>
          </cell>
          <cell r="CO63">
            <v>-5.899999596294947E-4</v>
          </cell>
          <cell r="CP63">
            <v>-5.8999998145736754E-4</v>
          </cell>
          <cell r="CQ63">
            <v>-5.8999998145736754E-4</v>
          </cell>
          <cell r="CR63">
            <v>-5.8999994507757947E-4</v>
          </cell>
          <cell r="CS63">
            <v>-5.8999994507757947E-4</v>
          </cell>
          <cell r="CT63">
            <v>-5.899999596294947E-4</v>
          </cell>
          <cell r="CU63">
            <v>-5.8999995235353708E-4</v>
          </cell>
          <cell r="CV63">
            <v>-5.8999993780162185E-4</v>
          </cell>
          <cell r="CX63">
            <v>0</v>
          </cell>
          <cell r="CY63">
            <v>0</v>
          </cell>
          <cell r="CZ63">
            <v>0</v>
          </cell>
          <cell r="DA63">
            <v>0</v>
          </cell>
          <cell r="DB63">
            <v>0</v>
          </cell>
          <cell r="DC63">
            <v>0</v>
          </cell>
          <cell r="DD63">
            <v>0</v>
          </cell>
          <cell r="DE63">
            <v>0</v>
          </cell>
          <cell r="DF63">
            <v>-5.899999632674735E-4</v>
          </cell>
          <cell r="DG63">
            <v>-5.8999995235353708E-4</v>
          </cell>
          <cell r="DH63">
            <v>-5.8999997054343112E-4</v>
          </cell>
          <cell r="DI63">
            <v>-5.8999996690545231E-4</v>
          </cell>
          <cell r="DJ63">
            <v>-5.8999993780162185E-4</v>
          </cell>
          <cell r="DK63">
            <v>-5.8999993780162185E-4</v>
          </cell>
          <cell r="DL63">
            <v>-5.8999997418140993E-4</v>
          </cell>
          <cell r="DM63">
            <v>-5.8999997418140993E-4</v>
          </cell>
          <cell r="DN63">
            <v>-5.8999996690545231E-4</v>
          </cell>
          <cell r="DO63">
            <v>-5.8999997418140993E-4</v>
          </cell>
          <cell r="DP63">
            <v>-5.8999993052566424E-4</v>
          </cell>
          <cell r="DQ63">
            <v>-5.899999596294947E-4</v>
          </cell>
          <cell r="DR63">
            <v>-5.8999992324970663E-4</v>
          </cell>
          <cell r="DS63">
            <v>-5.8999996690545231E-4</v>
          </cell>
          <cell r="DT63">
            <v>-5.8999997418140993E-4</v>
          </cell>
          <cell r="DU63">
            <v>-5.8999993780162185E-4</v>
          </cell>
          <cell r="DV63">
            <v>-5.8999993780162185E-4</v>
          </cell>
          <cell r="DW63">
            <v>-5.8999993780162185E-4</v>
          </cell>
          <cell r="DX63">
            <v>-5.8999996690545231E-4</v>
          </cell>
          <cell r="DY63">
            <v>-5.8999996690545231E-4</v>
          </cell>
          <cell r="DZ63">
            <v>-5.8999994507757947E-4</v>
          </cell>
          <cell r="EA63">
            <v>-5.8999998145736754E-4</v>
          </cell>
          <cell r="EB63">
            <v>-5.8999994507757947E-4</v>
          </cell>
          <cell r="EC63">
            <v>-5.8999993780162185E-4</v>
          </cell>
          <cell r="EE63">
            <v>0</v>
          </cell>
          <cell r="EF63">
            <v>0</v>
          </cell>
          <cell r="EG63">
            <v>-5.8999996690545231E-4</v>
          </cell>
          <cell r="EH63">
            <v>-5.8999997418140993E-4</v>
          </cell>
          <cell r="EI63">
            <v>-5.899999596294947E-4</v>
          </cell>
          <cell r="EJ63">
            <v>-5.8999993780162185E-4</v>
          </cell>
          <cell r="EK63">
            <v>-5.8999996690545231E-4</v>
          </cell>
          <cell r="EL63">
            <v>-5.8999993780162185E-4</v>
          </cell>
        </row>
      </sheetData>
      <sheetData sheetId="6">
        <row r="13">
          <cell r="CX13">
            <v>-2140.2468600000002</v>
          </cell>
        </row>
      </sheetData>
      <sheetData sheetId="7">
        <row r="3">
          <cell r="EO3">
            <v>1</v>
          </cell>
        </row>
      </sheetData>
      <sheetData sheetId="8">
        <row r="90">
          <cell r="E90">
            <v>384.73</v>
          </cell>
        </row>
      </sheetData>
      <sheetData sheetId="9">
        <row r="35">
          <cell r="E35">
            <v>0</v>
          </cell>
        </row>
      </sheetData>
      <sheetData sheetId="10">
        <row r="8">
          <cell r="AC8">
            <v>412.98195918917304</v>
          </cell>
        </row>
      </sheetData>
      <sheetData sheetId="11">
        <row r="20">
          <cell r="E20">
            <v>0</v>
          </cell>
        </row>
      </sheetData>
      <sheetData sheetId="12" refreshError="1"/>
      <sheetData sheetId="13">
        <row r="1">
          <cell r="A1" t="str">
            <v>PowerPlan</v>
          </cell>
        </row>
        <row r="2">
          <cell r="A2" t="str">
            <v>2012 Implementation Revenue &amp; Bookings Model</v>
          </cell>
        </row>
        <row r="3">
          <cell r="A3" t="str">
            <v>Year Ending Dec 31, 2012</v>
          </cell>
        </row>
        <row r="4">
          <cell r="G4" t="str">
            <v>Revenue Outlook</v>
          </cell>
        </row>
        <row r="5">
          <cell r="G5" t="str">
            <v>Frct</v>
          </cell>
          <cell r="H5" t="str">
            <v>Frct</v>
          </cell>
          <cell r="I5" t="str">
            <v>Frct</v>
          </cell>
          <cell r="J5" t="str">
            <v>Frct</v>
          </cell>
          <cell r="K5" t="str">
            <v>Frct</v>
          </cell>
          <cell r="L5" t="str">
            <v>Frct</v>
          </cell>
          <cell r="M5" t="str">
            <v>Frct</v>
          </cell>
          <cell r="N5" t="str">
            <v>Frct</v>
          </cell>
          <cell r="O5" t="str">
            <v>Frct</v>
          </cell>
          <cell r="P5" t="str">
            <v>Frct</v>
          </cell>
          <cell r="Q5" t="str">
            <v>Frct</v>
          </cell>
          <cell r="R5" t="str">
            <v>Frct</v>
          </cell>
        </row>
        <row r="6">
          <cell r="G6">
            <v>40923</v>
          </cell>
          <cell r="H6">
            <v>40953</v>
          </cell>
          <cell r="I6">
            <v>40983</v>
          </cell>
          <cell r="J6">
            <v>41013</v>
          </cell>
          <cell r="K6">
            <v>41043</v>
          </cell>
          <cell r="L6">
            <v>41073</v>
          </cell>
          <cell r="M6">
            <v>41103</v>
          </cell>
          <cell r="N6">
            <v>41133</v>
          </cell>
          <cell r="O6">
            <v>41163</v>
          </cell>
          <cell r="P6">
            <v>41193</v>
          </cell>
          <cell r="Q6">
            <v>41223</v>
          </cell>
          <cell r="R6">
            <v>41253</v>
          </cell>
          <cell r="S6" t="str">
            <v>TOTAL</v>
          </cell>
          <cell r="U6" t="str">
            <v>Q1</v>
          </cell>
          <cell r="V6" t="str">
            <v>Q2</v>
          </cell>
          <cell r="W6" t="str">
            <v>Q3</v>
          </cell>
          <cell r="X6" t="str">
            <v>Q4</v>
          </cell>
          <cell r="Y6" t="str">
            <v>Total</v>
          </cell>
          <cell r="Z6" t="str">
            <v>Check</v>
          </cell>
        </row>
        <row r="8">
          <cell r="A8" t="str">
            <v>LICENSE BOOKINGS:</v>
          </cell>
        </row>
        <row r="9">
          <cell r="D9" t="str">
            <v>PowerTax</v>
          </cell>
          <cell r="G9" t="str">
            <v xml:space="preserve"> </v>
          </cell>
          <cell r="H9">
            <v>70000</v>
          </cell>
          <cell r="I9">
            <v>70000</v>
          </cell>
          <cell r="J9" t="str">
            <v xml:space="preserve"> </v>
          </cell>
          <cell r="K9" t="str">
            <v xml:space="preserve"> </v>
          </cell>
          <cell r="L9" t="str">
            <v xml:space="preserve"> </v>
          </cell>
          <cell r="M9">
            <v>140000</v>
          </cell>
          <cell r="N9" t="str">
            <v xml:space="preserve"> </v>
          </cell>
          <cell r="O9">
            <v>140000</v>
          </cell>
          <cell r="P9" t="str">
            <v xml:space="preserve"> </v>
          </cell>
          <cell r="Q9">
            <v>140000</v>
          </cell>
          <cell r="R9" t="str">
            <v xml:space="preserve"> </v>
          </cell>
          <cell r="S9">
            <v>560000</v>
          </cell>
          <cell r="T9">
            <v>5</v>
          </cell>
        </row>
        <row r="10">
          <cell r="D10" t="str">
            <v>Provision</v>
          </cell>
          <cell r="H10">
            <v>85000</v>
          </cell>
          <cell r="J10">
            <v>85000</v>
          </cell>
          <cell r="L10">
            <v>85000</v>
          </cell>
          <cell r="N10">
            <v>85000</v>
          </cell>
          <cell r="P10">
            <v>85000</v>
          </cell>
          <cell r="R10">
            <v>85000</v>
          </cell>
          <cell r="S10">
            <v>510000</v>
          </cell>
          <cell r="T10">
            <v>6</v>
          </cell>
        </row>
        <row r="11">
          <cell r="D11" t="str">
            <v>PropertyTax</v>
          </cell>
          <cell r="G11" t="str">
            <v xml:space="preserve"> </v>
          </cell>
          <cell r="H11">
            <v>75000</v>
          </cell>
          <cell r="I11">
            <v>75000</v>
          </cell>
          <cell r="J11">
            <v>125000</v>
          </cell>
          <cell r="K11" t="str">
            <v xml:space="preserve"> </v>
          </cell>
          <cell r="L11">
            <v>125000</v>
          </cell>
          <cell r="M11">
            <v>125000</v>
          </cell>
          <cell r="N11">
            <v>125000</v>
          </cell>
          <cell r="O11">
            <v>125000</v>
          </cell>
          <cell r="P11">
            <v>90000</v>
          </cell>
          <cell r="Q11">
            <v>90000</v>
          </cell>
          <cell r="R11">
            <v>70000</v>
          </cell>
          <cell r="S11">
            <v>1025000</v>
          </cell>
          <cell r="T11">
            <v>10</v>
          </cell>
        </row>
        <row r="12">
          <cell r="D12" t="str">
            <v>Lease</v>
          </cell>
          <cell r="G12" t="str">
            <v xml:space="preserve"> </v>
          </cell>
          <cell r="H12">
            <v>100000</v>
          </cell>
          <cell r="I12">
            <v>100000</v>
          </cell>
          <cell r="J12">
            <v>100000</v>
          </cell>
          <cell r="K12">
            <v>100000</v>
          </cell>
          <cell r="L12" t="str">
            <v xml:space="preserve"> </v>
          </cell>
          <cell r="M12">
            <v>100000</v>
          </cell>
          <cell r="N12">
            <v>100000</v>
          </cell>
          <cell r="O12" t="str">
            <v xml:space="preserve"> </v>
          </cell>
          <cell r="P12">
            <v>100000</v>
          </cell>
          <cell r="Q12">
            <v>100000</v>
          </cell>
          <cell r="R12" t="str">
            <v xml:space="preserve"> </v>
          </cell>
          <cell r="S12">
            <v>800000</v>
          </cell>
          <cell r="T12">
            <v>8</v>
          </cell>
        </row>
        <row r="13">
          <cell r="G13" t="str">
            <v xml:space="preserve"> </v>
          </cell>
          <cell r="H13" t="str">
            <v xml:space="preserve"> </v>
          </cell>
          <cell r="I13" t="str">
            <v xml:space="preserve"> </v>
          </cell>
          <cell r="J13" t="str">
            <v xml:space="preserve"> </v>
          </cell>
          <cell r="K13" t="str">
            <v xml:space="preserve"> </v>
          </cell>
          <cell r="L13" t="str">
            <v xml:space="preserve"> </v>
          </cell>
          <cell r="M13" t="str">
            <v xml:space="preserve"> </v>
          </cell>
          <cell r="N13" t="str">
            <v xml:space="preserve"> </v>
          </cell>
          <cell r="O13" t="str">
            <v xml:space="preserve"> </v>
          </cell>
          <cell r="P13" t="str">
            <v xml:space="preserve"> </v>
          </cell>
          <cell r="Q13" t="str">
            <v xml:space="preserve"> </v>
          </cell>
          <cell r="R13" t="str">
            <v xml:space="preserve"> </v>
          </cell>
          <cell r="S13">
            <v>0</v>
          </cell>
        </row>
        <row r="14">
          <cell r="D14" t="str">
            <v>MDU</v>
          </cell>
          <cell r="G14">
            <v>881250</v>
          </cell>
          <cell r="S14">
            <v>881250</v>
          </cell>
          <cell r="U14" t="str">
            <v>New</v>
          </cell>
        </row>
        <row r="15">
          <cell r="D15" t="str">
            <v>MGE</v>
          </cell>
          <cell r="I15">
            <v>371000</v>
          </cell>
          <cell r="S15">
            <v>371000</v>
          </cell>
          <cell r="U15" t="str">
            <v>New</v>
          </cell>
        </row>
        <row r="16">
          <cell r="D16" t="str">
            <v>KCS</v>
          </cell>
          <cell r="G16">
            <v>663335</v>
          </cell>
          <cell r="S16">
            <v>663335</v>
          </cell>
          <cell r="U16" t="str">
            <v>New</v>
          </cell>
        </row>
        <row r="17">
          <cell r="D17" t="str">
            <v>EPB Chattanooga</v>
          </cell>
          <cell r="J17">
            <v>437500</v>
          </cell>
          <cell r="S17">
            <v>437500</v>
          </cell>
          <cell r="U17" t="str">
            <v>New</v>
          </cell>
        </row>
        <row r="18">
          <cell r="D18" t="str">
            <v>DTE Plant</v>
          </cell>
          <cell r="L18">
            <v>950000</v>
          </cell>
          <cell r="S18">
            <v>950000</v>
          </cell>
        </row>
        <row r="19">
          <cell r="D19" t="str">
            <v>Memphis</v>
          </cell>
          <cell r="L19">
            <v>437500</v>
          </cell>
          <cell r="S19">
            <v>437500</v>
          </cell>
          <cell r="U19" t="str">
            <v>New</v>
          </cell>
        </row>
        <row r="20">
          <cell r="D20" t="str">
            <v>LCRA New Plant Oppty</v>
          </cell>
          <cell r="N20">
            <v>1062000</v>
          </cell>
          <cell r="S20">
            <v>1062000</v>
          </cell>
          <cell r="U20" t="str">
            <v>New</v>
          </cell>
        </row>
        <row r="21">
          <cell r="D21" t="str">
            <v>OG&amp;E</v>
          </cell>
          <cell r="O21">
            <v>800000</v>
          </cell>
          <cell r="S21">
            <v>800000</v>
          </cell>
        </row>
        <row r="22">
          <cell r="D22" t="str">
            <v>Sempra</v>
          </cell>
          <cell r="P22">
            <v>950000</v>
          </cell>
          <cell r="S22">
            <v>950000</v>
          </cell>
        </row>
        <row r="23">
          <cell r="D23" t="str">
            <v>Dominion</v>
          </cell>
          <cell r="P23">
            <v>800000</v>
          </cell>
          <cell r="S23">
            <v>800000</v>
          </cell>
        </row>
        <row r="24">
          <cell r="D24" t="str">
            <v>UGI Plant</v>
          </cell>
          <cell r="R24">
            <v>800000</v>
          </cell>
          <cell r="S24">
            <v>800000</v>
          </cell>
        </row>
        <row r="25">
          <cell r="D25" t="str">
            <v>Mobile Gas</v>
          </cell>
          <cell r="R25">
            <v>300000</v>
          </cell>
          <cell r="S25">
            <v>300000</v>
          </cell>
          <cell r="U25" t="str">
            <v>New</v>
          </cell>
        </row>
        <row r="26">
          <cell r="D26" t="str">
            <v>NV Energy</v>
          </cell>
          <cell r="R26">
            <v>250000</v>
          </cell>
          <cell r="S26">
            <v>250000</v>
          </cell>
        </row>
        <row r="31">
          <cell r="C31" t="str">
            <v>TOTAL LICENSE BOOKINGS</v>
          </cell>
          <cell r="G31">
            <v>1544585</v>
          </cell>
          <cell r="H31">
            <v>330000</v>
          </cell>
          <cell r="I31">
            <v>616000</v>
          </cell>
          <cell r="J31">
            <v>747500</v>
          </cell>
          <cell r="K31">
            <v>100000</v>
          </cell>
          <cell r="L31">
            <v>1597500</v>
          </cell>
          <cell r="M31">
            <v>365000</v>
          </cell>
          <cell r="N31">
            <v>1372000</v>
          </cell>
          <cell r="O31">
            <v>1065000</v>
          </cell>
          <cell r="P31">
            <v>2025000</v>
          </cell>
          <cell r="Q31">
            <v>330000</v>
          </cell>
          <cell r="R31">
            <v>1505000</v>
          </cell>
          <cell r="S31">
            <v>11597585</v>
          </cell>
          <cell r="U31" t="str">
            <v>Total New</v>
          </cell>
          <cell r="V31">
            <v>4152585</v>
          </cell>
        </row>
        <row r="32">
          <cell r="I32">
            <v>2490585</v>
          </cell>
          <cell r="L32">
            <v>2445000</v>
          </cell>
          <cell r="O32">
            <v>2802000</v>
          </cell>
          <cell r="R32">
            <v>3860000</v>
          </cell>
          <cell r="T32">
            <v>2551468.7000000002</v>
          </cell>
        </row>
        <row r="33">
          <cell r="C33" t="str">
            <v>TOTAL TAX LICENSE BOOKINGS</v>
          </cell>
          <cell r="G33">
            <v>0</v>
          </cell>
          <cell r="H33">
            <v>230000</v>
          </cell>
          <cell r="I33">
            <v>145000</v>
          </cell>
          <cell r="J33">
            <v>210000</v>
          </cell>
          <cell r="K33">
            <v>0</v>
          </cell>
          <cell r="L33">
            <v>210000</v>
          </cell>
          <cell r="M33">
            <v>265000</v>
          </cell>
          <cell r="N33">
            <v>210000</v>
          </cell>
          <cell r="O33">
            <v>265000</v>
          </cell>
          <cell r="P33">
            <v>175000</v>
          </cell>
          <cell r="Q33">
            <v>230000</v>
          </cell>
          <cell r="R33">
            <v>155000</v>
          </cell>
          <cell r="S33">
            <v>2095000</v>
          </cell>
        </row>
        <row r="34">
          <cell r="C34" t="str">
            <v>TOTAL PLANT LICENSE BOOKINGS</v>
          </cell>
          <cell r="G34">
            <v>1544585</v>
          </cell>
          <cell r="H34">
            <v>0</v>
          </cell>
          <cell r="I34">
            <v>371000</v>
          </cell>
          <cell r="J34">
            <v>437500</v>
          </cell>
          <cell r="K34">
            <v>0</v>
          </cell>
          <cell r="L34">
            <v>1387500</v>
          </cell>
          <cell r="M34">
            <v>0</v>
          </cell>
          <cell r="N34">
            <v>1062000</v>
          </cell>
          <cell r="O34">
            <v>800000</v>
          </cell>
          <cell r="P34">
            <v>1750000</v>
          </cell>
          <cell r="Q34">
            <v>0</v>
          </cell>
          <cell r="R34">
            <v>1350000</v>
          </cell>
          <cell r="S34">
            <v>8702585</v>
          </cell>
        </row>
        <row r="35">
          <cell r="C35" t="str">
            <v>TOTAL LEASE LICENSE BOOKINGS</v>
          </cell>
          <cell r="G35">
            <v>0</v>
          </cell>
          <cell r="H35">
            <v>100000</v>
          </cell>
          <cell r="I35">
            <v>100000</v>
          </cell>
          <cell r="J35">
            <v>100000</v>
          </cell>
          <cell r="K35">
            <v>100000</v>
          </cell>
          <cell r="L35">
            <v>0</v>
          </cell>
          <cell r="M35">
            <v>100000</v>
          </cell>
          <cell r="N35">
            <v>100000</v>
          </cell>
          <cell r="O35">
            <v>0</v>
          </cell>
          <cell r="P35">
            <v>100000</v>
          </cell>
          <cell r="Q35">
            <v>100000</v>
          </cell>
          <cell r="R35">
            <v>0</v>
          </cell>
          <cell r="S35">
            <v>800000</v>
          </cell>
        </row>
        <row r="36">
          <cell r="D36" t="str">
            <v>Total # of deals</v>
          </cell>
          <cell r="G36">
            <v>2</v>
          </cell>
          <cell r="H36">
            <v>4</v>
          </cell>
          <cell r="I36">
            <v>4</v>
          </cell>
          <cell r="J36">
            <v>4</v>
          </cell>
          <cell r="K36">
            <v>1</v>
          </cell>
          <cell r="L36">
            <v>4</v>
          </cell>
          <cell r="M36">
            <v>3</v>
          </cell>
          <cell r="N36">
            <v>4</v>
          </cell>
          <cell r="O36">
            <v>3</v>
          </cell>
          <cell r="P36">
            <v>5</v>
          </cell>
          <cell r="Q36">
            <v>3</v>
          </cell>
          <cell r="R36">
            <v>5</v>
          </cell>
          <cell r="S36">
            <v>42</v>
          </cell>
        </row>
        <row r="37">
          <cell r="E37" t="str">
            <v>New</v>
          </cell>
          <cell r="I37">
            <v>1915585</v>
          </cell>
          <cell r="L37">
            <v>875000</v>
          </cell>
          <cell r="O37">
            <v>1062000</v>
          </cell>
          <cell r="R37">
            <v>300000</v>
          </cell>
          <cell r="S37">
            <v>4152585</v>
          </cell>
        </row>
        <row r="40">
          <cell r="A40" t="str">
            <v>LICENSE REVENUE:</v>
          </cell>
        </row>
        <row r="41">
          <cell r="B41" t="str">
            <v xml:space="preserve">Beginning Deferred License </v>
          </cell>
          <cell r="G41">
            <v>0.11666666666666665</v>
          </cell>
          <cell r="H41">
            <v>0.13333333333333333</v>
          </cell>
          <cell r="I41">
            <v>0.13333333333333333</v>
          </cell>
          <cell r="J41">
            <v>0.11666666666666665</v>
          </cell>
          <cell r="K41">
            <v>0.11666666666666665</v>
          </cell>
          <cell r="L41">
            <v>0.11666666666666665</v>
          </cell>
          <cell r="M41">
            <v>6.6666666666666666E-2</v>
          </cell>
          <cell r="N41">
            <v>2.5000000000000001E-2</v>
          </cell>
          <cell r="O41">
            <v>2.5000000000000001E-2</v>
          </cell>
          <cell r="P41">
            <v>2.5000000000000001E-2</v>
          </cell>
          <cell r="Q41">
            <v>2.5000000000000001E-2</v>
          </cell>
          <cell r="R41">
            <v>0</v>
          </cell>
          <cell r="S41">
            <v>5500000</v>
          </cell>
        </row>
        <row r="42">
          <cell r="C42" t="str">
            <v>Burn on 2011 deferred</v>
          </cell>
          <cell r="G42">
            <v>641666.66666666663</v>
          </cell>
          <cell r="H42">
            <v>733333.33333333337</v>
          </cell>
          <cell r="I42">
            <v>733333.33333333337</v>
          </cell>
          <cell r="J42">
            <v>641666.66666666663</v>
          </cell>
          <cell r="K42">
            <v>641666.66666666663</v>
          </cell>
          <cell r="L42">
            <v>641666.66666666663</v>
          </cell>
          <cell r="M42">
            <v>366666.66666666669</v>
          </cell>
          <cell r="N42">
            <v>137500</v>
          </cell>
          <cell r="O42">
            <v>137500</v>
          </cell>
          <cell r="P42">
            <v>137500</v>
          </cell>
          <cell r="Q42">
            <v>137500</v>
          </cell>
          <cell r="R42">
            <v>0</v>
          </cell>
          <cell r="S42">
            <v>4950000</v>
          </cell>
          <cell r="T42">
            <v>0.9</v>
          </cell>
          <cell r="U42" t="str">
            <v>Assumptions:</v>
          </cell>
        </row>
        <row r="43">
          <cell r="F43" t="str">
            <v>Cumul</v>
          </cell>
          <cell r="H43">
            <v>1375000</v>
          </cell>
          <cell r="I43">
            <v>2108333.3333333335</v>
          </cell>
          <cell r="J43">
            <v>2750000</v>
          </cell>
          <cell r="K43">
            <v>3391666.6666666665</v>
          </cell>
          <cell r="L43">
            <v>4033333.333333333</v>
          </cell>
          <cell r="M43">
            <v>4400000</v>
          </cell>
          <cell r="N43">
            <v>4537500</v>
          </cell>
          <cell r="O43">
            <v>4675000</v>
          </cell>
          <cell r="P43">
            <v>4812500</v>
          </cell>
          <cell r="Q43">
            <v>4950000</v>
          </cell>
          <cell r="R43">
            <v>4950000</v>
          </cell>
          <cell r="U43" t="str">
            <v>10 month Impl.; 2 month delay before project start</v>
          </cell>
        </row>
        <row r="44">
          <cell r="B44" t="str">
            <v>License from 2012 bookings:</v>
          </cell>
        </row>
        <row r="46">
          <cell r="E46" t="str">
            <v>Jan. license revenue</v>
          </cell>
          <cell r="I46">
            <v>154458.5</v>
          </cell>
          <cell r="J46">
            <v>154458.5</v>
          </cell>
          <cell r="K46">
            <v>154458.5</v>
          </cell>
          <cell r="L46">
            <v>154458.5</v>
          </cell>
          <cell r="M46">
            <v>154458.5</v>
          </cell>
          <cell r="N46">
            <v>154458.5</v>
          </cell>
          <cell r="O46">
            <v>154458.5</v>
          </cell>
          <cell r="P46">
            <v>154458.5</v>
          </cell>
          <cell r="Q46">
            <v>154458.5</v>
          </cell>
          <cell r="R46">
            <v>154458.5</v>
          </cell>
          <cell r="S46">
            <v>1544585</v>
          </cell>
          <cell r="U46" t="str">
            <v>Average impl. Time falls by 2 months due to more smaller deals</v>
          </cell>
        </row>
        <row r="47">
          <cell r="E47" t="str">
            <v>Feb license revenue</v>
          </cell>
          <cell r="J47">
            <v>33000</v>
          </cell>
          <cell r="K47">
            <v>33000</v>
          </cell>
          <cell r="L47">
            <v>33000</v>
          </cell>
          <cell r="M47">
            <v>33000</v>
          </cell>
          <cell r="N47">
            <v>33000</v>
          </cell>
          <cell r="O47">
            <v>33000</v>
          </cell>
          <cell r="P47">
            <v>33000</v>
          </cell>
          <cell r="Q47">
            <v>33000</v>
          </cell>
          <cell r="R47">
            <v>33000</v>
          </cell>
          <cell r="S47">
            <v>297000</v>
          </cell>
        </row>
        <row r="48">
          <cell r="E48" t="str">
            <v>Mar. license revenue</v>
          </cell>
          <cell r="K48">
            <v>61600</v>
          </cell>
          <cell r="L48">
            <v>61600</v>
          </cell>
          <cell r="M48">
            <v>61600</v>
          </cell>
          <cell r="N48">
            <v>61600</v>
          </cell>
          <cell r="O48">
            <v>61600</v>
          </cell>
          <cell r="P48">
            <v>61600</v>
          </cell>
          <cell r="Q48">
            <v>61600</v>
          </cell>
          <cell r="R48">
            <v>61600</v>
          </cell>
          <cell r="S48">
            <v>492800</v>
          </cell>
        </row>
        <row r="49">
          <cell r="E49" t="str">
            <v>Apr. license revenue</v>
          </cell>
          <cell r="L49">
            <v>74750</v>
          </cell>
          <cell r="M49">
            <v>74750</v>
          </cell>
          <cell r="N49">
            <v>74750</v>
          </cell>
          <cell r="O49">
            <v>74750</v>
          </cell>
          <cell r="P49">
            <v>74750</v>
          </cell>
          <cell r="Q49">
            <v>74750</v>
          </cell>
          <cell r="R49">
            <v>74750</v>
          </cell>
          <cell r="S49">
            <v>523250</v>
          </cell>
        </row>
        <row r="50">
          <cell r="E50" t="str">
            <v>May license revenue</v>
          </cell>
          <cell r="M50">
            <v>10000</v>
          </cell>
          <cell r="N50">
            <v>10000</v>
          </cell>
          <cell r="O50">
            <v>10000</v>
          </cell>
          <cell r="P50">
            <v>10000</v>
          </cell>
          <cell r="Q50">
            <v>10000</v>
          </cell>
          <cell r="R50">
            <v>10000</v>
          </cell>
          <cell r="S50">
            <v>60000</v>
          </cell>
        </row>
        <row r="51">
          <cell r="E51" t="str">
            <v>Jun. license revenue</v>
          </cell>
          <cell r="N51">
            <v>159750</v>
          </cell>
          <cell r="O51">
            <v>159750</v>
          </cell>
          <cell r="P51">
            <v>159750</v>
          </cell>
          <cell r="Q51">
            <v>159750</v>
          </cell>
          <cell r="R51">
            <v>159750</v>
          </cell>
          <cell r="S51">
            <v>798750</v>
          </cell>
        </row>
        <row r="52">
          <cell r="E52" t="str">
            <v>Jul. license revenue</v>
          </cell>
          <cell r="O52">
            <v>36500</v>
          </cell>
          <cell r="P52">
            <v>36500</v>
          </cell>
          <cell r="Q52">
            <v>36500</v>
          </cell>
          <cell r="R52">
            <v>36500</v>
          </cell>
          <cell r="S52">
            <v>146000</v>
          </cell>
        </row>
        <row r="53">
          <cell r="E53" t="str">
            <v>Aug. license revenue</v>
          </cell>
          <cell r="P53">
            <v>137200</v>
          </cell>
          <cell r="Q53">
            <v>137200</v>
          </cell>
          <cell r="R53">
            <v>137200</v>
          </cell>
          <cell r="S53">
            <v>411600</v>
          </cell>
        </row>
        <row r="54">
          <cell r="E54" t="str">
            <v>Sep. license revenue</v>
          </cell>
          <cell r="Q54">
            <v>106500</v>
          </cell>
          <cell r="R54">
            <v>106500</v>
          </cell>
          <cell r="S54">
            <v>213000</v>
          </cell>
        </row>
        <row r="55">
          <cell r="E55" t="str">
            <v>Oct. license revenue</v>
          </cell>
          <cell r="R55">
            <v>202500</v>
          </cell>
          <cell r="S55">
            <v>202500</v>
          </cell>
        </row>
        <row r="56">
          <cell r="E56" t="str">
            <v>Nov. license revenue</v>
          </cell>
          <cell r="S56">
            <v>0</v>
          </cell>
        </row>
        <row r="57">
          <cell r="E57" t="str">
            <v>Dec. license revenue</v>
          </cell>
          <cell r="S57">
            <v>0</v>
          </cell>
        </row>
        <row r="58">
          <cell r="E58" t="str">
            <v>Judgement</v>
          </cell>
          <cell r="G58">
            <v>45454.545454545456</v>
          </cell>
          <cell r="H58">
            <v>45454.545454545456</v>
          </cell>
          <cell r="I58">
            <v>45454.545454545456</v>
          </cell>
          <cell r="J58">
            <v>45454.545454545456</v>
          </cell>
          <cell r="K58">
            <v>45454.545454545456</v>
          </cell>
          <cell r="L58">
            <v>45454.545454545456</v>
          </cell>
          <cell r="M58">
            <v>45454.545454545456</v>
          </cell>
          <cell r="N58">
            <v>45454.545454545456</v>
          </cell>
          <cell r="O58">
            <v>45454.545454545456</v>
          </cell>
          <cell r="P58">
            <v>45454.545454545456</v>
          </cell>
          <cell r="Q58">
            <v>45454.545454545456</v>
          </cell>
          <cell r="S58">
            <v>500000.00000000012</v>
          </cell>
        </row>
        <row r="59">
          <cell r="F59" t="str">
            <v xml:space="preserve">Subtotal </v>
          </cell>
          <cell r="G59">
            <v>45454.545454545456</v>
          </cell>
          <cell r="H59">
            <v>45454.545454545456</v>
          </cell>
          <cell r="I59">
            <v>199913.04545454547</v>
          </cell>
          <cell r="J59">
            <v>232913.04545454547</v>
          </cell>
          <cell r="K59">
            <v>294513.04545454547</v>
          </cell>
          <cell r="L59">
            <v>369263.04545454547</v>
          </cell>
          <cell r="M59">
            <v>379263.04545454547</v>
          </cell>
          <cell r="N59">
            <v>539013.04545454541</v>
          </cell>
          <cell r="O59">
            <v>575513.04545454541</v>
          </cell>
          <cell r="P59">
            <v>712713.04545454541</v>
          </cell>
          <cell r="Q59">
            <v>819213.04545454541</v>
          </cell>
          <cell r="R59">
            <v>976258.5</v>
          </cell>
          <cell r="S59">
            <v>5189485</v>
          </cell>
        </row>
        <row r="61">
          <cell r="D61" t="str">
            <v>TOTAL LICENSE REVENUE</v>
          </cell>
          <cell r="G61">
            <v>687121.21212121204</v>
          </cell>
          <cell r="H61">
            <v>778787.87878787878</v>
          </cell>
          <cell r="I61">
            <v>933246.3787878789</v>
          </cell>
          <cell r="J61">
            <v>874579.71212121216</v>
          </cell>
          <cell r="K61">
            <v>936179.71212121216</v>
          </cell>
          <cell r="L61">
            <v>1010929.7121212122</v>
          </cell>
          <cell r="M61">
            <v>745929.71212121216</v>
          </cell>
          <cell r="N61">
            <v>676513.04545454541</v>
          </cell>
          <cell r="O61">
            <v>713013.04545454541</v>
          </cell>
          <cell r="P61">
            <v>850213.04545454541</v>
          </cell>
          <cell r="Q61">
            <v>956713.04545454541</v>
          </cell>
          <cell r="R61">
            <v>976258.5</v>
          </cell>
          <cell r="S61">
            <v>10139484.999999998</v>
          </cell>
        </row>
        <row r="62">
          <cell r="F62" t="str">
            <v xml:space="preserve">    Rev from 2012 bookings</v>
          </cell>
          <cell r="I62">
            <v>154458.5</v>
          </cell>
          <cell r="L62">
            <v>760325.5</v>
          </cell>
          <cell r="O62">
            <v>1357425.5</v>
          </cell>
          <cell r="R62">
            <v>2417275.5</v>
          </cell>
        </row>
        <row r="63">
          <cell r="F63" t="str">
            <v xml:space="preserve">    Rev from 2011 bookings</v>
          </cell>
          <cell r="I63">
            <v>2244696.9696969697</v>
          </cell>
          <cell r="L63">
            <v>2061363.6363636362</v>
          </cell>
          <cell r="O63">
            <v>778030.3030303031</v>
          </cell>
          <cell r="R63">
            <v>365909.09090909094</v>
          </cell>
        </row>
        <row r="65">
          <cell r="A65" t="str">
            <v>POWERTAX DELIVERY:</v>
          </cell>
        </row>
        <row r="66">
          <cell r="B66" t="str">
            <v>BACKLOG:</v>
          </cell>
        </row>
        <row r="67">
          <cell r="C67" t="str">
            <v xml:space="preserve">Beginning backlog </v>
          </cell>
          <cell r="G67">
            <v>625000</v>
          </cell>
          <cell r="H67">
            <v>560000</v>
          </cell>
          <cell r="I67">
            <v>565000</v>
          </cell>
          <cell r="J67">
            <v>500000</v>
          </cell>
          <cell r="K67">
            <v>395000</v>
          </cell>
          <cell r="L67">
            <v>295000</v>
          </cell>
          <cell r="M67">
            <v>225000</v>
          </cell>
          <cell r="N67">
            <v>285000</v>
          </cell>
          <cell r="O67">
            <v>220000</v>
          </cell>
          <cell r="P67">
            <v>305000</v>
          </cell>
          <cell r="Q67">
            <v>265000</v>
          </cell>
          <cell r="R67">
            <v>365000</v>
          </cell>
        </row>
        <row r="68">
          <cell r="D68" t="str">
            <v>Add: New License bookings</v>
          </cell>
          <cell r="G68">
            <v>0</v>
          </cell>
          <cell r="H68">
            <v>70000</v>
          </cell>
          <cell r="I68">
            <v>70000</v>
          </cell>
          <cell r="J68">
            <v>0</v>
          </cell>
          <cell r="K68">
            <v>0</v>
          </cell>
          <cell r="L68">
            <v>0</v>
          </cell>
          <cell r="M68">
            <v>140000</v>
          </cell>
          <cell r="N68">
            <v>0</v>
          </cell>
          <cell r="O68">
            <v>140000</v>
          </cell>
          <cell r="P68">
            <v>0</v>
          </cell>
          <cell r="Q68">
            <v>140000</v>
          </cell>
          <cell r="R68">
            <v>0</v>
          </cell>
          <cell r="S68">
            <v>560000</v>
          </cell>
        </row>
        <row r="69">
          <cell r="S69">
            <v>0</v>
          </cell>
        </row>
        <row r="70">
          <cell r="D70" t="str">
            <v>Less:  Revenue</v>
          </cell>
          <cell r="G70">
            <v>65000</v>
          </cell>
          <cell r="H70">
            <v>65000</v>
          </cell>
          <cell r="I70">
            <v>135000</v>
          </cell>
          <cell r="J70">
            <v>105000</v>
          </cell>
          <cell r="K70">
            <v>100000</v>
          </cell>
          <cell r="L70">
            <v>70000</v>
          </cell>
          <cell r="M70">
            <v>80000</v>
          </cell>
          <cell r="N70">
            <v>65000</v>
          </cell>
          <cell r="O70">
            <v>55000</v>
          </cell>
          <cell r="P70">
            <v>40000</v>
          </cell>
          <cell r="Q70">
            <v>40000</v>
          </cell>
          <cell r="R70">
            <v>60000</v>
          </cell>
          <cell r="S70">
            <v>880000</v>
          </cell>
        </row>
        <row r="71">
          <cell r="C71" t="str">
            <v>Ending Backlog</v>
          </cell>
          <cell r="G71">
            <v>560000</v>
          </cell>
          <cell r="H71">
            <v>565000</v>
          </cell>
          <cell r="I71">
            <v>500000</v>
          </cell>
          <cell r="J71">
            <v>395000</v>
          </cell>
          <cell r="K71">
            <v>295000</v>
          </cell>
          <cell r="L71">
            <v>225000</v>
          </cell>
          <cell r="M71">
            <v>285000</v>
          </cell>
          <cell r="N71">
            <v>220000</v>
          </cell>
          <cell r="O71">
            <v>305000</v>
          </cell>
          <cell r="P71">
            <v>265000</v>
          </cell>
          <cell r="Q71">
            <v>365000</v>
          </cell>
          <cell r="R71">
            <v>305000</v>
          </cell>
        </row>
        <row r="73">
          <cell r="D73" t="str">
            <v>Ratio: implementation revenue to license revenue</v>
          </cell>
          <cell r="G73">
            <v>1</v>
          </cell>
          <cell r="H73">
            <v>1</v>
          </cell>
          <cell r="I73">
            <v>1</v>
          </cell>
          <cell r="J73">
            <v>1</v>
          </cell>
          <cell r="K73">
            <v>1</v>
          </cell>
          <cell r="L73">
            <v>1</v>
          </cell>
          <cell r="M73">
            <v>1</v>
          </cell>
          <cell r="N73">
            <v>1</v>
          </cell>
          <cell r="O73">
            <v>1</v>
          </cell>
          <cell r="P73">
            <v>1</v>
          </cell>
          <cell r="Q73">
            <v>1</v>
          </cell>
          <cell r="R73">
            <v>1</v>
          </cell>
          <cell r="U73" t="str">
            <v>In absence of backlog, using ratio of Lic:Imp. From 2011.</v>
          </cell>
        </row>
        <row r="76">
          <cell r="A76" t="str">
            <v>PROVISION DELIVERY:</v>
          </cell>
        </row>
        <row r="77">
          <cell r="B77" t="str">
            <v>BACKLOG:</v>
          </cell>
        </row>
        <row r="78">
          <cell r="C78" t="str">
            <v xml:space="preserve">Beginning backlog </v>
          </cell>
          <cell r="G78">
            <v>880000</v>
          </cell>
          <cell r="H78">
            <v>765000</v>
          </cell>
          <cell r="I78">
            <v>734000</v>
          </cell>
          <cell r="J78">
            <v>514000</v>
          </cell>
          <cell r="K78">
            <v>443000</v>
          </cell>
          <cell r="L78">
            <v>298000</v>
          </cell>
          <cell r="M78">
            <v>282000</v>
          </cell>
          <cell r="N78">
            <v>172000</v>
          </cell>
          <cell r="O78">
            <v>146000</v>
          </cell>
          <cell r="P78">
            <v>11000</v>
          </cell>
          <cell r="Q78">
            <v>9999.9999999999854</v>
          </cell>
          <cell r="R78">
            <v>-30000.000000000015</v>
          </cell>
        </row>
        <row r="79">
          <cell r="D79" t="str">
            <v>Add: New License bookings</v>
          </cell>
          <cell r="G79">
            <v>0</v>
          </cell>
          <cell r="H79">
            <v>118999.99999999999</v>
          </cell>
          <cell r="I79">
            <v>0</v>
          </cell>
          <cell r="J79">
            <v>118999.99999999999</v>
          </cell>
          <cell r="K79">
            <v>0</v>
          </cell>
          <cell r="L79">
            <v>118999.99999999999</v>
          </cell>
          <cell r="M79">
            <v>0</v>
          </cell>
          <cell r="N79">
            <v>118999.99999999999</v>
          </cell>
          <cell r="O79">
            <v>0</v>
          </cell>
          <cell r="P79">
            <v>118999.99999999999</v>
          </cell>
          <cell r="Q79">
            <v>0</v>
          </cell>
          <cell r="R79">
            <v>118999.99999999999</v>
          </cell>
          <cell r="S79">
            <v>713999.99999999988</v>
          </cell>
        </row>
        <row r="80">
          <cell r="S80">
            <v>0</v>
          </cell>
        </row>
        <row r="81">
          <cell r="D81" t="str">
            <v>Less:  Revenue</v>
          </cell>
          <cell r="G81">
            <v>115000</v>
          </cell>
          <cell r="H81">
            <v>150000</v>
          </cell>
          <cell r="I81">
            <v>220000</v>
          </cell>
          <cell r="J81">
            <v>190000</v>
          </cell>
          <cell r="K81">
            <v>145000</v>
          </cell>
          <cell r="L81">
            <v>135000</v>
          </cell>
          <cell r="M81">
            <v>110000</v>
          </cell>
          <cell r="N81">
            <v>145000</v>
          </cell>
          <cell r="O81">
            <v>135000</v>
          </cell>
          <cell r="P81">
            <v>120000</v>
          </cell>
          <cell r="Q81">
            <v>40000</v>
          </cell>
          <cell r="R81">
            <v>60000</v>
          </cell>
          <cell r="S81">
            <v>1565000</v>
          </cell>
        </row>
        <row r="82">
          <cell r="C82" t="str">
            <v>Ending Backlog</v>
          </cell>
          <cell r="G82">
            <v>765000</v>
          </cell>
          <cell r="H82">
            <v>734000</v>
          </cell>
          <cell r="I82">
            <v>514000</v>
          </cell>
          <cell r="J82">
            <v>443000</v>
          </cell>
          <cell r="K82">
            <v>298000</v>
          </cell>
          <cell r="L82">
            <v>282000</v>
          </cell>
          <cell r="M82">
            <v>172000</v>
          </cell>
          <cell r="N82">
            <v>146000</v>
          </cell>
          <cell r="O82">
            <v>11000</v>
          </cell>
          <cell r="P82">
            <v>9999.9999999999854</v>
          </cell>
          <cell r="Q82">
            <v>-30000.000000000015</v>
          </cell>
          <cell r="R82">
            <v>28999.999999999971</v>
          </cell>
        </row>
        <row r="84">
          <cell r="D84" t="str">
            <v>Ratio: implementation revenue to license revenue</v>
          </cell>
          <cell r="G84">
            <v>1.4</v>
          </cell>
          <cell r="H84">
            <v>1.4</v>
          </cell>
          <cell r="I84">
            <v>1.4</v>
          </cell>
          <cell r="J84">
            <v>1.4</v>
          </cell>
          <cell r="K84">
            <v>1.4</v>
          </cell>
          <cell r="L84">
            <v>1.4</v>
          </cell>
          <cell r="M84">
            <v>1.4</v>
          </cell>
          <cell r="N84">
            <v>1.4</v>
          </cell>
          <cell r="O84">
            <v>1.4</v>
          </cell>
          <cell r="P84">
            <v>1.4</v>
          </cell>
          <cell r="Q84">
            <v>1.4</v>
          </cell>
          <cell r="R84">
            <v>1.4</v>
          </cell>
          <cell r="U84" t="str">
            <v>In absence of backlog, using ratio of Lic:Imp. From 2011.</v>
          </cell>
        </row>
        <row r="87">
          <cell r="A87" t="str">
            <v>PROPERTY TAX DELIVERY:</v>
          </cell>
        </row>
        <row r="88">
          <cell r="B88" t="str">
            <v>BACKLOG:</v>
          </cell>
        </row>
        <row r="89">
          <cell r="C89" t="str">
            <v xml:space="preserve">Beginning backlog </v>
          </cell>
          <cell r="G89">
            <v>1000000</v>
          </cell>
          <cell r="H89">
            <v>935000</v>
          </cell>
          <cell r="I89">
            <v>975000</v>
          </cell>
          <cell r="J89">
            <v>945000</v>
          </cell>
          <cell r="K89">
            <v>840000</v>
          </cell>
          <cell r="L89">
            <v>740000</v>
          </cell>
          <cell r="M89">
            <v>670000</v>
          </cell>
          <cell r="N89">
            <v>800000</v>
          </cell>
          <cell r="O89">
            <v>735000</v>
          </cell>
          <cell r="P89">
            <v>860000</v>
          </cell>
          <cell r="Q89">
            <v>760000</v>
          </cell>
          <cell r="R89">
            <v>885000</v>
          </cell>
        </row>
        <row r="90">
          <cell r="D90" t="str">
            <v>Add: New License bookings</v>
          </cell>
          <cell r="G90">
            <v>0</v>
          </cell>
          <cell r="H90">
            <v>105000</v>
          </cell>
          <cell r="I90">
            <v>105000</v>
          </cell>
          <cell r="J90">
            <v>0</v>
          </cell>
          <cell r="K90">
            <v>0</v>
          </cell>
          <cell r="L90">
            <v>0</v>
          </cell>
          <cell r="M90">
            <v>210000</v>
          </cell>
          <cell r="N90">
            <v>0</v>
          </cell>
          <cell r="O90">
            <v>210000</v>
          </cell>
          <cell r="P90">
            <v>0</v>
          </cell>
          <cell r="Q90">
            <v>210000</v>
          </cell>
          <cell r="R90">
            <v>0</v>
          </cell>
          <cell r="S90">
            <v>840000</v>
          </cell>
        </row>
        <row r="91">
          <cell r="S91">
            <v>0</v>
          </cell>
        </row>
        <row r="92">
          <cell r="D92" t="str">
            <v>Less:  Revenue</v>
          </cell>
          <cell r="G92">
            <v>65000</v>
          </cell>
          <cell r="H92">
            <v>65000</v>
          </cell>
          <cell r="I92">
            <v>135000</v>
          </cell>
          <cell r="J92">
            <v>105000</v>
          </cell>
          <cell r="K92">
            <v>100000</v>
          </cell>
          <cell r="L92">
            <v>70000</v>
          </cell>
          <cell r="M92">
            <v>80000</v>
          </cell>
          <cell r="N92">
            <v>65000</v>
          </cell>
          <cell r="O92">
            <v>85000</v>
          </cell>
          <cell r="P92">
            <v>100000</v>
          </cell>
          <cell r="Q92">
            <v>85000</v>
          </cell>
          <cell r="R92">
            <v>75000</v>
          </cell>
          <cell r="S92">
            <v>1030000</v>
          </cell>
        </row>
        <row r="93">
          <cell r="C93" t="str">
            <v>Ending Backlog</v>
          </cell>
          <cell r="G93">
            <v>935000</v>
          </cell>
          <cell r="H93">
            <v>975000</v>
          </cell>
          <cell r="I93">
            <v>945000</v>
          </cell>
          <cell r="J93">
            <v>840000</v>
          </cell>
          <cell r="K93">
            <v>740000</v>
          </cell>
          <cell r="L93">
            <v>670000</v>
          </cell>
          <cell r="M93">
            <v>800000</v>
          </cell>
          <cell r="N93">
            <v>735000</v>
          </cell>
          <cell r="O93">
            <v>860000</v>
          </cell>
          <cell r="P93">
            <v>760000</v>
          </cell>
          <cell r="Q93">
            <v>885000</v>
          </cell>
          <cell r="R93">
            <v>810000</v>
          </cell>
        </row>
        <row r="95">
          <cell r="D95" t="str">
            <v>Ratio: implementation revenue to license revenue</v>
          </cell>
          <cell r="G95">
            <v>1.5</v>
          </cell>
          <cell r="H95">
            <v>1.5</v>
          </cell>
          <cell r="I95">
            <v>1.5</v>
          </cell>
          <cell r="J95">
            <v>1.5</v>
          </cell>
          <cell r="K95">
            <v>1.5</v>
          </cell>
          <cell r="L95">
            <v>1.5</v>
          </cell>
          <cell r="M95">
            <v>1.5</v>
          </cell>
          <cell r="N95">
            <v>1.5</v>
          </cell>
          <cell r="O95">
            <v>1.5</v>
          </cell>
          <cell r="P95">
            <v>1.5</v>
          </cell>
          <cell r="Q95">
            <v>1.5</v>
          </cell>
          <cell r="R95">
            <v>1.5</v>
          </cell>
          <cell r="U95" t="str">
            <v>In absence of backlog, using ratio of Lic:Imp. From 2011.</v>
          </cell>
        </row>
        <row r="98">
          <cell r="A98" t="str">
            <v>PLANT DELIVERY:</v>
          </cell>
        </row>
        <row r="99">
          <cell r="B99" t="str">
            <v>BACKLOG:</v>
          </cell>
        </row>
        <row r="100">
          <cell r="C100" t="str">
            <v xml:space="preserve">Beginning backlog </v>
          </cell>
          <cell r="G100">
            <v>10695000</v>
          </cell>
          <cell r="H100">
            <v>12723794.5</v>
          </cell>
          <cell r="I100">
            <v>12111794.5</v>
          </cell>
          <cell r="J100">
            <v>12240494.5</v>
          </cell>
          <cell r="K100">
            <v>12292244.5</v>
          </cell>
          <cell r="L100">
            <v>11445244.5</v>
          </cell>
          <cell r="M100">
            <v>12886994.5</v>
          </cell>
          <cell r="N100">
            <v>11964994.5</v>
          </cell>
          <cell r="O100">
            <v>12903394.5</v>
          </cell>
          <cell r="P100">
            <v>13446394.5</v>
          </cell>
          <cell r="Q100">
            <v>15639394.5</v>
          </cell>
          <cell r="R100">
            <v>14762394.5</v>
          </cell>
        </row>
        <row r="101">
          <cell r="D101" t="str">
            <v>Add: New License bookings</v>
          </cell>
          <cell r="G101">
            <v>2625794.5</v>
          </cell>
          <cell r="H101">
            <v>0</v>
          </cell>
          <cell r="I101">
            <v>630700</v>
          </cell>
          <cell r="J101">
            <v>743750</v>
          </cell>
          <cell r="K101">
            <v>0</v>
          </cell>
          <cell r="L101">
            <v>2358750</v>
          </cell>
          <cell r="M101">
            <v>0</v>
          </cell>
          <cell r="N101">
            <v>1805400</v>
          </cell>
          <cell r="O101">
            <v>1360000</v>
          </cell>
          <cell r="P101">
            <v>2975000</v>
          </cell>
          <cell r="Q101">
            <v>0</v>
          </cell>
          <cell r="R101">
            <v>2295000</v>
          </cell>
          <cell r="S101">
            <v>14794394.5</v>
          </cell>
        </row>
        <row r="102">
          <cell r="S102">
            <v>0</v>
          </cell>
        </row>
        <row r="103">
          <cell r="D103" t="str">
            <v>Less:  Revenue</v>
          </cell>
          <cell r="G103">
            <v>597000</v>
          </cell>
          <cell r="H103">
            <v>612000</v>
          </cell>
          <cell r="I103">
            <v>502000</v>
          </cell>
          <cell r="J103">
            <v>692000</v>
          </cell>
          <cell r="K103">
            <v>847000</v>
          </cell>
          <cell r="L103">
            <v>917000</v>
          </cell>
          <cell r="M103">
            <v>922000</v>
          </cell>
          <cell r="N103">
            <v>867000</v>
          </cell>
          <cell r="O103">
            <v>817000</v>
          </cell>
          <cell r="P103">
            <v>782000</v>
          </cell>
          <cell r="Q103">
            <v>877000</v>
          </cell>
          <cell r="R103">
            <v>847000</v>
          </cell>
          <cell r="S103">
            <v>9279000</v>
          </cell>
        </row>
        <row r="104">
          <cell r="C104" t="str">
            <v>Ending Backlog</v>
          </cell>
          <cell r="G104">
            <v>12723794.5</v>
          </cell>
          <cell r="H104">
            <v>12111794.5</v>
          </cell>
          <cell r="I104">
            <v>12240494.5</v>
          </cell>
          <cell r="J104">
            <v>12292244.5</v>
          </cell>
          <cell r="K104">
            <v>11445244.5</v>
          </cell>
          <cell r="L104">
            <v>12886994.5</v>
          </cell>
          <cell r="M104">
            <v>11964994.5</v>
          </cell>
          <cell r="N104">
            <v>12903394.5</v>
          </cell>
          <cell r="O104">
            <v>13446394.5</v>
          </cell>
          <cell r="P104">
            <v>15639394.5</v>
          </cell>
          <cell r="Q104">
            <v>14762394.5</v>
          </cell>
          <cell r="R104">
            <v>16210394.5</v>
          </cell>
        </row>
        <row r="106">
          <cell r="D106" t="str">
            <v>Ratio: implementation revenue to license revenue</v>
          </cell>
          <cell r="G106">
            <v>1.7</v>
          </cell>
          <cell r="H106">
            <v>1.7</v>
          </cell>
          <cell r="I106">
            <v>1.7</v>
          </cell>
          <cell r="J106">
            <v>1.7</v>
          </cell>
          <cell r="K106">
            <v>1.7</v>
          </cell>
          <cell r="L106">
            <v>1.7</v>
          </cell>
          <cell r="M106">
            <v>1.7</v>
          </cell>
          <cell r="N106">
            <v>1.7</v>
          </cell>
          <cell r="O106">
            <v>1.7</v>
          </cell>
          <cell r="P106">
            <v>1.7</v>
          </cell>
          <cell r="Q106">
            <v>1.7</v>
          </cell>
          <cell r="R106">
            <v>1.7</v>
          </cell>
          <cell r="U106" t="str">
            <v>In absence of backlog, using ratio of Lic:Imp. From 2011.</v>
          </cell>
        </row>
        <row r="110">
          <cell r="A110" t="str">
            <v>LEASE DELIVERY:</v>
          </cell>
        </row>
        <row r="111">
          <cell r="B111" t="str">
            <v>BACKLOG:</v>
          </cell>
        </row>
        <row r="112">
          <cell r="C112" t="str">
            <v xml:space="preserve">Beginning backlog </v>
          </cell>
          <cell r="G112">
            <v>500000</v>
          </cell>
          <cell r="H112">
            <v>450000</v>
          </cell>
          <cell r="I112">
            <v>520000</v>
          </cell>
          <cell r="J112">
            <v>565000</v>
          </cell>
          <cell r="K112">
            <v>610000</v>
          </cell>
          <cell r="L112">
            <v>655000</v>
          </cell>
          <cell r="M112">
            <v>610000</v>
          </cell>
          <cell r="N112">
            <v>665000</v>
          </cell>
          <cell r="O112">
            <v>735000</v>
          </cell>
          <cell r="P112">
            <v>695000</v>
          </cell>
          <cell r="Q112">
            <v>775000</v>
          </cell>
          <cell r="R112">
            <v>855000</v>
          </cell>
        </row>
        <row r="113">
          <cell r="D113" t="str">
            <v>Add: New License bookings</v>
          </cell>
          <cell r="G113">
            <v>0</v>
          </cell>
          <cell r="H113">
            <v>120000</v>
          </cell>
          <cell r="I113">
            <v>120000</v>
          </cell>
          <cell r="J113">
            <v>120000</v>
          </cell>
          <cell r="K113">
            <v>120000</v>
          </cell>
          <cell r="L113">
            <v>0</v>
          </cell>
          <cell r="M113">
            <v>120000</v>
          </cell>
          <cell r="N113">
            <v>120000</v>
          </cell>
          <cell r="O113">
            <v>0</v>
          </cell>
          <cell r="P113">
            <v>120000</v>
          </cell>
          <cell r="Q113">
            <v>120000</v>
          </cell>
          <cell r="R113">
            <v>0</v>
          </cell>
          <cell r="S113">
            <v>960000</v>
          </cell>
        </row>
        <row r="114">
          <cell r="S114">
            <v>0</v>
          </cell>
        </row>
        <row r="115">
          <cell r="D115" t="str">
            <v>Less:  Revenue</v>
          </cell>
          <cell r="G115">
            <v>50000</v>
          </cell>
          <cell r="H115">
            <v>50000</v>
          </cell>
          <cell r="I115">
            <v>75000</v>
          </cell>
          <cell r="J115">
            <v>75000</v>
          </cell>
          <cell r="K115">
            <v>75000</v>
          </cell>
          <cell r="L115">
            <v>45000</v>
          </cell>
          <cell r="M115">
            <v>65000</v>
          </cell>
          <cell r="N115">
            <v>50000</v>
          </cell>
          <cell r="O115">
            <v>40000</v>
          </cell>
          <cell r="P115">
            <v>40000</v>
          </cell>
          <cell r="Q115">
            <v>40000</v>
          </cell>
          <cell r="R115">
            <v>60000</v>
          </cell>
          <cell r="S115">
            <v>665000</v>
          </cell>
        </row>
        <row r="116">
          <cell r="C116" t="str">
            <v>Ending Backlog</v>
          </cell>
          <cell r="G116">
            <v>450000</v>
          </cell>
          <cell r="H116">
            <v>520000</v>
          </cell>
          <cell r="I116">
            <v>565000</v>
          </cell>
          <cell r="J116">
            <v>610000</v>
          </cell>
          <cell r="K116">
            <v>655000</v>
          </cell>
          <cell r="L116">
            <v>610000</v>
          </cell>
          <cell r="M116">
            <v>665000</v>
          </cell>
          <cell r="N116">
            <v>735000</v>
          </cell>
          <cell r="O116">
            <v>695000</v>
          </cell>
          <cell r="P116">
            <v>775000</v>
          </cell>
          <cell r="Q116">
            <v>855000</v>
          </cell>
          <cell r="R116">
            <v>795000</v>
          </cell>
        </row>
        <row r="118">
          <cell r="D118" t="str">
            <v>Ratio: implementation revenue to license revenue</v>
          </cell>
          <cell r="G118">
            <v>1.2</v>
          </cell>
          <cell r="H118">
            <v>1.2</v>
          </cell>
          <cell r="I118">
            <v>1.2</v>
          </cell>
          <cell r="J118">
            <v>1.2</v>
          </cell>
          <cell r="K118">
            <v>1.2</v>
          </cell>
          <cell r="L118">
            <v>1.2</v>
          </cell>
          <cell r="M118">
            <v>1.2</v>
          </cell>
          <cell r="N118">
            <v>1.2</v>
          </cell>
          <cell r="O118">
            <v>1.2</v>
          </cell>
          <cell r="P118">
            <v>1.2</v>
          </cell>
          <cell r="Q118">
            <v>1.2</v>
          </cell>
          <cell r="R118">
            <v>1.2</v>
          </cell>
          <cell r="U118" t="str">
            <v>In absence of backlog, using ratio of Lic:Imp. From 2011.</v>
          </cell>
        </row>
        <row r="122">
          <cell r="A122" t="str">
            <v>TOTAL DELIVERY:</v>
          </cell>
        </row>
        <row r="123">
          <cell r="B123" t="str">
            <v>BACKLOG:</v>
          </cell>
        </row>
        <row r="124">
          <cell r="C124" t="str">
            <v xml:space="preserve">Beginning backlog </v>
          </cell>
          <cell r="G124">
            <v>13700000</v>
          </cell>
          <cell r="H124">
            <v>15433794.5</v>
          </cell>
          <cell r="I124">
            <v>14905794.5</v>
          </cell>
          <cell r="J124">
            <v>14764494.5</v>
          </cell>
          <cell r="K124">
            <v>14580244.5</v>
          </cell>
          <cell r="L124">
            <v>13433244.5</v>
          </cell>
          <cell r="M124">
            <v>14673994.5</v>
          </cell>
          <cell r="N124">
            <v>13886994.5</v>
          </cell>
          <cell r="O124">
            <v>14739394.5</v>
          </cell>
          <cell r="P124">
            <v>15317394.5</v>
          </cell>
          <cell r="Q124">
            <v>17449394.5</v>
          </cell>
          <cell r="R124">
            <v>16837394.5</v>
          </cell>
        </row>
        <row r="125">
          <cell r="D125" t="str">
            <v>Add: New License bookings</v>
          </cell>
          <cell r="G125">
            <v>2625794.5</v>
          </cell>
          <cell r="H125">
            <v>414000</v>
          </cell>
          <cell r="I125">
            <v>925700</v>
          </cell>
          <cell r="J125">
            <v>982750</v>
          </cell>
          <cell r="K125">
            <v>120000</v>
          </cell>
          <cell r="L125">
            <v>2477750</v>
          </cell>
          <cell r="M125">
            <v>470000</v>
          </cell>
          <cell r="N125">
            <v>2044400</v>
          </cell>
          <cell r="O125">
            <v>1710000</v>
          </cell>
          <cell r="P125">
            <v>3214000</v>
          </cell>
          <cell r="Q125">
            <v>470000</v>
          </cell>
          <cell r="R125">
            <v>2414000</v>
          </cell>
          <cell r="S125">
            <v>17868394.5</v>
          </cell>
        </row>
        <row r="126">
          <cell r="S126">
            <v>0</v>
          </cell>
        </row>
        <row r="127">
          <cell r="D127" t="str">
            <v>Less:  Revenue</v>
          </cell>
          <cell r="G127">
            <v>892000</v>
          </cell>
          <cell r="H127">
            <v>942000</v>
          </cell>
          <cell r="I127">
            <v>1067000</v>
          </cell>
          <cell r="J127">
            <v>1167000</v>
          </cell>
          <cell r="K127">
            <v>1267000</v>
          </cell>
          <cell r="L127">
            <v>1237000</v>
          </cell>
          <cell r="M127">
            <v>1257000</v>
          </cell>
          <cell r="N127">
            <v>1192000</v>
          </cell>
          <cell r="O127">
            <v>1132000</v>
          </cell>
          <cell r="P127">
            <v>1082000</v>
          </cell>
          <cell r="Q127">
            <v>1082000</v>
          </cell>
          <cell r="R127">
            <v>1102000</v>
          </cell>
          <cell r="S127">
            <v>13419000</v>
          </cell>
        </row>
        <row r="128">
          <cell r="C128" t="str">
            <v>Ending Backlog</v>
          </cell>
          <cell r="G128">
            <v>15433794.5</v>
          </cell>
          <cell r="H128">
            <v>14905794.5</v>
          </cell>
          <cell r="I128">
            <v>14764494.5</v>
          </cell>
          <cell r="J128">
            <v>14580244.5</v>
          </cell>
          <cell r="K128">
            <v>13433244.5</v>
          </cell>
          <cell r="L128">
            <v>14673994.5</v>
          </cell>
          <cell r="M128">
            <v>13886994.5</v>
          </cell>
          <cell r="N128">
            <v>14739394.5</v>
          </cell>
          <cell r="O128">
            <v>15317394.5</v>
          </cell>
          <cell r="P128">
            <v>17449394.5</v>
          </cell>
          <cell r="Q128">
            <v>16837394.5</v>
          </cell>
          <cell r="R128">
            <v>18149394.5</v>
          </cell>
        </row>
        <row r="130">
          <cell r="D130" t="str">
            <v>Ratio: implementation revenue to license revenue</v>
          </cell>
          <cell r="G130">
            <v>1.7</v>
          </cell>
          <cell r="H130">
            <v>1.2545454545454546</v>
          </cell>
          <cell r="I130">
            <v>1.5027597402597404</v>
          </cell>
          <cell r="J130">
            <v>1.3147157190635452</v>
          </cell>
          <cell r="K130">
            <v>1.2</v>
          </cell>
          <cell r="L130">
            <v>1.5510172143974961</v>
          </cell>
          <cell r="M130">
            <v>1.2876712328767124</v>
          </cell>
          <cell r="N130">
            <v>1.4900874635568513</v>
          </cell>
          <cell r="O130">
            <v>1.6056338028169015</v>
          </cell>
          <cell r="P130">
            <v>1.5871604938271604</v>
          </cell>
          <cell r="Q130">
            <v>1.4242424242424243</v>
          </cell>
          <cell r="R130">
            <v>1.6039867109634551</v>
          </cell>
          <cell r="S130">
            <v>1.54069959392408</v>
          </cell>
        </row>
      </sheetData>
      <sheetData sheetId="14" refreshError="1"/>
      <sheetData sheetId="1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bt Schedule"/>
      <sheetName val="Acquisitions"/>
      <sheetName val="Model Output"/>
      <sheetName val="Trading Output"/>
      <sheetName val="Metric Output"/>
      <sheetName val="Input"/>
      <sheetName val="M&amp;A Comps"/>
      <sheetName val="EBITDA Multiple Chart"/>
      <sheetName val="Historical Multiple"/>
      <sheetName val="Sheet1"/>
    </sheetNames>
    <sheetDataSet>
      <sheetData sheetId="0"/>
      <sheetData sheetId="1">
        <row r="1">
          <cell r="A1" t="str">
            <v>Solarsoft Model – Output</v>
          </cell>
        </row>
      </sheetData>
      <sheetData sheetId="2">
        <row r="1">
          <cell r="A1" t="str">
            <v>Solarsoft Model – Output</v>
          </cell>
        </row>
        <row r="3">
          <cell r="A3" t="str">
            <v>&lt;&lt;NOTES&gt;&gt;</v>
          </cell>
        </row>
        <row r="4">
          <cell r="A4" t="str">
            <v xml:space="preserve">n Financial and equity returns information for presentation and discussion with TPG Growth should conform to the following formats in the following order with as much data </v>
          </cell>
        </row>
        <row r="5">
          <cell r="A5" t="str">
            <v xml:space="preserve">included as is possible.  </v>
          </cell>
        </row>
        <row r="6">
          <cell r="A6" t="str">
            <v>n Populating financial data will be an iterative process, but the deal teams should focus on providing as much detail as possible at any stage of transaction investigation.</v>
          </cell>
        </row>
        <row r="7">
          <cell r="A7" t="str">
            <v>n This limited financial summary does not supersede the requirement to develop either an integrated three-statement model or the necessary IRC outputs.</v>
          </cell>
        </row>
        <row r="8">
          <cell r="A8" t="str">
            <v>n Pagination of the financial and equity returns information should be split between financial statements (Sections I, II and III) and valuation / returns data (Sections IV, V, VI and VII).</v>
          </cell>
        </row>
        <row r="10">
          <cell r="A10" t="str">
            <v>I. INCOME STATEMENT SUMMARY</v>
          </cell>
        </row>
        <row r="12">
          <cell r="F12" t="str">
            <v>Fiscal Year Ending December 31,</v>
          </cell>
          <cell r="N12" t="str">
            <v>'08A-'10E</v>
          </cell>
          <cell r="O12" t="str">
            <v>'11E-'14E</v>
          </cell>
        </row>
        <row r="13">
          <cell r="F13">
            <v>2007</v>
          </cell>
          <cell r="G13">
            <v>2008</v>
          </cell>
          <cell r="H13">
            <v>2009</v>
          </cell>
          <cell r="I13">
            <v>2010</v>
          </cell>
          <cell r="J13">
            <v>2011</v>
          </cell>
          <cell r="K13">
            <v>2012</v>
          </cell>
          <cell r="L13">
            <v>2013</v>
          </cell>
          <cell r="M13">
            <v>2014</v>
          </cell>
          <cell r="N13" t="str">
            <v>CAGR</v>
          </cell>
          <cell r="O13" t="str">
            <v>CAGR</v>
          </cell>
        </row>
        <row r="14">
          <cell r="A14" t="str">
            <v>Standalone Revenue</v>
          </cell>
          <cell r="F14">
            <v>86.3</v>
          </cell>
          <cell r="G14">
            <v>89.2</v>
          </cell>
          <cell r="H14">
            <v>85.8</v>
          </cell>
          <cell r="I14">
            <v>88.4</v>
          </cell>
          <cell r="J14">
            <v>94.5</v>
          </cell>
          <cell r="K14">
            <v>100.17</v>
          </cell>
          <cell r="L14">
            <v>106.18020000000001</v>
          </cell>
          <cell r="M14">
            <v>112.55101200000001</v>
          </cell>
          <cell r="N14">
            <v>8.0463229002190259E-3</v>
          </cell>
          <cell r="O14">
            <v>0.06</v>
          </cell>
        </row>
        <row r="15">
          <cell r="A15" t="str">
            <v>% growth</v>
          </cell>
          <cell r="F15" t="str">
            <v xml:space="preserve">NA </v>
          </cell>
          <cell r="G15">
            <v>3.3603707995365051E-2</v>
          </cell>
          <cell r="H15">
            <v>-3.8116591928251231E-2</v>
          </cell>
          <cell r="I15">
            <v>3.0303030303030498E-2</v>
          </cell>
          <cell r="J15">
            <v>6.9004524886877805E-2</v>
          </cell>
          <cell r="K15">
            <v>0.06</v>
          </cell>
          <cell r="L15">
            <v>0.06</v>
          </cell>
          <cell r="M15">
            <v>0.06</v>
          </cell>
        </row>
        <row r="16">
          <cell r="A16" t="str">
            <v xml:space="preserve">Acquisition Revenue </v>
          </cell>
          <cell r="F16">
            <v>0</v>
          </cell>
          <cell r="G16">
            <v>0</v>
          </cell>
          <cell r="H16">
            <v>0</v>
          </cell>
          <cell r="I16">
            <v>20</v>
          </cell>
          <cell r="J16">
            <v>21.200000000000003</v>
          </cell>
          <cell r="K16">
            <v>42.472000000000008</v>
          </cell>
          <cell r="L16">
            <v>65.020320000000012</v>
          </cell>
          <cell r="M16">
            <v>68.921539200000012</v>
          </cell>
        </row>
        <row r="17">
          <cell r="A17" t="str">
            <v>Total Revenue</v>
          </cell>
          <cell r="F17">
            <v>86.3</v>
          </cell>
          <cell r="G17">
            <v>89.2</v>
          </cell>
          <cell r="H17">
            <v>85.8</v>
          </cell>
          <cell r="I17">
            <v>108.4</v>
          </cell>
          <cell r="J17">
            <v>115.7</v>
          </cell>
          <cell r="K17">
            <v>142.642</v>
          </cell>
          <cell r="L17">
            <v>171.20052000000004</v>
          </cell>
          <cell r="M17">
            <v>181.47255120000003</v>
          </cell>
          <cell r="N17">
            <v>7.8962031409119046E-2</v>
          </cell>
          <cell r="O17">
            <v>0.16187443321033959</v>
          </cell>
          <cell r="Q17">
            <v>0.10238225528683099</v>
          </cell>
        </row>
        <row r="18">
          <cell r="A18" t="str">
            <v>% growth</v>
          </cell>
          <cell r="F18" t="str">
            <v xml:space="preserve">NA </v>
          </cell>
          <cell r="G18">
            <v>3.3603707995365051E-2</v>
          </cell>
          <cell r="H18">
            <v>-3.8116591928251231E-2</v>
          </cell>
          <cell r="I18">
            <v>0.26340326340326348</v>
          </cell>
          <cell r="J18">
            <v>6.7343173431734238E-2</v>
          </cell>
          <cell r="K18">
            <v>0.23286084701815035</v>
          </cell>
          <cell r="L18">
            <v>0.20021115800395428</v>
          </cell>
          <cell r="M18">
            <v>5.9999999999999831E-2</v>
          </cell>
        </row>
        <row r="20">
          <cell r="A20" t="str">
            <v>COGS</v>
          </cell>
          <cell r="F20">
            <v>-19.799999999999997</v>
          </cell>
          <cell r="G20">
            <v>-20.100000000000009</v>
          </cell>
          <cell r="H20">
            <v>-17</v>
          </cell>
          <cell r="I20">
            <v>-36.5</v>
          </cell>
          <cell r="J20">
            <v>-38.799999999999997</v>
          </cell>
        </row>
        <row r="21">
          <cell r="A21" t="str">
            <v>Gross Margin</v>
          </cell>
          <cell r="F21">
            <v>66.5</v>
          </cell>
          <cell r="G21">
            <v>69.099999999999994</v>
          </cell>
          <cell r="H21">
            <v>68.8</v>
          </cell>
          <cell r="I21">
            <v>71.900000000000006</v>
          </cell>
          <cell r="J21">
            <v>76.900000000000006</v>
          </cell>
        </row>
        <row r="22">
          <cell r="A22" t="str">
            <v>% margin</v>
          </cell>
          <cell r="F22">
            <v>0.7705677867902665</v>
          </cell>
          <cell r="G22">
            <v>0.7746636771300448</v>
          </cell>
          <cell r="H22">
            <v>0.80186480186480191</v>
          </cell>
          <cell r="I22">
            <v>0.66328413284132848</v>
          </cell>
          <cell r="J22">
            <v>0.66464995678478833</v>
          </cell>
          <cell r="K22">
            <v>0</v>
          </cell>
          <cell r="L22">
            <v>0</v>
          </cell>
          <cell r="M22">
            <v>0</v>
          </cell>
        </row>
        <row r="24">
          <cell r="A24" t="str">
            <v>Standalone EBITDA</v>
          </cell>
          <cell r="F24">
            <v>13.8</v>
          </cell>
          <cell r="G24">
            <v>15.6</v>
          </cell>
          <cell r="H24">
            <v>18.8</v>
          </cell>
          <cell r="I24">
            <v>21.6</v>
          </cell>
          <cell r="J24">
            <v>23.3</v>
          </cell>
          <cell r="K24">
            <v>24.698</v>
          </cell>
          <cell r="L24">
            <v>26.179880000000004</v>
          </cell>
          <cell r="M24">
            <v>27.750672800000004</v>
          </cell>
          <cell r="N24">
            <v>0.16106951284583973</v>
          </cell>
          <cell r="O24">
            <v>6.000000000402312E-2</v>
          </cell>
        </row>
        <row r="25">
          <cell r="A25" t="str">
            <v>% margin</v>
          </cell>
          <cell r="F25">
            <v>0.15990730011587487</v>
          </cell>
          <cell r="G25">
            <v>0.17488789237668159</v>
          </cell>
          <cell r="H25">
            <v>0.21911421911421913</v>
          </cell>
          <cell r="I25">
            <v>0.24434389140271492</v>
          </cell>
          <cell r="J25">
            <v>0.24656084656084656</v>
          </cell>
          <cell r="K25">
            <v>0.24656084656084656</v>
          </cell>
          <cell r="L25">
            <v>0.24656084656084656</v>
          </cell>
          <cell r="M25">
            <v>0.24656084656084656</v>
          </cell>
          <cell r="U25" t="str">
            <v>Key Assumptions</v>
          </cell>
        </row>
        <row r="26">
          <cell r="A26" t="str">
            <v>Acquisition EBITDA</v>
          </cell>
          <cell r="F26">
            <v>0</v>
          </cell>
          <cell r="G26">
            <v>0</v>
          </cell>
          <cell r="H26">
            <v>0</v>
          </cell>
          <cell r="I26">
            <v>4</v>
          </cell>
          <cell r="J26">
            <v>4.7335449735449746</v>
          </cell>
          <cell r="K26">
            <v>9.5407153439153447</v>
          </cell>
          <cell r="L26">
            <v>14.606703238095243</v>
          </cell>
          <cell r="M26">
            <v>16.499808077883603</v>
          </cell>
          <cell r="U26" t="str">
            <v>Average or EOY Interest Expense?</v>
          </cell>
          <cell r="X26">
            <v>1</v>
          </cell>
        </row>
        <row r="27">
          <cell r="A27" t="str">
            <v>Total EBITDA</v>
          </cell>
          <cell r="F27">
            <v>13.8</v>
          </cell>
          <cell r="G27">
            <v>15.6</v>
          </cell>
          <cell r="H27">
            <v>18.8</v>
          </cell>
          <cell r="I27">
            <v>25.6</v>
          </cell>
          <cell r="J27">
            <v>28.033544973544977</v>
          </cell>
          <cell r="K27">
            <v>34.238715343915345</v>
          </cell>
          <cell r="L27">
            <v>40.786583238095247</v>
          </cell>
          <cell r="M27">
            <v>44.250480877883604</v>
          </cell>
          <cell r="N27">
            <v>0.22872197739919337</v>
          </cell>
          <cell r="O27">
            <v>0.16434046658446089</v>
          </cell>
          <cell r="U27" t="str">
            <v xml:space="preserve">1 = </v>
          </cell>
          <cell r="V27" t="str">
            <v>Average</v>
          </cell>
          <cell r="X27" t="str">
            <v>Average</v>
          </cell>
        </row>
        <row r="28">
          <cell r="A28" t="str">
            <v>% growth</v>
          </cell>
          <cell r="F28" t="str">
            <v xml:space="preserve">NA </v>
          </cell>
          <cell r="G28">
            <v>0.13043478260869557</v>
          </cell>
          <cell r="H28">
            <v>0.20512820512820529</v>
          </cell>
          <cell r="I28">
            <v>0.36170212765957444</v>
          </cell>
          <cell r="J28">
            <v>9.5060350529100557E-2</v>
          </cell>
          <cell r="K28">
            <v>0.22134804485933324</v>
          </cell>
          <cell r="L28">
            <v>0.19124163475203337</v>
          </cell>
          <cell r="M28">
            <v>8.4927379662266711E-2</v>
          </cell>
          <cell r="U28" t="str">
            <v xml:space="preserve">2 = </v>
          </cell>
          <cell r="V28" t="str">
            <v>EOY</v>
          </cell>
        </row>
        <row r="29">
          <cell r="A29" t="str">
            <v>% margin</v>
          </cell>
          <cell r="F29">
            <v>0.15990730011587487</v>
          </cell>
          <cell r="G29">
            <v>0.17488789237668159</v>
          </cell>
          <cell r="H29">
            <v>0.21911421911421913</v>
          </cell>
          <cell r="I29">
            <v>0.23616236162361623</v>
          </cell>
          <cell r="J29">
            <v>0.24229511645241986</v>
          </cell>
          <cell r="K29">
            <v>0.24003249634690585</v>
          </cell>
          <cell r="L29">
            <v>0.23823866445087455</v>
          </cell>
          <cell r="M29">
            <v>0.24384117920464654</v>
          </cell>
          <cell r="N29">
            <v>762.55061507741357</v>
          </cell>
          <cell r="O29">
            <v>15.460627522266845</v>
          </cell>
          <cell r="U29" t="str">
            <v>Tax Rate</v>
          </cell>
          <cell r="X29">
            <v>0.32</v>
          </cell>
        </row>
        <row r="30">
          <cell r="K30" t="str">
            <v xml:space="preserve"> </v>
          </cell>
          <cell r="U30" t="str">
            <v>Rollover Ownership</v>
          </cell>
          <cell r="X30">
            <v>0.19999999999999996</v>
          </cell>
        </row>
        <row r="31">
          <cell r="A31" t="str">
            <v>D&amp;A</v>
          </cell>
          <cell r="F31">
            <v>0</v>
          </cell>
          <cell r="G31">
            <v>0</v>
          </cell>
          <cell r="H31">
            <v>-0.4</v>
          </cell>
          <cell r="I31">
            <v>-0.4</v>
          </cell>
          <cell r="J31">
            <v>-0.4</v>
          </cell>
          <cell r="K31">
            <v>-0.49314433880726016</v>
          </cell>
          <cell r="L31">
            <v>-0.59187733794295605</v>
          </cell>
          <cell r="M31">
            <v>-0.62738997821953335</v>
          </cell>
          <cell r="U31" t="str">
            <v>TPG Ownership</v>
          </cell>
          <cell r="X31">
            <v>0.8</v>
          </cell>
        </row>
        <row r="32">
          <cell r="A32" t="str">
            <v>EBIT</v>
          </cell>
          <cell r="F32">
            <v>13.8</v>
          </cell>
          <cell r="G32">
            <v>15.6</v>
          </cell>
          <cell r="H32">
            <v>18.400000000000002</v>
          </cell>
          <cell r="I32">
            <v>25.200000000000003</v>
          </cell>
          <cell r="J32">
            <v>27.633544973544979</v>
          </cell>
          <cell r="K32">
            <v>33.745571005108083</v>
          </cell>
          <cell r="L32">
            <v>40.194705900152293</v>
          </cell>
          <cell r="M32">
            <v>43.623090899664071</v>
          </cell>
          <cell r="U32" t="str">
            <v>Exit Multiple</v>
          </cell>
          <cell r="X32">
            <v>8</v>
          </cell>
        </row>
        <row r="33">
          <cell r="A33" t="str">
            <v>% growth</v>
          </cell>
          <cell r="F33" t="str">
            <v xml:space="preserve">NA </v>
          </cell>
          <cell r="G33">
            <v>0.13043478260869557</v>
          </cell>
          <cell r="H33">
            <v>0.17948717948717974</v>
          </cell>
          <cell r="I33">
            <v>0.36956521739130443</v>
          </cell>
          <cell r="J33">
            <v>9.6569244981943525E-2</v>
          </cell>
          <cell r="K33">
            <v>0.2211813951997279</v>
          </cell>
          <cell r="L33">
            <v>0.19111055771046237</v>
          </cell>
          <cell r="M33">
            <v>8.5294441711508684E-2</v>
          </cell>
          <cell r="U33" t="str">
            <v>Price / Share</v>
          </cell>
          <cell r="X33">
            <v>1</v>
          </cell>
        </row>
        <row r="34">
          <cell r="A34" t="str">
            <v>% margin</v>
          </cell>
          <cell r="F34">
            <v>0.15990730011587487</v>
          </cell>
          <cell r="G34">
            <v>0.17488789237668159</v>
          </cell>
          <cell r="H34">
            <v>0.21445221445221449</v>
          </cell>
          <cell r="I34">
            <v>0.23247232472324725</v>
          </cell>
          <cell r="J34">
            <v>0.23883789951205686</v>
          </cell>
          <cell r="K34">
            <v>0.23657527940654283</v>
          </cell>
          <cell r="L34">
            <v>0.23478144751051155</v>
          </cell>
          <cell r="M34">
            <v>0.24038396226428355</v>
          </cell>
          <cell r="U34" t="str">
            <v>Management Options</v>
          </cell>
          <cell r="X34">
            <v>0.05</v>
          </cell>
        </row>
        <row r="35">
          <cell r="U35" t="str">
            <v>Minimum Cash Balance</v>
          </cell>
          <cell r="X35">
            <v>5</v>
          </cell>
        </row>
        <row r="36">
          <cell r="A36" t="str">
            <v>Non-Operating Expense</v>
          </cell>
          <cell r="U36" t="str">
            <v>Financing Fees:</v>
          </cell>
        </row>
        <row r="37">
          <cell r="A37" t="str">
            <v>Interest Expense</v>
          </cell>
          <cell r="I37">
            <v>-6.2541683447442606</v>
          </cell>
          <cell r="J37">
            <v>-7.1619226255558708</v>
          </cell>
          <cell r="K37">
            <v>-7.4256747820337692</v>
          </cell>
          <cell r="L37">
            <v>-7.907505199897563</v>
          </cell>
          <cell r="M37">
            <v>-8.0158474703021092</v>
          </cell>
          <cell r="U37" t="str">
            <v>Revolver</v>
          </cell>
          <cell r="W37">
            <v>0</v>
          </cell>
          <cell r="X37">
            <v>0</v>
          </cell>
        </row>
        <row r="38">
          <cell r="A38" t="str">
            <v>Pre-Tax Income</v>
          </cell>
          <cell r="F38">
            <v>13.8</v>
          </cell>
          <cell r="G38">
            <v>15.6</v>
          </cell>
          <cell r="H38">
            <v>18.400000000000002</v>
          </cell>
          <cell r="I38">
            <v>18.945831655255741</v>
          </cell>
          <cell r="J38">
            <v>20.471622347989108</v>
          </cell>
          <cell r="K38">
            <v>26.319896223074313</v>
          </cell>
          <cell r="L38">
            <v>32.287200700254729</v>
          </cell>
          <cell r="M38">
            <v>35.607243429361958</v>
          </cell>
          <cell r="U38" t="str">
            <v>Term Loan</v>
          </cell>
          <cell r="W38">
            <v>0</v>
          </cell>
          <cell r="X38">
            <v>0</v>
          </cell>
        </row>
        <row r="39">
          <cell r="U39" t="str">
            <v>Senior Notes</v>
          </cell>
          <cell r="W39">
            <v>0.47000000000000003</v>
          </cell>
          <cell r="X39">
            <v>0.01</v>
          </cell>
        </row>
        <row r="40">
          <cell r="A40" t="str">
            <v>Taxes</v>
          </cell>
          <cell r="F40">
            <v>-4.4160000000000004</v>
          </cell>
          <cell r="G40">
            <v>-4.992</v>
          </cell>
          <cell r="H40">
            <v>-5.8880000000000008</v>
          </cell>
          <cell r="I40">
            <v>-6.0626661296818369</v>
          </cell>
          <cell r="J40">
            <v>-6.5509191513565144</v>
          </cell>
          <cell r="K40">
            <v>-8.4223667913837801</v>
          </cell>
          <cell r="L40">
            <v>-10.331904224081514</v>
          </cell>
          <cell r="M40">
            <v>-11.394317897395826</v>
          </cell>
          <cell r="U40" t="str">
            <v>Sub Notes</v>
          </cell>
          <cell r="W40">
            <v>0</v>
          </cell>
          <cell r="X40">
            <v>0</v>
          </cell>
        </row>
        <row r="41">
          <cell r="A41" t="str">
            <v>Net Income</v>
          </cell>
          <cell r="F41">
            <v>9.3840000000000003</v>
          </cell>
          <cell r="G41">
            <v>10.608000000000001</v>
          </cell>
          <cell r="H41">
            <v>12.512</v>
          </cell>
          <cell r="I41">
            <v>12.883165525573904</v>
          </cell>
          <cell r="J41">
            <v>13.920703196632594</v>
          </cell>
          <cell r="K41">
            <v>17.897529431690533</v>
          </cell>
          <cell r="L41">
            <v>21.955296476173217</v>
          </cell>
          <cell r="M41">
            <v>24.212925531966132</v>
          </cell>
          <cell r="N41">
            <v>0.11141996987255892</v>
          </cell>
          <cell r="O41">
            <v>0.20262076265389403</v>
          </cell>
        </row>
        <row r="42">
          <cell r="A42" t="str">
            <v>% growth</v>
          </cell>
          <cell r="F42" t="str">
            <v xml:space="preserve">NA </v>
          </cell>
          <cell r="G42">
            <v>0.13043478260869557</v>
          </cell>
          <cell r="H42">
            <v>0.17948717948717952</v>
          </cell>
          <cell r="I42">
            <v>2.9664763872594646E-2</v>
          </cell>
          <cell r="J42">
            <v>8.0534374024699984E-2</v>
          </cell>
          <cell r="K42">
            <v>0.28567710832452264</v>
          </cell>
          <cell r="L42">
            <v>0.22672218866687466</v>
          </cell>
          <cell r="M42">
            <v>0.1028284477161574</v>
          </cell>
        </row>
        <row r="43">
          <cell r="A43" t="str">
            <v>% margin</v>
          </cell>
          <cell r="F43">
            <v>0.10873696407879491</v>
          </cell>
          <cell r="G43">
            <v>0.1189237668161435</v>
          </cell>
          <cell r="H43">
            <v>0.14582750582750584</v>
          </cell>
          <cell r="I43">
            <v>0.11884839045732383</v>
          </cell>
          <cell r="J43">
            <v>0.12031722728290919</v>
          </cell>
          <cell r="K43">
            <v>0.12547166635135887</v>
          </cell>
          <cell r="L43">
            <v>0.12824316465962377</v>
          </cell>
          <cell r="M43">
            <v>0.13342472661488725</v>
          </cell>
          <cell r="N43">
            <v>101.11426378528924</v>
          </cell>
          <cell r="O43">
            <v>131.0749933197805</v>
          </cell>
        </row>
        <row r="45">
          <cell r="A45" t="str">
            <v>II. CASH FLOW SUMMARY</v>
          </cell>
        </row>
        <row r="46">
          <cell r="N46" t="str">
            <v>Cum.</v>
          </cell>
        </row>
        <row r="47">
          <cell r="F47">
            <v>2007</v>
          </cell>
          <cell r="G47">
            <v>2008</v>
          </cell>
          <cell r="H47">
            <v>2009</v>
          </cell>
          <cell r="I47">
            <v>2010</v>
          </cell>
          <cell r="J47">
            <v>2011</v>
          </cell>
          <cell r="K47">
            <v>2012</v>
          </cell>
          <cell r="L47">
            <v>2013</v>
          </cell>
          <cell r="M47">
            <v>2014</v>
          </cell>
          <cell r="N47" t="str">
            <v>Post-Deal</v>
          </cell>
        </row>
        <row r="48">
          <cell r="A48" t="str">
            <v>EBITDA</v>
          </cell>
          <cell r="I48">
            <v>25.6</v>
          </cell>
          <cell r="J48">
            <v>28.033544973544977</v>
          </cell>
          <cell r="K48">
            <v>34.238715343915345</v>
          </cell>
          <cell r="L48">
            <v>40.786583238095247</v>
          </cell>
          <cell r="M48">
            <v>44.250480877883604</v>
          </cell>
          <cell r="N48">
            <v>172.90932443343917</v>
          </cell>
        </row>
        <row r="49">
          <cell r="A49" t="str">
            <v>Less: Management Fees</v>
          </cell>
          <cell r="I49">
            <v>0</v>
          </cell>
          <cell r="J49">
            <v>0</v>
          </cell>
          <cell r="K49">
            <v>0</v>
          </cell>
          <cell r="L49">
            <v>0</v>
          </cell>
          <cell r="M49">
            <v>0</v>
          </cell>
          <cell r="N49">
            <v>0</v>
          </cell>
        </row>
        <row r="50">
          <cell r="A50" t="str">
            <v>Less: Cash Taxes</v>
          </cell>
          <cell r="I50">
            <v>-6.0626661296818369</v>
          </cell>
          <cell r="J50">
            <v>-6.5509191513565144</v>
          </cell>
          <cell r="K50">
            <v>-8.4223667913837801</v>
          </cell>
          <cell r="L50">
            <v>-10.331904224081514</v>
          </cell>
          <cell r="M50">
            <v>-11.394317897395826</v>
          </cell>
          <cell r="N50">
            <v>-42.762174193899469</v>
          </cell>
        </row>
        <row r="51">
          <cell r="A51" t="str">
            <v>Less: Increase in Working Capital</v>
          </cell>
          <cell r="I51">
            <v>0.29999999999999716</v>
          </cell>
          <cell r="J51">
            <v>0</v>
          </cell>
          <cell r="K51">
            <v>-1.043621434745031</v>
          </cell>
          <cell r="L51">
            <v>4.8369246326706872</v>
          </cell>
          <cell r="M51">
            <v>1.5175981918755781</v>
          </cell>
          <cell r="N51">
            <v>5.6109013898012314</v>
          </cell>
        </row>
        <row r="52">
          <cell r="A52" t="str">
            <v>Plus: Stock Based Compensation</v>
          </cell>
          <cell r="I52">
            <v>0</v>
          </cell>
          <cell r="J52">
            <v>0</v>
          </cell>
          <cell r="K52">
            <v>0</v>
          </cell>
          <cell r="L52">
            <v>0</v>
          </cell>
          <cell r="M52">
            <v>0</v>
          </cell>
          <cell r="N52">
            <v>0</v>
          </cell>
        </row>
        <row r="53">
          <cell r="A53" t="str">
            <v>Less: Non-Operating Charges</v>
          </cell>
          <cell r="I53">
            <v>0</v>
          </cell>
          <cell r="J53">
            <v>0</v>
          </cell>
          <cell r="K53">
            <v>0</v>
          </cell>
          <cell r="L53">
            <v>0</v>
          </cell>
          <cell r="M53">
            <v>0</v>
          </cell>
          <cell r="N53">
            <v>0</v>
          </cell>
        </row>
        <row r="54">
          <cell r="A54" t="str">
            <v>Cash Flow from Operations</v>
          </cell>
          <cell r="I54">
            <v>19.837333870318162</v>
          </cell>
          <cell r="J54">
            <v>21.482625822188464</v>
          </cell>
          <cell r="K54">
            <v>24.772727117786534</v>
          </cell>
          <cell r="L54">
            <v>35.291603646684422</v>
          </cell>
          <cell r="M54">
            <v>34.373761172363359</v>
          </cell>
          <cell r="N54">
            <v>135.75805162934094</v>
          </cell>
        </row>
        <row r="55">
          <cell r="A55" t="str">
            <v>Capex</v>
          </cell>
          <cell r="I55">
            <v>-0.5</v>
          </cell>
          <cell r="J55">
            <v>-0.5</v>
          </cell>
          <cell r="K55">
            <v>-0.61643042350907506</v>
          </cell>
          <cell r="L55">
            <v>-0.73984667242869495</v>
          </cell>
          <cell r="M55">
            <v>-0.78423747277441658</v>
          </cell>
          <cell r="N55">
            <v>-3.1405145687121867</v>
          </cell>
        </row>
        <row r="56">
          <cell r="A56" t="str">
            <v>Acquisitions</v>
          </cell>
          <cell r="I56">
            <v>-28</v>
          </cell>
          <cell r="J56">
            <v>0</v>
          </cell>
          <cell r="K56">
            <v>-28</v>
          </cell>
          <cell r="L56">
            <v>-28</v>
          </cell>
          <cell r="M56">
            <v>0</v>
          </cell>
          <cell r="N56">
            <v>-84</v>
          </cell>
        </row>
        <row r="57">
          <cell r="A57" t="str">
            <v>Unlevered Free Cash Flow (After-Tax)</v>
          </cell>
          <cell r="I57">
            <v>-8.6626661296818384</v>
          </cell>
          <cell r="J57">
            <v>20.982625822188464</v>
          </cell>
          <cell r="K57">
            <v>-3.843703305722542</v>
          </cell>
          <cell r="L57">
            <v>6.5517569742557242</v>
          </cell>
          <cell r="M57">
            <v>33.589523699588945</v>
          </cell>
          <cell r="N57">
            <v>48.617537060628749</v>
          </cell>
        </row>
        <row r="58">
          <cell r="A58" t="str">
            <v>Net Cash Interest Expense</v>
          </cell>
          <cell r="I58">
            <v>-6.2541683447442606</v>
          </cell>
          <cell r="J58">
            <v>-7.1619226255558708</v>
          </cell>
          <cell r="K58">
            <v>-7.4256747820337692</v>
          </cell>
          <cell r="L58">
            <v>-7.907505199897563</v>
          </cell>
          <cell r="M58">
            <v>-8.0158474703021092</v>
          </cell>
          <cell r="N58">
            <v>-36.765118422533575</v>
          </cell>
        </row>
        <row r="59">
          <cell r="A59" t="str">
            <v>Cash Flow Available for Debt Service</v>
          </cell>
          <cell r="I59">
            <v>-14.9168344744261</v>
          </cell>
          <cell r="J59">
            <v>13.820703196632593</v>
          </cell>
          <cell r="K59">
            <v>-11.269378087756312</v>
          </cell>
          <cell r="L59">
            <v>-1.3557482256418387</v>
          </cell>
          <cell r="M59">
            <v>25.573676229286836</v>
          </cell>
          <cell r="N59">
            <v>11.852418638095177</v>
          </cell>
        </row>
        <row r="60">
          <cell r="A60" t="str">
            <v>Cumulative Free Cash Flow</v>
          </cell>
          <cell r="I60">
            <v>-14.9168344744261</v>
          </cell>
          <cell r="J60">
            <v>-1.0961312777935071</v>
          </cell>
          <cell r="K60">
            <v>-12.365509365549819</v>
          </cell>
          <cell r="L60">
            <v>-13.721257591191659</v>
          </cell>
          <cell r="M60">
            <v>11.852418638095177</v>
          </cell>
        </row>
        <row r="62">
          <cell r="A62" t="str">
            <v>FCF Statistics</v>
          </cell>
        </row>
        <row r="63">
          <cell r="A63" t="str">
            <v>Total Capex Intensity</v>
          </cell>
          <cell r="I63">
            <v>4.6125461254612546E-3</v>
          </cell>
          <cell r="J63">
            <v>4.3215211754537592E-3</v>
          </cell>
          <cell r="K63">
            <v>4.3215211754537592E-3</v>
          </cell>
          <cell r="L63">
            <v>4.3215211754537592E-3</v>
          </cell>
          <cell r="M63">
            <v>4.3215211754537592E-3</v>
          </cell>
          <cell r="U63" t="str">
            <v>&lt;--- Total Capex / Revenue</v>
          </cell>
        </row>
        <row r="64">
          <cell r="A64" t="str">
            <v>Maintenance Capex Intensity</v>
          </cell>
          <cell r="U64" t="str">
            <v>&lt;--- Maintenance Capex / Revenue -- Can exclude if maintenance capex figures are not available</v>
          </cell>
        </row>
        <row r="65">
          <cell r="A65" t="str">
            <v>D&amp;A as a % of Revenue</v>
          </cell>
          <cell r="H65">
            <v>4.662004662004662E-3</v>
          </cell>
          <cell r="I65">
            <v>3.6900369003690036E-3</v>
          </cell>
          <cell r="J65">
            <v>3.4572169403630079E-3</v>
          </cell>
          <cell r="K65">
            <v>3.4572169403630079E-3</v>
          </cell>
          <cell r="L65">
            <v>3.4572169403630079E-3</v>
          </cell>
          <cell r="M65">
            <v>3.4572169403630079E-3</v>
          </cell>
        </row>
        <row r="66">
          <cell r="A66" t="str">
            <v>Unlevered Free Cash Flow Margin</v>
          </cell>
          <cell r="I66">
            <v>-7.9913894185256809E-2</v>
          </cell>
          <cell r="J66">
            <v>0.18135372361442059</v>
          </cell>
          <cell r="K66">
            <v>-2.6946504575949173E-2</v>
          </cell>
          <cell r="L66">
            <v>3.8269492255372371E-2</v>
          </cell>
          <cell r="M66">
            <v>0.1850942386464281</v>
          </cell>
          <cell r="U66" t="str">
            <v>&lt;--- (Cash Flow from Ops - Maintenance Capex) / Revenue -OR- (EBITDA - Maintenance Capex) / Revenue</v>
          </cell>
        </row>
        <row r="67">
          <cell r="U67" t="str">
            <v>Can substitute total capex if maintenance capex is not available.</v>
          </cell>
        </row>
        <row r="68">
          <cell r="A68" t="str">
            <v>III. WORKING CAPITAL, RETURN ON ASSETS AND DEBT SUMMARY</v>
          </cell>
        </row>
        <row r="70">
          <cell r="A70" t="str">
            <v>Working Capital</v>
          </cell>
          <cell r="F70">
            <v>2007</v>
          </cell>
          <cell r="G70">
            <v>2008</v>
          </cell>
          <cell r="H70">
            <v>2009</v>
          </cell>
          <cell r="I70">
            <v>2010</v>
          </cell>
          <cell r="J70">
            <v>2011</v>
          </cell>
          <cell r="K70">
            <v>2012</v>
          </cell>
          <cell r="L70">
            <v>2013</v>
          </cell>
          <cell r="M70">
            <v>2014</v>
          </cell>
        </row>
        <row r="71">
          <cell r="A71" t="str">
            <v>Accounts Receivables</v>
          </cell>
          <cell r="G71">
            <v>20.8</v>
          </cell>
          <cell r="H71">
            <v>19.899999999999999</v>
          </cell>
          <cell r="I71">
            <v>21</v>
          </cell>
          <cell r="J71">
            <v>23.1</v>
          </cell>
          <cell r="K71">
            <v>31.269163353500431</v>
          </cell>
          <cell r="L71">
            <v>33.985313154710482</v>
          </cell>
          <cell r="M71">
            <v>35.184431943993076</v>
          </cell>
        </row>
        <row r="72">
          <cell r="A72" t="str">
            <v>Inventory</v>
          </cell>
          <cell r="G72">
            <v>0.5</v>
          </cell>
          <cell r="H72">
            <v>0.4</v>
          </cell>
          <cell r="I72">
            <v>0.5</v>
          </cell>
          <cell r="J72">
            <v>0.5</v>
          </cell>
          <cell r="K72">
            <v>0.61643042350907506</v>
          </cell>
          <cell r="L72">
            <v>0.73984667242869495</v>
          </cell>
          <cell r="M72">
            <v>0.78423747277441658</v>
          </cell>
        </row>
        <row r="73">
          <cell r="A73" t="str">
            <v>Prepaid Expenses</v>
          </cell>
          <cell r="G73">
            <v>2.2999999999999998</v>
          </cell>
          <cell r="H73">
            <v>3</v>
          </cell>
          <cell r="I73">
            <v>3.1</v>
          </cell>
          <cell r="J73">
            <v>3.2</v>
          </cell>
          <cell r="K73">
            <v>3.9451547104580813</v>
          </cell>
          <cell r="L73">
            <v>4.7350187035436484</v>
          </cell>
          <cell r="M73">
            <v>5.0191198257562668</v>
          </cell>
        </row>
        <row r="74">
          <cell r="A74" t="str">
            <v>Total Current Assets</v>
          </cell>
          <cell r="G74">
            <v>23.6</v>
          </cell>
          <cell r="H74">
            <v>23.299999999999997</v>
          </cell>
          <cell r="I74">
            <v>24.6</v>
          </cell>
          <cell r="J74">
            <v>26.8</v>
          </cell>
          <cell r="K74">
            <v>35.830748487467588</v>
          </cell>
          <cell r="L74">
            <v>39.460178530682825</v>
          </cell>
          <cell r="M74">
            <v>40.98778924252376</v>
          </cell>
        </row>
        <row r="76">
          <cell r="A76" t="str">
            <v>Trade Accounts Payable</v>
          </cell>
          <cell r="G76">
            <v>11.9</v>
          </cell>
          <cell r="H76">
            <v>11.8</v>
          </cell>
          <cell r="I76">
            <v>12.3</v>
          </cell>
          <cell r="J76">
            <v>13</v>
          </cell>
          <cell r="K76">
            <v>16.027191011235953</v>
          </cell>
          <cell r="L76">
            <v>19.236013483146071</v>
          </cell>
          <cell r="M76">
            <v>20.390174292134834</v>
          </cell>
        </row>
        <row r="77">
          <cell r="A77" t="str">
            <v xml:space="preserve">Deferred Revenue </v>
          </cell>
          <cell r="G77">
            <v>18.5</v>
          </cell>
          <cell r="H77">
            <v>18.7</v>
          </cell>
          <cell r="I77">
            <v>19.8</v>
          </cell>
          <cell r="J77">
            <v>21.3</v>
          </cell>
          <cell r="K77">
            <v>26.259936041486601</v>
          </cell>
          <cell r="L77">
            <v>31.51746824546241</v>
          </cell>
          <cell r="M77">
            <v>33.408516340190154</v>
          </cell>
        </row>
        <row r="78">
          <cell r="A78" t="str">
            <v>Total Current Liabilities</v>
          </cell>
          <cell r="G78">
            <v>30.4</v>
          </cell>
          <cell r="H78">
            <v>30.5</v>
          </cell>
          <cell r="I78">
            <v>32.1</v>
          </cell>
          <cell r="J78">
            <v>34.299999999999997</v>
          </cell>
          <cell r="K78">
            <v>42.287127052722553</v>
          </cell>
          <cell r="L78">
            <v>50.753481728608477</v>
          </cell>
          <cell r="M78">
            <v>53.798690632324991</v>
          </cell>
        </row>
        <row r="80">
          <cell r="A80" t="str">
            <v>Working Capital</v>
          </cell>
          <cell r="G80">
            <v>-6.7999999999999972</v>
          </cell>
          <cell r="H80">
            <v>-7.2000000000000028</v>
          </cell>
          <cell r="I80">
            <v>-7.5</v>
          </cell>
          <cell r="J80">
            <v>-7.4999999999999964</v>
          </cell>
          <cell r="K80">
            <v>-6.4563785652549655</v>
          </cell>
          <cell r="L80">
            <v>-11.293303197925653</v>
          </cell>
          <cell r="M80">
            <v>-12.810901389801231</v>
          </cell>
        </row>
        <row r="81">
          <cell r="A81" t="str">
            <v>Change in Working Capital</v>
          </cell>
          <cell r="H81">
            <v>0.40000000000000568</v>
          </cell>
          <cell r="I81">
            <v>0.29999999999999716</v>
          </cell>
          <cell r="J81">
            <v>0</v>
          </cell>
          <cell r="K81">
            <v>-1.043621434745031</v>
          </cell>
          <cell r="L81">
            <v>4.8369246326706872</v>
          </cell>
          <cell r="M81">
            <v>1.5175981918755781</v>
          </cell>
        </row>
        <row r="83">
          <cell r="A83" t="str">
            <v>Working Capital Statistics</v>
          </cell>
        </row>
        <row r="84">
          <cell r="A84" t="str">
            <v>Receivable Days</v>
          </cell>
          <cell r="H84">
            <v>86.570512820512832</v>
          </cell>
          <cell r="I84">
            <v>68.858394833948324</v>
          </cell>
          <cell r="J84">
            <v>69.561365600691445</v>
          </cell>
          <cell r="K84">
            <v>69.561365600691445</v>
          </cell>
          <cell r="L84">
            <v>69.561365600691445</v>
          </cell>
          <cell r="M84">
            <v>69.561365600691445</v>
          </cell>
          <cell r="U84" t="str">
            <v>&lt;--- Average AR / Revenue * Days in Period</v>
          </cell>
        </row>
        <row r="85">
          <cell r="A85" t="str">
            <v>Inventory as a % of Revenue</v>
          </cell>
          <cell r="G85">
            <v>5.6053811659192822E-3</v>
          </cell>
          <cell r="H85">
            <v>4.662004662004662E-3</v>
          </cell>
          <cell r="I85">
            <v>4.6125461254612546E-3</v>
          </cell>
          <cell r="J85">
            <v>4.3215211754537592E-3</v>
          </cell>
          <cell r="K85">
            <v>4.3215211754537592E-3</v>
          </cell>
          <cell r="L85">
            <v>4.3215211754537592E-3</v>
          </cell>
          <cell r="M85">
            <v>4.3215211754537592E-3</v>
          </cell>
          <cell r="U85" t="str">
            <v>&lt;--- COGS / Average Inventory</v>
          </cell>
        </row>
        <row r="86">
          <cell r="A86" t="str">
            <v>Prepaid Expenses as a % of Revenue</v>
          </cell>
          <cell r="G86">
            <v>2.5784753363228698E-2</v>
          </cell>
          <cell r="H86">
            <v>3.4965034965034968E-2</v>
          </cell>
          <cell r="I86">
            <v>2.8597785977859776E-2</v>
          </cell>
          <cell r="J86">
            <v>2.7657735522904063E-2</v>
          </cell>
          <cell r="K86">
            <v>2.7657735522904063E-2</v>
          </cell>
          <cell r="L86">
            <v>2.7657735522904063E-2</v>
          </cell>
          <cell r="M86">
            <v>2.7657735522904063E-2</v>
          </cell>
        </row>
        <row r="87">
          <cell r="A87" t="str">
            <v>Trade Accounts Payable as a % of Revenue</v>
          </cell>
          <cell r="G87">
            <v>0.13340807174887892</v>
          </cell>
          <cell r="H87">
            <v>0.13752913752913754</v>
          </cell>
          <cell r="I87">
            <v>0.11346863468634687</v>
          </cell>
          <cell r="J87">
            <v>0.11235955056179775</v>
          </cell>
          <cell r="K87">
            <v>0.11235955056179775</v>
          </cell>
          <cell r="L87">
            <v>0.11235955056179775</v>
          </cell>
          <cell r="M87">
            <v>0.11235955056179775</v>
          </cell>
          <cell r="U87" t="str">
            <v>&lt;--- Average AP / COGS * Days in Period</v>
          </cell>
        </row>
        <row r="88">
          <cell r="A88" t="str">
            <v>Deferred Revenue as a % of Revenue</v>
          </cell>
          <cell r="G88">
            <v>0.20739910313901344</v>
          </cell>
          <cell r="H88">
            <v>0.21794871794871795</v>
          </cell>
          <cell r="I88">
            <v>0.18265682656826568</v>
          </cell>
          <cell r="J88">
            <v>0.18409680207433016</v>
          </cell>
          <cell r="K88">
            <v>0.18409680207433016</v>
          </cell>
          <cell r="L88">
            <v>0.18409680207433016</v>
          </cell>
          <cell r="M88">
            <v>0.18409680207433016</v>
          </cell>
        </row>
        <row r="89">
          <cell r="A89" t="str">
            <v>Working Capital Intensity</v>
          </cell>
          <cell r="H89">
            <v>-8.1585081585081584E-2</v>
          </cell>
          <cell r="I89">
            <v>-6.7804428044280454E-2</v>
          </cell>
          <cell r="J89">
            <v>-6.4822817631806376E-2</v>
          </cell>
          <cell r="K89">
            <v>-4.8921000004398994E-2</v>
          </cell>
          <cell r="L89">
            <v>-5.1838866386564167E-2</v>
          </cell>
          <cell r="M89">
            <v>-6.6412811271831837E-2</v>
          </cell>
          <cell r="U89" t="str">
            <v>&lt;--- Average Net Working Capital / Revenue</v>
          </cell>
        </row>
        <row r="91">
          <cell r="A91" t="str">
            <v>PP&amp;E</v>
          </cell>
          <cell r="F91">
            <v>2007</v>
          </cell>
          <cell r="G91">
            <v>2008</v>
          </cell>
          <cell r="H91">
            <v>2009</v>
          </cell>
          <cell r="I91">
            <v>2010</v>
          </cell>
          <cell r="J91">
            <v>2011</v>
          </cell>
          <cell r="K91">
            <v>2012</v>
          </cell>
          <cell r="L91">
            <v>2013</v>
          </cell>
          <cell r="M91">
            <v>2014</v>
          </cell>
        </row>
        <row r="92">
          <cell r="A92" t="str">
            <v>Gross PP&amp;E</v>
          </cell>
        </row>
        <row r="93">
          <cell r="A93" t="str">
            <v>Accumulated Depreciation</v>
          </cell>
        </row>
        <row r="94">
          <cell r="A94" t="str">
            <v>Net PP&amp;E</v>
          </cell>
        </row>
        <row r="96">
          <cell r="A96" t="str">
            <v>Return on Capital or Assets</v>
          </cell>
        </row>
        <row r="97">
          <cell r="A97" t="str">
            <v>EBIT ROIC</v>
          </cell>
          <cell r="I97" t="str">
            <v xml:space="preserve">na </v>
          </cell>
          <cell r="J97" t="str">
            <v xml:space="preserve">na </v>
          </cell>
          <cell r="K97" t="str">
            <v xml:space="preserve">na </v>
          </cell>
          <cell r="L97" t="str">
            <v xml:space="preserve">na </v>
          </cell>
          <cell r="M97" t="str">
            <v xml:space="preserve">na </v>
          </cell>
          <cell r="U97" t="str">
            <v>&lt;--- EBIT / (Average Net Working Capital + Average Net PP&amp;E)</v>
          </cell>
        </row>
        <row r="98">
          <cell r="A98" t="str">
            <v>EBITDA ROIC</v>
          </cell>
          <cell r="I98" t="str">
            <v xml:space="preserve">na </v>
          </cell>
          <cell r="J98" t="str">
            <v xml:space="preserve">na </v>
          </cell>
          <cell r="K98" t="str">
            <v xml:space="preserve">na </v>
          </cell>
          <cell r="L98" t="str">
            <v xml:space="preserve">na </v>
          </cell>
          <cell r="M98" t="str">
            <v xml:space="preserve">na </v>
          </cell>
          <cell r="U98" t="str">
            <v>&lt;--- EBITDA / (Average Net Working Capital + Average Gross PP&amp;E)</v>
          </cell>
        </row>
        <row r="99">
          <cell r="A99" t="str">
            <v>Return on Assets</v>
          </cell>
          <cell r="U99" t="str">
            <v>&lt;--- EBIT / (Average Tangible Assets) -- Average Tangible Assets = Total Assets - Goodwill - Other Intangible Assets</v>
          </cell>
        </row>
        <row r="100">
          <cell r="U100" t="str">
            <v>Provide Return on Assets based on available information</v>
          </cell>
        </row>
        <row r="101">
          <cell r="A101" t="str">
            <v>Debt</v>
          </cell>
          <cell r="F101">
            <v>2007</v>
          </cell>
          <cell r="G101">
            <v>2008</v>
          </cell>
          <cell r="H101">
            <v>2009</v>
          </cell>
          <cell r="I101">
            <v>2010</v>
          </cell>
          <cell r="J101">
            <v>2011</v>
          </cell>
          <cell r="K101">
            <v>2012</v>
          </cell>
          <cell r="L101">
            <v>2013</v>
          </cell>
          <cell r="M101">
            <v>2014</v>
          </cell>
        </row>
        <row r="102">
          <cell r="A102" t="str">
            <v>Revolver</v>
          </cell>
          <cell r="H102">
            <v>0</v>
          </cell>
          <cell r="I102">
            <v>0</v>
          </cell>
          <cell r="J102">
            <v>0</v>
          </cell>
          <cell r="K102">
            <v>0</v>
          </cell>
          <cell r="L102">
            <v>0</v>
          </cell>
          <cell r="M102">
            <v>0</v>
          </cell>
        </row>
        <row r="103">
          <cell r="A103" t="str">
            <v>Term Loan B</v>
          </cell>
          <cell r="H103">
            <v>0</v>
          </cell>
          <cell r="I103">
            <v>0</v>
          </cell>
          <cell r="J103">
            <v>0</v>
          </cell>
          <cell r="K103">
            <v>0</v>
          </cell>
          <cell r="L103">
            <v>0</v>
          </cell>
          <cell r="M103">
            <v>0</v>
          </cell>
        </row>
        <row r="104">
          <cell r="A104" t="str">
            <v>Senior Notes</v>
          </cell>
          <cell r="H104">
            <v>47</v>
          </cell>
          <cell r="I104">
            <v>70</v>
          </cell>
          <cell r="J104">
            <v>70</v>
          </cell>
          <cell r="K104">
            <v>71.096131277793504</v>
          </cell>
          <cell r="L104">
            <v>82.36550936554994</v>
          </cell>
          <cell r="M104">
            <v>82.365509365557003</v>
          </cell>
        </row>
        <row r="105">
          <cell r="A105" t="str">
            <v>Total Senior Debt</v>
          </cell>
          <cell r="H105">
            <v>47</v>
          </cell>
          <cell r="I105">
            <v>70</v>
          </cell>
          <cell r="J105">
            <v>70</v>
          </cell>
          <cell r="K105">
            <v>71.096131277793504</v>
          </cell>
          <cell r="L105">
            <v>82.36550936554994</v>
          </cell>
          <cell r="M105">
            <v>82.365509365557003</v>
          </cell>
        </row>
        <row r="106">
          <cell r="A106" t="str">
            <v>Subordinated Debt</v>
          </cell>
          <cell r="H106">
            <v>0</v>
          </cell>
          <cell r="I106">
            <v>0</v>
          </cell>
          <cell r="J106">
            <v>0</v>
          </cell>
          <cell r="K106">
            <v>0</v>
          </cell>
          <cell r="L106">
            <v>0</v>
          </cell>
          <cell r="M106">
            <v>0</v>
          </cell>
        </row>
        <row r="107">
          <cell r="A107" t="str">
            <v>Capital Leases</v>
          </cell>
          <cell r="H107">
            <v>0</v>
          </cell>
          <cell r="I107">
            <v>0</v>
          </cell>
          <cell r="J107">
            <v>0</v>
          </cell>
          <cell r="K107">
            <v>0</v>
          </cell>
          <cell r="L107">
            <v>0</v>
          </cell>
          <cell r="M107">
            <v>0</v>
          </cell>
        </row>
        <row r="108">
          <cell r="A108" t="str">
            <v>Total Debt</v>
          </cell>
          <cell r="H108">
            <v>47</v>
          </cell>
          <cell r="I108">
            <v>70</v>
          </cell>
          <cell r="J108">
            <v>70</v>
          </cell>
          <cell r="K108">
            <v>71.096131277793504</v>
          </cell>
          <cell r="L108">
            <v>82.36550936554994</v>
          </cell>
          <cell r="M108">
            <v>82.365509365557003</v>
          </cell>
        </row>
        <row r="109">
          <cell r="A109" t="str">
            <v>Cash on Balance Sheet</v>
          </cell>
          <cell r="H109">
            <v>5</v>
          </cell>
          <cell r="I109">
            <v>13.0831655255739</v>
          </cell>
          <cell r="J109">
            <v>26.903868722206493</v>
          </cell>
          <cell r="K109">
            <v>16.730621912243684</v>
          </cell>
          <cell r="L109">
            <v>26.64425177433575</v>
          </cell>
          <cell r="M109">
            <v>52.217927997800302</v>
          </cell>
        </row>
        <row r="110">
          <cell r="A110" t="str">
            <v>Net Debt</v>
          </cell>
          <cell r="H110">
            <v>42</v>
          </cell>
          <cell r="I110">
            <v>56.916834474426096</v>
          </cell>
          <cell r="J110">
            <v>43.096131277793504</v>
          </cell>
          <cell r="K110">
            <v>54.365509365549819</v>
          </cell>
          <cell r="L110">
            <v>55.72125759121419</v>
          </cell>
          <cell r="M110">
            <v>30.1475813677567</v>
          </cell>
        </row>
        <row r="111">
          <cell r="A111" t="str">
            <v>% of Total Debt Repaid</v>
          </cell>
          <cell r="I111">
            <v>-0.48936170212765956</v>
          </cell>
          <cell r="J111">
            <v>-0.48936170212765956</v>
          </cell>
          <cell r="K111">
            <v>-0.51268364420837242</v>
          </cell>
          <cell r="L111">
            <v>-0.75245764607553067</v>
          </cell>
          <cell r="M111">
            <v>-0.75245764607568089</v>
          </cell>
        </row>
        <row r="112">
          <cell r="A112" t="str">
            <v>% of Senior Debt Repaid</v>
          </cell>
          <cell r="I112">
            <v>-0.48936170212765956</v>
          </cell>
          <cell r="J112">
            <v>-0.48936170212765956</v>
          </cell>
          <cell r="K112">
            <v>-0.51268364420837242</v>
          </cell>
          <cell r="L112">
            <v>-0.75245764607553067</v>
          </cell>
          <cell r="M112">
            <v>-0.75245764607568089</v>
          </cell>
        </row>
        <row r="114">
          <cell r="A114" t="str">
            <v>Credit Statistics</v>
          </cell>
        </row>
        <row r="115">
          <cell r="A115" t="str">
            <v>Senior Debt / LTM EBITDA</v>
          </cell>
          <cell r="H115">
            <v>2.5</v>
          </cell>
          <cell r="I115">
            <v>2.734375</v>
          </cell>
          <cell r="J115">
            <v>2.4970084970009472</v>
          </cell>
          <cell r="K115">
            <v>2.0764836111302345</v>
          </cell>
          <cell r="L115">
            <v>2.0194265571287029</v>
          </cell>
          <cell r="M115">
            <v>1.8613472154767767</v>
          </cell>
        </row>
        <row r="116">
          <cell r="A116" t="str">
            <v>Total Debt / LTM EBITDA</v>
          </cell>
          <cell r="H116">
            <v>2.5</v>
          </cell>
          <cell r="I116">
            <v>2.734375</v>
          </cell>
          <cell r="J116">
            <v>2.4970084970009472</v>
          </cell>
          <cell r="K116">
            <v>2.0764836111302345</v>
          </cell>
          <cell r="L116">
            <v>2.0194265571287029</v>
          </cell>
          <cell r="M116">
            <v>1.8613472154767767</v>
          </cell>
        </row>
        <row r="117">
          <cell r="A117" t="str">
            <v>Net Debt / LTM EBITDA</v>
          </cell>
          <cell r="H117">
            <v>2.2340425531914891</v>
          </cell>
          <cell r="I117">
            <v>2.2233138466572693</v>
          </cell>
          <cell r="J117">
            <v>1.5373057998359809</v>
          </cell>
          <cell r="K117">
            <v>1.5878373011214997</v>
          </cell>
          <cell r="L117">
            <v>1.3661663509771456</v>
          </cell>
          <cell r="M117">
            <v>0.68129387002491237</v>
          </cell>
        </row>
        <row r="118">
          <cell r="A118" t="str">
            <v>EBITDA / Cash Interest Expense</v>
          </cell>
          <cell r="I118">
            <v>-4.0932700542851812</v>
          </cell>
          <cell r="J118">
            <v>-3.9142485110789869</v>
          </cell>
          <cell r="K118">
            <v>-4.6108557604428144</v>
          </cell>
          <cell r="L118">
            <v>-5.1579584466948711</v>
          </cell>
          <cell r="M118">
            <v>-5.5203746131431624</v>
          </cell>
        </row>
        <row r="119">
          <cell r="A119" t="str">
            <v>(EBITDA - Capex) / Cash Interest Expense</v>
          </cell>
          <cell r="I119">
            <v>-4.1732167350329386</v>
          </cell>
          <cell r="J119">
            <v>-3.9840621667328264</v>
          </cell>
          <cell r="K119">
            <v>-4.6938691486672095</v>
          </cell>
          <cell r="L119">
            <v>-5.251521037388871</v>
          </cell>
          <cell r="M119">
            <v>-5.618210490844171</v>
          </cell>
        </row>
        <row r="121">
          <cell r="A121" t="str">
            <v>Acquisition Debt Summary</v>
          </cell>
        </row>
        <row r="122">
          <cell r="E122">
            <v>40178</v>
          </cell>
          <cell r="F122" t="str">
            <v>D</v>
          </cell>
          <cell r="G122">
            <v>40178</v>
          </cell>
        </row>
        <row r="123">
          <cell r="A123" t="str">
            <v>Revolver</v>
          </cell>
          <cell r="E123">
            <v>0</v>
          </cell>
          <cell r="F123">
            <v>0</v>
          </cell>
          <cell r="G123">
            <v>0</v>
          </cell>
        </row>
        <row r="124">
          <cell r="A124" t="str">
            <v>Term Loan</v>
          </cell>
          <cell r="E124">
            <v>0</v>
          </cell>
          <cell r="F124">
            <v>0</v>
          </cell>
          <cell r="G124">
            <v>0</v>
          </cell>
        </row>
        <row r="125">
          <cell r="A125" t="str">
            <v>Senior Notes</v>
          </cell>
          <cell r="E125">
            <v>0</v>
          </cell>
          <cell r="F125">
            <v>47</v>
          </cell>
          <cell r="G125">
            <v>47</v>
          </cell>
        </row>
        <row r="126">
          <cell r="A126" t="str">
            <v>Total Senior Debt</v>
          </cell>
          <cell r="E126">
            <v>0</v>
          </cell>
          <cell r="F126">
            <v>47</v>
          </cell>
          <cell r="G126">
            <v>47</v>
          </cell>
        </row>
        <row r="127">
          <cell r="A127" t="str">
            <v>Subordinated Debt</v>
          </cell>
          <cell r="E127">
            <v>0</v>
          </cell>
          <cell r="F127">
            <v>0</v>
          </cell>
          <cell r="G127">
            <v>0</v>
          </cell>
        </row>
        <row r="128">
          <cell r="A128" t="str">
            <v>Capital Leases</v>
          </cell>
          <cell r="E128">
            <v>0</v>
          </cell>
          <cell r="F128">
            <v>0</v>
          </cell>
          <cell r="G128">
            <v>0</v>
          </cell>
        </row>
        <row r="129">
          <cell r="A129" t="str">
            <v>Total Debt</v>
          </cell>
          <cell r="E129">
            <v>0</v>
          </cell>
          <cell r="F129">
            <v>47</v>
          </cell>
          <cell r="G129">
            <v>47</v>
          </cell>
        </row>
        <row r="130">
          <cell r="A130" t="str">
            <v>Cash on Balance Sheet</v>
          </cell>
          <cell r="E130">
            <v>0</v>
          </cell>
          <cell r="F130">
            <v>5</v>
          </cell>
          <cell r="G130">
            <v>5</v>
          </cell>
        </row>
        <row r="131">
          <cell r="A131" t="str">
            <v>Net Debt</v>
          </cell>
          <cell r="E131">
            <v>0</v>
          </cell>
          <cell r="F131">
            <v>42</v>
          </cell>
          <cell r="G131">
            <v>42</v>
          </cell>
        </row>
        <row r="133">
          <cell r="A133" t="str">
            <v>Senior Debt / LTM EBITDA</v>
          </cell>
          <cell r="E133">
            <v>0</v>
          </cell>
          <cell r="G133">
            <v>2.5</v>
          </cell>
        </row>
        <row r="134">
          <cell r="A134" t="str">
            <v>Total Debt / LTM EBITDA</v>
          </cell>
          <cell r="E134">
            <v>0</v>
          </cell>
          <cell r="G134">
            <v>2.5</v>
          </cell>
        </row>
        <row r="135">
          <cell r="A135" t="str">
            <v>Net Debt / LTM EBITDA</v>
          </cell>
          <cell r="E135">
            <v>0</v>
          </cell>
          <cell r="G135">
            <v>2.2340425531914891</v>
          </cell>
        </row>
        <row r="136">
          <cell r="A136" t="str">
            <v>IV. SOURCES AND USES</v>
          </cell>
        </row>
        <row r="138">
          <cell r="A138" t="str">
            <v>Uses of Funds</v>
          </cell>
          <cell r="G138" t="str">
            <v>Sources of Funds</v>
          </cell>
        </row>
        <row r="139">
          <cell r="M139" t="str">
            <v>x LTM</v>
          </cell>
        </row>
        <row r="140">
          <cell r="I140" t="str">
            <v>Committed</v>
          </cell>
          <cell r="J140" t="str">
            <v>Drawn</v>
          </cell>
          <cell r="K140" t="str">
            <v>Rate</v>
          </cell>
          <cell r="L140" t="str">
            <v>% of Cap</v>
          </cell>
          <cell r="M140" t="str">
            <v>EBITDA</v>
          </cell>
        </row>
        <row r="141">
          <cell r="A141" t="str">
            <v>Proceeds to Management</v>
          </cell>
          <cell r="E141">
            <v>112.586</v>
          </cell>
          <cell r="G141" t="str">
            <v>Revolver</v>
          </cell>
          <cell r="I141">
            <v>0</v>
          </cell>
          <cell r="J141">
            <v>0</v>
          </cell>
          <cell r="L141">
            <v>0</v>
          </cell>
          <cell r="M141">
            <v>0</v>
          </cell>
        </row>
        <row r="142">
          <cell r="A142" t="str">
            <v>Rollover Equity</v>
          </cell>
          <cell r="E142">
            <v>19.013999999999996</v>
          </cell>
          <cell r="G142" t="str">
            <v>Term Loan</v>
          </cell>
          <cell r="J142">
            <v>0</v>
          </cell>
          <cell r="L142">
            <v>0</v>
          </cell>
          <cell r="M142">
            <v>0</v>
          </cell>
        </row>
        <row r="143">
          <cell r="A143" t="str">
            <v>Total Equity Proceeds</v>
          </cell>
          <cell r="E143">
            <v>131.6</v>
          </cell>
          <cell r="G143" t="str">
            <v>Total Senior Sec. Debt</v>
          </cell>
          <cell r="J143">
            <v>0</v>
          </cell>
          <cell r="L143">
            <v>0</v>
          </cell>
          <cell r="M143">
            <v>0</v>
          </cell>
        </row>
        <row r="145">
          <cell r="A145" t="str">
            <v>Balance Sheet Cash</v>
          </cell>
          <cell r="E145">
            <v>0</v>
          </cell>
          <cell r="G145" t="str">
            <v>Senior Notes</v>
          </cell>
          <cell r="J145">
            <v>47</v>
          </cell>
          <cell r="K145">
            <v>0.11</v>
          </cell>
          <cell r="L145">
            <v>0.33082283381431687</v>
          </cell>
          <cell r="M145">
            <v>2.5</v>
          </cell>
        </row>
        <row r="146">
          <cell r="A146" t="str">
            <v>Existing Debt</v>
          </cell>
          <cell r="E146">
            <v>0</v>
          </cell>
          <cell r="G146" t="str">
            <v>Sub Notes</v>
          </cell>
          <cell r="J146">
            <v>0</v>
          </cell>
          <cell r="L146">
            <v>0</v>
          </cell>
          <cell r="M146">
            <v>0</v>
          </cell>
        </row>
        <row r="147">
          <cell r="A147" t="str">
            <v>Total Enterprise Consideration</v>
          </cell>
          <cell r="E147">
            <v>131.6</v>
          </cell>
          <cell r="G147" t="str">
            <v>Capital Leases</v>
          </cell>
          <cell r="J147">
            <v>0</v>
          </cell>
          <cell r="L147">
            <v>0</v>
          </cell>
          <cell r="M147">
            <v>0</v>
          </cell>
        </row>
        <row r="148">
          <cell r="G148" t="str">
            <v>Total Debt</v>
          </cell>
          <cell r="J148">
            <v>47</v>
          </cell>
          <cell r="L148">
            <v>0.33082283381431687</v>
          </cell>
          <cell r="M148">
            <v>2.5</v>
          </cell>
        </row>
        <row r="149">
          <cell r="A149" t="str">
            <v>Sponsor Deal Fee</v>
          </cell>
          <cell r="E149">
            <v>0</v>
          </cell>
        </row>
        <row r="150">
          <cell r="A150" t="str">
            <v>Financing Fees</v>
          </cell>
          <cell r="E150">
            <v>0.47000000000000003</v>
          </cell>
          <cell r="G150" t="str">
            <v>Rollover Equity (20.0%)</v>
          </cell>
          <cell r="J150">
            <v>19.013999999999996</v>
          </cell>
          <cell r="L150">
            <v>0.13383543323713659</v>
          </cell>
          <cell r="M150">
            <v>1.0113829787234041</v>
          </cell>
        </row>
        <row r="151">
          <cell r="A151" t="str">
            <v>Other Fees / Costs</v>
          </cell>
          <cell r="E151">
            <v>5</v>
          </cell>
          <cell r="G151" t="str">
            <v>TPG Investment (80.0%)</v>
          </cell>
          <cell r="J151">
            <v>76.055999999999997</v>
          </cell>
          <cell r="L151">
            <v>0.53534173294854648</v>
          </cell>
          <cell r="M151">
            <v>4.0455319148936164</v>
          </cell>
        </row>
        <row r="152">
          <cell r="A152" t="str">
            <v>Change in Control Payments</v>
          </cell>
          <cell r="E152">
            <v>0</v>
          </cell>
          <cell r="G152" t="str">
            <v>Total Equity</v>
          </cell>
          <cell r="J152">
            <v>95.07</v>
          </cell>
          <cell r="L152">
            <v>0.66917716618568313</v>
          </cell>
          <cell r="M152">
            <v>5.0569148936170203</v>
          </cell>
        </row>
        <row r="153">
          <cell r="A153" t="str">
            <v>Total Fees &amp; Expenses</v>
          </cell>
          <cell r="E153">
            <v>5.47</v>
          </cell>
        </row>
        <row r="155">
          <cell r="A155" t="str">
            <v>Excess Cash</v>
          </cell>
          <cell r="E155">
            <v>5</v>
          </cell>
        </row>
        <row r="156">
          <cell r="A156" t="str">
            <v>Total Uses</v>
          </cell>
          <cell r="E156">
            <v>142.07</v>
          </cell>
          <cell r="G156" t="str">
            <v>Total Sources</v>
          </cell>
          <cell r="J156">
            <v>142.07</v>
          </cell>
          <cell r="L156">
            <v>1</v>
          </cell>
          <cell r="M156">
            <v>7.5569148936170203</v>
          </cell>
        </row>
        <row r="158">
          <cell r="A158" t="str">
            <v>EBITDA Multiples (Including Fees)</v>
          </cell>
          <cell r="G158" t="str">
            <v>EBITDA Multiples (Excluding Fees)</v>
          </cell>
        </row>
        <row r="159">
          <cell r="A159" t="str">
            <v>TEV / LTM EBITDA</v>
          </cell>
          <cell r="E159">
            <v>7.2909574468085099</v>
          </cell>
          <cell r="G159" t="str">
            <v>TEV / LTM EBITDA</v>
          </cell>
          <cell r="K159">
            <v>7</v>
          </cell>
        </row>
        <row r="160">
          <cell r="A160" t="str">
            <v>TEV / FY 2010E EBITDA</v>
          </cell>
          <cell r="E160">
            <v>5.3542968749999993</v>
          </cell>
          <cell r="G160" t="str">
            <v>TEV / FY 2010E EBITDA</v>
          </cell>
          <cell r="K160">
            <v>5.1406249999999991</v>
          </cell>
        </row>
        <row r="161">
          <cell r="A161" t="str">
            <v>TEV / FY 2011E EBITDA</v>
          </cell>
          <cell r="E161">
            <v>4.8894993526274257</v>
          </cell>
          <cell r="G161" t="str">
            <v>TEV / FY 2011E EBITDA</v>
          </cell>
          <cell r="K161">
            <v>4.6943759743617806</v>
          </cell>
        </row>
        <row r="162">
          <cell r="A162" t="str">
            <v>TEV / FY 2012E EBITDA</v>
          </cell>
          <cell r="E162">
            <v>4.0033628196380056</v>
          </cell>
          <cell r="G162" t="str">
            <v>TEV / FY 2012E EBITDA</v>
          </cell>
          <cell r="K162">
            <v>3.8436021526545674</v>
          </cell>
        </row>
        <row r="164">
          <cell r="A164" t="str">
            <v>V. CASH-ON-CASH RETURNS</v>
          </cell>
        </row>
        <row r="166">
          <cell r="A166" t="str">
            <v>Standalone Levered Cash-on-Cash Returns</v>
          </cell>
          <cell r="H166" t="str">
            <v>Standalone Unlevered Cash-on-Cash Returns</v>
          </cell>
        </row>
        <row r="167">
          <cell r="D167">
            <v>2010</v>
          </cell>
          <cell r="E167">
            <v>2011</v>
          </cell>
          <cell r="F167">
            <v>2012</v>
          </cell>
          <cell r="K167">
            <v>2010</v>
          </cell>
          <cell r="L167">
            <v>2011</v>
          </cell>
          <cell r="M167">
            <v>2012</v>
          </cell>
        </row>
        <row r="168">
          <cell r="A168" t="str">
            <v>Standalone EBITDA</v>
          </cell>
          <cell r="D168">
            <v>21.6</v>
          </cell>
          <cell r="E168">
            <v>23.3</v>
          </cell>
          <cell r="F168">
            <v>24.698</v>
          </cell>
          <cell r="H168" t="str">
            <v>Standalone EBITDA</v>
          </cell>
          <cell r="K168">
            <v>21.6</v>
          </cell>
          <cell r="L168">
            <v>23.3</v>
          </cell>
          <cell r="M168">
            <v>24.698</v>
          </cell>
        </row>
        <row r="169">
          <cell r="A169" t="str">
            <v>Capex</v>
          </cell>
          <cell r="D169">
            <v>-0.5</v>
          </cell>
          <cell r="E169">
            <v>-0.5</v>
          </cell>
          <cell r="F169">
            <v>-0.61643042350907506</v>
          </cell>
          <cell r="H169" t="str">
            <v>Capex</v>
          </cell>
          <cell r="K169">
            <v>-0.5</v>
          </cell>
          <cell r="L169">
            <v>-0.5</v>
          </cell>
          <cell r="M169">
            <v>-0.61643042350907506</v>
          </cell>
        </row>
        <row r="170">
          <cell r="A170" t="str">
            <v>Change in Working Capital</v>
          </cell>
          <cell r="D170">
            <v>0.29999999999999716</v>
          </cell>
          <cell r="E170">
            <v>0</v>
          </cell>
          <cell r="F170">
            <v>-1.043621434745031</v>
          </cell>
          <cell r="H170" t="str">
            <v>Change in Working Capital</v>
          </cell>
          <cell r="K170">
            <v>0.29999999999999716</v>
          </cell>
          <cell r="L170">
            <v>0</v>
          </cell>
          <cell r="M170">
            <v>-1.043621434745031</v>
          </cell>
        </row>
        <row r="171">
          <cell r="A171" t="str">
            <v>Standalone Interest Expense</v>
          </cell>
          <cell r="D171">
            <v>-4.1841683447442612</v>
          </cell>
          <cell r="E171">
            <v>-5.0919226255558705</v>
          </cell>
          <cell r="F171">
            <v>-5.2570229670323538</v>
          </cell>
          <cell r="H171" t="str">
            <v>Interest Expense</v>
          </cell>
          <cell r="K171">
            <v>0</v>
          </cell>
          <cell r="L171">
            <v>0</v>
          </cell>
          <cell r="M171">
            <v>0</v>
          </cell>
        </row>
        <row r="172">
          <cell r="A172" t="str">
            <v>Standalone Cash Taxes</v>
          </cell>
          <cell r="D172">
            <v>-5.4450661296818366</v>
          </cell>
          <cell r="E172">
            <v>-5.698584759822122</v>
          </cell>
          <cell r="F172">
            <v>-6.0633064621313224</v>
          </cell>
          <cell r="H172" t="str">
            <v>Standalone Cash Taxes (1)</v>
          </cell>
          <cell r="K172">
            <v>-6.7840000000000007</v>
          </cell>
          <cell r="L172">
            <v>-7.3280000000000003</v>
          </cell>
          <cell r="M172">
            <v>-7.7455538115816758</v>
          </cell>
        </row>
        <row r="173">
          <cell r="A173" t="str">
            <v>After-Tax, Levered Free Cash Flow</v>
          </cell>
          <cell r="D173">
            <v>11.7707655255739</v>
          </cell>
          <cell r="E173">
            <v>12.009492614622008</v>
          </cell>
          <cell r="F173">
            <v>11.717618712582215</v>
          </cell>
          <cell r="H173" t="str">
            <v>After-Tax, Unlevered Free Cash Flow</v>
          </cell>
          <cell r="K173">
            <v>14.615999999999998</v>
          </cell>
          <cell r="L173">
            <v>15.472000000000001</v>
          </cell>
          <cell r="M173">
            <v>15.292394330164218</v>
          </cell>
        </row>
        <row r="175">
          <cell r="A175" t="str">
            <v>Equity Value</v>
          </cell>
          <cell r="D175">
            <v>95.07</v>
          </cell>
          <cell r="E175">
            <v>95.07</v>
          </cell>
          <cell r="F175">
            <v>95.07</v>
          </cell>
          <cell r="H175" t="str">
            <v>Enterprise Value</v>
          </cell>
          <cell r="K175">
            <v>137.07</v>
          </cell>
          <cell r="L175">
            <v>137.07</v>
          </cell>
          <cell r="M175">
            <v>137.07</v>
          </cell>
        </row>
        <row r="177">
          <cell r="A177" t="str">
            <v>After-Tax, Levered C-o-C Return</v>
          </cell>
          <cell r="D177">
            <v>0.12381156543151257</v>
          </cell>
          <cell r="E177">
            <v>0.12632263189883253</v>
          </cell>
          <cell r="F177">
            <v>0.12325253721028943</v>
          </cell>
          <cell r="H177" t="str">
            <v>After-Tax, Unlevered C-o-C Return</v>
          </cell>
          <cell r="K177">
            <v>0.10663164806303348</v>
          </cell>
          <cell r="L177">
            <v>0.11287663237761729</v>
          </cell>
          <cell r="M177">
            <v>0.11156631159381497</v>
          </cell>
        </row>
        <row r="179">
          <cell r="A179" t="str">
            <v>(1) Assumes a 32% tax rate to 'gross up' the cash taxes for interest expense to calculate an unlevered cash flow figure.</v>
          </cell>
        </row>
        <row r="181">
          <cell r="A181" t="str">
            <v>VI. EQUITY RETURNS SUMMARY</v>
          </cell>
        </row>
        <row r="183">
          <cell r="H183">
            <v>2010</v>
          </cell>
          <cell r="I183">
            <v>2011</v>
          </cell>
          <cell r="J183">
            <v>2012</v>
          </cell>
          <cell r="K183">
            <v>2013</v>
          </cell>
          <cell r="L183">
            <v>2014</v>
          </cell>
        </row>
        <row r="184">
          <cell r="A184" t="str">
            <v>Enterprise Value and Equity Value</v>
          </cell>
        </row>
        <row r="185">
          <cell r="A185" t="str">
            <v>Total Enterprise Value @ 8.0x Trailing  EBITDA</v>
          </cell>
          <cell r="H185">
            <v>204.8</v>
          </cell>
          <cell r="I185">
            <v>224.26835978835982</v>
          </cell>
          <cell r="J185">
            <v>273.90972275132276</v>
          </cell>
          <cell r="K185">
            <v>326.29266590476198</v>
          </cell>
          <cell r="L185">
            <v>354.00384702306883</v>
          </cell>
        </row>
        <row r="186">
          <cell r="A186" t="str">
            <v>Less: Net Debt</v>
          </cell>
          <cell r="H186">
            <v>-56.916834474426096</v>
          </cell>
          <cell r="I186">
            <v>-43.096131277793504</v>
          </cell>
          <cell r="J186">
            <v>-54.365509365549819</v>
          </cell>
          <cell r="K186">
            <v>-55.72125759121419</v>
          </cell>
          <cell r="L186">
            <v>-30.1475813677567</v>
          </cell>
        </row>
        <row r="187">
          <cell r="A187" t="str">
            <v>Pre-Options Dilution Equity Value</v>
          </cell>
          <cell r="H187">
            <v>147.88316552557393</v>
          </cell>
          <cell r="I187">
            <v>181.1722285105663</v>
          </cell>
          <cell r="J187">
            <v>219.54421338577293</v>
          </cell>
          <cell r="K187">
            <v>270.57140831354781</v>
          </cell>
          <cell r="L187">
            <v>323.85626565531214</v>
          </cell>
        </row>
        <row r="188">
          <cell r="A188" t="str">
            <v>Plus: Proceeds From New Options</v>
          </cell>
          <cell r="H188">
            <v>5.0036842105263162</v>
          </cell>
          <cell r="I188">
            <v>5.0036842105263162</v>
          </cell>
          <cell r="J188">
            <v>5.0036842105263162</v>
          </cell>
          <cell r="K188">
            <v>5.0036842105263162</v>
          </cell>
          <cell r="L188">
            <v>5.0036842105263162</v>
          </cell>
        </row>
        <row r="189">
          <cell r="A189" t="str">
            <v>Fully Diluted Equity Value to Common at Exit</v>
          </cell>
          <cell r="H189">
            <v>152.88684973610026</v>
          </cell>
          <cell r="I189">
            <v>186.17591272109263</v>
          </cell>
          <cell r="J189">
            <v>224.54789759629926</v>
          </cell>
          <cell r="K189">
            <v>275.57509252407414</v>
          </cell>
          <cell r="L189">
            <v>328.85994986583847</v>
          </cell>
        </row>
        <row r="191">
          <cell r="A191" t="str">
            <v>Ownership (Assuming $1.00 / Share)</v>
          </cell>
        </row>
        <row r="192">
          <cell r="A192" t="str">
            <v>TPG Shares</v>
          </cell>
          <cell r="H192">
            <v>76.055999999999997</v>
          </cell>
          <cell r="I192">
            <v>76.055999999999997</v>
          </cell>
          <cell r="J192">
            <v>76.055999999999997</v>
          </cell>
          <cell r="K192">
            <v>76.055999999999997</v>
          </cell>
          <cell r="L192">
            <v>76.055999999999997</v>
          </cell>
        </row>
        <row r="193">
          <cell r="A193" t="str">
            <v>Management Rollover Shares</v>
          </cell>
          <cell r="H193">
            <v>19.013999999999996</v>
          </cell>
          <cell r="I193">
            <v>19.013999999999996</v>
          </cell>
          <cell r="J193">
            <v>19.013999999999996</v>
          </cell>
          <cell r="K193">
            <v>19.013999999999996</v>
          </cell>
          <cell r="L193">
            <v>19.013999999999996</v>
          </cell>
        </row>
        <row r="194">
          <cell r="A194" t="str">
            <v>Total Shares</v>
          </cell>
          <cell r="H194">
            <v>95.07</v>
          </cell>
          <cell r="I194">
            <v>95.07</v>
          </cell>
          <cell r="J194">
            <v>95.07</v>
          </cell>
          <cell r="K194">
            <v>95.07</v>
          </cell>
          <cell r="L194">
            <v>95.07</v>
          </cell>
        </row>
        <row r="195">
          <cell r="A195" t="str">
            <v>Shares Issued</v>
          </cell>
          <cell r="H195">
            <v>5.0036842105263162</v>
          </cell>
          <cell r="I195">
            <v>5.0036842105263162</v>
          </cell>
          <cell r="J195">
            <v>5.0036842105263162</v>
          </cell>
          <cell r="K195">
            <v>5.0036842105263162</v>
          </cell>
          <cell r="L195">
            <v>5.0036842105263162</v>
          </cell>
        </row>
        <row r="196">
          <cell r="A196" t="str">
            <v>New Total Shares</v>
          </cell>
          <cell r="H196">
            <v>100.07368421052631</v>
          </cell>
          <cell r="I196">
            <v>100.07368421052631</v>
          </cell>
          <cell r="J196">
            <v>100.07368421052631</v>
          </cell>
          <cell r="K196">
            <v>100.07368421052631</v>
          </cell>
          <cell r="L196">
            <v>100.07368421052631</v>
          </cell>
        </row>
        <row r="198">
          <cell r="A198" t="str">
            <v>Sponsor Common Equity Ownership</v>
          </cell>
          <cell r="H198">
            <v>0.76</v>
          </cell>
          <cell r="I198">
            <v>0.76</v>
          </cell>
          <cell r="J198">
            <v>0.76</v>
          </cell>
          <cell r="K198">
            <v>0.76</v>
          </cell>
          <cell r="L198">
            <v>0.76</v>
          </cell>
        </row>
        <row r="199">
          <cell r="A199" t="str">
            <v>Management Rolled Equity</v>
          </cell>
          <cell r="H199">
            <v>0.18999999999999997</v>
          </cell>
          <cell r="I199">
            <v>0.18999999999999997</v>
          </cell>
          <cell r="J199">
            <v>0.18999999999999997</v>
          </cell>
          <cell r="K199">
            <v>0.18999999999999997</v>
          </cell>
          <cell r="L199">
            <v>0.18999999999999997</v>
          </cell>
        </row>
        <row r="200">
          <cell r="A200" t="str">
            <v>Management Options</v>
          </cell>
          <cell r="H200">
            <v>5.000000000000001E-2</v>
          </cell>
          <cell r="I200">
            <v>5.000000000000001E-2</v>
          </cell>
          <cell r="J200">
            <v>5.000000000000001E-2</v>
          </cell>
          <cell r="K200">
            <v>5.000000000000001E-2</v>
          </cell>
          <cell r="L200">
            <v>5.000000000000001E-2</v>
          </cell>
        </row>
        <row r="201">
          <cell r="A201" t="str">
            <v>Total</v>
          </cell>
          <cell r="H201">
            <v>1</v>
          </cell>
          <cell r="I201">
            <v>1</v>
          </cell>
          <cell r="J201">
            <v>1</v>
          </cell>
          <cell r="K201">
            <v>1</v>
          </cell>
          <cell r="L201">
            <v>1</v>
          </cell>
        </row>
        <row r="203">
          <cell r="A203" t="str">
            <v>Sponsor Cash Flows</v>
          </cell>
        </row>
        <row r="204">
          <cell r="A204" t="str">
            <v>F-D % Common Ownership</v>
          </cell>
          <cell r="H204">
            <v>0.76</v>
          </cell>
          <cell r="I204">
            <v>0.76</v>
          </cell>
          <cell r="J204">
            <v>0.76</v>
          </cell>
          <cell r="K204">
            <v>0.76</v>
          </cell>
          <cell r="L204">
            <v>0.76</v>
          </cell>
        </row>
        <row r="205">
          <cell r="A205" t="str">
            <v>Common Cash Flows</v>
          </cell>
          <cell r="H205">
            <v>116.1940057994362</v>
          </cell>
          <cell r="I205">
            <v>141.4936936680304</v>
          </cell>
          <cell r="J205">
            <v>170.65640217318744</v>
          </cell>
          <cell r="K205">
            <v>209.43707031829635</v>
          </cell>
          <cell r="L205">
            <v>249.93356189803725</v>
          </cell>
        </row>
        <row r="206">
          <cell r="A206" t="str">
            <v>Preferred Equity Proceeds</v>
          </cell>
          <cell r="H206">
            <v>0</v>
          </cell>
          <cell r="I206">
            <v>0</v>
          </cell>
          <cell r="J206">
            <v>0</v>
          </cell>
          <cell r="K206">
            <v>0</v>
          </cell>
          <cell r="L206">
            <v>0</v>
          </cell>
        </row>
        <row r="207">
          <cell r="A207" t="str">
            <v>Total Sponsor Cash Flows</v>
          </cell>
          <cell r="H207">
            <v>116.1940057994362</v>
          </cell>
          <cell r="I207">
            <v>141.4936936680304</v>
          </cell>
          <cell r="J207">
            <v>170.65640217318744</v>
          </cell>
          <cell r="K207">
            <v>209.43707031829635</v>
          </cell>
          <cell r="L207">
            <v>249.93356189803725</v>
          </cell>
        </row>
        <row r="209">
          <cell r="A209" t="str">
            <v>Returns</v>
          </cell>
        </row>
        <row r="210">
          <cell r="A210" t="str">
            <v>Initial Investment</v>
          </cell>
          <cell r="H210">
            <v>76.055999999999997</v>
          </cell>
          <cell r="I210">
            <v>76.055999999999997</v>
          </cell>
          <cell r="J210">
            <v>76.055999999999997</v>
          </cell>
          <cell r="K210">
            <v>76.055999999999997</v>
          </cell>
          <cell r="L210">
            <v>76.055999999999997</v>
          </cell>
        </row>
        <row r="211">
          <cell r="A211" t="str">
            <v>Exit Year</v>
          </cell>
          <cell r="H211">
            <v>1</v>
          </cell>
          <cell r="I211">
            <v>2</v>
          </cell>
          <cell r="J211">
            <v>3</v>
          </cell>
          <cell r="K211">
            <v>4</v>
          </cell>
          <cell r="L211">
            <v>5</v>
          </cell>
        </row>
        <row r="212">
          <cell r="A212" t="str">
            <v>Multiple of Money</v>
          </cell>
          <cell r="H212">
            <v>1.5277427921457374</v>
          </cell>
          <cell r="I212">
            <v>1.8603883147684654</v>
          </cell>
          <cell r="J212">
            <v>2.2438256307613793</v>
          </cell>
          <cell r="K212">
            <v>2.7537218670229353</v>
          </cell>
          <cell r="L212">
            <v>3.2861781042657681</v>
          </cell>
        </row>
        <row r="213">
          <cell r="A213" t="str">
            <v>IRR (%)</v>
          </cell>
          <cell r="H213">
            <v>0.52774279214573738</v>
          </cell>
          <cell r="I213">
            <v>0.36396052537031487</v>
          </cell>
          <cell r="J213">
            <v>0.30917097494527646</v>
          </cell>
          <cell r="K213">
            <v>0.28819028131397251</v>
          </cell>
          <cell r="L213">
            <v>0.26863947132470534</v>
          </cell>
        </row>
        <row r="215">
          <cell r="A215" t="str">
            <v>VII. EQUITY RETURNS SENSITIVITIES – Assumes Exit at End of FY 2014</v>
          </cell>
        </row>
        <row r="217">
          <cell r="B217" t="str">
            <v>IRR (%)</v>
          </cell>
          <cell r="J217" t="str">
            <v>Multiple of Money</v>
          </cell>
        </row>
        <row r="219">
          <cell r="C219" t="str">
            <v>Assumes Revenue CAGR of 6% and EBITDA margin of 25%</v>
          </cell>
          <cell r="K219" t="str">
            <v>Assumes Revenue CAGR of 6% and EBITDA margin of 25%</v>
          </cell>
        </row>
        <row r="220">
          <cell r="C220" t="str">
            <v>LTM EBITDA Purchase Multiple</v>
          </cell>
          <cell r="K220" t="str">
            <v>LTM EBITDA Purchase Multiple</v>
          </cell>
        </row>
        <row r="221">
          <cell r="B221">
            <v>0.26863947132470534</v>
          </cell>
          <cell r="C221">
            <v>6</v>
          </cell>
          <cell r="D221">
            <v>6.5</v>
          </cell>
          <cell r="E221">
            <v>7</v>
          </cell>
          <cell r="F221">
            <v>7.5</v>
          </cell>
          <cell r="G221">
            <v>8</v>
          </cell>
          <cell r="J221">
            <v>3.2861781042657681</v>
          </cell>
          <cell r="K221">
            <v>6</v>
          </cell>
          <cell r="L221">
            <v>6.5</v>
          </cell>
          <cell r="M221">
            <v>7</v>
          </cell>
          <cell r="N221">
            <v>7.5</v>
          </cell>
          <cell r="O221">
            <v>8</v>
          </cell>
        </row>
        <row r="222">
          <cell r="B222">
            <v>7</v>
          </cell>
          <cell r="C222">
            <v>0.30003620730712122</v>
          </cell>
          <cell r="D222">
            <v>0.26438315619549368</v>
          </cell>
          <cell r="E222">
            <v>0.23249705807944077</v>
          </cell>
          <cell r="F222">
            <v>0.20357660580574044</v>
          </cell>
          <cell r="G222">
            <v>0.17710306235098994</v>
          </cell>
          <cell r="J222">
            <v>7</v>
          </cell>
          <cell r="K222">
            <v>3.7134470872521366</v>
          </cell>
          <cell r="L222">
            <v>3.2314207411218652</v>
          </cell>
          <cell r="M222">
            <v>2.8439991125279453</v>
          </cell>
          <cell r="N222">
            <v>2.5256239564549761</v>
          </cell>
          <cell r="O222">
            <v>2.2598127145834601</v>
          </cell>
        </row>
        <row r="223">
          <cell r="A223" t="str">
            <v>LTM</v>
          </cell>
          <cell r="B223">
            <v>7.5</v>
          </cell>
          <cell r="C223">
            <v>0.31878360028325203</v>
          </cell>
          <cell r="D223">
            <v>0.28302513750881242</v>
          </cell>
          <cell r="E223">
            <v>0.25109015567631143</v>
          </cell>
          <cell r="F223">
            <v>0.2221691093088134</v>
          </cell>
          <cell r="G223">
            <v>0.19573368127721813</v>
          </cell>
          <cell r="I223" t="str">
            <v>LTM</v>
          </cell>
          <cell r="J223">
            <v>7.5</v>
          </cell>
          <cell r="K223">
            <v>3.9890335520345279</v>
          </cell>
          <cell r="L223">
            <v>3.4767689192121503</v>
          </cell>
          <cell r="M223">
            <v>3.0650886088674292</v>
          </cell>
          <cell r="N223">
            <v>2.7268202656058782</v>
          </cell>
          <cell r="O223">
            <v>2.4444002127567699</v>
          </cell>
        </row>
        <row r="224">
          <cell r="A224" t="str">
            <v>EBITDA</v>
          </cell>
          <cell r="B224">
            <v>8</v>
          </cell>
          <cell r="C224">
            <v>0.3365218644583281</v>
          </cell>
          <cell r="D224">
            <v>0.30064269583921388</v>
          </cell>
          <cell r="E224">
            <v>0.26863947139737165</v>
          </cell>
          <cell r="F224">
            <v>0.23969459059345022</v>
          </cell>
          <cell r="G224">
            <v>0.21327070423776862</v>
          </cell>
          <cell r="I224" t="str">
            <v>EBITDA</v>
          </cell>
          <cell r="J224">
            <v>8</v>
          </cell>
          <cell r="K224">
            <v>4.2646200004021004</v>
          </cell>
          <cell r="L224">
            <v>3.7221170973024349</v>
          </cell>
          <cell r="M224">
            <v>3.2861781052069126</v>
          </cell>
          <cell r="N224">
            <v>2.9280165747567799</v>
          </cell>
          <cell r="O224">
            <v>2.6289877109300788</v>
          </cell>
        </row>
        <row r="225">
          <cell r="A225" t="str">
            <v>Exit</v>
          </cell>
          <cell r="B225">
            <v>8.5</v>
          </cell>
          <cell r="C225">
            <v>0.35336555917910184</v>
          </cell>
          <cell r="D225">
            <v>0.31735440162134121</v>
          </cell>
          <cell r="E225">
            <v>0.28526825413806023</v>
          </cell>
          <cell r="F225">
            <v>0.25628166644432993</v>
          </cell>
          <cell r="G225">
            <v>0.22984875475367605</v>
          </cell>
          <cell r="I225" t="str">
            <v>Exit</v>
          </cell>
          <cell r="J225">
            <v>8.5</v>
          </cell>
          <cell r="K225">
            <v>4.5402064487696716</v>
          </cell>
          <cell r="L225">
            <v>3.9674652753927191</v>
          </cell>
          <cell r="M225">
            <v>3.5072676015463964</v>
          </cell>
          <cell r="N225">
            <v>3.1292128839076816</v>
          </cell>
          <cell r="O225">
            <v>2.8135752091033877</v>
          </cell>
        </row>
        <row r="226">
          <cell r="A226" t="str">
            <v>Multiple</v>
          </cell>
          <cell r="B226">
            <v>9</v>
          </cell>
          <cell r="C226">
            <v>0.36941020630539945</v>
          </cell>
          <cell r="D226">
            <v>0.33325875967850971</v>
          </cell>
          <cell r="E226">
            <v>0.30107850019206528</v>
          </cell>
          <cell r="F226">
            <v>0.27203634223378592</v>
          </cell>
          <cell r="G226">
            <v>0.24557831739667413</v>
          </cell>
          <cell r="I226" t="str">
            <v>Multiple</v>
          </cell>
          <cell r="J226">
            <v>9</v>
          </cell>
          <cell r="K226">
            <v>4.8157928971372428</v>
          </cell>
          <cell r="L226">
            <v>4.2128134534830046</v>
          </cell>
          <cell r="M226">
            <v>3.7283570978858798</v>
          </cell>
          <cell r="N226">
            <v>3.3304091930585837</v>
          </cell>
          <cell r="O226">
            <v>2.998162707276697</v>
          </cell>
        </row>
        <row r="229">
          <cell r="C229" t="str">
            <v>Assumes EBITDA margin of 25%, Exit Multiple of 8.0x</v>
          </cell>
          <cell r="K229" t="str">
            <v>Assumes EBITDA margin of 25%, Exit Multiple of 8.0x</v>
          </cell>
        </row>
        <row r="230">
          <cell r="C230" t="str">
            <v>LTM EBITDA Purchase Multiple</v>
          </cell>
          <cell r="K230" t="str">
            <v>LTM EBITDA Purchase Multiple</v>
          </cell>
        </row>
        <row r="231">
          <cell r="B231">
            <v>0.26863947132470534</v>
          </cell>
          <cell r="C231">
            <v>6</v>
          </cell>
          <cell r="D231">
            <v>6.5</v>
          </cell>
          <cell r="E231">
            <v>7</v>
          </cell>
          <cell r="F231">
            <v>7.5</v>
          </cell>
          <cell r="G231">
            <v>8</v>
          </cell>
          <cell r="J231">
            <v>3.2861781042657681</v>
          </cell>
          <cell r="K231">
            <v>6</v>
          </cell>
          <cell r="L231">
            <v>6.5</v>
          </cell>
          <cell r="M231">
            <v>7</v>
          </cell>
          <cell r="N231">
            <v>7.5</v>
          </cell>
          <cell r="O231">
            <v>8</v>
          </cell>
        </row>
        <row r="232">
          <cell r="B232">
            <v>0.04</v>
          </cell>
          <cell r="C232">
            <v>0.31930013585204953</v>
          </cell>
          <cell r="D232">
            <v>0.28353843880883645</v>
          </cell>
          <cell r="E232">
            <v>0.25159848676919228</v>
          </cell>
          <cell r="F232">
            <v>0.2226770578419659</v>
          </cell>
          <cell r="G232">
            <v>0.19624228658325604</v>
          </cell>
          <cell r="J232">
            <v>0.04</v>
          </cell>
          <cell r="K232">
            <v>3.9968517127432981</v>
          </cell>
          <cell r="L232">
            <v>3.4837292603743748</v>
          </cell>
          <cell r="M232">
            <v>3.0713205597714399</v>
          </cell>
          <cell r="N232">
            <v>2.7324914781179492</v>
          </cell>
          <cell r="O232">
            <v>2.4496032651071342</v>
          </cell>
        </row>
        <row r="233">
          <cell r="A233" t="str">
            <v>2011-2014</v>
          </cell>
          <cell r="B233">
            <v>0.05</v>
          </cell>
          <cell r="C233">
            <v>0.32794316445241489</v>
          </cell>
          <cell r="D233">
            <v>0.29212480857028078</v>
          </cell>
          <cell r="E233">
            <v>0.26015554183307277</v>
          </cell>
          <cell r="F233">
            <v>0.23122487816636239</v>
          </cell>
          <cell r="G233">
            <v>0.2047982323939741</v>
          </cell>
          <cell r="I233" t="str">
            <v>2011-2014</v>
          </cell>
          <cell r="J233">
            <v>0.05</v>
          </cell>
          <cell r="K233">
            <v>4.1294996992188722</v>
          </cell>
          <cell r="L233">
            <v>3.6018226491742342</v>
          </cell>
          <cell r="M233">
            <v>3.1777576171601609</v>
          </cell>
          <cell r="N233">
            <v>2.8293515436544645</v>
          </cell>
          <cell r="O233">
            <v>2.5384675054390899</v>
          </cell>
        </row>
        <row r="234">
          <cell r="A234" t="str">
            <v>Revenue</v>
          </cell>
          <cell r="B234">
            <v>6.0000000000000005E-2</v>
          </cell>
          <cell r="C234">
            <v>0.33652186445831833</v>
          </cell>
          <cell r="D234">
            <v>0.30064269583921388</v>
          </cell>
          <cell r="E234">
            <v>0.26863947139737165</v>
          </cell>
          <cell r="F234">
            <v>0.23969459059345022</v>
          </cell>
          <cell r="G234">
            <v>0.21327070423776862</v>
          </cell>
          <cell r="I234" t="str">
            <v>Revenue</v>
          </cell>
          <cell r="J234">
            <v>6.0000000000000005E-2</v>
          </cell>
          <cell r="K234">
            <v>4.2646200004019432</v>
          </cell>
          <cell r="L234">
            <v>3.7221170973024349</v>
          </cell>
          <cell r="M234">
            <v>3.2861781052069126</v>
          </cell>
          <cell r="N234">
            <v>2.9280165747567799</v>
          </cell>
          <cell r="O234">
            <v>2.6289877109300788</v>
          </cell>
        </row>
        <row r="235">
          <cell r="A235" t="str">
            <v>CAGR</v>
          </cell>
          <cell r="B235">
            <v>7.0000000000000007E-2</v>
          </cell>
          <cell r="C235">
            <v>0.3450386166044459</v>
          </cell>
          <cell r="D235">
            <v>0.3090947401294557</v>
          </cell>
          <cell r="E235">
            <v>0.27705321092724455</v>
          </cell>
          <cell r="F235">
            <v>0.24808945609877253</v>
          </cell>
          <cell r="G235">
            <v>0.22166332321831583</v>
          </cell>
          <cell r="I235" t="str">
            <v>CAGR</v>
          </cell>
          <cell r="J235">
            <v>7.0000000000000007E-2</v>
          </cell>
          <cell r="K235">
            <v>4.4022405153618038</v>
          </cell>
          <cell r="L235">
            <v>3.844637427358494</v>
          </cell>
          <cell r="M235">
            <v>3.3966043921887614</v>
          </cell>
          <cell r="N235">
            <v>3.0285069270494813</v>
          </cell>
          <cell r="O235">
            <v>2.7211825568422459</v>
          </cell>
        </row>
        <row r="236">
          <cell r="B236">
            <v>0.08</v>
          </cell>
          <cell r="C236">
            <v>0.35349566627190132</v>
          </cell>
          <cell r="D236">
            <v>0.31748342676643615</v>
          </cell>
          <cell r="E236">
            <v>0.28539951824523735</v>
          </cell>
          <cell r="F236">
            <v>0.25641253133771968</v>
          </cell>
          <cell r="G236">
            <v>0.22997947560021115</v>
          </cell>
          <cell r="J236">
            <v>0.08</v>
          </cell>
          <cell r="K236">
            <v>4.5423892538743278</v>
          </cell>
          <cell r="L236">
            <v>3.9694085757916469</v>
          </cell>
          <cell r="M236">
            <v>3.5090589489756541</v>
          </cell>
          <cell r="N236">
            <v>3.1308430495189374</v>
          </cell>
          <cell r="O236">
            <v>2.8150708040924797</v>
          </cell>
        </row>
        <row r="238">
          <cell r="C238" t="str">
            <v>Assumes Revenue CAGR of 6%, Exit Multiple of 8.0x</v>
          </cell>
          <cell r="K238" t="str">
            <v>Assumes Revenue CAGR of 6%, Exit Multiple of 8.0x</v>
          </cell>
        </row>
        <row r="239">
          <cell r="C239" t="str">
            <v>LTM EBITDA Purchase Multiple</v>
          </cell>
          <cell r="K239" t="str">
            <v>LTM EBITDA Purchase Multiple</v>
          </cell>
        </row>
        <row r="240">
          <cell r="B240">
            <v>0.26863947132470534</v>
          </cell>
          <cell r="C240">
            <v>6</v>
          </cell>
          <cell r="D240">
            <v>6.5</v>
          </cell>
          <cell r="E240">
            <v>7</v>
          </cell>
          <cell r="F240">
            <v>7.5</v>
          </cell>
          <cell r="G240">
            <v>8</v>
          </cell>
          <cell r="J240">
            <v>3.2861781042657681</v>
          </cell>
          <cell r="K240">
            <v>6</v>
          </cell>
          <cell r="L240">
            <v>6.5</v>
          </cell>
          <cell r="M240">
            <v>7</v>
          </cell>
          <cell r="N240">
            <v>7.5</v>
          </cell>
          <cell r="O240">
            <v>8</v>
          </cell>
        </row>
        <row r="241">
          <cell r="B241">
            <v>0.20656084656084703</v>
          </cell>
          <cell r="C241">
            <v>0.27917035439889681</v>
          </cell>
          <cell r="D241">
            <v>0.24360530105599487</v>
          </cell>
          <cell r="E241">
            <v>0.21172497077724306</v>
          </cell>
          <cell r="F241">
            <v>0.18277218216922453</v>
          </cell>
          <cell r="G241">
            <v>0.1562211761482506</v>
          </cell>
          <cell r="J241">
            <v>0.20656084656084703</v>
          </cell>
          <cell r="K241">
            <v>3.4248529476295122</v>
          </cell>
          <cell r="L241">
            <v>2.9744921225510086</v>
          </cell>
          <cell r="M241">
            <v>2.6122833888056647</v>
          </cell>
          <cell r="N241">
            <v>2.3147575463804242</v>
          </cell>
          <cell r="O241">
            <v>2.0663533849928002</v>
          </cell>
        </row>
        <row r="242">
          <cell r="A242" t="str">
            <v>2012-2014</v>
          </cell>
          <cell r="B242">
            <v>0.22656084656084702</v>
          </cell>
          <cell r="C242">
            <v>0.3091014858033152</v>
          </cell>
          <cell r="D242">
            <v>0.27340042993530234</v>
          </cell>
          <cell r="E242">
            <v>0.24148578311612301</v>
          </cell>
          <cell r="F242">
            <v>0.21256835563621301</v>
          </cell>
          <cell r="G242">
            <v>0.18611672652022193</v>
          </cell>
          <cell r="I242" t="str">
            <v>2012-2014</v>
          </cell>
          <cell r="J242">
            <v>0.22656084656084702</v>
          </cell>
          <cell r="K242">
            <v>3.8447364841214555</v>
          </cell>
          <cell r="L242">
            <v>3.3483046099267266</v>
          </cell>
          <cell r="M242">
            <v>2.9492307470062924</v>
          </cell>
          <cell r="N242">
            <v>2.621387060568606</v>
          </cell>
          <cell r="O242">
            <v>2.3476705479614428</v>
          </cell>
        </row>
        <row r="243">
          <cell r="A243" t="str">
            <v>EBITDA</v>
          </cell>
          <cell r="B243">
            <v>0.24656084656084701</v>
          </cell>
          <cell r="C243">
            <v>0.33652186445828192</v>
          </cell>
          <cell r="D243">
            <v>0.30064269583921432</v>
          </cell>
          <cell r="E243">
            <v>0.26863947139737232</v>
          </cell>
          <cell r="F243">
            <v>0.23969459059345066</v>
          </cell>
          <cell r="G243">
            <v>0.21327070423776928</v>
          </cell>
          <cell r="I243" t="str">
            <v>EBITDA</v>
          </cell>
          <cell r="J243">
            <v>0.24656084656084701</v>
          </cell>
          <cell r="K243">
            <v>4.264620000401365</v>
          </cell>
          <cell r="L243">
            <v>3.7221170973024438</v>
          </cell>
          <cell r="M243">
            <v>3.2861781052069206</v>
          </cell>
          <cell r="N243">
            <v>2.928016574756787</v>
          </cell>
          <cell r="O243">
            <v>2.6289877109300854</v>
          </cell>
        </row>
        <row r="244">
          <cell r="A244" t="str">
            <v>Margin</v>
          </cell>
          <cell r="B244">
            <v>0.266560846560847</v>
          </cell>
          <cell r="C244">
            <v>0.36186078306093039</v>
          </cell>
          <cell r="D244">
            <v>0.3257770485385092</v>
          </cell>
          <cell r="E244">
            <v>0.29364964792641013</v>
          </cell>
          <cell r="F244">
            <v>0.26463545687663692</v>
          </cell>
          <cell r="G244">
            <v>0.23819115503494914</v>
          </cell>
          <cell r="I244" t="str">
            <v>Margin</v>
          </cell>
          <cell r="J244">
            <v>0.266560846560847</v>
          </cell>
          <cell r="K244">
            <v>4.6845035166812741</v>
          </cell>
          <cell r="L244">
            <v>4.09592958467816</v>
          </cell>
          <cell r="M244">
            <v>3.6231254634075483</v>
          </cell>
          <cell r="N244">
            <v>3.2346460889449684</v>
          </cell>
          <cell r="O244">
            <v>2.9103048738987276</v>
          </cell>
        </row>
        <row r="245">
          <cell r="B245">
            <v>0.28656084656084702</v>
          </cell>
          <cell r="C245">
            <v>0.38543382745071542</v>
          </cell>
          <cell r="D245">
            <v>0.34913836561618306</v>
          </cell>
          <cell r="E245">
            <v>0.31686311828836367</v>
          </cell>
          <cell r="F245">
            <v>0.28775114733146934</v>
          </cell>
          <cell r="G245">
            <v>0.26125322871470802</v>
          </cell>
          <cell r="J245">
            <v>0.28656084656084702</v>
          </cell>
          <cell r="K245">
            <v>5.1042147349022562</v>
          </cell>
          <cell r="L245">
            <v>4.4697420720538794</v>
          </cell>
          <cell r="M245">
            <v>3.9600728216081769</v>
          </cell>
          <cell r="N245">
            <v>3.5412756031331512</v>
          </cell>
          <cell r="O245">
            <v>3.1916220368673707</v>
          </cell>
        </row>
      </sheetData>
      <sheetData sheetId="3"/>
      <sheetData sheetId="4"/>
      <sheetData sheetId="5"/>
      <sheetData sheetId="6"/>
      <sheetData sheetId="7"/>
      <sheetData sheetId="8"/>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ding Output"/>
      <sheetName val="Metric Output"/>
      <sheetName val="Historical Multiple"/>
      <sheetName val="MA"/>
      <sheetName val="M&amp;A Comps"/>
      <sheetName val="Sheet1"/>
      <sheetName val="Input"/>
      <sheetName val="M&amp;A, Spin-Offs, and LCD"/>
      <sheetName val="EBITDA Multiple Chart"/>
      <sheetName val="#REF"/>
    </sheetNames>
    <sheetDataSet>
      <sheetData sheetId="0" refreshError="1"/>
      <sheetData sheetId="1" refreshError="1"/>
      <sheetData sheetId="2" refreshError="1"/>
      <sheetData sheetId="3">
        <row r="1">
          <cell r="U1" t="str">
            <v>Currency</v>
          </cell>
          <cell r="W1" t="str">
            <v>USD</v>
          </cell>
          <cell r="AC1" t="str">
            <v>Conversion mode</v>
          </cell>
          <cell r="AG1" t="str">
            <v>Historical</v>
          </cell>
          <cell r="AI1" t="str">
            <v>H</v>
          </cell>
        </row>
        <row r="2">
          <cell r="BP2" t="str">
            <v>Historical</v>
          </cell>
        </row>
        <row r="3">
          <cell r="C3" t="str">
            <v>M&amp;A TRANSACTION COMPARABLES</v>
          </cell>
          <cell r="BP3" t="str">
            <v>Current</v>
          </cell>
        </row>
        <row r="5">
          <cell r="AI5" t="str">
            <v>Implied Equity Value/</v>
          </cell>
          <cell r="AO5" t="str">
            <v>Implied Enterprise Value/</v>
          </cell>
          <cell r="AU5" t="str">
            <v>Imp. Eq./</v>
          </cell>
          <cell r="AW5" t="str">
            <v>Target LTM Financials (at announcement)</v>
          </cell>
          <cell r="BE5" t="str">
            <v>Acquiror LTM Financials (at announcement)</v>
          </cell>
        </row>
        <row r="6">
          <cell r="W6" t="str">
            <v>Gross</v>
          </cell>
          <cell r="AM6" t="str">
            <v>Implied</v>
          </cell>
        </row>
        <row r="7">
          <cell r="S7" t="str">
            <v>Announce</v>
          </cell>
          <cell r="W7" t="str">
            <v>Transaction</v>
          </cell>
          <cell r="AM7" t="str">
            <v>Enterprise</v>
          </cell>
          <cell r="AQ7" t="str">
            <v>Implied TEV</v>
          </cell>
        </row>
        <row r="8">
          <cell r="A8" t="str">
            <v>Transaction ID</v>
          </cell>
          <cell r="C8" t="str">
            <v>Buyer</v>
          </cell>
          <cell r="E8" t="str">
            <v>Buyer Share Price</v>
          </cell>
          <cell r="G8" t="str">
            <v>Buyer Advisor</v>
          </cell>
          <cell r="I8" t="str">
            <v>Target</v>
          </cell>
          <cell r="K8" t="str">
            <v>Target Advisor</v>
          </cell>
          <cell r="M8" t="str">
            <v>Target Share Price</v>
          </cell>
          <cell r="O8" t="str">
            <v>Target Advisor</v>
          </cell>
          <cell r="Q8" t="str">
            <v>Primary Industry</v>
          </cell>
          <cell r="S8" t="str">
            <v>Date</v>
          </cell>
          <cell r="U8" t="str">
            <v>Close Date</v>
          </cell>
          <cell r="W8" t="str">
            <v>Value</v>
          </cell>
          <cell r="Y8" t="str">
            <v>Net Transaction Value</v>
          </cell>
          <cell r="AA8" t="str">
            <v>Offer Per Share</v>
          </cell>
          <cell r="AC8" t="str">
            <v>% Cash</v>
          </cell>
          <cell r="AE8" t="str">
            <v>% Stock</v>
          </cell>
          <cell r="AG8" t="str">
            <v>Implied Equity Value</v>
          </cell>
          <cell r="AI8" t="str">
            <v>Book Value</v>
          </cell>
          <cell r="AK8" t="str">
            <v>Net Income</v>
          </cell>
          <cell r="AM8" t="str">
            <v>Value</v>
          </cell>
          <cell r="AO8" t="str">
            <v>EBIT</v>
          </cell>
          <cell r="AQ8" t="str">
            <v>EBITDA</v>
          </cell>
          <cell r="AS8" t="str">
            <v>Revenue</v>
          </cell>
          <cell r="AU8" t="str">
            <v>Net Income</v>
          </cell>
          <cell r="AW8" t="str">
            <v>Net Debt</v>
          </cell>
          <cell r="AY8" t="str">
            <v>Revenue</v>
          </cell>
          <cell r="BA8" t="str">
            <v>EBITDA</v>
          </cell>
          <cell r="BC8" t="str">
            <v>NI</v>
          </cell>
          <cell r="BE8" t="str">
            <v>Revenue</v>
          </cell>
          <cell r="BG8" t="str">
            <v>EBITDA</v>
          </cell>
          <cell r="BI8" t="str">
            <v>NI</v>
          </cell>
        </row>
        <row r="10">
          <cell r="C10" t="str">
            <v>ERP Sector Precedent Transactions – By Financial Sponsors</v>
          </cell>
        </row>
        <row r="12">
          <cell r="A12" t="str">
            <v>IQTR47606847</v>
          </cell>
          <cell r="C12" t="str">
            <v>Vector Capital</v>
          </cell>
          <cell r="E12" t="str">
            <v>NA</v>
          </cell>
          <cell r="G12" t="str">
            <v>NA</v>
          </cell>
          <cell r="I12" t="str">
            <v>Aladdin Knowledge Systems Ltd.</v>
          </cell>
          <cell r="K12" t="str">
            <v>Credit Suisse Securities (USA) LLC</v>
          </cell>
          <cell r="M12">
            <v>11.45</v>
          </cell>
          <cell r="O12" t="str">
            <v>Herzog Fox Neeman; Kramer Levin Naftalis &amp; Frankel LLP</v>
          </cell>
          <cell r="Q12" t="str">
            <v>Systems Software</v>
          </cell>
          <cell r="S12" t="str">
            <v>8/16/2008</v>
          </cell>
          <cell r="U12" t="str">
            <v>3/24/2009</v>
          </cell>
          <cell r="W12">
            <v>142.78595999999999</v>
          </cell>
          <cell r="Y12">
            <v>131.64596</v>
          </cell>
          <cell r="AA12">
            <v>11.499980000000001</v>
          </cell>
          <cell r="AC12">
            <v>1</v>
          </cell>
          <cell r="AE12">
            <v>0</v>
          </cell>
          <cell r="AG12">
            <v>160.23749000000001</v>
          </cell>
          <cell r="AI12">
            <v>1.28783</v>
          </cell>
          <cell r="AK12">
            <v>25.548069999999999</v>
          </cell>
          <cell r="AM12">
            <v>154.27149</v>
          </cell>
          <cell r="AO12">
            <v>32.512430000000002</v>
          </cell>
          <cell r="AQ12">
            <v>14.863810000000001</v>
          </cell>
          <cell r="AS12">
            <v>1.3199099999999999</v>
          </cell>
          <cell r="AU12">
            <v>25.548069999999999</v>
          </cell>
          <cell r="AW12">
            <v>-11.14</v>
          </cell>
          <cell r="AY12">
            <v>116.88</v>
          </cell>
          <cell r="BA12">
            <v>10.379</v>
          </cell>
          <cell r="BC12">
            <v>6.2720000000000002</v>
          </cell>
          <cell r="BE12" t="str">
            <v>NA</v>
          </cell>
          <cell r="BG12" t="str">
            <v>NA</v>
          </cell>
          <cell r="BI12" t="str">
            <v>NA</v>
          </cell>
        </row>
        <row r="13">
          <cell r="A13" t="str">
            <v>IQTR45790125</v>
          </cell>
          <cell r="C13" t="str">
            <v>Great Hill Partners</v>
          </cell>
          <cell r="E13" t="str">
            <v>NA</v>
          </cell>
          <cell r="G13" t="str">
            <v>NA</v>
          </cell>
          <cell r="I13" t="str">
            <v>CAM Commerce Solutions, Inc.</v>
          </cell>
          <cell r="K13" t="str">
            <v>RBC Capital Markets Inc</v>
          </cell>
          <cell r="M13">
            <v>37.11</v>
          </cell>
          <cell r="O13" t="str">
            <v>Stradling Yocca Carlson &amp; Rauth</v>
          </cell>
          <cell r="Q13" t="str">
            <v>Application Software</v>
          </cell>
          <cell r="S13" t="str">
            <v>6/9/2008</v>
          </cell>
          <cell r="U13" t="str">
            <v>8/14/2008</v>
          </cell>
          <cell r="W13">
            <v>178.61963</v>
          </cell>
          <cell r="Y13">
            <v>151.36563000000001</v>
          </cell>
          <cell r="AA13">
            <v>40.5</v>
          </cell>
          <cell r="AC13">
            <v>1</v>
          </cell>
          <cell r="AE13">
            <v>0</v>
          </cell>
          <cell r="AG13">
            <v>167.68012999999999</v>
          </cell>
          <cell r="AI13">
            <v>5.8396600000000003</v>
          </cell>
          <cell r="AK13">
            <v>28.129529999999999</v>
          </cell>
          <cell r="AM13">
            <v>151.36563000000001</v>
          </cell>
          <cell r="AO13">
            <v>19.378520000000002</v>
          </cell>
          <cell r="AQ13">
            <v>18.604430000000001</v>
          </cell>
          <cell r="AS13">
            <v>4.1356700000000002</v>
          </cell>
          <cell r="AU13">
            <v>28.129529999999999</v>
          </cell>
          <cell r="AW13">
            <v>-27.254000000000001</v>
          </cell>
          <cell r="AY13">
            <v>36.6</v>
          </cell>
          <cell r="BA13">
            <v>8.1359999999999992</v>
          </cell>
          <cell r="BC13">
            <v>5.9610000000000003</v>
          </cell>
          <cell r="BE13" t="str">
            <v>NA</v>
          </cell>
          <cell r="BG13" t="str">
            <v>NA</v>
          </cell>
          <cell r="BI13" t="str">
            <v>NA</v>
          </cell>
          <cell r="BS13">
            <v>2</v>
          </cell>
          <cell r="BT13" t="str">
            <v>Algerian Dinar (DZD)</v>
          </cell>
          <cell r="BU13" t="str">
            <v>DZD</v>
          </cell>
        </row>
        <row r="14">
          <cell r="A14" t="str">
            <v>IQTR43326956</v>
          </cell>
          <cell r="C14" t="str">
            <v>Apax</v>
          </cell>
          <cell r="E14" t="str">
            <v>NA</v>
          </cell>
          <cell r="G14" t="str">
            <v>Cain Brothers &amp; Company, LLC</v>
          </cell>
          <cell r="I14" t="str">
            <v>TriZetto Group Inc.</v>
          </cell>
          <cell r="K14" t="str">
            <v>UBS Investment Bank</v>
          </cell>
          <cell r="M14">
            <v>17.670000000000002</v>
          </cell>
          <cell r="O14" t="str">
            <v>Gibson, Dunn &amp; Crutcher LLP</v>
          </cell>
          <cell r="Q14" t="str">
            <v>Health Care Technology</v>
          </cell>
          <cell r="S14" t="str">
            <v>4/11/2008</v>
          </cell>
          <cell r="U14" t="str">
            <v>8/4/2008</v>
          </cell>
          <cell r="W14">
            <v>1420.95606</v>
          </cell>
          <cell r="Y14">
            <v>1258.7170599999999</v>
          </cell>
          <cell r="AA14">
            <v>22</v>
          </cell>
          <cell r="AC14">
            <v>1</v>
          </cell>
          <cell r="AE14">
            <v>0</v>
          </cell>
          <cell r="AG14">
            <v>948.20902000000001</v>
          </cell>
          <cell r="AI14">
            <v>6.0334000000000003</v>
          </cell>
          <cell r="AK14">
            <v>36.113990000000001</v>
          </cell>
          <cell r="AM14">
            <v>1258.7170599999999</v>
          </cell>
          <cell r="AO14">
            <v>27.667149999999999</v>
          </cell>
          <cell r="AQ14">
            <v>17.89348</v>
          </cell>
          <cell r="AS14">
            <v>2.82789</v>
          </cell>
          <cell r="AU14">
            <v>36.113990000000001</v>
          </cell>
          <cell r="AW14">
            <v>237.07300000000001</v>
          </cell>
          <cell r="AY14">
            <v>445.108</v>
          </cell>
          <cell r="BA14">
            <v>70.344999999999999</v>
          </cell>
          <cell r="BC14">
            <v>26.256</v>
          </cell>
          <cell r="BE14" t="str">
            <v>NA</v>
          </cell>
          <cell r="BG14" t="str">
            <v>NA</v>
          </cell>
          <cell r="BI14" t="str">
            <v>NA</v>
          </cell>
          <cell r="BS14">
            <v>3</v>
          </cell>
          <cell r="BT14" t="str">
            <v>Angola Kwanza (AOA)</v>
          </cell>
          <cell r="BU14" t="str">
            <v>AOA</v>
          </cell>
        </row>
        <row r="15">
          <cell r="A15" t="str">
            <v>IQTR33662772</v>
          </cell>
          <cell r="C15" t="str">
            <v>Thoma Bravo</v>
          </cell>
          <cell r="E15" t="str">
            <v>NA</v>
          </cell>
          <cell r="G15" t="str">
            <v>NA</v>
          </cell>
          <cell r="I15" t="str">
            <v>Embarcadero Technologies Inc.</v>
          </cell>
          <cell r="K15" t="str">
            <v>Morgan Stanley &amp; Co. Incorporated</v>
          </cell>
          <cell r="M15">
            <v>6.86</v>
          </cell>
          <cell r="O15" t="str">
            <v>Goodwin Procter LLP; Latham &amp; Watkins LLP</v>
          </cell>
          <cell r="Q15" t="str">
            <v>Systems Software</v>
          </cell>
          <cell r="S15" t="str">
            <v>4/5/2007</v>
          </cell>
          <cell r="U15" t="str">
            <v>6/25/2007</v>
          </cell>
          <cell r="W15">
            <v>198.84512000000001</v>
          </cell>
          <cell r="Y15">
            <v>124.58812</v>
          </cell>
          <cell r="AA15">
            <v>7.2</v>
          </cell>
          <cell r="AC15">
            <v>1</v>
          </cell>
          <cell r="AE15">
            <v>0</v>
          </cell>
          <cell r="AG15">
            <v>188.17178000000001</v>
          </cell>
          <cell r="AI15">
            <v>2.3412600000000001</v>
          </cell>
          <cell r="AK15">
            <v>36.680660000000003</v>
          </cell>
          <cell r="AM15">
            <v>124.58812</v>
          </cell>
          <cell r="AO15">
            <v>25.017690000000002</v>
          </cell>
          <cell r="AQ15">
            <v>19.77589</v>
          </cell>
          <cell r="AS15">
            <v>2.1225299999999998</v>
          </cell>
          <cell r="AU15">
            <v>36.680660000000003</v>
          </cell>
          <cell r="AW15">
            <v>-74.227000000000004</v>
          </cell>
          <cell r="AY15">
            <v>58.698</v>
          </cell>
          <cell r="BA15">
            <v>6.3</v>
          </cell>
          <cell r="BC15">
            <v>5.13</v>
          </cell>
          <cell r="BE15" t="str">
            <v>NA</v>
          </cell>
          <cell r="BG15" t="str">
            <v>NA</v>
          </cell>
          <cell r="BI15" t="str">
            <v>NA</v>
          </cell>
          <cell r="BS15" t="e">
            <v>#REF!</v>
          </cell>
          <cell r="BT15" t="str">
            <v>Barbados Dollar (BBD)</v>
          </cell>
          <cell r="BU15" t="str">
            <v>BBD</v>
          </cell>
        </row>
        <row r="16">
          <cell r="A16" t="str">
            <v>IQTR33355036</v>
          </cell>
          <cell r="C16" t="str">
            <v>Hellman &amp; Freeman; JMI</v>
          </cell>
          <cell r="E16" t="str">
            <v>NA</v>
          </cell>
          <cell r="G16" t="str">
            <v>NA</v>
          </cell>
          <cell r="I16" t="str">
            <v>Kronos Incorporated</v>
          </cell>
          <cell r="K16" t="str">
            <v>Jefferies Broadview</v>
          </cell>
          <cell r="M16">
            <v>45.14</v>
          </cell>
          <cell r="O16" t="str">
            <v>Choate, Hall &amp; Stewart LLP; Latham &amp; Watkins LLP; Weil, Gotshal &amp; Manges LLP; Wilmer Cutler Pickering Hale and Dorr LLP</v>
          </cell>
          <cell r="Q16" t="str">
            <v>Application Software</v>
          </cell>
          <cell r="S16" t="str">
            <v>3/22/2007</v>
          </cell>
          <cell r="U16" t="str">
            <v>6/11/2007</v>
          </cell>
          <cell r="W16">
            <v>1868.1033</v>
          </cell>
          <cell r="Y16">
            <v>1777.6103000000001</v>
          </cell>
          <cell r="AA16">
            <v>55</v>
          </cell>
          <cell r="AC16">
            <v>1</v>
          </cell>
          <cell r="AE16">
            <v>0</v>
          </cell>
          <cell r="AG16">
            <v>1767.1368</v>
          </cell>
          <cell r="AI16">
            <v>4.5234100000000002</v>
          </cell>
          <cell r="AK16">
            <v>43.195720000000001</v>
          </cell>
          <cell r="AM16">
            <v>1777.6103000000001</v>
          </cell>
          <cell r="AO16">
            <v>31.425979999999999</v>
          </cell>
          <cell r="AQ16">
            <v>17.808340000000001</v>
          </cell>
          <cell r="AS16">
            <v>2.9676999999999998</v>
          </cell>
          <cell r="AU16">
            <v>43.195720000000001</v>
          </cell>
          <cell r="AW16">
            <v>-35.796999999999997</v>
          </cell>
          <cell r="AY16">
            <v>598.98599999999999</v>
          </cell>
          <cell r="BA16">
            <v>99.819000000000003</v>
          </cell>
          <cell r="BC16">
            <v>40.909999999999997</v>
          </cell>
          <cell r="BE16" t="str">
            <v>NA</v>
          </cell>
          <cell r="BG16" t="str">
            <v>NA</v>
          </cell>
          <cell r="BI16" t="str">
            <v>NA</v>
          </cell>
          <cell r="BS16" t="e">
            <v>#REF!</v>
          </cell>
          <cell r="BT16" t="str">
            <v>Belarus Rouble (BYR)</v>
          </cell>
          <cell r="BU16" t="str">
            <v>BYR</v>
          </cell>
        </row>
        <row r="17">
          <cell r="A17" t="str">
            <v>IQTR30278846</v>
          </cell>
          <cell r="C17" t="str">
            <v>Bessemer Venture Partners; InSight Venture Partners</v>
          </cell>
          <cell r="E17" t="str">
            <v>NA</v>
          </cell>
          <cell r="G17" t="str">
            <v>NA</v>
          </cell>
          <cell r="I17" t="str">
            <v>Netsmart Technologies, Inc.</v>
          </cell>
          <cell r="K17" t="str">
            <v>William Blair &amp; Company, L.L.C.</v>
          </cell>
          <cell r="M17">
            <v>14.7</v>
          </cell>
          <cell r="O17" t="str">
            <v>Farrell Fritz; Patterson, Belknap, Webb &amp; Tyler LLP</v>
          </cell>
          <cell r="Q17" t="str">
            <v>Application Software</v>
          </cell>
          <cell r="S17" t="str">
            <v>11/18/2006</v>
          </cell>
          <cell r="U17" t="str">
            <v>4/10/2007</v>
          </cell>
          <cell r="W17">
            <v>118.8219</v>
          </cell>
          <cell r="Y17">
            <v>109.11153</v>
          </cell>
          <cell r="AA17">
            <v>16.5</v>
          </cell>
          <cell r="AC17">
            <v>1</v>
          </cell>
          <cell r="AE17">
            <v>0</v>
          </cell>
          <cell r="AG17">
            <v>108.04266</v>
          </cell>
          <cell r="AI17">
            <v>2.76823</v>
          </cell>
          <cell r="AK17">
            <v>40.493250000000003</v>
          </cell>
          <cell r="AM17">
            <v>109.11153</v>
          </cell>
          <cell r="AO17">
            <v>22.5578</v>
          </cell>
          <cell r="AQ17">
            <v>12.915839999999999</v>
          </cell>
          <cell r="AS17">
            <v>1.8874500000000001</v>
          </cell>
          <cell r="AU17">
            <v>40.493250000000003</v>
          </cell>
          <cell r="AW17">
            <v>-6.2490699999999997</v>
          </cell>
          <cell r="AY17">
            <v>57.809049999999999</v>
          </cell>
          <cell r="BA17">
            <v>8.4478799999999996</v>
          </cell>
          <cell r="BC17">
            <v>2.6681699999999999</v>
          </cell>
          <cell r="BE17" t="str">
            <v>NA</v>
          </cell>
          <cell r="BG17" t="str">
            <v>NA</v>
          </cell>
          <cell r="BI17" t="str">
            <v>NA</v>
          </cell>
          <cell r="BS17" t="e">
            <v>#REF!</v>
          </cell>
          <cell r="BT17" t="str">
            <v>Belize Dollar (BZD)</v>
          </cell>
          <cell r="BU17" t="str">
            <v>BZD</v>
          </cell>
        </row>
        <row r="18">
          <cell r="A18" t="str">
            <v>IQTR29605349</v>
          </cell>
          <cell r="C18" t="str">
            <v>Providence Equity Partners LLC; The Carlyle Group</v>
          </cell>
          <cell r="E18" t="str">
            <v>NA</v>
          </cell>
          <cell r="G18" t="str">
            <v>BofA Merrill Lynch; JPMorgan Chase &amp; Co.</v>
          </cell>
          <cell r="I18" t="str">
            <v>Open Solutions Inc.</v>
          </cell>
          <cell r="K18" t="str">
            <v>BofA Merrill Lynch; SunTrust Robinson Humphrey Capital Markets; Wells Fargo Advisors</v>
          </cell>
          <cell r="M18">
            <v>30.28</v>
          </cell>
          <cell r="O18" t="str">
            <v>Morris, Nichols, Arsht &amp; Tunnell; Simpson Thacher &amp; Bartlett LLP</v>
          </cell>
          <cell r="Q18" t="str">
            <v>Application Software</v>
          </cell>
          <cell r="S18" t="str">
            <v>10/14/2006</v>
          </cell>
          <cell r="U18" t="str">
            <v>1/23/2007</v>
          </cell>
          <cell r="W18">
            <v>1336.66443</v>
          </cell>
          <cell r="Y18">
            <v>1283.3744300000001</v>
          </cell>
          <cell r="AA18">
            <v>38</v>
          </cell>
          <cell r="AC18">
            <v>1</v>
          </cell>
          <cell r="AE18">
            <v>0</v>
          </cell>
          <cell r="AG18">
            <v>769.54066</v>
          </cell>
          <cell r="AI18">
            <v>3.44659</v>
          </cell>
          <cell r="AK18">
            <v>37.752189999999999</v>
          </cell>
          <cell r="AM18">
            <v>1283.3744300000001</v>
          </cell>
          <cell r="AO18">
            <v>26.20683</v>
          </cell>
          <cell r="AQ18">
            <v>16.03877</v>
          </cell>
          <cell r="AS18">
            <v>3.7648000000000001</v>
          </cell>
          <cell r="AU18">
            <v>37.752189999999999</v>
          </cell>
          <cell r="AW18">
            <v>431.87099999999998</v>
          </cell>
          <cell r="AY18">
            <v>340.88799999999998</v>
          </cell>
          <cell r="BA18">
            <v>80.016999999999996</v>
          </cell>
          <cell r="BC18">
            <v>20.384</v>
          </cell>
          <cell r="BE18" t="str">
            <v>NA</v>
          </cell>
          <cell r="BG18" t="str">
            <v>NA</v>
          </cell>
          <cell r="BI18" t="str">
            <v>NA</v>
          </cell>
          <cell r="BS18" t="e">
            <v>#REF!</v>
          </cell>
          <cell r="BT18" t="str">
            <v>Bermuda Dollar (BMD)</v>
          </cell>
          <cell r="BU18" t="str">
            <v>BMD</v>
          </cell>
        </row>
        <row r="20">
          <cell r="S20" t="str">
            <v>High</v>
          </cell>
          <cell r="W20">
            <v>1868.1033</v>
          </cell>
          <cell r="AE20" t="str">
            <v>High</v>
          </cell>
          <cell r="AG20" t="str">
            <v>NA</v>
          </cell>
          <cell r="AI20" t="str">
            <v>NA</v>
          </cell>
          <cell r="AK20" t="str">
            <v>NA</v>
          </cell>
          <cell r="AM20">
            <v>1777.6103000000001</v>
          </cell>
          <cell r="AO20" t="str">
            <v>NA</v>
          </cell>
          <cell r="AQ20">
            <v>19.77589</v>
          </cell>
          <cell r="AS20">
            <v>4.1356700000000002</v>
          </cell>
        </row>
        <row r="21">
          <cell r="S21" t="str">
            <v>Median</v>
          </cell>
          <cell r="W21">
            <v>198.84512000000001</v>
          </cell>
          <cell r="AE21" t="str">
            <v>Median</v>
          </cell>
          <cell r="AG21" t="str">
            <v>NA</v>
          </cell>
          <cell r="AI21" t="str">
            <v>NA</v>
          </cell>
          <cell r="AK21" t="str">
            <v>NA</v>
          </cell>
          <cell r="AM21">
            <v>154.27149</v>
          </cell>
          <cell r="AO21" t="str">
            <v>NA</v>
          </cell>
          <cell r="AQ21">
            <v>17.808340000000001</v>
          </cell>
          <cell r="AS21">
            <v>2.82789</v>
          </cell>
        </row>
        <row r="22">
          <cell r="S22" t="str">
            <v>Average</v>
          </cell>
          <cell r="W22">
            <v>752.11377142857134</v>
          </cell>
          <cell r="AE22" t="str">
            <v>Average</v>
          </cell>
          <cell r="AG22" t="str">
            <v>NA</v>
          </cell>
          <cell r="AI22" t="str">
            <v>NA</v>
          </cell>
          <cell r="AK22" t="str">
            <v>NA</v>
          </cell>
          <cell r="AM22">
            <v>694.14836571428566</v>
          </cell>
          <cell r="AO22" t="str">
            <v>NA</v>
          </cell>
          <cell r="AQ22">
            <v>16.842937142857146</v>
          </cell>
          <cell r="AS22">
            <v>2.7179928571428569</v>
          </cell>
        </row>
        <row r="23">
          <cell r="S23" t="str">
            <v>Low</v>
          </cell>
          <cell r="W23">
            <v>118.8219</v>
          </cell>
          <cell r="AE23" t="str">
            <v>Low</v>
          </cell>
          <cell r="AG23" t="str">
            <v>NA</v>
          </cell>
          <cell r="AI23" t="str">
            <v>NA</v>
          </cell>
          <cell r="AK23" t="str">
            <v>NA</v>
          </cell>
          <cell r="AM23">
            <v>109.11153</v>
          </cell>
          <cell r="AO23" t="str">
            <v>NA</v>
          </cell>
          <cell r="AQ23">
            <v>12.915839999999999</v>
          </cell>
          <cell r="AS23">
            <v>1.3199099999999999</v>
          </cell>
        </row>
        <row r="25">
          <cell r="C25" t="str">
            <v>ERP Sector Precedent Transactions – By Strategic Investors</v>
          </cell>
        </row>
        <row r="27">
          <cell r="A27" t="str">
            <v>IQTR61312980</v>
          </cell>
          <cell r="C27" t="str">
            <v>SAP AG</v>
          </cell>
          <cell r="E27">
            <v>44.534410000000001</v>
          </cell>
          <cell r="G27" t="str">
            <v>Lazard &amp; Co. GmbH</v>
          </cell>
          <cell r="I27" t="str">
            <v>SAF Simulation, Analysis and Forecasting AG</v>
          </cell>
          <cell r="K27" t="str">
            <v>DZ Bank AG</v>
          </cell>
          <cell r="M27">
            <v>15.45823</v>
          </cell>
          <cell r="O27" t="str">
            <v>Linklaters</v>
          </cell>
          <cell r="Q27" t="str">
            <v>Application Software</v>
          </cell>
          <cell r="S27" t="str">
            <v>7/20/2009</v>
          </cell>
          <cell r="U27" t="str">
            <v>9/18/2009</v>
          </cell>
          <cell r="W27">
            <v>57.802549999999997</v>
          </cell>
          <cell r="Y27">
            <v>17.603999999999999</v>
          </cell>
          <cell r="AA27">
            <v>16.93092</v>
          </cell>
          <cell r="AC27">
            <v>1</v>
          </cell>
          <cell r="AE27">
            <v>0</v>
          </cell>
          <cell r="AG27">
            <v>93.774410000000003</v>
          </cell>
          <cell r="AI27">
            <v>2.0617700000000001</v>
          </cell>
          <cell r="AK27">
            <v>13.906639999999999</v>
          </cell>
          <cell r="AM27">
            <v>53.575859999999999</v>
          </cell>
          <cell r="AO27">
            <v>8.5929099999999998</v>
          </cell>
          <cell r="AQ27">
            <v>7.4808599999999998</v>
          </cell>
          <cell r="AS27">
            <v>2.1623800000000002</v>
          </cell>
          <cell r="AU27">
            <v>13.906639999999999</v>
          </cell>
          <cell r="AW27">
            <v>-40.198549999999997</v>
          </cell>
          <cell r="AY27">
            <v>24.776350000000001</v>
          </cell>
          <cell r="BA27">
            <v>7.1617300000000004</v>
          </cell>
          <cell r="BC27">
            <v>6.7431400000000004</v>
          </cell>
          <cell r="BE27">
            <v>16519.690839999999</v>
          </cell>
          <cell r="BG27">
            <v>5149.7975699999997</v>
          </cell>
          <cell r="BI27">
            <v>2808.9804899999999</v>
          </cell>
        </row>
        <row r="28">
          <cell r="A28" t="str">
            <v>IQTR47104613</v>
          </cell>
          <cell r="C28" t="str">
            <v>International Business Machines Corp.</v>
          </cell>
          <cell r="E28">
            <v>128.53001</v>
          </cell>
          <cell r="G28" t="str">
            <v>Natixis; UBS Investment Bank, Americas.</v>
          </cell>
          <cell r="I28" t="str">
            <v>ILOG SA</v>
          </cell>
          <cell r="K28" t="str">
            <v>JPMorgan Chase &amp; Co.</v>
          </cell>
          <cell r="M28">
            <v>11.45368</v>
          </cell>
          <cell r="O28" t="str">
            <v>Paul, Hastings, Janofsky &amp; Walker LLP</v>
          </cell>
          <cell r="Q28" t="str">
            <v>Application Software</v>
          </cell>
          <cell r="S28" t="str">
            <v>7/27/2008</v>
          </cell>
          <cell r="U28" t="str">
            <v>11/24/2008</v>
          </cell>
          <cell r="W28">
            <v>301.40501</v>
          </cell>
          <cell r="Y28">
            <v>227.48330000000001</v>
          </cell>
          <cell r="AA28">
            <v>15.689970000000001</v>
          </cell>
          <cell r="AC28">
            <v>1</v>
          </cell>
          <cell r="AE28">
            <v>0</v>
          </cell>
          <cell r="AG28">
            <v>301.38618000000002</v>
          </cell>
          <cell r="AI28">
            <v>3.1406499999999999</v>
          </cell>
          <cell r="AK28" t="str">
            <v>NM</v>
          </cell>
          <cell r="AM28">
            <v>227.48330000000001</v>
          </cell>
          <cell r="AO28" t="str">
            <v>NM</v>
          </cell>
          <cell r="AQ28">
            <v>66.234120000000004</v>
          </cell>
          <cell r="AS28">
            <v>1.18211</v>
          </cell>
          <cell r="AU28" t="str">
            <v>NM</v>
          </cell>
          <cell r="AW28">
            <v>-73.902879999999996</v>
          </cell>
          <cell r="AY28">
            <v>192.43901</v>
          </cell>
          <cell r="BA28">
            <v>3.4345300000000001</v>
          </cell>
          <cell r="BC28">
            <v>0.20083000000000001</v>
          </cell>
          <cell r="BE28">
            <v>104306</v>
          </cell>
          <cell r="BG28">
            <v>21897</v>
          </cell>
          <cell r="BI28">
            <v>11397.00001</v>
          </cell>
          <cell r="BS28">
            <v>1</v>
          </cell>
          <cell r="BT28" t="str">
            <v>Albanian Lek (ALL)</v>
          </cell>
          <cell r="BU28" t="str">
            <v>ALL</v>
          </cell>
        </row>
        <row r="29">
          <cell r="A29" t="str">
            <v>IQTR41950500</v>
          </cell>
          <cell r="C29" t="str">
            <v>Solarsoft Business Systems Limited</v>
          </cell>
          <cell r="E29" t="str">
            <v>NA</v>
          </cell>
          <cell r="G29" t="str">
            <v>Strata Partners, LLC</v>
          </cell>
          <cell r="I29" t="str">
            <v>Chelford Group plc</v>
          </cell>
          <cell r="K29" t="str">
            <v>KPMG Corporate Finance United Kingdom</v>
          </cell>
          <cell r="M29">
            <v>3.6148199999999999</v>
          </cell>
          <cell r="O29" t="str">
            <v>Nabarro LLP</v>
          </cell>
          <cell r="Q29" t="str">
            <v>Application Software</v>
          </cell>
          <cell r="S29" t="str">
            <v>3/6/2008</v>
          </cell>
          <cell r="U29" t="str">
            <v>4/1/2008</v>
          </cell>
          <cell r="W29">
            <v>30.834109999999999</v>
          </cell>
          <cell r="Y29">
            <v>27.293589999999998</v>
          </cell>
          <cell r="AA29">
            <v>4.3177000000000003</v>
          </cell>
          <cell r="AC29">
            <v>1</v>
          </cell>
          <cell r="AE29">
            <v>0</v>
          </cell>
          <cell r="AG29">
            <v>30.834109999999999</v>
          </cell>
          <cell r="AI29">
            <v>1.36697</v>
          </cell>
          <cell r="AK29">
            <v>63.974350000000001</v>
          </cell>
          <cell r="AM29">
            <v>27.293589999999998</v>
          </cell>
          <cell r="AO29">
            <v>18.193899999999999</v>
          </cell>
          <cell r="AQ29">
            <v>9.9058600000000006</v>
          </cell>
          <cell r="AS29">
            <v>0.7228</v>
          </cell>
          <cell r="AU29">
            <v>63.974350000000001</v>
          </cell>
          <cell r="AW29">
            <v>-3.5405199999999999</v>
          </cell>
          <cell r="AY29">
            <v>37.760820000000002</v>
          </cell>
          <cell r="BA29">
            <v>2.7553000000000001</v>
          </cell>
          <cell r="BC29">
            <v>0.48198000000000002</v>
          </cell>
          <cell r="BE29" t="str">
            <v>NA</v>
          </cell>
          <cell r="BG29" t="str">
            <v>NA</v>
          </cell>
          <cell r="BI29" t="str">
            <v>NA</v>
          </cell>
          <cell r="BS29">
            <v>4</v>
          </cell>
          <cell r="BT29" t="str">
            <v>Argentine Peso (ARS)</v>
          </cell>
          <cell r="BU29" t="str">
            <v>ARS</v>
          </cell>
        </row>
        <row r="30">
          <cell r="A30" t="str">
            <v>IQTR39202541</v>
          </cell>
          <cell r="C30" t="str">
            <v>Solarsoft Business Systems Limited</v>
          </cell>
          <cell r="E30" t="str">
            <v>NA</v>
          </cell>
          <cell r="G30" t="str">
            <v>NA</v>
          </cell>
          <cell r="I30" t="str">
            <v>VantagePoint Systems Inc.</v>
          </cell>
          <cell r="K30" t="str">
            <v>Software Equity Group, LLC</v>
          </cell>
          <cell r="M30">
            <v>0.49359999999999998</v>
          </cell>
          <cell r="O30" t="str">
            <v>NA</v>
          </cell>
          <cell r="Q30" t="str">
            <v>Application Software</v>
          </cell>
          <cell r="S30" t="str">
            <v>11/28/2007</v>
          </cell>
          <cell r="U30" t="str">
            <v>1/11/2008</v>
          </cell>
          <cell r="W30">
            <v>11.400869999999999</v>
          </cell>
          <cell r="Y30">
            <v>10.150869999999999</v>
          </cell>
          <cell r="AA30">
            <v>0.7</v>
          </cell>
          <cell r="AC30">
            <v>1</v>
          </cell>
          <cell r="AE30">
            <v>0</v>
          </cell>
          <cell r="AG30">
            <v>10.10338</v>
          </cell>
          <cell r="AI30">
            <v>3.03294</v>
          </cell>
          <cell r="AK30">
            <v>18.443460000000002</v>
          </cell>
          <cell r="AM30">
            <v>10.150869999999999</v>
          </cell>
          <cell r="AO30">
            <v>7.3310500000000003</v>
          </cell>
          <cell r="AQ30">
            <v>6.1225899999999998</v>
          </cell>
          <cell r="AS30">
            <v>0.84487000000000001</v>
          </cell>
          <cell r="AU30">
            <v>18.443460000000002</v>
          </cell>
          <cell r="AW30">
            <v>4.7489999999999997E-2</v>
          </cell>
          <cell r="AY30">
            <v>12.01477</v>
          </cell>
          <cell r="BA30">
            <v>1.65794</v>
          </cell>
          <cell r="BC30">
            <v>0.54779999999999995</v>
          </cell>
          <cell r="BE30" t="str">
            <v>NA</v>
          </cell>
          <cell r="BG30" t="str">
            <v>NA</v>
          </cell>
          <cell r="BI30" t="str">
            <v>NA</v>
          </cell>
          <cell r="BS30">
            <v>5</v>
          </cell>
          <cell r="BT30" t="str">
            <v>Ariary (MGA)</v>
          </cell>
          <cell r="BU30" t="str">
            <v>MGA</v>
          </cell>
        </row>
        <row r="31">
          <cell r="A31" t="str">
            <v>IQTR38894851</v>
          </cell>
          <cell r="C31" t="str">
            <v>International Business Machines Corp.</v>
          </cell>
          <cell r="E31">
            <v>100.2542</v>
          </cell>
          <cell r="G31" t="str">
            <v>Citigroup, Inc.; Lazard Ltd.</v>
          </cell>
          <cell r="I31" t="str">
            <v>Cognos Inc.</v>
          </cell>
          <cell r="K31" t="str">
            <v>Lehman Brothers Inc.</v>
          </cell>
          <cell r="M31">
            <v>52.98</v>
          </cell>
          <cell r="O31" t="str">
            <v>Bennett Jones LLP; Bingham McCutchen LLP; Blake, Cassels &amp; Graydon, LLP; Fenwick &amp; West, LLP; Torys LLP</v>
          </cell>
          <cell r="Q31" t="str">
            <v>Application Software</v>
          </cell>
          <cell r="S31" t="str">
            <v>11/11/2007</v>
          </cell>
          <cell r="U31" t="str">
            <v>1/31/2008</v>
          </cell>
          <cell r="W31">
            <v>5030.0095099999999</v>
          </cell>
          <cell r="Y31">
            <v>4590.5925100000004</v>
          </cell>
          <cell r="AA31">
            <v>58</v>
          </cell>
          <cell r="AC31">
            <v>1</v>
          </cell>
          <cell r="AE31">
            <v>0</v>
          </cell>
          <cell r="AG31">
            <v>4858.57143</v>
          </cell>
          <cell r="AI31">
            <v>8.8847199999999997</v>
          </cell>
          <cell r="AK31">
            <v>38.459359999999997</v>
          </cell>
          <cell r="AM31">
            <v>4590.5925100000004</v>
          </cell>
          <cell r="AO31">
            <v>29.641780000000001</v>
          </cell>
          <cell r="AQ31">
            <v>24.743259999999999</v>
          </cell>
          <cell r="AS31">
            <v>4.4946099999999998</v>
          </cell>
          <cell r="AU31">
            <v>38.459359999999997</v>
          </cell>
          <cell r="AW31">
            <v>-439.41699999999997</v>
          </cell>
          <cell r="AY31">
            <v>1021.355</v>
          </cell>
          <cell r="BA31">
            <v>185.529</v>
          </cell>
          <cell r="BC31">
            <v>126.33</v>
          </cell>
          <cell r="BE31">
            <v>96176</v>
          </cell>
          <cell r="BG31">
            <v>19099</v>
          </cell>
          <cell r="BI31">
            <v>9930.9999900000003</v>
          </cell>
          <cell r="BS31">
            <v>6</v>
          </cell>
          <cell r="BT31" t="str">
            <v>Armenia Dram (AMD)</v>
          </cell>
          <cell r="BU31" t="str">
            <v>AMD</v>
          </cell>
        </row>
        <row r="32">
          <cell r="A32" t="str">
            <v>IQTR37614000</v>
          </cell>
          <cell r="C32" t="str">
            <v>SAP AG</v>
          </cell>
          <cell r="E32">
            <v>59.209499999999998</v>
          </cell>
          <cell r="G32" t="str">
            <v>BNP Paribas Corporate Finance; Deutsche Bank AG</v>
          </cell>
          <cell r="I32" t="str">
            <v>Business Objects SA</v>
          </cell>
          <cell r="K32" t="str">
            <v>Goldman Sachs (Singapore) Pte Ltd.</v>
          </cell>
          <cell r="M32">
            <v>50.2699</v>
          </cell>
          <cell r="O32" t="str">
            <v>Shearman &amp; Sterling LLP; Wilson, Sonsini, Goodrich &amp; Rosati</v>
          </cell>
          <cell r="Q32" t="str">
            <v>Application Software</v>
          </cell>
          <cell r="S32" t="str">
            <v>10/7/2007</v>
          </cell>
          <cell r="U32" t="str">
            <v>1/29/2008</v>
          </cell>
          <cell r="W32">
            <v>7077.8606399999999</v>
          </cell>
          <cell r="Y32">
            <v>6147.0186400000002</v>
          </cell>
          <cell r="AA32">
            <v>59.393340000000002</v>
          </cell>
          <cell r="AC32">
            <v>1</v>
          </cell>
          <cell r="AE32">
            <v>0</v>
          </cell>
          <cell r="AG32">
            <v>5657.6941200000001</v>
          </cell>
          <cell r="AI32">
            <v>2.9990000000000001</v>
          </cell>
          <cell r="AK32">
            <v>75.311409999999995</v>
          </cell>
          <cell r="AM32">
            <v>6147.0186400000002</v>
          </cell>
          <cell r="AO32">
            <v>41.213949999999997</v>
          </cell>
          <cell r="AQ32">
            <v>25.01839</v>
          </cell>
          <cell r="AS32">
            <v>4.2773000000000003</v>
          </cell>
          <cell r="AU32">
            <v>75.311409999999995</v>
          </cell>
          <cell r="AW32">
            <v>-290.89699999999999</v>
          </cell>
          <cell r="AY32">
            <v>1437.125</v>
          </cell>
          <cell r="BA32">
            <v>245.7</v>
          </cell>
          <cell r="BC32">
            <v>75.123999999999995</v>
          </cell>
          <cell r="BE32">
            <v>14090.53666</v>
          </cell>
          <cell r="BG32">
            <v>4152.9944100000002</v>
          </cell>
          <cell r="BI32">
            <v>2787.7777000000001</v>
          </cell>
          <cell r="BS32">
            <v>7</v>
          </cell>
          <cell r="BT32" t="str">
            <v>Aruban Guilder (AWG)</v>
          </cell>
          <cell r="BU32" t="str">
            <v>AWG</v>
          </cell>
        </row>
        <row r="33">
          <cell r="A33" t="str">
            <v>IQTR37124418</v>
          </cell>
          <cell r="C33" t="str">
            <v>Exact Holding NV</v>
          </cell>
          <cell r="E33">
            <v>35.142440000000001</v>
          </cell>
          <cell r="G33" t="str">
            <v>CIBC World Markets Plc</v>
          </cell>
          <cell r="I33" t="str">
            <v>Longview Solutions, Inc.</v>
          </cell>
          <cell r="K33" t="str">
            <v>NA</v>
          </cell>
          <cell r="M33" t="str">
            <v>NA</v>
          </cell>
          <cell r="O33" t="str">
            <v>Stikeman Elliott LLP</v>
          </cell>
          <cell r="Q33" t="str">
            <v>Application Software</v>
          </cell>
          <cell r="S33" t="str">
            <v>9/17/2007</v>
          </cell>
          <cell r="U33" t="str">
            <v>11/9/2007</v>
          </cell>
          <cell r="W33">
            <v>51.5</v>
          </cell>
          <cell r="Y33">
            <v>51.5</v>
          </cell>
          <cell r="AA33" t="str">
            <v>NA</v>
          </cell>
          <cell r="AC33">
            <v>1</v>
          </cell>
          <cell r="AE33">
            <v>0</v>
          </cell>
          <cell r="AG33">
            <v>51.5</v>
          </cell>
          <cell r="AI33" t="str">
            <v>NA</v>
          </cell>
          <cell r="AK33" t="str">
            <v>NA</v>
          </cell>
          <cell r="AM33">
            <v>51.5</v>
          </cell>
          <cell r="AO33" t="str">
            <v>NA</v>
          </cell>
          <cell r="AQ33">
            <v>7.8866800000000001</v>
          </cell>
          <cell r="AS33">
            <v>1.77586</v>
          </cell>
          <cell r="AU33" t="str">
            <v>NA</v>
          </cell>
          <cell r="AW33" t="str">
            <v>NA</v>
          </cell>
          <cell r="AY33">
            <v>29</v>
          </cell>
          <cell r="BA33">
            <v>6.53</v>
          </cell>
          <cell r="BC33" t="str">
            <v>NA</v>
          </cell>
          <cell r="BE33">
            <v>339.74214999999998</v>
          </cell>
          <cell r="BG33">
            <v>75.250569999999996</v>
          </cell>
          <cell r="BI33">
            <v>50.857419999999998</v>
          </cell>
          <cell r="BS33">
            <v>8</v>
          </cell>
          <cell r="BT33" t="str">
            <v>Australian Dollar (AUD)</v>
          </cell>
          <cell r="BU33" t="str">
            <v>AUD</v>
          </cell>
        </row>
        <row r="34">
          <cell r="A34" t="str">
            <v>IQTR36661418</v>
          </cell>
          <cell r="C34" t="str">
            <v>Cognos Inc.</v>
          </cell>
          <cell r="E34">
            <v>41.13</v>
          </cell>
          <cell r="G34" t="str">
            <v>Lehman Brothers Inc.</v>
          </cell>
          <cell r="I34" t="str">
            <v>Applix Inc.</v>
          </cell>
          <cell r="K34" t="str">
            <v>Bear, Stearns &amp; Co. Inc.</v>
          </cell>
          <cell r="M34">
            <v>16.61</v>
          </cell>
          <cell r="O34" t="str">
            <v>Stikeman Elliott LLP; Wilmer Cutler Pickering Hale and Dorr LLP</v>
          </cell>
          <cell r="Q34" t="str">
            <v>Application Software</v>
          </cell>
          <cell r="S34" t="str">
            <v>7/18/2007</v>
          </cell>
          <cell r="U34" t="str">
            <v>10/25/2007</v>
          </cell>
          <cell r="W34">
            <v>345.95278999999999</v>
          </cell>
          <cell r="Y34">
            <v>307.81578999999999</v>
          </cell>
          <cell r="AA34">
            <v>17.87</v>
          </cell>
          <cell r="AC34">
            <v>1</v>
          </cell>
          <cell r="AE34">
            <v>0</v>
          </cell>
          <cell r="AG34">
            <v>286.78944999999999</v>
          </cell>
          <cell r="AI34">
            <v>6.62087</v>
          </cell>
          <cell r="AK34">
            <v>28.9862</v>
          </cell>
          <cell r="AM34">
            <v>307.81578999999999</v>
          </cell>
          <cell r="AO34">
            <v>44.469200000000001</v>
          </cell>
          <cell r="AQ34">
            <v>35.746810000000004</v>
          </cell>
          <cell r="AS34">
            <v>5.0300799999999999</v>
          </cell>
          <cell r="AU34">
            <v>28.9862</v>
          </cell>
          <cell r="AW34">
            <v>-33.262</v>
          </cell>
          <cell r="AY34">
            <v>61.195</v>
          </cell>
          <cell r="BA34">
            <v>8.6110000000000007</v>
          </cell>
          <cell r="BC34">
            <v>9.8940000000000001</v>
          </cell>
          <cell r="BE34">
            <v>1021.355</v>
          </cell>
          <cell r="BG34">
            <v>185.529</v>
          </cell>
          <cell r="BI34">
            <v>126.33</v>
          </cell>
          <cell r="BS34">
            <v>9</v>
          </cell>
          <cell r="BT34" t="str">
            <v>Austrian Schilling (ATS)</v>
          </cell>
          <cell r="BU34" t="str">
            <v>ATS</v>
          </cell>
        </row>
        <row r="35">
          <cell r="A35" t="str">
            <v>IQTR35639759</v>
          </cell>
          <cell r="C35" t="str">
            <v>International Business Machines Corp.</v>
          </cell>
          <cell r="E35">
            <v>108.6</v>
          </cell>
          <cell r="G35" t="str">
            <v>CIBC World Markets Corp.</v>
          </cell>
          <cell r="I35" t="str">
            <v>DataMirror Corporation</v>
          </cell>
          <cell r="K35" t="str">
            <v>Pagemill Partners, LLC</v>
          </cell>
          <cell r="M35">
            <v>21.576530000000002</v>
          </cell>
          <cell r="O35" t="str">
            <v>Blake, Cassels &amp; Graydon, LLP; Stikeman Elliott LLP</v>
          </cell>
          <cell r="Q35" t="str">
            <v>Application Software</v>
          </cell>
          <cell r="S35" t="str">
            <v>7/16/2007</v>
          </cell>
          <cell r="U35" t="str">
            <v>9/5/2007</v>
          </cell>
          <cell r="W35">
            <v>163.42482999999999</v>
          </cell>
          <cell r="Y35">
            <v>145.39183</v>
          </cell>
          <cell r="AA35">
            <v>25.891829999999999</v>
          </cell>
          <cell r="AC35">
            <v>1</v>
          </cell>
          <cell r="AE35">
            <v>0</v>
          </cell>
          <cell r="AG35">
            <v>163.42482999999999</v>
          </cell>
          <cell r="AI35">
            <v>12.55472</v>
          </cell>
          <cell r="AK35">
            <v>27.314869999999999</v>
          </cell>
          <cell r="AM35">
            <v>145.39183</v>
          </cell>
          <cell r="AO35">
            <v>17.91864</v>
          </cell>
          <cell r="AQ35">
            <v>15.736750000000001</v>
          </cell>
          <cell r="AS35">
            <v>2.9783599999999999</v>
          </cell>
          <cell r="AU35">
            <v>27.314869999999999</v>
          </cell>
          <cell r="AW35">
            <v>-18.033000000000001</v>
          </cell>
          <cell r="AY35">
            <v>48.816000000000003</v>
          </cell>
          <cell r="BA35">
            <v>9.2390000000000008</v>
          </cell>
          <cell r="BC35">
            <v>5.9829999999999997</v>
          </cell>
          <cell r="BE35">
            <v>94674</v>
          </cell>
          <cell r="BG35">
            <v>18716</v>
          </cell>
          <cell r="BI35">
            <v>9791</v>
          </cell>
          <cell r="BS35">
            <v>10</v>
          </cell>
          <cell r="BT35" t="str">
            <v>Azerbaijan Manet (AZM)</v>
          </cell>
          <cell r="BU35" t="str">
            <v>AZM</v>
          </cell>
        </row>
        <row r="36">
          <cell r="A36" t="str">
            <v>IQTR34249142</v>
          </cell>
          <cell r="C36" t="str">
            <v>Sage Group plc</v>
          </cell>
          <cell r="E36">
            <v>5.2314600000000002</v>
          </cell>
          <cell r="G36" t="str">
            <v>NA</v>
          </cell>
          <cell r="I36" t="str">
            <v>Snowdrop Systems Limited</v>
          </cell>
          <cell r="K36" t="str">
            <v>NA</v>
          </cell>
          <cell r="M36" t="str">
            <v>NA</v>
          </cell>
          <cell r="O36" t="str">
            <v>Manches LLP</v>
          </cell>
          <cell r="Q36" t="str">
            <v>Application Software</v>
          </cell>
          <cell r="S36" t="str">
            <v>5/2/2007</v>
          </cell>
          <cell r="U36" t="str">
            <v>5/2/2007</v>
          </cell>
          <cell r="W36">
            <v>37.033349999999999</v>
          </cell>
          <cell r="Y36">
            <v>37.033349999999999</v>
          </cell>
          <cell r="AA36" t="str">
            <v>NA</v>
          </cell>
          <cell r="AC36">
            <v>1</v>
          </cell>
          <cell r="AE36">
            <v>0</v>
          </cell>
          <cell r="AG36">
            <v>37.033349999999999</v>
          </cell>
          <cell r="AI36" t="str">
            <v>NA</v>
          </cell>
          <cell r="AK36" t="str">
            <v>NA</v>
          </cell>
          <cell r="AM36">
            <v>37.033349999999999</v>
          </cell>
          <cell r="AO36" t="str">
            <v>NA</v>
          </cell>
          <cell r="AQ36">
            <v>16.909089999999999</v>
          </cell>
          <cell r="AS36">
            <v>2.48</v>
          </cell>
          <cell r="AU36" t="str">
            <v>NA</v>
          </cell>
          <cell r="AW36" t="str">
            <v>NA</v>
          </cell>
          <cell r="AY36">
            <v>14.9328</v>
          </cell>
          <cell r="BA36">
            <v>2.19014</v>
          </cell>
          <cell r="BC36" t="str">
            <v>NA</v>
          </cell>
          <cell r="BE36">
            <v>2099.3529100000001</v>
          </cell>
          <cell r="BG36">
            <v>557.69038999999998</v>
          </cell>
          <cell r="BI36">
            <v>296.46589999999998</v>
          </cell>
          <cell r="BS36">
            <v>11</v>
          </cell>
          <cell r="BT36" t="str">
            <v>Bahamas Dollar (BSD)</v>
          </cell>
          <cell r="BU36" t="str">
            <v>BSD</v>
          </cell>
        </row>
        <row r="37">
          <cell r="A37" t="str">
            <v>IQTR34162688</v>
          </cell>
          <cell r="C37" t="str">
            <v xml:space="preserve">Northgate Information Solutions </v>
          </cell>
          <cell r="E37">
            <v>1.75482</v>
          </cell>
          <cell r="G37" t="str">
            <v>Citigroup Global Markets Limited; N M Rothschild &amp; Sons Limited</v>
          </cell>
          <cell r="I37" t="str">
            <v>NorthgateArinso Belgium N.V.</v>
          </cell>
          <cell r="K37" t="str">
            <v>ABN AMRO Holding N.V.</v>
          </cell>
          <cell r="M37">
            <v>27.904440000000001</v>
          </cell>
          <cell r="O37" t="str">
            <v>Allen &amp; Overy LLP</v>
          </cell>
          <cell r="Q37" t="str">
            <v>Application Software</v>
          </cell>
          <cell r="S37" t="str">
            <v>5/1/2007</v>
          </cell>
          <cell r="U37" t="str">
            <v>6/15/2007</v>
          </cell>
          <cell r="W37">
            <v>328.43556999999998</v>
          </cell>
          <cell r="Y37">
            <v>280.60183000000001</v>
          </cell>
          <cell r="AA37">
            <v>34.296460000000003</v>
          </cell>
          <cell r="AC37">
            <v>0.74416899999999997</v>
          </cell>
          <cell r="AE37">
            <v>0.25583100000000003</v>
          </cell>
          <cell r="AG37">
            <v>514.75008000000003</v>
          </cell>
          <cell r="AI37">
            <v>5.2103099999999998</v>
          </cell>
          <cell r="AK37">
            <v>37.821069999999999</v>
          </cell>
          <cell r="AM37">
            <v>484.28843999999998</v>
          </cell>
          <cell r="AO37">
            <v>19.323509999999999</v>
          </cell>
          <cell r="AQ37">
            <v>16.282019999999999</v>
          </cell>
          <cell r="AS37">
            <v>1.6066199999999999</v>
          </cell>
          <cell r="AU37">
            <v>37.821069999999999</v>
          </cell>
          <cell r="AW37">
            <v>-30.465050000000002</v>
          </cell>
          <cell r="AY37">
            <v>301.43227000000002</v>
          </cell>
          <cell r="BA37">
            <v>29.743760000000002</v>
          </cell>
          <cell r="BC37">
            <v>13.610139999999999</v>
          </cell>
          <cell r="BE37">
            <v>703.25967000000003</v>
          </cell>
          <cell r="BG37">
            <v>121.82182</v>
          </cell>
          <cell r="BI37">
            <v>50.14499</v>
          </cell>
          <cell r="BS37">
            <v>12</v>
          </cell>
          <cell r="BT37" t="str">
            <v>Bahraini Dinar (BHD)</v>
          </cell>
          <cell r="BU37" t="str">
            <v>BHD</v>
          </cell>
        </row>
        <row r="38">
          <cell r="A38" t="str">
            <v>IQTR32899059</v>
          </cell>
          <cell r="C38" t="str">
            <v>Oracle Corp.</v>
          </cell>
          <cell r="E38">
            <v>16.29</v>
          </cell>
          <cell r="G38" t="str">
            <v>Credit Suisse Group</v>
          </cell>
          <cell r="I38" t="str">
            <v>Hyperion Solutions Corp.</v>
          </cell>
          <cell r="K38" t="str">
            <v>Morgan Stanley</v>
          </cell>
          <cell r="M38">
            <v>43.09</v>
          </cell>
          <cell r="O38" t="str">
            <v>Skadden, Arps, Slate, Meagher &amp; Flom, L.L.P.</v>
          </cell>
          <cell r="Q38" t="str">
            <v>Application Software</v>
          </cell>
          <cell r="S38" t="str">
            <v>2/28/2007</v>
          </cell>
          <cell r="U38" t="str">
            <v>4/13/2007</v>
          </cell>
          <cell r="W38">
            <v>3283.5996100000002</v>
          </cell>
          <cell r="Y38">
            <v>2797.16561</v>
          </cell>
          <cell r="AA38">
            <v>52</v>
          </cell>
          <cell r="AC38">
            <v>1</v>
          </cell>
          <cell r="AE38">
            <v>0</v>
          </cell>
          <cell r="AG38">
            <v>3077.3048800000001</v>
          </cell>
          <cell r="AI38">
            <v>4.8147900000000003</v>
          </cell>
          <cell r="AK38">
            <v>45.426839999999999</v>
          </cell>
          <cell r="AM38">
            <v>2797.16561</v>
          </cell>
          <cell r="AO38">
            <v>28.06906</v>
          </cell>
          <cell r="AQ38">
            <v>20.42353</v>
          </cell>
          <cell r="AS38">
            <v>3.36632</v>
          </cell>
          <cell r="AU38">
            <v>45.426839999999999</v>
          </cell>
          <cell r="AW38">
            <v>-486.43400000000003</v>
          </cell>
          <cell r="AY38">
            <v>830.92600000000004</v>
          </cell>
          <cell r="BA38">
            <v>136.958</v>
          </cell>
          <cell r="BC38">
            <v>67.742000000000004</v>
          </cell>
          <cell r="BE38">
            <v>17018</v>
          </cell>
          <cell r="BG38">
            <v>6769</v>
          </cell>
          <cell r="BI38">
            <v>3970</v>
          </cell>
          <cell r="BS38" t="e">
            <v>#REF!</v>
          </cell>
          <cell r="BT38" t="str">
            <v>Belgian Franc (BEF)</v>
          </cell>
          <cell r="BU38" t="str">
            <v>BEF</v>
          </cell>
        </row>
        <row r="39">
          <cell r="A39" t="str">
            <v>IQTR27551948</v>
          </cell>
          <cell r="C39" t="str">
            <v>(Invalid Identifier)</v>
          </cell>
          <cell r="E39" t="str">
            <v>(Invalid Identifier)</v>
          </cell>
          <cell r="G39" t="str">
            <v>(Invalid Identifier)</v>
          </cell>
          <cell r="I39" t="str">
            <v>(Invalid Identifier)</v>
          </cell>
          <cell r="K39" t="str">
            <v>(Invalid Identifier)</v>
          </cell>
          <cell r="M39" t="str">
            <v>(Invalid Identifier)</v>
          </cell>
          <cell r="O39" t="str">
            <v>(Invalid Identifier)</v>
          </cell>
          <cell r="Q39" t="str">
            <v>(Invalid Identifier)</v>
          </cell>
          <cell r="S39" t="str">
            <v>(Invalid Identifier)</v>
          </cell>
          <cell r="U39" t="str">
            <v>(Invalid Identifier)</v>
          </cell>
          <cell r="W39" t="str">
            <v>(Invalid Identifier)</v>
          </cell>
          <cell r="Y39" t="str">
            <v>(Invalid Identifier)</v>
          </cell>
          <cell r="AA39" t="str">
            <v>(Invalid Identifier)</v>
          </cell>
          <cell r="AC39" t="e">
            <v>#VALUE!</v>
          </cell>
          <cell r="AE39" t="e">
            <v>#VALUE!</v>
          </cell>
          <cell r="AG39" t="str">
            <v>(Invalid Identifier)</v>
          </cell>
          <cell r="AI39" t="str">
            <v>(Invalid Identifier)</v>
          </cell>
          <cell r="AK39" t="str">
            <v>(Invalid Identifier)</v>
          </cell>
          <cell r="AM39" t="str">
            <v>(Invalid Identifier)</v>
          </cell>
          <cell r="AO39" t="str">
            <v>(Invalid Identifier)</v>
          </cell>
          <cell r="AQ39" t="str">
            <v>(Invalid Identifier)</v>
          </cell>
          <cell r="AS39" t="str">
            <v>(Invalid Identifier)</v>
          </cell>
          <cell r="AU39" t="str">
            <v>(Invalid Identifier)</v>
          </cell>
          <cell r="AW39" t="str">
            <v>(Invalid Identifier)</v>
          </cell>
          <cell r="AY39" t="str">
            <v>(Invalid Identifier)</v>
          </cell>
          <cell r="BA39" t="str">
            <v>(Invalid Identifier)</v>
          </cell>
          <cell r="BC39" t="str">
            <v>(Invalid Identifier)</v>
          </cell>
          <cell r="BE39" t="str">
            <v>(Invalid Identifier)</v>
          </cell>
          <cell r="BG39" t="str">
            <v>(Invalid Identifier)</v>
          </cell>
          <cell r="BI39" t="str">
            <v>(Invalid Identifier)</v>
          </cell>
          <cell r="BS39" t="e">
            <v>#REF!</v>
          </cell>
          <cell r="BT39" t="str">
            <v>Bhutan Ngultrum (BTN)</v>
          </cell>
          <cell r="BU39" t="str">
            <v>BTN</v>
          </cell>
        </row>
        <row r="40">
          <cell r="A40" t="str">
            <v>IQTR39497812</v>
          </cell>
          <cell r="C40" t="str">
            <v>Infor Global Solutions, Inc.</v>
          </cell>
          <cell r="E40" t="str">
            <v>NA</v>
          </cell>
          <cell r="G40" t="str">
            <v>NA</v>
          </cell>
          <cell r="I40" t="str">
            <v>SSA Global Technologies, Inc.</v>
          </cell>
          <cell r="K40" t="str">
            <v>J.P. Morgan Securities Inc.</v>
          </cell>
          <cell r="M40">
            <v>15.59</v>
          </cell>
          <cell r="O40" t="str">
            <v>Mayer Brown LLP; Schulte Roth &amp; Zabel LLP</v>
          </cell>
          <cell r="Q40" t="str">
            <v>Application Software</v>
          </cell>
          <cell r="S40" t="str">
            <v>5/14/2006</v>
          </cell>
          <cell r="U40" t="str">
            <v>8/2/2006</v>
          </cell>
          <cell r="W40">
            <v>1750.9016300000001</v>
          </cell>
          <cell r="Y40">
            <v>1610.3016299999999</v>
          </cell>
          <cell r="AA40">
            <v>19.5</v>
          </cell>
          <cell r="AC40">
            <v>1</v>
          </cell>
          <cell r="AE40">
            <v>0</v>
          </cell>
          <cell r="AG40">
            <v>1366.49819</v>
          </cell>
          <cell r="AI40">
            <v>4.6149899999999997</v>
          </cell>
          <cell r="AK40">
            <v>92.959059999999994</v>
          </cell>
          <cell r="AM40">
            <v>1610.3016299999999</v>
          </cell>
          <cell r="AO40">
            <v>23.680910000000001</v>
          </cell>
          <cell r="AQ40">
            <v>13.09188</v>
          </cell>
          <cell r="AS40">
            <v>2.15598</v>
          </cell>
          <cell r="AU40">
            <v>92.959059999999994</v>
          </cell>
          <cell r="AW40">
            <v>71.8</v>
          </cell>
          <cell r="AY40">
            <v>746.9</v>
          </cell>
          <cell r="BA40">
            <v>123</v>
          </cell>
          <cell r="BC40">
            <v>14.7</v>
          </cell>
          <cell r="BE40" t="str">
            <v>NA</v>
          </cell>
          <cell r="BG40" t="str">
            <v>NA</v>
          </cell>
          <cell r="BI40" t="str">
            <v>NA</v>
          </cell>
          <cell r="BS40" t="e">
            <v>#REF!</v>
          </cell>
          <cell r="BT40" t="str">
            <v>Bolivian Boliviano (BOB)</v>
          </cell>
          <cell r="BU40" t="str">
            <v>BOB</v>
          </cell>
        </row>
        <row r="41">
          <cell r="A41" t="str">
            <v>IQTR26939721</v>
          </cell>
          <cell r="C41" t="str">
            <v>Extensity Inc.</v>
          </cell>
          <cell r="E41" t="str">
            <v>NA</v>
          </cell>
          <cell r="G41" t="str">
            <v>BofA Merrill Lynch; ING Corporate Finance</v>
          </cell>
          <cell r="I41" t="str">
            <v>Systems Union Group plc</v>
          </cell>
          <cell r="K41" t="str">
            <v>Close Brothers Corporate Finance</v>
          </cell>
          <cell r="M41">
            <v>3.7282799999999998</v>
          </cell>
          <cell r="O41" t="str">
            <v>Allen &amp; Overy LLP</v>
          </cell>
          <cell r="Q41" t="str">
            <v>Application Software</v>
          </cell>
          <cell r="S41" t="str">
            <v>4/27/2006</v>
          </cell>
          <cell r="U41" t="str">
            <v>7/31/2006</v>
          </cell>
          <cell r="W41">
            <v>424.15904999999998</v>
          </cell>
          <cell r="Y41">
            <v>380.87322</v>
          </cell>
          <cell r="AA41">
            <v>3.8723700000000001</v>
          </cell>
          <cell r="AC41">
            <v>1</v>
          </cell>
          <cell r="AE41">
            <v>0</v>
          </cell>
          <cell r="AG41">
            <v>397.14255000000003</v>
          </cell>
          <cell r="AI41">
            <v>2.3709699999999998</v>
          </cell>
          <cell r="AK41">
            <v>31.749459999999999</v>
          </cell>
          <cell r="AM41">
            <v>380.87322</v>
          </cell>
          <cell r="AO41">
            <v>25.06127</v>
          </cell>
          <cell r="AQ41">
            <v>12.7906</v>
          </cell>
          <cell r="AS41">
            <v>1.86555</v>
          </cell>
          <cell r="AU41">
            <v>31.749459999999999</v>
          </cell>
          <cell r="AW41">
            <v>-16.26934</v>
          </cell>
          <cell r="AY41">
            <v>204.16189</v>
          </cell>
          <cell r="BA41">
            <v>29.77759</v>
          </cell>
          <cell r="BC41">
            <v>12.50864</v>
          </cell>
          <cell r="BE41">
            <v>443.38099999999997</v>
          </cell>
          <cell r="BG41">
            <v>88.042000000000002</v>
          </cell>
          <cell r="BI41">
            <v>70.668000000000006</v>
          </cell>
          <cell r="BS41" t="e">
            <v>#REF!</v>
          </cell>
          <cell r="BT41" t="str">
            <v>Botswana Pula (BWP)</v>
          </cell>
          <cell r="BU41" t="str">
            <v>BWP</v>
          </cell>
        </row>
        <row r="42">
          <cell r="A42" t="str">
            <v>IQTR26898143</v>
          </cell>
          <cell r="C42" t="str">
            <v>JDA Software Group Inc.</v>
          </cell>
          <cell r="E42">
            <v>14.87</v>
          </cell>
          <cell r="G42" t="str">
            <v>Citigroup, Inc.</v>
          </cell>
          <cell r="I42" t="str">
            <v>Textron Fastening Systems</v>
          </cell>
          <cell r="K42" t="str">
            <v>Lehman Brothers Inc.</v>
          </cell>
          <cell r="M42">
            <v>2.4</v>
          </cell>
          <cell r="O42" t="str">
            <v>DLA Piper US LLP</v>
          </cell>
          <cell r="Q42" t="str">
            <v>Application Software</v>
          </cell>
          <cell r="S42" t="str">
            <v>4/24/2006</v>
          </cell>
          <cell r="U42" t="str">
            <v>7/5/2006</v>
          </cell>
          <cell r="W42">
            <v>388.46708000000001</v>
          </cell>
          <cell r="Y42">
            <v>247.74008000000001</v>
          </cell>
          <cell r="AA42">
            <v>2.5</v>
          </cell>
          <cell r="AC42">
            <v>1</v>
          </cell>
          <cell r="AE42">
            <v>0</v>
          </cell>
          <cell r="AG42">
            <v>210.35708</v>
          </cell>
          <cell r="AI42">
            <v>1.3666400000000001</v>
          </cell>
          <cell r="AK42" t="str">
            <v>NM</v>
          </cell>
          <cell r="AM42">
            <v>247.74008000000001</v>
          </cell>
          <cell r="AO42" t="str">
            <v>NM</v>
          </cell>
          <cell r="AQ42">
            <v>9.97424</v>
          </cell>
          <cell r="AS42">
            <v>1.40608</v>
          </cell>
          <cell r="AU42" t="str">
            <v>NM</v>
          </cell>
          <cell r="AW42">
            <v>37.383000000000003</v>
          </cell>
          <cell r="AY42">
            <v>176.19200000000001</v>
          </cell>
          <cell r="BA42">
            <v>24.838000000000001</v>
          </cell>
          <cell r="BC42">
            <v>-12.243</v>
          </cell>
          <cell r="BE42">
            <v>213.42500000000001</v>
          </cell>
          <cell r="BG42">
            <v>30.22</v>
          </cell>
          <cell r="BI42">
            <v>6.7439999999999998</v>
          </cell>
          <cell r="BS42" t="e">
            <v>#REF!</v>
          </cell>
          <cell r="BT42" t="str">
            <v>Brazilian Real (BRL)</v>
          </cell>
          <cell r="BU42" t="str">
            <v>BRL</v>
          </cell>
        </row>
        <row r="44">
          <cell r="S44" t="str">
            <v>High</v>
          </cell>
          <cell r="W44">
            <v>7077.8606399999999</v>
          </cell>
          <cell r="AE44" t="str">
            <v>High</v>
          </cell>
          <cell r="AG44">
            <v>5657.6941200000001</v>
          </cell>
          <cell r="AI44">
            <v>12.55472</v>
          </cell>
          <cell r="AK44">
            <v>92.959059999999994</v>
          </cell>
          <cell r="AM44">
            <v>6147.0186400000002</v>
          </cell>
          <cell r="AO44">
            <v>44.469200000000001</v>
          </cell>
          <cell r="AQ44">
            <v>66.234120000000004</v>
          </cell>
          <cell r="AS44">
            <v>5.0300799999999999</v>
          </cell>
          <cell r="AU44">
            <v>92.959059999999994</v>
          </cell>
          <cell r="AW44">
            <v>71.8</v>
          </cell>
          <cell r="AY44">
            <v>1437.125</v>
          </cell>
          <cell r="BA44">
            <v>245.7</v>
          </cell>
          <cell r="BC44">
            <v>126.33</v>
          </cell>
          <cell r="BE44">
            <v>104306</v>
          </cell>
          <cell r="BG44">
            <v>21897</v>
          </cell>
          <cell r="BI44">
            <v>11397.00001</v>
          </cell>
        </row>
        <row r="45">
          <cell r="S45" t="str">
            <v>Median</v>
          </cell>
          <cell r="W45">
            <v>328.43556999999998</v>
          </cell>
          <cell r="AE45" t="str">
            <v>Median</v>
          </cell>
          <cell r="AG45">
            <v>286.78944999999999</v>
          </cell>
          <cell r="AI45">
            <v>3.1406499999999999</v>
          </cell>
          <cell r="AK45">
            <v>37.821069999999999</v>
          </cell>
          <cell r="AM45">
            <v>247.74008000000001</v>
          </cell>
          <cell r="AO45">
            <v>23.680910000000001</v>
          </cell>
          <cell r="AQ45">
            <v>15.736750000000001</v>
          </cell>
          <cell r="AS45">
            <v>2.15598</v>
          </cell>
          <cell r="AU45">
            <v>37.821069999999999</v>
          </cell>
          <cell r="AW45">
            <v>-30.465050000000002</v>
          </cell>
          <cell r="AY45">
            <v>176.19200000000001</v>
          </cell>
          <cell r="BA45">
            <v>9.2390000000000008</v>
          </cell>
          <cell r="BC45">
            <v>9.8940000000000001</v>
          </cell>
          <cell r="BE45">
            <v>8094.9447849999997</v>
          </cell>
          <cell r="BG45">
            <v>2355.3424000000005</v>
          </cell>
          <cell r="BI45">
            <v>1542.1217999999999</v>
          </cell>
        </row>
        <row r="46">
          <cell r="S46" t="str">
            <v>Average</v>
          </cell>
          <cell r="W46">
            <v>1285.5191066666664</v>
          </cell>
          <cell r="AE46" t="str">
            <v>Average</v>
          </cell>
          <cell r="AG46">
            <v>1137.1442693333333</v>
          </cell>
          <cell r="AI46">
            <v>4.5414876923076921</v>
          </cell>
          <cell r="AK46">
            <v>43.122974545454547</v>
          </cell>
          <cell r="AM46">
            <v>1141.2149813333335</v>
          </cell>
          <cell r="AO46">
            <v>23.954198181818185</v>
          </cell>
          <cell r="AQ46">
            <v>19.223112</v>
          </cell>
          <cell r="AS46">
            <v>2.4232613333333335</v>
          </cell>
          <cell r="AU46">
            <v>43.122974545454547</v>
          </cell>
          <cell r="AW46">
            <v>-101.78375769230769</v>
          </cell>
          <cell r="AY46">
            <v>342.60179400000004</v>
          </cell>
          <cell r="BA46">
            <v>54.475065999999991</v>
          </cell>
          <cell r="BC46">
            <v>24.740194615384617</v>
          </cell>
          <cell r="BE46">
            <v>28967.061935833335</v>
          </cell>
          <cell r="BG46">
            <v>6403.5288133333333</v>
          </cell>
          <cell r="BI46">
            <v>3440.5807083333334</v>
          </cell>
        </row>
        <row r="47">
          <cell r="S47" t="str">
            <v>Low</v>
          </cell>
          <cell r="W47">
            <v>11.400869999999999</v>
          </cell>
          <cell r="AE47" t="str">
            <v>Low</v>
          </cell>
          <cell r="AG47">
            <v>10.10338</v>
          </cell>
          <cell r="AI47">
            <v>1.3666400000000001</v>
          </cell>
          <cell r="AK47">
            <v>13.906639999999999</v>
          </cell>
          <cell r="AM47">
            <v>10.150869999999999</v>
          </cell>
          <cell r="AO47">
            <v>7.3310500000000003</v>
          </cell>
          <cell r="AQ47">
            <v>6.1225899999999998</v>
          </cell>
          <cell r="AS47">
            <v>0.7228</v>
          </cell>
          <cell r="AU47">
            <v>13.906639999999999</v>
          </cell>
          <cell r="AW47">
            <v>-486.43400000000003</v>
          </cell>
          <cell r="AY47">
            <v>12.01477</v>
          </cell>
          <cell r="BA47">
            <v>1.65794</v>
          </cell>
          <cell r="BC47">
            <v>-12.243</v>
          </cell>
          <cell r="BE47">
            <v>213.42500000000001</v>
          </cell>
          <cell r="BG47">
            <v>30.22</v>
          </cell>
          <cell r="BI47">
            <v>6.7439999999999998</v>
          </cell>
        </row>
        <row r="50">
          <cell r="C50" t="str">
            <v>Cooper Tools TEV</v>
          </cell>
        </row>
        <row r="51">
          <cell r="C51" t="str">
            <v>At Median LTM Multiple ($65.1mm of EBITDA, $647.9mm of Revenue)¹</v>
          </cell>
          <cell r="H51">
            <v>0</v>
          </cell>
          <cell r="AQ51">
            <v>1023.6755875</v>
          </cell>
          <cell r="AS51">
            <v>1396.7516430000001</v>
          </cell>
          <cell r="BJ51">
            <v>65.05</v>
          </cell>
          <cell r="BK51">
            <v>647.85</v>
          </cell>
        </row>
        <row r="52">
          <cell r="C52" t="str">
            <v>At Average LTM Multiple ($65.1mm of EBITDA, $647.9mm of Revenue)¹</v>
          </cell>
          <cell r="H52">
            <v>0</v>
          </cell>
          <cell r="AQ52">
            <v>1250.4634355999999</v>
          </cell>
          <cell r="AS52">
            <v>1569.9098548000002</v>
          </cell>
        </row>
        <row r="55">
          <cell r="C55" t="str">
            <v>Source: Capital IQ</v>
          </cell>
          <cell r="H55" t="str">
            <v xml:space="preserve"> </v>
          </cell>
        </row>
        <row r="60">
          <cell r="BS60">
            <v>1</v>
          </cell>
          <cell r="BU60" t="str">
            <v>USD</v>
          </cell>
        </row>
        <row r="61">
          <cell r="BS61">
            <v>1</v>
          </cell>
          <cell r="BT61" t="str">
            <v>US Dollar (USD)</v>
          </cell>
          <cell r="BU61" t="str">
            <v>USD</v>
          </cell>
        </row>
        <row r="62">
          <cell r="BS62">
            <v>2</v>
          </cell>
          <cell r="BT62" t="str">
            <v>British Pound (GBP)</v>
          </cell>
          <cell r="BU62" t="str">
            <v>GBP</v>
          </cell>
        </row>
        <row r="63">
          <cell r="BS63">
            <v>3</v>
          </cell>
          <cell r="BT63" t="str">
            <v>European Union Euro (EUR)</v>
          </cell>
          <cell r="BU63" t="str">
            <v>EUR</v>
          </cell>
        </row>
        <row r="64">
          <cell r="BS64">
            <v>4</v>
          </cell>
          <cell r="BT64" t="str">
            <v>Afghanistan Afghani (AFN)</v>
          </cell>
          <cell r="BU64" t="str">
            <v>AFN</v>
          </cell>
        </row>
        <row r="65">
          <cell r="BS65">
            <v>5</v>
          </cell>
          <cell r="BT65" t="str">
            <v>Albanian Lek (ALL)</v>
          </cell>
          <cell r="BU65" t="str">
            <v>ALL</v>
          </cell>
        </row>
        <row r="66">
          <cell r="BS66">
            <v>6</v>
          </cell>
          <cell r="BT66" t="str">
            <v>Algerian Dinar (DZD)</v>
          </cell>
          <cell r="BU66" t="str">
            <v>DZD</v>
          </cell>
        </row>
        <row r="67">
          <cell r="BS67">
            <v>7</v>
          </cell>
          <cell r="BT67" t="str">
            <v>Angola Kwanza (AOA)</v>
          </cell>
          <cell r="BU67" t="str">
            <v>AOA</v>
          </cell>
        </row>
        <row r="68">
          <cell r="BS68">
            <v>8</v>
          </cell>
          <cell r="BT68" t="str">
            <v>Argentine Peso (ARS)</v>
          </cell>
          <cell r="BU68" t="str">
            <v>ARS</v>
          </cell>
        </row>
        <row r="69">
          <cell r="BS69">
            <v>9</v>
          </cell>
          <cell r="BT69" t="str">
            <v>Ariary (MGA)</v>
          </cell>
          <cell r="BU69" t="str">
            <v>MGA</v>
          </cell>
        </row>
        <row r="70">
          <cell r="BS70">
            <v>10</v>
          </cell>
          <cell r="BT70" t="str">
            <v>Armenia Dram (AMD)</v>
          </cell>
          <cell r="BU70" t="str">
            <v>AMD</v>
          </cell>
        </row>
        <row r="71">
          <cell r="BS71">
            <v>11</v>
          </cell>
          <cell r="BT71" t="str">
            <v>Aruban Guilder (AWG)</v>
          </cell>
          <cell r="BU71" t="str">
            <v>AWG</v>
          </cell>
        </row>
        <row r="72">
          <cell r="BS72">
            <v>12</v>
          </cell>
          <cell r="BT72" t="str">
            <v>Australian Dollar (AUD)</v>
          </cell>
          <cell r="BU72" t="str">
            <v>AUD</v>
          </cell>
        </row>
        <row r="73">
          <cell r="BS73">
            <v>13</v>
          </cell>
          <cell r="BT73" t="str">
            <v>Austrian Schilling (ATS)</v>
          </cell>
          <cell r="BU73" t="str">
            <v>ATS</v>
          </cell>
        </row>
        <row r="74">
          <cell r="BS74">
            <v>14</v>
          </cell>
          <cell r="BT74" t="str">
            <v>Azerbaijan Manet (AZM)</v>
          </cell>
          <cell r="BU74" t="str">
            <v>AZM</v>
          </cell>
        </row>
        <row r="75">
          <cell r="BS75">
            <v>15</v>
          </cell>
          <cell r="BT75" t="str">
            <v>Bahamas Dollar (BSD)</v>
          </cell>
          <cell r="BU75" t="str">
            <v>BSD</v>
          </cell>
        </row>
        <row r="76">
          <cell r="BS76">
            <v>16</v>
          </cell>
          <cell r="BT76" t="str">
            <v>Bahraini Dinar (BHD)</v>
          </cell>
          <cell r="BU76" t="str">
            <v>BHD</v>
          </cell>
        </row>
        <row r="77">
          <cell r="BS77">
            <v>17</v>
          </cell>
          <cell r="BT77" t="str">
            <v>Bangladesh Taka (BDT)</v>
          </cell>
          <cell r="BU77" t="str">
            <v>BDT</v>
          </cell>
        </row>
        <row r="78">
          <cell r="BS78">
            <v>18</v>
          </cell>
          <cell r="BT78" t="str">
            <v>Barbados Dollar (BBD)</v>
          </cell>
          <cell r="BU78" t="str">
            <v>BBD</v>
          </cell>
        </row>
        <row r="79">
          <cell r="BS79">
            <v>19</v>
          </cell>
          <cell r="BT79" t="str">
            <v>Belarus Rouble (BYR)</v>
          </cell>
          <cell r="BU79" t="str">
            <v>BYR</v>
          </cell>
        </row>
        <row r="80">
          <cell r="BS80">
            <v>20</v>
          </cell>
          <cell r="BT80" t="str">
            <v>Belgian Franc (BEF)</v>
          </cell>
          <cell r="BU80" t="str">
            <v>BEF</v>
          </cell>
        </row>
        <row r="81">
          <cell r="BS81">
            <v>21</v>
          </cell>
          <cell r="BT81" t="str">
            <v>Belize Dollar (BZD)</v>
          </cell>
          <cell r="BU81" t="str">
            <v>BZD</v>
          </cell>
        </row>
        <row r="82">
          <cell r="BS82">
            <v>22</v>
          </cell>
          <cell r="BT82" t="str">
            <v>Bermuda Dollar (BMD)</v>
          </cell>
          <cell r="BU82" t="str">
            <v>BMD</v>
          </cell>
        </row>
        <row r="83">
          <cell r="BS83">
            <v>23</v>
          </cell>
          <cell r="BT83" t="str">
            <v>Bhutan Ngultrum (BTN)</v>
          </cell>
          <cell r="BU83" t="str">
            <v>BTN</v>
          </cell>
        </row>
        <row r="84">
          <cell r="BS84">
            <v>24</v>
          </cell>
          <cell r="BT84" t="str">
            <v>Bolivian Boliviano (BOB)</v>
          </cell>
          <cell r="BU84" t="str">
            <v>BOB</v>
          </cell>
        </row>
        <row r="85">
          <cell r="BS85">
            <v>25</v>
          </cell>
          <cell r="BT85" t="str">
            <v>Botswana Pula (BWP)</v>
          </cell>
          <cell r="BU85" t="str">
            <v>BWP</v>
          </cell>
        </row>
        <row r="86">
          <cell r="BS86">
            <v>26</v>
          </cell>
          <cell r="BT86" t="str">
            <v>Brazilian Real (BRL)</v>
          </cell>
          <cell r="BU86" t="str">
            <v>BRL</v>
          </cell>
        </row>
        <row r="87">
          <cell r="BS87">
            <v>27</v>
          </cell>
          <cell r="BT87" t="str">
            <v>Brunei Dollar (BND)</v>
          </cell>
          <cell r="BU87" t="str">
            <v>BND</v>
          </cell>
        </row>
        <row r="88">
          <cell r="BS88">
            <v>28</v>
          </cell>
          <cell r="BT88" t="str">
            <v>Bulgarian New Lev (BGN)</v>
          </cell>
          <cell r="BU88" t="str">
            <v>BGN</v>
          </cell>
        </row>
        <row r="89">
          <cell r="BS89">
            <v>29</v>
          </cell>
          <cell r="BT89" t="str">
            <v>Burundi Franc (BIF)</v>
          </cell>
          <cell r="BU89" t="str">
            <v>BIF</v>
          </cell>
        </row>
        <row r="90">
          <cell r="BS90">
            <v>30</v>
          </cell>
          <cell r="BT90" t="str">
            <v>Cambodian (Kampuchea) Riel (KHR)</v>
          </cell>
          <cell r="BU90" t="str">
            <v>KHR</v>
          </cell>
        </row>
        <row r="91">
          <cell r="BS91">
            <v>31</v>
          </cell>
          <cell r="BT91" t="str">
            <v>Canadian Dollar (CAD)</v>
          </cell>
          <cell r="BU91" t="str">
            <v>CAD</v>
          </cell>
        </row>
        <row r="92">
          <cell r="BS92">
            <v>32</v>
          </cell>
          <cell r="BT92" t="str">
            <v>Cape Verde Escudo (CVE)</v>
          </cell>
          <cell r="BU92" t="str">
            <v>CVE</v>
          </cell>
        </row>
        <row r="93">
          <cell r="BS93">
            <v>33</v>
          </cell>
          <cell r="BT93" t="str">
            <v>Cayman Islands Dollar (KYD)</v>
          </cell>
          <cell r="BU93" t="str">
            <v>KYD</v>
          </cell>
        </row>
        <row r="94">
          <cell r="BS94">
            <v>34</v>
          </cell>
          <cell r="BT94" t="str">
            <v>CFA (BCEAO) Franc (XOF)</v>
          </cell>
          <cell r="BU94" t="str">
            <v>XOF</v>
          </cell>
        </row>
        <row r="95">
          <cell r="BS95">
            <v>35</v>
          </cell>
          <cell r="BT95" t="str">
            <v>CFP Franc (XPF)</v>
          </cell>
          <cell r="BU95" t="str">
            <v>XPF</v>
          </cell>
        </row>
        <row r="96">
          <cell r="BS96">
            <v>36</v>
          </cell>
          <cell r="BT96" t="str">
            <v>Chilean Peso (CLP)</v>
          </cell>
          <cell r="BU96" t="str">
            <v>CLP</v>
          </cell>
        </row>
        <row r="97">
          <cell r="BS97">
            <v>37</v>
          </cell>
          <cell r="BT97" t="str">
            <v>China Renminbi (Yuan) (CNY)</v>
          </cell>
          <cell r="BU97" t="str">
            <v>CNY</v>
          </cell>
        </row>
        <row r="98">
          <cell r="BS98">
            <v>38</v>
          </cell>
          <cell r="BT98" t="str">
            <v>Colombian Peso (COP)</v>
          </cell>
          <cell r="BU98" t="str">
            <v>COP</v>
          </cell>
        </row>
        <row r="99">
          <cell r="BS99">
            <v>39</v>
          </cell>
          <cell r="BT99" t="str">
            <v>Comoros Franc (KMF)</v>
          </cell>
          <cell r="BU99" t="str">
            <v>KMF</v>
          </cell>
        </row>
        <row r="100">
          <cell r="BS100">
            <v>40</v>
          </cell>
          <cell r="BT100" t="str">
            <v>Convertible Mark (BAM)</v>
          </cell>
          <cell r="BU100" t="str">
            <v>BAM</v>
          </cell>
        </row>
        <row r="101">
          <cell r="BS101">
            <v>41</v>
          </cell>
          <cell r="BT101" t="str">
            <v>Costa Rica Colon (CRC)</v>
          </cell>
          <cell r="BU101" t="str">
            <v>CRC</v>
          </cell>
        </row>
        <row r="102">
          <cell r="BS102">
            <v>42</v>
          </cell>
          <cell r="BT102" t="str">
            <v>Croatian Kuna (HRK)</v>
          </cell>
          <cell r="BU102" t="str">
            <v>HRK</v>
          </cell>
        </row>
        <row r="103">
          <cell r="BS103">
            <v>43</v>
          </cell>
          <cell r="BT103" t="str">
            <v>Cuban Peso (CUP)</v>
          </cell>
          <cell r="BU103" t="str">
            <v>CUP</v>
          </cell>
        </row>
        <row r="104">
          <cell r="BS104">
            <v>44</v>
          </cell>
          <cell r="BT104" t="str">
            <v>Cyprus Pound (CYP)</v>
          </cell>
          <cell r="BU104" t="str">
            <v>CYP</v>
          </cell>
        </row>
        <row r="105">
          <cell r="BS105">
            <v>45</v>
          </cell>
          <cell r="BT105" t="str">
            <v>Czechoslovak Koruna (CZK)</v>
          </cell>
          <cell r="BU105" t="str">
            <v>CZK</v>
          </cell>
        </row>
        <row r="106">
          <cell r="BS106">
            <v>46</v>
          </cell>
          <cell r="BT106" t="str">
            <v>Danish Krone (DKK)</v>
          </cell>
          <cell r="BU106" t="str">
            <v>DKK</v>
          </cell>
        </row>
        <row r="107">
          <cell r="BS107">
            <v>47</v>
          </cell>
          <cell r="BT107" t="str">
            <v>Djibouti Franc (DJF)</v>
          </cell>
          <cell r="BU107" t="str">
            <v>DJF</v>
          </cell>
        </row>
        <row r="108">
          <cell r="BS108">
            <v>48</v>
          </cell>
          <cell r="BT108" t="str">
            <v>Dominican Rep Peso (DOP)</v>
          </cell>
          <cell r="BU108" t="str">
            <v>DOP</v>
          </cell>
        </row>
        <row r="109">
          <cell r="BS109">
            <v>49</v>
          </cell>
          <cell r="BT109" t="str">
            <v>East Caribbean Dollar (XCD)</v>
          </cell>
          <cell r="BU109" t="str">
            <v>XCD</v>
          </cell>
        </row>
        <row r="110">
          <cell r="BS110">
            <v>50</v>
          </cell>
          <cell r="BT110" t="str">
            <v>Ecuador Sucre (ECS)</v>
          </cell>
          <cell r="BU110" t="str">
            <v>ECS</v>
          </cell>
        </row>
        <row r="111">
          <cell r="BS111">
            <v>51</v>
          </cell>
          <cell r="BT111" t="str">
            <v>Egyptian Pound (EGP)</v>
          </cell>
          <cell r="BU111" t="str">
            <v>EGP</v>
          </cell>
        </row>
        <row r="112">
          <cell r="BS112">
            <v>52</v>
          </cell>
          <cell r="BT112" t="str">
            <v>El Salvador Colon (SVC)</v>
          </cell>
          <cell r="BU112" t="str">
            <v>SVC</v>
          </cell>
        </row>
        <row r="113">
          <cell r="BS113">
            <v>53</v>
          </cell>
          <cell r="BT113" t="str">
            <v>Estonian Kroon (EEK)</v>
          </cell>
          <cell r="BU113" t="str">
            <v>EEK</v>
          </cell>
        </row>
        <row r="114">
          <cell r="BS114">
            <v>54</v>
          </cell>
          <cell r="BT114" t="str">
            <v>Ethiopian Birr (ETB)</v>
          </cell>
          <cell r="BU114" t="str">
            <v>ETB</v>
          </cell>
        </row>
        <row r="115">
          <cell r="BS115">
            <v>55</v>
          </cell>
          <cell r="BT115" t="str">
            <v>Falkland Island Pound (FKP)</v>
          </cell>
          <cell r="BU115" t="str">
            <v>FKP</v>
          </cell>
        </row>
        <row r="116">
          <cell r="BS116">
            <v>56</v>
          </cell>
          <cell r="BT116" t="str">
            <v>Fiji Dollar (FJD)</v>
          </cell>
          <cell r="BU116" t="str">
            <v>FJD</v>
          </cell>
        </row>
        <row r="117">
          <cell r="BS117">
            <v>57</v>
          </cell>
          <cell r="BT117" t="str">
            <v>Finnish Markka (FIM)</v>
          </cell>
          <cell r="BU117" t="str">
            <v>FIM</v>
          </cell>
        </row>
        <row r="118">
          <cell r="BS118">
            <v>58</v>
          </cell>
          <cell r="BT118" t="str">
            <v>French Franc (FRF)</v>
          </cell>
          <cell r="BU118" t="str">
            <v>FRF</v>
          </cell>
        </row>
        <row r="119">
          <cell r="BS119">
            <v>59</v>
          </cell>
          <cell r="BT119" t="str">
            <v>Gambia Dalasi (GMD)</v>
          </cell>
          <cell r="BU119" t="str">
            <v>GMD</v>
          </cell>
        </row>
        <row r="120">
          <cell r="BS120">
            <v>60</v>
          </cell>
          <cell r="BT120" t="str">
            <v>Georgia Lari (GEL)</v>
          </cell>
          <cell r="BU120" t="str">
            <v>GEL</v>
          </cell>
        </row>
        <row r="121">
          <cell r="BS121">
            <v>61</v>
          </cell>
          <cell r="BT121" t="str">
            <v>German Deutschmark (DEM)</v>
          </cell>
          <cell r="BU121" t="str">
            <v>DEM</v>
          </cell>
        </row>
        <row r="122">
          <cell r="BS122">
            <v>62</v>
          </cell>
          <cell r="BT122" t="str">
            <v>Ghana Cedi (GHC)</v>
          </cell>
          <cell r="BU122" t="str">
            <v>GHC</v>
          </cell>
        </row>
        <row r="123">
          <cell r="BS123">
            <v>63</v>
          </cell>
          <cell r="BT123" t="str">
            <v>Gibraltar Pound (GIP)</v>
          </cell>
          <cell r="BU123" t="str">
            <v>GIP</v>
          </cell>
        </row>
        <row r="124">
          <cell r="BS124">
            <v>64</v>
          </cell>
          <cell r="BT124" t="str">
            <v>Greek Drachma (GRD)</v>
          </cell>
          <cell r="BU124" t="str">
            <v>GRD</v>
          </cell>
        </row>
        <row r="125">
          <cell r="BS125">
            <v>65</v>
          </cell>
          <cell r="BT125" t="str">
            <v>Guatemala Quetzal (GTQ)</v>
          </cell>
          <cell r="BU125" t="str">
            <v>GTQ</v>
          </cell>
        </row>
        <row r="126">
          <cell r="BS126">
            <v>66</v>
          </cell>
          <cell r="BT126" t="str">
            <v>Guinea Franc (GNF)</v>
          </cell>
          <cell r="BU126" t="str">
            <v>GNF</v>
          </cell>
        </row>
        <row r="127">
          <cell r="BS127">
            <v>67</v>
          </cell>
          <cell r="BT127" t="str">
            <v>Guyana Dollar (GYD)</v>
          </cell>
          <cell r="BU127" t="str">
            <v>GYD</v>
          </cell>
        </row>
        <row r="128">
          <cell r="BS128">
            <v>68</v>
          </cell>
          <cell r="BT128" t="str">
            <v>Haiti Gourde (HTG)</v>
          </cell>
          <cell r="BU128" t="str">
            <v>HTG</v>
          </cell>
        </row>
        <row r="129">
          <cell r="BS129">
            <v>69</v>
          </cell>
          <cell r="BT129" t="str">
            <v>Honduras Lempira (HNL)</v>
          </cell>
          <cell r="BU129" t="str">
            <v>HNL</v>
          </cell>
        </row>
        <row r="130">
          <cell r="BS130">
            <v>70</v>
          </cell>
          <cell r="BT130" t="str">
            <v>Hong Kong Dollar (HKD)</v>
          </cell>
          <cell r="BU130" t="str">
            <v>HKD</v>
          </cell>
        </row>
        <row r="131">
          <cell r="BS131">
            <v>71</v>
          </cell>
          <cell r="BT131" t="str">
            <v>Hungarian Forint (HUF)</v>
          </cell>
          <cell r="BU131" t="str">
            <v>HUF</v>
          </cell>
        </row>
        <row r="132">
          <cell r="BS132">
            <v>72</v>
          </cell>
          <cell r="BT132" t="str">
            <v>Iceland Krona (ISK)</v>
          </cell>
          <cell r="BU132" t="str">
            <v>ISK</v>
          </cell>
        </row>
        <row r="133">
          <cell r="BS133">
            <v>73</v>
          </cell>
          <cell r="BT133" t="str">
            <v>Indian Rupee (INR)</v>
          </cell>
          <cell r="BU133" t="str">
            <v>INR</v>
          </cell>
        </row>
        <row r="134">
          <cell r="BS134">
            <v>74</v>
          </cell>
          <cell r="BT134" t="str">
            <v>Indonesian Rupiah (IDR)</v>
          </cell>
          <cell r="BU134" t="str">
            <v>IDR</v>
          </cell>
        </row>
        <row r="135">
          <cell r="BS135">
            <v>75</v>
          </cell>
          <cell r="BT135" t="str">
            <v>Iran Rial (IRR)</v>
          </cell>
          <cell r="BU135" t="str">
            <v>IRR</v>
          </cell>
        </row>
        <row r="136">
          <cell r="BS136">
            <v>76</v>
          </cell>
          <cell r="BT136" t="str">
            <v>Iraqi Dinar (IQD)</v>
          </cell>
          <cell r="BU136" t="str">
            <v>IQD</v>
          </cell>
        </row>
        <row r="137">
          <cell r="BS137">
            <v>77</v>
          </cell>
          <cell r="BT137" t="str">
            <v>Irish Punt (IEP)</v>
          </cell>
          <cell r="BU137" t="str">
            <v>IEP</v>
          </cell>
        </row>
        <row r="138">
          <cell r="BS138">
            <v>78</v>
          </cell>
          <cell r="BT138" t="str">
            <v>Israeli Shekel (ILS)</v>
          </cell>
          <cell r="BU138" t="str">
            <v>ILS</v>
          </cell>
        </row>
        <row r="139">
          <cell r="BS139">
            <v>79</v>
          </cell>
          <cell r="BT139" t="str">
            <v>Italian Lire (ITL)</v>
          </cell>
          <cell r="BU139" t="str">
            <v>ITL</v>
          </cell>
        </row>
        <row r="140">
          <cell r="BS140">
            <v>80</v>
          </cell>
          <cell r="BT140" t="str">
            <v>Jamaican Dollar (JMD)</v>
          </cell>
          <cell r="BU140" t="str">
            <v>JMD</v>
          </cell>
        </row>
        <row r="141">
          <cell r="BS141">
            <v>81</v>
          </cell>
          <cell r="BT141" t="str">
            <v>Japanese Yen (JPY)</v>
          </cell>
          <cell r="BU141" t="str">
            <v>JPY</v>
          </cell>
        </row>
        <row r="142">
          <cell r="BS142">
            <v>82</v>
          </cell>
          <cell r="BT142" t="str">
            <v>Jordanian Dinar (JOD)</v>
          </cell>
          <cell r="BU142" t="str">
            <v>JOD</v>
          </cell>
        </row>
        <row r="143">
          <cell r="BS143">
            <v>83</v>
          </cell>
          <cell r="BT143" t="str">
            <v>Kazakhstan Tenge (KZT)</v>
          </cell>
          <cell r="BU143" t="str">
            <v>KZT</v>
          </cell>
        </row>
        <row r="144">
          <cell r="BS144">
            <v>84</v>
          </cell>
          <cell r="BT144" t="str">
            <v>Kenya Shilling (KES)</v>
          </cell>
          <cell r="BU144" t="str">
            <v>KES</v>
          </cell>
        </row>
        <row r="145">
          <cell r="BS145">
            <v>85</v>
          </cell>
          <cell r="BT145" t="str">
            <v>Kuwait Dinar (KWD)</v>
          </cell>
          <cell r="BU145" t="str">
            <v>KWD</v>
          </cell>
        </row>
        <row r="146">
          <cell r="BS146">
            <v>86</v>
          </cell>
          <cell r="BT146" t="str">
            <v>Kyrgyzstan Som (KGS)</v>
          </cell>
          <cell r="BU146" t="str">
            <v>KGS</v>
          </cell>
        </row>
        <row r="147">
          <cell r="BS147">
            <v>87</v>
          </cell>
          <cell r="BT147" t="str">
            <v>Laos New Kip (LAK)</v>
          </cell>
          <cell r="BU147" t="str">
            <v>LAK</v>
          </cell>
        </row>
        <row r="148">
          <cell r="BS148">
            <v>88</v>
          </cell>
          <cell r="BT148" t="str">
            <v>Latvian Lats (LVL)</v>
          </cell>
          <cell r="BU148" t="str">
            <v>LVL</v>
          </cell>
        </row>
        <row r="149">
          <cell r="BS149">
            <v>89</v>
          </cell>
          <cell r="BT149" t="str">
            <v>Lebanese Pound (LBP)</v>
          </cell>
          <cell r="BU149" t="str">
            <v>LBP</v>
          </cell>
        </row>
        <row r="150">
          <cell r="BS150">
            <v>90</v>
          </cell>
          <cell r="BT150" t="str">
            <v>Lesotho Loti (LSL)</v>
          </cell>
          <cell r="BU150" t="str">
            <v>LSL</v>
          </cell>
        </row>
        <row r="151">
          <cell r="BS151">
            <v>91</v>
          </cell>
          <cell r="BT151" t="str">
            <v>Liberian Dollar (LRD)</v>
          </cell>
          <cell r="BU151" t="str">
            <v>LRD</v>
          </cell>
        </row>
        <row r="152">
          <cell r="BS152">
            <v>92</v>
          </cell>
          <cell r="BT152" t="str">
            <v>Libyan Dinar (LYD)</v>
          </cell>
          <cell r="BU152" t="str">
            <v>LYD</v>
          </cell>
        </row>
        <row r="153">
          <cell r="BS153">
            <v>93</v>
          </cell>
          <cell r="BT153" t="str">
            <v>Lithuanian Litas (LTL)</v>
          </cell>
          <cell r="BU153" t="str">
            <v>LTL</v>
          </cell>
        </row>
        <row r="154">
          <cell r="BS154">
            <v>94</v>
          </cell>
          <cell r="BT154" t="str">
            <v>Luxembourg Franc (LUF)</v>
          </cell>
          <cell r="BU154" t="str">
            <v>LUF</v>
          </cell>
        </row>
        <row r="155">
          <cell r="BS155">
            <v>95</v>
          </cell>
          <cell r="BT155" t="str">
            <v>Macau Pataca (MOP)</v>
          </cell>
          <cell r="BU155" t="str">
            <v>MOP</v>
          </cell>
        </row>
        <row r="156">
          <cell r="BS156">
            <v>96</v>
          </cell>
          <cell r="BT156" t="str">
            <v>Macedonian Denar (MKD)</v>
          </cell>
          <cell r="BU156" t="str">
            <v>MKD</v>
          </cell>
        </row>
        <row r="157">
          <cell r="BS157">
            <v>97</v>
          </cell>
          <cell r="BT157" t="str">
            <v>Malagasy Franc (MGF)</v>
          </cell>
          <cell r="BU157" t="str">
            <v>MGF</v>
          </cell>
        </row>
        <row r="158">
          <cell r="BS158">
            <v>98</v>
          </cell>
          <cell r="BT158" t="str">
            <v>Malawi Kwacha (MWK)</v>
          </cell>
          <cell r="BU158" t="str">
            <v>MWK</v>
          </cell>
        </row>
        <row r="159">
          <cell r="BS159">
            <v>99</v>
          </cell>
          <cell r="BT159" t="str">
            <v>Malaysian Ringgit (MYR)</v>
          </cell>
          <cell r="BU159" t="str">
            <v>MYR</v>
          </cell>
        </row>
        <row r="160">
          <cell r="BS160">
            <v>100</v>
          </cell>
          <cell r="BT160" t="str">
            <v>Maldive Is Rufiyaa (MVR)</v>
          </cell>
          <cell r="BU160" t="str">
            <v>MVR</v>
          </cell>
        </row>
        <row r="161">
          <cell r="BS161">
            <v>101</v>
          </cell>
          <cell r="BT161" t="str">
            <v>Maltese Pound (MTL)</v>
          </cell>
          <cell r="BU161" t="str">
            <v>MTL</v>
          </cell>
        </row>
        <row r="162">
          <cell r="BS162">
            <v>102</v>
          </cell>
          <cell r="BT162" t="str">
            <v>Mauritania Ouguiya (MRO)</v>
          </cell>
          <cell r="BU162" t="str">
            <v>MRO</v>
          </cell>
        </row>
        <row r="163">
          <cell r="BS163">
            <v>103</v>
          </cell>
          <cell r="BT163" t="str">
            <v>Mauritian Rupee (MUR)</v>
          </cell>
          <cell r="BU163" t="str">
            <v>MUR</v>
          </cell>
        </row>
        <row r="164">
          <cell r="BS164">
            <v>104</v>
          </cell>
          <cell r="BT164" t="str">
            <v>Mexican New Peso (MXN)</v>
          </cell>
          <cell r="BU164" t="str">
            <v>MXN</v>
          </cell>
        </row>
        <row r="165">
          <cell r="BS165">
            <v>105</v>
          </cell>
          <cell r="BT165" t="str">
            <v>Moldovan Leu (MDL)</v>
          </cell>
          <cell r="BU165" t="str">
            <v>MDL</v>
          </cell>
        </row>
        <row r="166">
          <cell r="BS166">
            <v>106</v>
          </cell>
          <cell r="BT166" t="str">
            <v>Mongolian Tugrik (MNT)</v>
          </cell>
          <cell r="BU166" t="str">
            <v>MNT</v>
          </cell>
        </row>
        <row r="167">
          <cell r="BS167">
            <v>107</v>
          </cell>
          <cell r="BT167" t="str">
            <v>Moroccan Dirham (MAD)</v>
          </cell>
          <cell r="BU167" t="str">
            <v>MAD</v>
          </cell>
        </row>
        <row r="168">
          <cell r="BS168">
            <v>108</v>
          </cell>
          <cell r="BT168" t="str">
            <v>Mozambique Metical (MZN)</v>
          </cell>
          <cell r="BU168" t="str">
            <v>MZN</v>
          </cell>
        </row>
        <row r="169">
          <cell r="BS169">
            <v>109</v>
          </cell>
          <cell r="BT169" t="str">
            <v>Myanmar (Burma) Kyat (MMK)</v>
          </cell>
          <cell r="BU169" t="str">
            <v>MMK</v>
          </cell>
        </row>
        <row r="170">
          <cell r="BS170">
            <v>110</v>
          </cell>
          <cell r="BT170" t="str">
            <v>Nafka (ERN)</v>
          </cell>
          <cell r="BU170" t="str">
            <v>ERN</v>
          </cell>
        </row>
        <row r="171">
          <cell r="BS171">
            <v>111</v>
          </cell>
          <cell r="BT171" t="str">
            <v>Namibian Dollar (NAD)</v>
          </cell>
          <cell r="BU171" t="str">
            <v>NAD</v>
          </cell>
        </row>
        <row r="172">
          <cell r="BS172">
            <v>112</v>
          </cell>
          <cell r="BT172" t="str">
            <v>Nepalese Rupee (NPR)</v>
          </cell>
          <cell r="BU172" t="str">
            <v>NPR</v>
          </cell>
        </row>
        <row r="173">
          <cell r="BS173">
            <v>113</v>
          </cell>
          <cell r="BT173" t="str">
            <v>Netherlands Antilles Guilder (ANG)</v>
          </cell>
          <cell r="BU173" t="str">
            <v>ANG</v>
          </cell>
        </row>
        <row r="174">
          <cell r="BS174">
            <v>114</v>
          </cell>
          <cell r="BT174" t="str">
            <v>Netherlands Guilder (NLG)</v>
          </cell>
          <cell r="BU174" t="str">
            <v>NLG</v>
          </cell>
        </row>
        <row r="175">
          <cell r="BS175">
            <v>115</v>
          </cell>
          <cell r="BT175" t="str">
            <v>New Azerbaijan Manat (AZN)</v>
          </cell>
          <cell r="BU175" t="str">
            <v>AZN</v>
          </cell>
        </row>
        <row r="176">
          <cell r="BS176">
            <v>116</v>
          </cell>
          <cell r="BT176" t="str">
            <v>New Lira (TRY)</v>
          </cell>
          <cell r="BU176" t="str">
            <v>TRY</v>
          </cell>
        </row>
        <row r="177">
          <cell r="BS177">
            <v>117</v>
          </cell>
          <cell r="BT177" t="str">
            <v>New Romanian Leu (RON)</v>
          </cell>
          <cell r="BU177" t="str">
            <v>RON</v>
          </cell>
        </row>
        <row r="178">
          <cell r="BS178">
            <v>118</v>
          </cell>
          <cell r="BT178" t="str">
            <v>New Zealand Dollar (NZD)</v>
          </cell>
          <cell r="BU178" t="str">
            <v>NZD</v>
          </cell>
        </row>
        <row r="179">
          <cell r="BS179">
            <v>119</v>
          </cell>
          <cell r="BT179" t="str">
            <v>Nicaragua Cordoba Oro (NIO)</v>
          </cell>
          <cell r="BU179" t="str">
            <v>NIO</v>
          </cell>
        </row>
        <row r="180">
          <cell r="BS180">
            <v>120</v>
          </cell>
          <cell r="BT180" t="str">
            <v>Nigerian Naira (NGN)</v>
          </cell>
          <cell r="BU180" t="str">
            <v>NGN</v>
          </cell>
        </row>
        <row r="181">
          <cell r="BS181">
            <v>121</v>
          </cell>
          <cell r="BT181" t="str">
            <v>North Korean Won (KPW)</v>
          </cell>
          <cell r="BU181" t="str">
            <v>KPW</v>
          </cell>
        </row>
        <row r="182">
          <cell r="BS182">
            <v>122</v>
          </cell>
          <cell r="BT182" t="str">
            <v>Norwegian Krone (NOK)</v>
          </cell>
          <cell r="BU182" t="str">
            <v>NOK</v>
          </cell>
        </row>
        <row r="183">
          <cell r="BS183">
            <v>123</v>
          </cell>
          <cell r="BT183" t="str">
            <v>Old Mozambique Metical (MZM)</v>
          </cell>
          <cell r="BU183" t="str">
            <v>MZM</v>
          </cell>
        </row>
        <row r="184">
          <cell r="BS184">
            <v>124</v>
          </cell>
          <cell r="BT184" t="str">
            <v>Oman Rail (OMR)</v>
          </cell>
          <cell r="BU184" t="str">
            <v>OMR</v>
          </cell>
        </row>
        <row r="185">
          <cell r="BS185">
            <v>125</v>
          </cell>
          <cell r="BT185" t="str">
            <v>Pakistan Rupee (PKR)</v>
          </cell>
          <cell r="BU185" t="str">
            <v>PKR</v>
          </cell>
        </row>
        <row r="186">
          <cell r="BS186">
            <v>126</v>
          </cell>
          <cell r="BT186" t="str">
            <v>Panama Balboa (PAB)</v>
          </cell>
          <cell r="BU186" t="str">
            <v>PAB</v>
          </cell>
        </row>
        <row r="187">
          <cell r="BS187">
            <v>127</v>
          </cell>
          <cell r="BT187" t="str">
            <v>Papua New Guinea Kina (PGK)</v>
          </cell>
          <cell r="BU187" t="str">
            <v>PGK</v>
          </cell>
        </row>
        <row r="188">
          <cell r="BS188">
            <v>128</v>
          </cell>
          <cell r="BT188" t="str">
            <v>Paraguay Guarani (PYG)</v>
          </cell>
          <cell r="BU188" t="str">
            <v>PYG</v>
          </cell>
        </row>
        <row r="189">
          <cell r="BS189">
            <v>129</v>
          </cell>
          <cell r="BT189" t="str">
            <v>Peruvian New Sol (PEN)</v>
          </cell>
          <cell r="BU189" t="str">
            <v>PEN</v>
          </cell>
        </row>
        <row r="190">
          <cell r="BS190">
            <v>130</v>
          </cell>
          <cell r="BT190" t="str">
            <v>Peso (GWP)</v>
          </cell>
          <cell r="BU190" t="str">
            <v>GWP</v>
          </cell>
        </row>
        <row r="191">
          <cell r="BS191">
            <v>131</v>
          </cell>
          <cell r="BT191" t="str">
            <v>Peso Uruguayo (UYU)</v>
          </cell>
          <cell r="BU191" t="str">
            <v>UYU</v>
          </cell>
        </row>
        <row r="192">
          <cell r="BS192">
            <v>132</v>
          </cell>
          <cell r="BT192" t="str">
            <v>Phillipines Peso (PHP)</v>
          </cell>
          <cell r="BU192" t="str">
            <v>PHP</v>
          </cell>
        </row>
        <row r="193">
          <cell r="BS193">
            <v>133</v>
          </cell>
          <cell r="BT193" t="str">
            <v>Polish New Zloty (PLN)</v>
          </cell>
          <cell r="BU193" t="str">
            <v>PLN</v>
          </cell>
        </row>
        <row r="194">
          <cell r="BS194">
            <v>134</v>
          </cell>
          <cell r="BT194" t="str">
            <v>Portuguese Escudo (PTE)</v>
          </cell>
          <cell r="BU194" t="str">
            <v>PTE</v>
          </cell>
        </row>
        <row r="195">
          <cell r="BS195">
            <v>135</v>
          </cell>
          <cell r="BT195" t="str">
            <v>Qatari Rial (QAR)</v>
          </cell>
          <cell r="BU195" t="str">
            <v>QAR</v>
          </cell>
        </row>
        <row r="196">
          <cell r="BS196">
            <v>136</v>
          </cell>
          <cell r="BT196" t="str">
            <v>Romanian Leu (ROL)</v>
          </cell>
          <cell r="BU196" t="str">
            <v>ROL</v>
          </cell>
        </row>
        <row r="197">
          <cell r="BS197">
            <v>137</v>
          </cell>
          <cell r="BT197" t="str">
            <v>Russian New Rouble (RUB)</v>
          </cell>
          <cell r="BU197" t="str">
            <v>RUB</v>
          </cell>
        </row>
        <row r="198">
          <cell r="BS198">
            <v>138</v>
          </cell>
          <cell r="BT198" t="str">
            <v>Rwanda Franc (RWF)</v>
          </cell>
          <cell r="BU198" t="str">
            <v>RWF</v>
          </cell>
        </row>
        <row r="199">
          <cell r="BS199">
            <v>139</v>
          </cell>
          <cell r="BT199" t="str">
            <v>Saudi Arabian Ryal (SAR)</v>
          </cell>
          <cell r="BU199" t="str">
            <v>SAR</v>
          </cell>
        </row>
        <row r="200">
          <cell r="BS200">
            <v>140</v>
          </cell>
          <cell r="BT200" t="str">
            <v>Serbian Dinar (CSD)</v>
          </cell>
          <cell r="BU200" t="str">
            <v>CSD</v>
          </cell>
        </row>
        <row r="201">
          <cell r="BS201">
            <v>141</v>
          </cell>
          <cell r="BT201" t="str">
            <v>Seychelles Rupee (SCR)</v>
          </cell>
          <cell r="BU201" t="str">
            <v>SCR</v>
          </cell>
        </row>
        <row r="202">
          <cell r="BS202">
            <v>142</v>
          </cell>
          <cell r="BT202" t="str">
            <v>Sierra Leone Leone (SLL)</v>
          </cell>
          <cell r="BU202" t="str">
            <v>SLL</v>
          </cell>
        </row>
        <row r="203">
          <cell r="BS203">
            <v>143</v>
          </cell>
          <cell r="BT203" t="str">
            <v>Singapore Dollar (SGD)</v>
          </cell>
          <cell r="BU203" t="str">
            <v>SGD</v>
          </cell>
        </row>
        <row r="204">
          <cell r="BS204">
            <v>144</v>
          </cell>
          <cell r="BT204" t="str">
            <v>Slovakian Koruna (SKK)</v>
          </cell>
          <cell r="BU204" t="str">
            <v>SKK</v>
          </cell>
        </row>
        <row r="205">
          <cell r="BS205">
            <v>145</v>
          </cell>
          <cell r="BT205" t="str">
            <v>Slovenian Tolar (SIT)</v>
          </cell>
          <cell r="BU205" t="str">
            <v>SIT</v>
          </cell>
        </row>
        <row r="206">
          <cell r="BS206">
            <v>146</v>
          </cell>
          <cell r="BT206" t="str">
            <v>Solomon Island Dollar (SBD)</v>
          </cell>
          <cell r="BU206" t="str">
            <v>SBD</v>
          </cell>
        </row>
        <row r="207">
          <cell r="BS207">
            <v>147</v>
          </cell>
          <cell r="BT207" t="str">
            <v>Somali Shilling (SOS)</v>
          </cell>
          <cell r="BU207" t="str">
            <v>SOS</v>
          </cell>
        </row>
        <row r="208">
          <cell r="BS208">
            <v>148</v>
          </cell>
          <cell r="BT208" t="str">
            <v>South African Rand (ZAR)</v>
          </cell>
          <cell r="BU208" t="str">
            <v>ZAR</v>
          </cell>
        </row>
        <row r="209">
          <cell r="BS209">
            <v>149</v>
          </cell>
          <cell r="BT209" t="str">
            <v>South Korean Won (KRW)</v>
          </cell>
          <cell r="BU209" t="str">
            <v>KRW</v>
          </cell>
        </row>
        <row r="210">
          <cell r="BS210">
            <v>150</v>
          </cell>
          <cell r="BT210" t="str">
            <v>Spanish Peseta (ESP)</v>
          </cell>
          <cell r="BU210" t="str">
            <v>ESP</v>
          </cell>
        </row>
        <row r="211">
          <cell r="BS211">
            <v>151</v>
          </cell>
          <cell r="BT211" t="str">
            <v>Special Drawing Rights (XDR)</v>
          </cell>
          <cell r="BU211" t="str">
            <v>XDR</v>
          </cell>
        </row>
        <row r="212">
          <cell r="BS212">
            <v>152</v>
          </cell>
          <cell r="BT212" t="str">
            <v>Sri Lanka Rupee (LKR)</v>
          </cell>
          <cell r="BU212" t="str">
            <v>LKR</v>
          </cell>
        </row>
        <row r="213">
          <cell r="BS213">
            <v>153</v>
          </cell>
          <cell r="BT213" t="str">
            <v>Sudanese Dinar (SDD)</v>
          </cell>
          <cell r="BU213" t="str">
            <v>SDD</v>
          </cell>
        </row>
        <row r="214">
          <cell r="BS214">
            <v>154</v>
          </cell>
          <cell r="BT214" t="str">
            <v>Surinam Dollar (SRD)</v>
          </cell>
          <cell r="BU214" t="str">
            <v>SRD</v>
          </cell>
        </row>
        <row r="215">
          <cell r="BS215">
            <v>155</v>
          </cell>
          <cell r="BT215" t="str">
            <v>Surinam Guilder (SRG)</v>
          </cell>
          <cell r="BU215" t="str">
            <v>SRG</v>
          </cell>
        </row>
        <row r="216">
          <cell r="BS216">
            <v>156</v>
          </cell>
          <cell r="BT216" t="str">
            <v>Swaziland Lilangeni (SZL)</v>
          </cell>
          <cell r="BU216" t="str">
            <v>SZL</v>
          </cell>
        </row>
        <row r="217">
          <cell r="BS217">
            <v>157</v>
          </cell>
          <cell r="BT217" t="str">
            <v>Swedish Krona (SEK)</v>
          </cell>
          <cell r="BU217" t="str">
            <v>SEK</v>
          </cell>
        </row>
        <row r="218">
          <cell r="BS218">
            <v>158</v>
          </cell>
          <cell r="BT218" t="str">
            <v>Swiss Franc (CHF)</v>
          </cell>
          <cell r="BU218" t="str">
            <v>CHF</v>
          </cell>
        </row>
        <row r="219">
          <cell r="BS219">
            <v>159</v>
          </cell>
          <cell r="BT219" t="str">
            <v>Syrian Pound (SYP)</v>
          </cell>
          <cell r="BU219" t="str">
            <v>SYP</v>
          </cell>
        </row>
        <row r="220">
          <cell r="BS220">
            <v>160</v>
          </cell>
          <cell r="BT220" t="str">
            <v>Taiwan Dollar (TWD)</v>
          </cell>
          <cell r="BU220" t="str">
            <v>TWD</v>
          </cell>
        </row>
        <row r="221">
          <cell r="BS221">
            <v>161</v>
          </cell>
          <cell r="BT221" t="str">
            <v>Tajikistan Rouble (TJR)</v>
          </cell>
          <cell r="BU221" t="str">
            <v>TJR</v>
          </cell>
        </row>
        <row r="222">
          <cell r="BS222">
            <v>162</v>
          </cell>
          <cell r="BT222" t="str">
            <v>Tanzania Shilling (TZS)</v>
          </cell>
          <cell r="BU222" t="str">
            <v>TZS</v>
          </cell>
        </row>
        <row r="223">
          <cell r="BS223">
            <v>163</v>
          </cell>
          <cell r="BT223" t="str">
            <v>Thailand Baht (THB)</v>
          </cell>
          <cell r="BU223" t="str">
            <v>THB</v>
          </cell>
        </row>
        <row r="224">
          <cell r="BS224">
            <v>164</v>
          </cell>
          <cell r="BT224" t="str">
            <v>Tonga Pa'Anga (TOP)</v>
          </cell>
          <cell r="BU224" t="str">
            <v>TOP</v>
          </cell>
        </row>
        <row r="225">
          <cell r="BS225">
            <v>165</v>
          </cell>
          <cell r="BT225" t="str">
            <v>Trinidad and Tobago Dollar (TTD)</v>
          </cell>
          <cell r="BU225" t="str">
            <v>TTD</v>
          </cell>
        </row>
        <row r="226">
          <cell r="BS226">
            <v>166</v>
          </cell>
          <cell r="BT226" t="str">
            <v>Tunisian Dinar (TND)</v>
          </cell>
          <cell r="BU226" t="str">
            <v>TND</v>
          </cell>
        </row>
        <row r="227">
          <cell r="BS227">
            <v>167</v>
          </cell>
          <cell r="BT227" t="str">
            <v>Turkish Lira (TRL)</v>
          </cell>
          <cell r="BU227" t="str">
            <v>TRY</v>
          </cell>
        </row>
        <row r="228">
          <cell r="BS228">
            <v>168</v>
          </cell>
          <cell r="BT228" t="str">
            <v>Turkmenistan Manet (TMM)</v>
          </cell>
          <cell r="BU228" t="str">
            <v>TMM</v>
          </cell>
        </row>
        <row r="229">
          <cell r="BS229">
            <v>169</v>
          </cell>
          <cell r="BT229" t="str">
            <v>Uganda Shilling (UGX)</v>
          </cell>
          <cell r="BU229" t="str">
            <v>UGX</v>
          </cell>
        </row>
        <row r="230">
          <cell r="BS230">
            <v>170</v>
          </cell>
          <cell r="BT230" t="str">
            <v>Ukraine Hryvna (UAH)</v>
          </cell>
          <cell r="BU230" t="str">
            <v>UAH</v>
          </cell>
        </row>
        <row r="231">
          <cell r="BS231">
            <v>171</v>
          </cell>
          <cell r="BT231" t="str">
            <v>United Arab Emirates Dirham (AED)</v>
          </cell>
          <cell r="BU231" t="str">
            <v>AED</v>
          </cell>
        </row>
        <row r="232">
          <cell r="BS232">
            <v>172</v>
          </cell>
          <cell r="BT232" t="str">
            <v>Uzbekistan Sum (UZS)</v>
          </cell>
          <cell r="BU232" t="str">
            <v>UZS</v>
          </cell>
        </row>
        <row r="233">
          <cell r="BS233">
            <v>173</v>
          </cell>
          <cell r="BT233" t="str">
            <v>Vanuatu Vatu (VUV)</v>
          </cell>
          <cell r="BU233" t="str">
            <v>VUV</v>
          </cell>
        </row>
        <row r="234">
          <cell r="BS234">
            <v>174</v>
          </cell>
          <cell r="BT234" t="str">
            <v>Venezuelan Bolivar (VEB)</v>
          </cell>
          <cell r="BU234" t="str">
            <v>VEB</v>
          </cell>
        </row>
        <row r="235">
          <cell r="BS235">
            <v>175</v>
          </cell>
          <cell r="BT235" t="str">
            <v>Vietnam Dong (VND)</v>
          </cell>
          <cell r="BU235" t="str">
            <v>VND</v>
          </cell>
        </row>
        <row r="236">
          <cell r="BS236">
            <v>176</v>
          </cell>
          <cell r="BT236" t="str">
            <v>Western Samoa Tala (WST)</v>
          </cell>
          <cell r="BU236" t="str">
            <v>WST</v>
          </cell>
        </row>
        <row r="237">
          <cell r="BS237">
            <v>177</v>
          </cell>
          <cell r="BT237" t="str">
            <v>Yemeni Rial (YER)</v>
          </cell>
          <cell r="BU237" t="str">
            <v>YER</v>
          </cell>
        </row>
        <row r="238">
          <cell r="BS238">
            <v>178</v>
          </cell>
          <cell r="BT238" t="str">
            <v>Yugoslav Dinar (YUM)</v>
          </cell>
          <cell r="BU238" t="str">
            <v>YUM</v>
          </cell>
        </row>
        <row r="239">
          <cell r="BS239">
            <v>179</v>
          </cell>
          <cell r="BT239" t="str">
            <v>Zambian Kwacha (ZMK)</v>
          </cell>
          <cell r="BU239" t="str">
            <v>ZMK</v>
          </cell>
        </row>
        <row r="240">
          <cell r="BS240">
            <v>180</v>
          </cell>
          <cell r="BT240" t="str">
            <v>Zimbabwe Dollar (ZWD)</v>
          </cell>
          <cell r="BU240" t="str">
            <v>ZWD</v>
          </cell>
        </row>
        <row r="241">
          <cell r="BS241">
            <v>181</v>
          </cell>
          <cell r="BT241" t="str">
            <v>LOCAL</v>
          </cell>
          <cell r="BU241" t="str">
            <v>LOCAL</v>
          </cell>
        </row>
      </sheetData>
      <sheetData sheetId="4" refreshError="1"/>
      <sheetData sheetId="5" refreshError="1"/>
      <sheetData sheetId="6">
        <row r="1">
          <cell r="B1">
            <v>40109</v>
          </cell>
        </row>
      </sheetData>
      <sheetData sheetId="7" refreshError="1"/>
      <sheetData sheetId="8" refreshError="1"/>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s&gt;"/>
      <sheetName val="AOP_Summary"/>
      <sheetName val="Ttl_CM_View"/>
      <sheetName val="Writeup"/>
      <sheetName val="Case_Compare"/>
      <sheetName val="Scenarios"/>
      <sheetName val="2021 Update"/>
      <sheetName val="Risk_Oppty"/>
      <sheetName val="Cohort_CM_View"/>
      <sheetName val="TerrUE_Model"/>
      <sheetName val="Bridge"/>
      <sheetName val="+Units_Terr_Mo"/>
      <sheetName val="FY_Forecast_Method_Compare"/>
      <sheetName val="MonthlyFinancials"/>
      <sheetName val="US_Quarterly"/>
      <sheetName val="US_Summary"/>
      <sheetName val="Promo_Mnthly"/>
      <sheetName val="1Terr_CM_View"/>
      <sheetName val="Quarterlies"/>
      <sheetName val="Staff_Drivers"/>
      <sheetName val="CapEx"/>
      <sheetName val="Unallocated"/>
      <sheetName val="Oth_Opex"/>
      <sheetName val="Liquidity"/>
      <sheetName val="BOD_Format"/>
      <sheetName val="HC_Display"/>
      <sheetName val="Personnel_Display"/>
      <sheetName val="OtherOpex_Display"/>
      <sheetName val="High_byTerr"/>
      <sheetName val="Potential_Outperformers(vsRSDs)"/>
      <sheetName val="RSD_Fcast_raw"/>
      <sheetName val="Territory_High"/>
      <sheetName val="Values_20191203"/>
      <sheetName val="Controls&gt;"/>
      <sheetName val="FinDrivers"/>
      <sheetName val="GL_Stage"/>
      <sheetName val="Balsht_Ctrl"/>
      <sheetName val="Unit Method Ctrl"/>
      <sheetName val="MnthDriver_Ctrl"/>
      <sheetName val="Staff_Ctrl"/>
      <sheetName val="Auct_Ctrl"/>
      <sheetName val="1Terr_CM_Stage"/>
      <sheetName val="Links&gt;"/>
      <sheetName val="Tport_Link"/>
      <sheetName val="Pierce_Link"/>
      <sheetName val="Capital_Link"/>
      <sheetName val="Models&gt;"/>
      <sheetName val="units&gt;"/>
      <sheetName val="Units(ttl)"/>
      <sheetName val="Cmmrcl"/>
      <sheetName val="DC"/>
      <sheetName val="Sales_Conformed"/>
      <sheetName val="units_wkday"/>
      <sheetName val="terr_size"/>
      <sheetName val="terr_age"/>
      <sheetName val="terr_growth_status"/>
      <sheetName val="incr_units"/>
      <sheetName val="&lt;units"/>
      <sheetName val="Customers"/>
      <sheetName val="Balsht"/>
      <sheetName val="VCIs"/>
      <sheetName val="Staffing"/>
      <sheetName val="Wages"/>
      <sheetName val="OthOpEx"/>
      <sheetName val="Entertain"/>
      <sheetName val="Rent"/>
      <sheetName val="TerrAges"/>
      <sheetName val="Data&gt;"/>
      <sheetName val="TerrMaster"/>
      <sheetName val="Lists"/>
      <sheetName val="HR_Roster"/>
      <sheetName val="BQdata"/>
      <sheetName val="BuyerData"/>
      <sheetName val="VVdata"/>
      <sheetName val="VVdist"/>
      <sheetName val="NS_Acct"/>
      <sheetName val="NS_Dept"/>
      <sheetName val="NS_Terr"/>
      <sheetName val="NS_BS"/>
      <sheetName val="Opex Variance -&gt;"/>
      <sheetName val="Headcount Street Case"/>
      <sheetName val="Personnel Street Case"/>
      <sheetName val="Other Opex Street Case"/>
      <sheetName val="Headcount Variance"/>
      <sheetName val="Personnel Variance"/>
      <sheetName val="Opex Variance"/>
      <sheetName val="Sheet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 IM"/>
      <sheetName val="FDP IM"/>
      <sheetName val="O IM"/>
      <sheetName val="LAMB AV"/>
      <sheetName val="ELAT GA"/>
      <sheetName val="Dati"/>
      <sheetName val="Grafici"/>
    </sheetNames>
    <sheetDataSet>
      <sheetData sheetId="0" refreshError="1"/>
      <sheetData sheetId="1" refreshError="1"/>
      <sheetData sheetId="2" refreshError="1"/>
      <sheetData sheetId="3" refreshError="1"/>
      <sheetData sheetId="4" refreshError="1"/>
      <sheetData sheetId="5" refreshError="1">
        <row r="3">
          <cell r="A3">
            <v>36192</v>
          </cell>
          <cell r="D3">
            <v>36347</v>
          </cell>
          <cell r="G3">
            <v>36192</v>
          </cell>
          <cell r="J3">
            <v>36192</v>
          </cell>
          <cell r="M3">
            <v>36192</v>
          </cell>
        </row>
      </sheetData>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multipli"/>
      <sheetName val="des"/>
      <sheetName val="graf trading multiples"/>
      <sheetName val="multiples_analysis"/>
      <sheetName val="Blacks"/>
      <sheetName val="GRTS"/>
      <sheetName val="Valorizzazione Gruppo Cisa"/>
      <sheetName val="Foglio4"/>
      <sheetName val="JD"/>
      <sheetName val="SPCH"/>
      <sheetName val="TSA"/>
      <sheetName val="trasf-ppt"/>
      <sheetName val="Comp_Ital_ppt"/>
      <sheetName val="decathl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3">
          <cell r="A3">
            <v>36685</v>
          </cell>
        </row>
      </sheetData>
      <sheetData sheetId="12" refreshError="1"/>
      <sheetData sheetId="13" refreshError="1"/>
      <sheetData sheetId="1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3.bin"/><Relationship Id="rId5" Type="http://schemas.openxmlformats.org/officeDocument/2006/relationships/drawing" Target="../drawings/drawing3.xml"/><Relationship Id="rId4"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5.bin"/><Relationship Id="rId2" Type="http://schemas.openxmlformats.org/officeDocument/2006/relationships/customProperty" Target="../customProperty4.bin"/><Relationship Id="rId1" Type="http://schemas.openxmlformats.org/officeDocument/2006/relationships/printerSettings" Target="../printerSettings/printerSettings4.bin"/><Relationship Id="rId5" Type="http://schemas.openxmlformats.org/officeDocument/2006/relationships/drawing" Target="../drawings/drawing4.xml"/><Relationship Id="rId4" Type="http://schemas.openxmlformats.org/officeDocument/2006/relationships/customProperty" Target="../customProperty6.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8.bin"/><Relationship Id="rId2" Type="http://schemas.openxmlformats.org/officeDocument/2006/relationships/customProperty" Target="../customProperty7.bin"/><Relationship Id="rId1" Type="http://schemas.openxmlformats.org/officeDocument/2006/relationships/printerSettings" Target="../printerSettings/printerSettings5.bin"/><Relationship Id="rId5" Type="http://schemas.openxmlformats.org/officeDocument/2006/relationships/drawing" Target="../drawings/drawing5.xml"/><Relationship Id="rId4" Type="http://schemas.openxmlformats.org/officeDocument/2006/relationships/customProperty" Target="../customProperty9.bin"/></Relationships>
</file>

<file path=xl/worksheets/_rels/sheet6.xml.rels><?xml version="1.0" encoding="UTF-8" standalone="yes"?>
<Relationships xmlns="http://schemas.openxmlformats.org/package/2006/relationships"><Relationship Id="rId3" Type="http://schemas.openxmlformats.org/officeDocument/2006/relationships/customProperty" Target="../customProperty11.bin"/><Relationship Id="rId2" Type="http://schemas.openxmlformats.org/officeDocument/2006/relationships/customProperty" Target="../customProperty10.bin"/><Relationship Id="rId1" Type="http://schemas.openxmlformats.org/officeDocument/2006/relationships/printerSettings" Target="../printerSettings/printerSettings6.bin"/><Relationship Id="rId5" Type="http://schemas.openxmlformats.org/officeDocument/2006/relationships/drawing" Target="../drawings/drawing6.xml"/><Relationship Id="rId4" Type="http://schemas.openxmlformats.org/officeDocument/2006/relationships/customProperty" Target="../customProperty12.bin"/></Relationships>
</file>

<file path=xl/worksheets/_rels/sheet9.xml.rels><?xml version="1.0" encoding="UTF-8" standalone="yes"?>
<Relationships xmlns="http://schemas.openxmlformats.org/package/2006/relationships"><Relationship Id="rId3" Type="http://schemas.openxmlformats.org/officeDocument/2006/relationships/customProperty" Target="../customProperty14.bin"/><Relationship Id="rId2" Type="http://schemas.openxmlformats.org/officeDocument/2006/relationships/customProperty" Target="../customProperty13.bin"/><Relationship Id="rId1" Type="http://schemas.openxmlformats.org/officeDocument/2006/relationships/printerSettings" Target="../printerSettings/printerSettings7.bin"/><Relationship Id="rId5" Type="http://schemas.openxmlformats.org/officeDocument/2006/relationships/drawing" Target="../drawings/drawing7.xml"/><Relationship Id="rId4" Type="http://schemas.openxmlformats.org/officeDocument/2006/relationships/customProperty" Target="../customProperty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7D6E6-38FC-4F4A-9AAA-A607DFF6C794}">
  <sheetPr>
    <tabColor rgb="FF92D050"/>
  </sheetPr>
  <dimension ref="B6:B29"/>
  <sheetViews>
    <sheetView showGridLines="0" topLeftCell="A4" zoomScaleNormal="100" workbookViewId="0">
      <selection activeCell="B11" sqref="B11"/>
    </sheetView>
  </sheetViews>
  <sheetFormatPr baseColWidth="10" defaultColWidth="9.5" defaultRowHeight="14" x14ac:dyDescent="0.15"/>
  <cols>
    <col min="1" max="1" width="9.5" style="1"/>
    <col min="2" max="2" width="121.6640625" style="1" customWidth="1"/>
    <col min="3" max="16384" width="9.5" style="1"/>
  </cols>
  <sheetData>
    <row r="6" spans="2:2" x14ac:dyDescent="0.15">
      <c r="B6" s="2" t="s">
        <v>43</v>
      </c>
    </row>
    <row r="7" spans="2:2" ht="30" x14ac:dyDescent="0.15">
      <c r="B7" s="47" t="s">
        <v>87</v>
      </c>
    </row>
    <row r="9" spans="2:2" x14ac:dyDescent="0.15">
      <c r="B9" s="48" t="s">
        <v>44</v>
      </c>
    </row>
    <row r="10" spans="2:2" ht="105" x14ac:dyDescent="0.15">
      <c r="B10" s="47" t="s">
        <v>98</v>
      </c>
    </row>
    <row r="11" spans="2:2" ht="90" x14ac:dyDescent="0.15">
      <c r="B11" s="158" t="s">
        <v>141</v>
      </c>
    </row>
    <row r="12" spans="2:2" ht="45" x14ac:dyDescent="0.15">
      <c r="B12" s="158" t="s">
        <v>147</v>
      </c>
    </row>
    <row r="13" spans="2:2" ht="135" x14ac:dyDescent="0.15">
      <c r="B13" s="158" t="s">
        <v>148</v>
      </c>
    </row>
    <row r="14" spans="2:2" ht="60" x14ac:dyDescent="0.15">
      <c r="B14" s="159" t="s">
        <v>149</v>
      </c>
    </row>
    <row r="15" spans="2:2" ht="45" x14ac:dyDescent="0.15">
      <c r="B15" s="160" t="s">
        <v>142</v>
      </c>
    </row>
    <row r="16" spans="2:2" ht="60" x14ac:dyDescent="0.15">
      <c r="B16" s="160" t="s">
        <v>143</v>
      </c>
    </row>
    <row r="17" spans="2:2" ht="45" x14ac:dyDescent="0.15">
      <c r="B17" s="160" t="s">
        <v>144</v>
      </c>
    </row>
    <row r="18" spans="2:2" ht="60" x14ac:dyDescent="0.15">
      <c r="B18" s="160" t="s">
        <v>145</v>
      </c>
    </row>
    <row r="19" spans="2:2" ht="120" x14ac:dyDescent="0.15">
      <c r="B19" s="159" t="s">
        <v>146</v>
      </c>
    </row>
    <row r="20" spans="2:2" x14ac:dyDescent="0.15">
      <c r="B20" s="47"/>
    </row>
    <row r="21" spans="2:2" ht="15" x14ac:dyDescent="0.15">
      <c r="B21" s="49" t="s">
        <v>42</v>
      </c>
    </row>
    <row r="22" spans="2:2" ht="30" x14ac:dyDescent="0.15">
      <c r="B22" s="50" t="s">
        <v>103</v>
      </c>
    </row>
    <row r="23" spans="2:2" ht="15" customHeight="1" x14ac:dyDescent="0.15">
      <c r="B23" s="47"/>
    </row>
    <row r="24" spans="2:2" x14ac:dyDescent="0.15">
      <c r="B24" s="2" t="s">
        <v>29</v>
      </c>
    </row>
    <row r="25" spans="2:2" ht="75" x14ac:dyDescent="0.15">
      <c r="B25" s="50" t="s">
        <v>85</v>
      </c>
    </row>
    <row r="26" spans="2:2" x14ac:dyDescent="0.15">
      <c r="B26" s="50"/>
    </row>
    <row r="27" spans="2:2" x14ac:dyDescent="0.15">
      <c r="B27" s="2" t="s">
        <v>28</v>
      </c>
    </row>
    <row r="28" spans="2:2" ht="129" customHeight="1" x14ac:dyDescent="0.15">
      <c r="B28" s="50" t="s">
        <v>86</v>
      </c>
    </row>
    <row r="29" spans="2:2" x14ac:dyDescent="0.15">
      <c r="B29" s="50"/>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5501C-F3D6-3946-8811-2C46B6CFA119}">
  <sheetPr>
    <tabColor rgb="FF92D050"/>
  </sheetPr>
  <dimension ref="A1:AK38"/>
  <sheetViews>
    <sheetView showGridLines="0" tabSelected="1" zoomScaleNormal="100" workbookViewId="0">
      <selection activeCell="B43" sqref="B43"/>
    </sheetView>
  </sheetViews>
  <sheetFormatPr baseColWidth="10" defaultColWidth="9.5" defaultRowHeight="13" x14ac:dyDescent="0.15"/>
  <cols>
    <col min="1" max="1" width="5.5" customWidth="1"/>
    <col min="2" max="2" width="50.5" customWidth="1"/>
    <col min="3" max="3" width="0.5" customWidth="1"/>
    <col min="4" max="4" width="10.5" customWidth="1"/>
    <col min="5" max="5" width="0.5" customWidth="1"/>
    <col min="6" max="6" width="10.5" customWidth="1"/>
    <col min="7" max="7" width="0.5" customWidth="1"/>
    <col min="8" max="11" width="10.5" customWidth="1"/>
    <col min="12" max="12" width="1.5" customWidth="1"/>
    <col min="13" max="13" width="8.6640625" bestFit="1" customWidth="1"/>
    <col min="14" max="15" width="10.5" customWidth="1"/>
    <col min="16" max="16" width="1.33203125" customWidth="1"/>
    <col min="17" max="17" width="1" customWidth="1"/>
    <col min="18" max="18" width="0.5" customWidth="1"/>
    <col min="19" max="19" width="10.5" customWidth="1"/>
    <col min="20" max="20" width="0.5" customWidth="1"/>
    <col min="21" max="21" width="10.5" customWidth="1"/>
    <col min="22" max="22" width="0.5" customWidth="1"/>
    <col min="23" max="24" width="10.5" customWidth="1"/>
  </cols>
  <sheetData>
    <row r="1" spans="2:37" x14ac:dyDescent="0.15">
      <c r="Q1" s="25"/>
    </row>
    <row r="2" spans="2:37" x14ac:dyDescent="0.15">
      <c r="B2" s="3"/>
      <c r="Q2" s="25"/>
      <c r="S2" s="142"/>
    </row>
    <row r="3" spans="2:37" x14ac:dyDescent="0.15">
      <c r="B3" s="3"/>
      <c r="Q3" s="25"/>
      <c r="S3" s="4"/>
    </row>
    <row r="4" spans="2:37" x14ac:dyDescent="0.15">
      <c r="B4" s="3"/>
      <c r="K4" s="143"/>
      <c r="O4" s="143"/>
      <c r="Q4" s="25"/>
      <c r="S4" s="4"/>
    </row>
    <row r="5" spans="2:37" x14ac:dyDescent="0.15">
      <c r="B5" s="6" t="s">
        <v>7</v>
      </c>
      <c r="C5" s="7"/>
      <c r="D5" s="8" t="s">
        <v>108</v>
      </c>
      <c r="E5" s="9"/>
      <c r="F5" s="10" t="s">
        <v>109</v>
      </c>
      <c r="G5" s="11"/>
      <c r="H5" s="10" t="s">
        <v>110</v>
      </c>
      <c r="I5" s="10" t="s">
        <v>111</v>
      </c>
      <c r="J5" s="10" t="s">
        <v>112</v>
      </c>
      <c r="K5" s="10" t="s">
        <v>113</v>
      </c>
      <c r="L5" s="11"/>
      <c r="M5" s="10" t="s">
        <v>117</v>
      </c>
      <c r="N5" s="10" t="s">
        <v>129</v>
      </c>
      <c r="O5" s="10" t="s">
        <v>132</v>
      </c>
      <c r="P5" s="11"/>
      <c r="Q5" s="25"/>
      <c r="S5" s="12"/>
      <c r="T5" s="12"/>
      <c r="U5" s="12"/>
      <c r="V5" s="12"/>
      <c r="W5" s="12"/>
      <c r="X5" s="12"/>
      <c r="Y5" s="12"/>
      <c r="Z5" s="12"/>
      <c r="AA5" s="13"/>
      <c r="AB5" s="12"/>
      <c r="AC5" s="12"/>
      <c r="AD5" s="12"/>
      <c r="AE5" s="12"/>
      <c r="AF5" s="12"/>
      <c r="AG5" s="12"/>
      <c r="AH5" s="12"/>
      <c r="AI5" s="12"/>
      <c r="AJ5" s="13"/>
      <c r="AK5" s="13"/>
    </row>
    <row r="6" spans="2:37" ht="10.25" customHeight="1" x14ac:dyDescent="0.15">
      <c r="B6" s="7"/>
      <c r="C6" s="7"/>
      <c r="D6" s="14"/>
      <c r="E6" s="14"/>
      <c r="F6" s="14"/>
      <c r="G6" s="14"/>
      <c r="H6" s="14"/>
      <c r="Q6" s="25"/>
      <c r="S6" s="14"/>
      <c r="T6" s="14"/>
      <c r="U6" s="14"/>
      <c r="V6" s="14"/>
      <c r="W6" s="14"/>
      <c r="X6" s="14"/>
      <c r="Y6" s="14"/>
      <c r="Z6" s="14"/>
      <c r="AB6" s="14"/>
      <c r="AC6" s="14"/>
      <c r="AD6" s="14"/>
      <c r="AE6" s="14"/>
      <c r="AF6" s="14"/>
      <c r="AG6" s="14"/>
      <c r="AH6" s="14"/>
      <c r="AI6" s="14"/>
    </row>
    <row r="7" spans="2:37" x14ac:dyDescent="0.15">
      <c r="B7" s="15" t="s">
        <v>53</v>
      </c>
      <c r="C7" s="7"/>
      <c r="D7" s="14"/>
      <c r="E7" s="14"/>
      <c r="F7" s="14"/>
      <c r="G7" s="14"/>
      <c r="H7" s="14"/>
      <c r="Q7" s="25"/>
      <c r="S7" s="14"/>
      <c r="T7" s="14"/>
      <c r="U7" s="14"/>
      <c r="V7" s="14"/>
      <c r="W7" s="14"/>
      <c r="X7" s="14"/>
      <c r="Y7" s="14"/>
      <c r="Z7" s="14"/>
      <c r="AB7" s="14"/>
      <c r="AC7" s="14"/>
      <c r="AD7" s="14"/>
      <c r="AE7" s="14"/>
      <c r="AF7" s="14"/>
      <c r="AG7" s="14"/>
      <c r="AH7" s="14"/>
      <c r="AI7" s="14"/>
    </row>
    <row r="8" spans="2:37" x14ac:dyDescent="0.15">
      <c r="B8" s="16" t="s">
        <v>54</v>
      </c>
      <c r="C8" s="7"/>
      <c r="D8" s="14"/>
      <c r="E8" s="14"/>
      <c r="F8" s="14"/>
      <c r="G8" s="14"/>
      <c r="H8" s="14"/>
      <c r="Q8" s="25"/>
      <c r="S8" s="14"/>
      <c r="T8" s="14"/>
      <c r="U8" s="14"/>
      <c r="V8" s="14"/>
      <c r="W8" s="14"/>
      <c r="X8" s="14"/>
      <c r="Y8" s="14"/>
      <c r="Z8" s="14"/>
      <c r="AB8" s="14"/>
      <c r="AC8" s="14"/>
      <c r="AD8" s="14"/>
      <c r="AE8" s="14"/>
      <c r="AF8" s="14"/>
      <c r="AG8" s="14"/>
      <c r="AH8" s="14"/>
      <c r="AI8" s="14"/>
    </row>
    <row r="9" spans="2:37" x14ac:dyDescent="0.15">
      <c r="B9" s="17" t="s">
        <v>55</v>
      </c>
      <c r="D9" s="103">
        <v>182300000</v>
      </c>
      <c r="E9" s="28"/>
      <c r="F9" s="103">
        <v>233700000</v>
      </c>
      <c r="G9" s="28"/>
      <c r="H9" s="103">
        <v>659700000</v>
      </c>
      <c r="I9" s="103">
        <v>664300000</v>
      </c>
      <c r="J9" s="103">
        <v>601700000</v>
      </c>
      <c r="K9" s="103">
        <v>566000000</v>
      </c>
      <c r="L9" s="103"/>
      <c r="M9" s="103">
        <v>543200000</v>
      </c>
      <c r="N9" s="103">
        <v>303900000</v>
      </c>
      <c r="O9" s="103">
        <v>294800000</v>
      </c>
      <c r="P9" s="103"/>
      <c r="Q9" s="157"/>
      <c r="S9" s="93"/>
      <c r="U9" s="93"/>
      <c r="W9" s="93"/>
    </row>
    <row r="10" spans="2:37" x14ac:dyDescent="0.15">
      <c r="B10" s="17" t="s">
        <v>101</v>
      </c>
      <c r="D10" s="144">
        <v>0</v>
      </c>
      <c r="E10" s="28"/>
      <c r="F10" s="144">
        <v>0</v>
      </c>
      <c r="G10" s="28"/>
      <c r="H10" s="144">
        <v>0</v>
      </c>
      <c r="I10" s="144">
        <v>0</v>
      </c>
      <c r="J10" s="144">
        <v>0</v>
      </c>
      <c r="K10" s="144">
        <v>13800000</v>
      </c>
      <c r="L10" s="144"/>
      <c r="M10" s="144">
        <v>21100000</v>
      </c>
      <c r="N10" s="144">
        <v>208000000</v>
      </c>
      <c r="O10" s="144">
        <v>207600000</v>
      </c>
      <c r="P10" s="144"/>
      <c r="Q10" s="157"/>
      <c r="S10" s="93"/>
      <c r="U10" s="93"/>
      <c r="W10" s="93"/>
    </row>
    <row r="11" spans="2:37" x14ac:dyDescent="0.15">
      <c r="B11" s="17" t="s">
        <v>72</v>
      </c>
      <c r="D11" s="144">
        <v>80100000</v>
      </c>
      <c r="E11" s="28"/>
      <c r="F11" s="144">
        <v>104100000</v>
      </c>
      <c r="G11" s="28"/>
      <c r="H11" s="144">
        <v>188500000</v>
      </c>
      <c r="I11" s="144">
        <v>234200000</v>
      </c>
      <c r="J11" s="144">
        <v>215600000</v>
      </c>
      <c r="K11" s="144">
        <v>222800000</v>
      </c>
      <c r="L11" s="144"/>
      <c r="M11" s="144">
        <v>228100000</v>
      </c>
      <c r="N11" s="144">
        <v>225900000</v>
      </c>
      <c r="O11" s="144">
        <v>153400000</v>
      </c>
      <c r="P11" s="144"/>
      <c r="Q11" s="25"/>
      <c r="S11" s="93"/>
      <c r="U11" s="93"/>
      <c r="W11" s="93"/>
    </row>
    <row r="12" spans="2:37" x14ac:dyDescent="0.15">
      <c r="B12" s="17" t="s">
        <v>73</v>
      </c>
      <c r="D12" s="145">
        <v>3200000</v>
      </c>
      <c r="E12" s="28"/>
      <c r="F12" s="145">
        <v>8500000</v>
      </c>
      <c r="G12" s="28"/>
      <c r="H12" s="145">
        <v>16000000</v>
      </c>
      <c r="I12" s="145">
        <v>26500000</v>
      </c>
      <c r="J12" s="145">
        <v>35100000</v>
      </c>
      <c r="K12" s="145">
        <f>44200000</f>
        <v>44200000</v>
      </c>
      <c r="L12" s="145"/>
      <c r="M12" s="145">
        <v>63300000</v>
      </c>
      <c r="N12" s="145">
        <v>77300000</v>
      </c>
      <c r="O12" s="145">
        <v>74300000</v>
      </c>
      <c r="P12" s="145"/>
      <c r="Q12" s="25"/>
      <c r="S12" s="93"/>
      <c r="U12" s="93"/>
      <c r="W12" s="93"/>
    </row>
    <row r="13" spans="2:37" x14ac:dyDescent="0.15">
      <c r="B13" s="17" t="s">
        <v>56</v>
      </c>
      <c r="C13" s="23"/>
      <c r="D13" s="146">
        <v>2600000</v>
      </c>
      <c r="E13" s="53"/>
      <c r="F13" s="146">
        <v>8000000</v>
      </c>
      <c r="G13" s="53"/>
      <c r="H13" s="146">
        <v>12800000</v>
      </c>
      <c r="I13" s="146">
        <v>12200000</v>
      </c>
      <c r="J13" s="146">
        <v>12400000</v>
      </c>
      <c r="K13" s="146">
        <v>10600000</v>
      </c>
      <c r="L13" s="145"/>
      <c r="M13" s="146">
        <v>16800000</v>
      </c>
      <c r="N13" s="146">
        <v>11500000</v>
      </c>
      <c r="O13" s="146">
        <v>15500000</v>
      </c>
      <c r="P13" s="145"/>
      <c r="Q13" s="25"/>
      <c r="S13" s="93"/>
      <c r="U13" s="93"/>
      <c r="W13" s="93"/>
    </row>
    <row r="14" spans="2:37" x14ac:dyDescent="0.15">
      <c r="B14" s="21" t="s">
        <v>57</v>
      </c>
      <c r="D14" s="144">
        <v>268200000</v>
      </c>
      <c r="E14" s="28"/>
      <c r="F14" s="144">
        <v>354400000</v>
      </c>
      <c r="G14" s="28"/>
      <c r="H14" s="144">
        <v>877100000</v>
      </c>
      <c r="I14" s="144">
        <v>937300000</v>
      </c>
      <c r="J14" s="144">
        <v>864700000</v>
      </c>
      <c r="K14" s="144">
        <v>857400000</v>
      </c>
      <c r="L14" s="144"/>
      <c r="M14" s="144">
        <v>872500000</v>
      </c>
      <c r="N14" s="144">
        <v>826600000</v>
      </c>
      <c r="O14" s="144">
        <v>745500000</v>
      </c>
      <c r="P14" s="144"/>
      <c r="Q14" s="25"/>
      <c r="S14" s="93"/>
      <c r="U14" s="93"/>
      <c r="W14" s="93"/>
    </row>
    <row r="15" spans="2:37" x14ac:dyDescent="0.15">
      <c r="B15" s="17" t="s">
        <v>58</v>
      </c>
      <c r="D15" s="144">
        <v>3500000</v>
      </c>
      <c r="E15" s="28"/>
      <c r="F15" s="144">
        <v>4900000</v>
      </c>
      <c r="G15" s="28"/>
      <c r="H15" s="144">
        <v>5500000</v>
      </c>
      <c r="I15" s="144">
        <v>5300000</v>
      </c>
      <c r="J15" s="144">
        <v>5200000</v>
      </c>
      <c r="K15" s="144">
        <v>4900000</v>
      </c>
      <c r="L15" s="144"/>
      <c r="M15" s="144">
        <v>5600000</v>
      </c>
      <c r="N15" s="144">
        <v>5600000</v>
      </c>
      <c r="O15" s="144">
        <v>5800000</v>
      </c>
      <c r="P15" s="144"/>
      <c r="Q15" s="25"/>
      <c r="S15" s="93"/>
      <c r="U15" s="93"/>
      <c r="W15" s="93"/>
    </row>
    <row r="16" spans="2:37" x14ac:dyDescent="0.15">
      <c r="B16" s="17" t="s">
        <v>8</v>
      </c>
      <c r="D16" s="144">
        <v>16100000</v>
      </c>
      <c r="E16" s="28"/>
      <c r="F16" s="144">
        <v>21800000</v>
      </c>
      <c r="G16" s="28"/>
      <c r="H16" s="144">
        <v>21800000</v>
      </c>
      <c r="I16" s="144">
        <v>21800000</v>
      </c>
      <c r="J16" s="144">
        <v>69900000</v>
      </c>
      <c r="K16" s="144">
        <f>78900000</f>
        <v>78900000</v>
      </c>
      <c r="L16" s="144"/>
      <c r="M16" s="144">
        <v>97400000</v>
      </c>
      <c r="N16" s="144">
        <v>90700000</v>
      </c>
      <c r="O16" s="144">
        <v>89900000</v>
      </c>
      <c r="P16" s="144"/>
      <c r="Q16" s="25"/>
      <c r="S16" s="93"/>
      <c r="U16" s="93"/>
      <c r="W16" s="93"/>
    </row>
    <row r="17" spans="2:23" x14ac:dyDescent="0.15">
      <c r="B17" s="17" t="s">
        <v>59</v>
      </c>
      <c r="D17" s="144">
        <v>9000000</v>
      </c>
      <c r="E17" s="28"/>
      <c r="F17" s="144">
        <v>11500000</v>
      </c>
      <c r="G17" s="28"/>
      <c r="H17" s="144">
        <v>10700000</v>
      </c>
      <c r="I17" s="144">
        <v>9900000</v>
      </c>
      <c r="J17" s="144">
        <v>21500000</v>
      </c>
      <c r="K17" s="144">
        <v>18100000</v>
      </c>
      <c r="L17" s="144"/>
      <c r="M17" s="144">
        <v>16900000</v>
      </c>
      <c r="N17" s="144">
        <v>21200000</v>
      </c>
      <c r="O17" s="144">
        <v>20000000</v>
      </c>
      <c r="P17" s="144"/>
      <c r="Q17" s="25"/>
      <c r="S17" s="93"/>
      <c r="U17" s="93"/>
      <c r="W17" s="93"/>
    </row>
    <row r="18" spans="2:23" x14ac:dyDescent="0.15">
      <c r="B18" s="17" t="s">
        <v>60</v>
      </c>
      <c r="D18" s="144">
        <v>3800000</v>
      </c>
      <c r="E18" s="28"/>
      <c r="F18" s="144">
        <v>7800000</v>
      </c>
      <c r="G18" s="28"/>
      <c r="H18" s="144">
        <v>9700000</v>
      </c>
      <c r="I18" s="144">
        <v>11800000</v>
      </c>
      <c r="J18" s="144">
        <v>14900000</v>
      </c>
      <c r="K18" s="144">
        <v>17800000</v>
      </c>
      <c r="L18" s="144"/>
      <c r="M18" s="144">
        <v>21600000</v>
      </c>
      <c r="N18" s="144">
        <v>25700000</v>
      </c>
      <c r="O18" s="144">
        <v>31800000</v>
      </c>
      <c r="P18" s="144"/>
      <c r="Q18" s="25"/>
      <c r="S18" s="93"/>
      <c r="U18" s="93"/>
      <c r="W18" s="93"/>
    </row>
    <row r="19" spans="2:23" x14ac:dyDescent="0.15">
      <c r="B19" s="17" t="s">
        <v>61</v>
      </c>
      <c r="D19" s="144">
        <v>1900000</v>
      </c>
      <c r="E19" s="28"/>
      <c r="F19" s="144">
        <v>2000000</v>
      </c>
      <c r="G19" s="28"/>
      <c r="H19" s="144">
        <v>1800000</v>
      </c>
      <c r="I19" s="144">
        <v>1600000</v>
      </c>
      <c r="J19" s="144">
        <v>1500000</v>
      </c>
      <c r="K19" s="144">
        <v>3300000</v>
      </c>
      <c r="L19" s="144"/>
      <c r="M19" s="144">
        <v>2900000</v>
      </c>
      <c r="N19" s="144">
        <v>5300000</v>
      </c>
      <c r="O19" s="144">
        <v>4800000</v>
      </c>
      <c r="P19" s="144"/>
      <c r="Q19" s="25"/>
      <c r="S19" s="93"/>
      <c r="U19" s="93"/>
      <c r="W19" s="93"/>
    </row>
    <row r="20" spans="2:23" x14ac:dyDescent="0.15">
      <c r="B20" s="17" t="s">
        <v>52</v>
      </c>
      <c r="D20" s="145">
        <v>2100000</v>
      </c>
      <c r="E20" s="28"/>
      <c r="F20" s="145">
        <v>2100000</v>
      </c>
      <c r="G20" s="28"/>
      <c r="H20" s="145">
        <v>1300000</v>
      </c>
      <c r="I20" s="145">
        <v>1200000</v>
      </c>
      <c r="J20" s="145">
        <v>2600000</v>
      </c>
      <c r="K20" s="145">
        <v>2600000</v>
      </c>
      <c r="L20" s="145"/>
      <c r="M20" s="145">
        <v>2400000</v>
      </c>
      <c r="N20" s="145">
        <v>2300000</v>
      </c>
      <c r="O20" s="145">
        <v>2100000</v>
      </c>
      <c r="P20" s="145"/>
      <c r="Q20" s="25"/>
      <c r="S20" s="93"/>
      <c r="U20" s="93"/>
      <c r="W20" s="93"/>
    </row>
    <row r="21" spans="2:23" ht="14" thickBot="1" x14ac:dyDescent="0.2">
      <c r="B21" s="21" t="s">
        <v>62</v>
      </c>
      <c r="C21" s="22"/>
      <c r="D21" s="109">
        <v>304500000</v>
      </c>
      <c r="E21" s="55"/>
      <c r="F21" s="109">
        <v>404600000</v>
      </c>
      <c r="G21" s="55"/>
      <c r="H21" s="109">
        <v>927800000</v>
      </c>
      <c r="I21" s="109">
        <v>989000000</v>
      </c>
      <c r="J21" s="109">
        <v>980300000</v>
      </c>
      <c r="K21" s="109">
        <v>983000000</v>
      </c>
      <c r="L21" s="102"/>
      <c r="M21" s="109">
        <v>1019300000</v>
      </c>
      <c r="N21" s="109">
        <v>977500000</v>
      </c>
      <c r="O21" s="109">
        <v>899900000</v>
      </c>
      <c r="P21" s="102"/>
      <c r="Q21" s="25"/>
      <c r="S21" s="93"/>
      <c r="U21" s="93"/>
      <c r="W21" s="93"/>
    </row>
    <row r="22" spans="2:23" ht="29" thickTop="1" x14ac:dyDescent="0.15">
      <c r="B22" s="147" t="s">
        <v>63</v>
      </c>
      <c r="D22" s="103"/>
      <c r="F22" s="103"/>
      <c r="H22" s="103"/>
      <c r="Q22" s="25"/>
    </row>
    <row r="23" spans="2:23" x14ac:dyDescent="0.15">
      <c r="B23" s="148" t="s">
        <v>64</v>
      </c>
      <c r="D23" s="103"/>
      <c r="F23" s="103"/>
      <c r="H23" s="103"/>
      <c r="Q23" s="25"/>
    </row>
    <row r="24" spans="2:23" x14ac:dyDescent="0.15">
      <c r="B24" s="149" t="s">
        <v>47</v>
      </c>
      <c r="D24" s="144">
        <v>85800000</v>
      </c>
      <c r="F24" s="144">
        <v>152000000</v>
      </c>
      <c r="H24" s="144">
        <v>293400000</v>
      </c>
      <c r="I24" s="144">
        <v>367600000</v>
      </c>
      <c r="J24" s="144">
        <v>376300000</v>
      </c>
      <c r="K24" s="144">
        <v>396000000</v>
      </c>
      <c r="L24" s="144"/>
      <c r="M24" s="144">
        <v>389200000</v>
      </c>
      <c r="N24" s="144">
        <v>356500000</v>
      </c>
      <c r="O24" s="144">
        <v>298700000</v>
      </c>
      <c r="P24" s="144"/>
      <c r="Q24" s="25"/>
      <c r="S24" s="93"/>
      <c r="U24" s="93"/>
      <c r="W24" s="93"/>
    </row>
    <row r="25" spans="2:23" x14ac:dyDescent="0.15">
      <c r="B25" s="149" t="s">
        <v>48</v>
      </c>
      <c r="D25" s="144">
        <v>4300000</v>
      </c>
      <c r="F25" s="144">
        <v>8100000</v>
      </c>
      <c r="H25" s="144">
        <v>11900000</v>
      </c>
      <c r="I25" s="144">
        <v>12300000</v>
      </c>
      <c r="J25" s="144">
        <v>13000000</v>
      </c>
      <c r="K25" s="144">
        <v>12000000</v>
      </c>
      <c r="L25" s="144"/>
      <c r="M25" s="144">
        <v>11300000</v>
      </c>
      <c r="N25" s="144">
        <v>12000000</v>
      </c>
      <c r="O25" s="144">
        <v>12000000</v>
      </c>
      <c r="P25" s="144"/>
      <c r="Q25" s="25"/>
      <c r="S25" s="93"/>
      <c r="U25" s="93"/>
      <c r="W25" s="93"/>
    </row>
    <row r="26" spans="2:23" x14ac:dyDescent="0.15">
      <c r="B26" s="149" t="s">
        <v>49</v>
      </c>
      <c r="D26" s="144">
        <v>4700000</v>
      </c>
      <c r="F26" s="144">
        <v>4400000</v>
      </c>
      <c r="H26" s="144">
        <v>7500000</v>
      </c>
      <c r="I26" s="144">
        <v>5900000</v>
      </c>
      <c r="J26" s="144">
        <v>6200000</v>
      </c>
      <c r="K26" s="144">
        <f>9800000</f>
        <v>9800000</v>
      </c>
      <c r="L26" s="144"/>
      <c r="M26" s="144">
        <v>14900000</v>
      </c>
      <c r="N26" s="144">
        <v>10800000</v>
      </c>
      <c r="O26" s="144">
        <v>10100000</v>
      </c>
      <c r="P26" s="144"/>
      <c r="Q26" s="25"/>
      <c r="S26" s="93"/>
      <c r="U26" s="93"/>
      <c r="W26" s="93"/>
    </row>
    <row r="27" spans="2:23" x14ac:dyDescent="0.15">
      <c r="B27" s="149" t="s">
        <v>50</v>
      </c>
      <c r="D27" s="144">
        <v>2300000</v>
      </c>
      <c r="F27" s="144">
        <v>1500000</v>
      </c>
      <c r="H27" s="144">
        <v>3800000</v>
      </c>
      <c r="I27" s="144">
        <v>3700000</v>
      </c>
      <c r="J27" s="144">
        <v>4400000</v>
      </c>
      <c r="K27" s="144">
        <v>4300000</v>
      </c>
      <c r="L27" s="144"/>
      <c r="M27" s="144">
        <v>5300000</v>
      </c>
      <c r="N27" s="144">
        <v>5100000</v>
      </c>
      <c r="O27" s="144">
        <v>3300000</v>
      </c>
      <c r="P27" s="144"/>
      <c r="Q27" s="25"/>
      <c r="S27" s="93"/>
      <c r="U27" s="93"/>
      <c r="W27" s="93"/>
    </row>
    <row r="28" spans="2:23" x14ac:dyDescent="0.15">
      <c r="B28" s="149" t="s">
        <v>65</v>
      </c>
      <c r="D28" s="146">
        <v>500000</v>
      </c>
      <c r="E28" s="23"/>
      <c r="F28" s="146">
        <v>700000</v>
      </c>
      <c r="G28" s="23"/>
      <c r="H28" s="146">
        <v>800000</v>
      </c>
      <c r="I28" s="146">
        <v>800000</v>
      </c>
      <c r="J28" s="146">
        <v>800000</v>
      </c>
      <c r="K28" s="146">
        <v>1300000</v>
      </c>
      <c r="L28" s="145"/>
      <c r="M28" s="146">
        <v>1390000</v>
      </c>
      <c r="N28" s="146">
        <v>1500000</v>
      </c>
      <c r="O28" s="146">
        <v>1400000</v>
      </c>
      <c r="P28" s="145"/>
      <c r="Q28" s="25"/>
      <c r="S28" s="93"/>
      <c r="U28" s="93"/>
      <c r="W28" s="93"/>
    </row>
    <row r="29" spans="2:23" x14ac:dyDescent="0.15">
      <c r="B29" s="150" t="s">
        <v>66</v>
      </c>
      <c r="D29" s="144">
        <v>97700000</v>
      </c>
      <c r="F29" s="144">
        <v>166700000</v>
      </c>
      <c r="H29" s="144">
        <v>317300000</v>
      </c>
      <c r="I29" s="144">
        <v>390300000</v>
      </c>
      <c r="J29" s="144">
        <v>400700000</v>
      </c>
      <c r="K29" s="144">
        <f>423400000</f>
        <v>423400000</v>
      </c>
      <c r="L29" s="144"/>
      <c r="M29" s="144">
        <v>422090000</v>
      </c>
      <c r="N29" s="144">
        <v>385900000</v>
      </c>
      <c r="O29" s="144">
        <v>325500000</v>
      </c>
      <c r="P29" s="144"/>
      <c r="Q29" s="25"/>
      <c r="S29" s="93"/>
      <c r="U29" s="93"/>
      <c r="W29" s="93"/>
    </row>
    <row r="30" spans="2:23" x14ac:dyDescent="0.15">
      <c r="B30" s="149" t="s">
        <v>67</v>
      </c>
      <c r="D30" s="144">
        <v>1500000</v>
      </c>
      <c r="F30" s="144">
        <v>1300000</v>
      </c>
      <c r="H30" s="144">
        <v>1100000</v>
      </c>
      <c r="I30" s="144">
        <v>900000</v>
      </c>
      <c r="J30" s="144">
        <v>700000</v>
      </c>
      <c r="K30" s="144">
        <v>2000000</v>
      </c>
      <c r="L30" s="144"/>
      <c r="M30" s="144">
        <v>1700000</v>
      </c>
      <c r="N30" s="144">
        <v>3900000</v>
      </c>
      <c r="O30" s="144">
        <v>3600000</v>
      </c>
      <c r="P30" s="144"/>
      <c r="Q30" s="25"/>
      <c r="S30" s="93"/>
      <c r="U30" s="93"/>
      <c r="W30" s="93"/>
    </row>
    <row r="31" spans="2:23" x14ac:dyDescent="0.15">
      <c r="B31" s="151" t="s">
        <v>68</v>
      </c>
      <c r="D31" s="144">
        <v>0</v>
      </c>
      <c r="F31" s="144">
        <v>4800000</v>
      </c>
      <c r="H31" s="144">
        <v>6600000</v>
      </c>
      <c r="I31" s="144">
        <v>500000</v>
      </c>
      <c r="J31" s="144">
        <v>500000</v>
      </c>
      <c r="K31" s="144">
        <v>500000</v>
      </c>
      <c r="L31" s="144"/>
      <c r="M31" s="144">
        <v>60500000</v>
      </c>
      <c r="N31" s="144">
        <v>70500000</v>
      </c>
      <c r="O31" s="144">
        <v>70500000</v>
      </c>
      <c r="P31" s="144"/>
      <c r="Q31" s="25"/>
      <c r="S31" s="93"/>
      <c r="U31" s="93"/>
      <c r="W31" s="93"/>
    </row>
    <row r="32" spans="2:23" x14ac:dyDescent="0.15">
      <c r="B32" s="149" t="s">
        <v>51</v>
      </c>
      <c r="C32" s="23"/>
      <c r="D32" s="146">
        <v>0</v>
      </c>
      <c r="E32" s="23"/>
      <c r="F32" s="146">
        <v>5100000</v>
      </c>
      <c r="G32" s="23"/>
      <c r="H32" s="146">
        <v>5100000</v>
      </c>
      <c r="I32" s="146">
        <v>5200000</v>
      </c>
      <c r="J32" s="146">
        <v>2300000</v>
      </c>
      <c r="K32" s="146">
        <f>1000000</f>
        <v>1000000</v>
      </c>
      <c r="L32" s="145"/>
      <c r="M32" s="146">
        <v>1370000</v>
      </c>
      <c r="N32" s="146">
        <v>1500000</v>
      </c>
      <c r="O32" s="146">
        <v>1600000</v>
      </c>
      <c r="P32" s="145"/>
      <c r="Q32" s="25"/>
      <c r="S32" s="93"/>
      <c r="U32" s="93"/>
      <c r="W32" s="93"/>
    </row>
    <row r="33" spans="1:23" x14ac:dyDescent="0.15">
      <c r="B33" s="152" t="s">
        <v>69</v>
      </c>
      <c r="D33" s="103">
        <v>99200000</v>
      </c>
      <c r="E33" s="103"/>
      <c r="F33" s="103">
        <v>177900000</v>
      </c>
      <c r="G33" s="103"/>
      <c r="H33" s="103">
        <v>330100000</v>
      </c>
      <c r="I33" s="103">
        <v>397000000</v>
      </c>
      <c r="J33" s="103">
        <v>404200000</v>
      </c>
      <c r="K33" s="103">
        <v>426900000</v>
      </c>
      <c r="L33" s="103"/>
      <c r="M33" s="103">
        <v>485660000</v>
      </c>
      <c r="N33" s="103">
        <v>461800000</v>
      </c>
      <c r="O33" s="103">
        <v>401100000</v>
      </c>
      <c r="P33" s="103"/>
      <c r="Q33" s="25"/>
      <c r="S33" s="93"/>
      <c r="U33" s="93"/>
      <c r="W33" s="93"/>
    </row>
    <row r="34" spans="1:23" x14ac:dyDescent="0.15">
      <c r="B34" s="151" t="s">
        <v>80</v>
      </c>
      <c r="D34" s="103">
        <v>311500000</v>
      </c>
      <c r="E34" s="103"/>
      <c r="F34" s="103">
        <v>366300000</v>
      </c>
      <c r="G34" s="103"/>
      <c r="H34" s="103">
        <v>0</v>
      </c>
      <c r="I34" s="103">
        <v>0</v>
      </c>
      <c r="J34" s="103">
        <v>0</v>
      </c>
      <c r="K34" s="103">
        <v>0</v>
      </c>
      <c r="L34" s="103"/>
      <c r="M34" s="103">
        <v>0</v>
      </c>
      <c r="N34" s="103"/>
      <c r="O34" s="103">
        <v>0</v>
      </c>
      <c r="P34" s="103"/>
      <c r="Q34" s="25"/>
      <c r="S34" s="93"/>
      <c r="U34" s="93"/>
      <c r="W34" s="93"/>
    </row>
    <row r="35" spans="1:23" x14ac:dyDescent="0.15">
      <c r="B35" s="152" t="s">
        <v>70</v>
      </c>
      <c r="D35" s="103">
        <v>-106100000</v>
      </c>
      <c r="E35" s="103"/>
      <c r="F35" s="103">
        <v>-139700000</v>
      </c>
      <c r="G35" s="103"/>
      <c r="H35" s="103">
        <v>597700000</v>
      </c>
      <c r="I35" s="103">
        <v>592000000</v>
      </c>
      <c r="J35" s="103">
        <v>576100000</v>
      </c>
      <c r="K35" s="103">
        <v>556100000</v>
      </c>
      <c r="L35" s="103"/>
      <c r="M35" s="103">
        <v>533600000</v>
      </c>
      <c r="N35" s="103">
        <v>515700000</v>
      </c>
      <c r="O35" s="153">
        <v>498700000</v>
      </c>
      <c r="P35" s="103"/>
      <c r="Q35" s="25"/>
      <c r="S35" s="93"/>
      <c r="U35" s="93"/>
      <c r="W35" s="93"/>
    </row>
    <row r="36" spans="1:23" ht="29" thickBot="1" x14ac:dyDescent="0.2">
      <c r="B36" s="154" t="s">
        <v>71</v>
      </c>
      <c r="D36" s="56">
        <v>304500000</v>
      </c>
      <c r="E36" s="22"/>
      <c r="F36" s="56">
        <v>404600000</v>
      </c>
      <c r="G36" s="22"/>
      <c r="H36" s="56">
        <v>927800000</v>
      </c>
      <c r="I36" s="109">
        <v>989000000</v>
      </c>
      <c r="J36" s="109">
        <v>980300000</v>
      </c>
      <c r="K36" s="109">
        <v>983000000</v>
      </c>
      <c r="L36" s="102"/>
      <c r="M36" s="109">
        <v>1019260000</v>
      </c>
      <c r="N36" s="109">
        <v>977500000</v>
      </c>
      <c r="O36" s="109">
        <v>899900000</v>
      </c>
      <c r="P36" s="102"/>
      <c r="Q36" s="25"/>
      <c r="S36" s="93"/>
      <c r="U36" s="93"/>
      <c r="W36" s="93"/>
    </row>
    <row r="37" spans="1:23" ht="14" thickTop="1" x14ac:dyDescent="0.15">
      <c r="A37" s="164" t="s">
        <v>154</v>
      </c>
      <c r="B37" s="18"/>
      <c r="D37" s="155"/>
      <c r="E37" s="156"/>
      <c r="F37" s="155"/>
      <c r="G37" s="156"/>
      <c r="H37" s="155"/>
      <c r="Q37" s="25"/>
    </row>
    <row r="38" spans="1:23" ht="6" customHeight="1" x14ac:dyDescent="0.15">
      <c r="A38" s="25"/>
      <c r="B38" s="25"/>
      <c r="C38" s="25"/>
      <c r="D38" s="25"/>
      <c r="E38" s="25"/>
      <c r="F38" s="25"/>
      <c r="G38" s="25"/>
      <c r="H38" s="25"/>
      <c r="I38" s="25"/>
      <c r="J38" s="25"/>
      <c r="K38" s="25"/>
      <c r="L38" s="25"/>
      <c r="M38" s="25"/>
      <c r="N38" s="25"/>
      <c r="O38" s="25"/>
      <c r="P38" s="25"/>
      <c r="Q38" s="25"/>
    </row>
  </sheetData>
  <conditionalFormatting sqref="B22:B36">
    <cfRule type="expression" dxfId="46" priority="1">
      <formula>IF(COUNTA($G22)=0,0,MOD(SUBTOTAL(103,$G$6:$G22),2)=1)</formula>
    </cfRule>
  </conditionalFormatting>
  <pageMargins left="0.7" right="0.7" top="0.75" bottom="0.75" header="0.3" footer="0.3"/>
  <pageSetup paperSize="5" scale="5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2C1937-EEC3-4E6A-A410-0E454C66CFD9}">
  <sheetPr>
    <tabColor rgb="FF92D050"/>
  </sheetPr>
  <dimension ref="A1:AA52"/>
  <sheetViews>
    <sheetView showGridLines="0" topLeftCell="A2" zoomScaleNormal="100" workbookViewId="0">
      <selection activeCell="A51" sqref="A51"/>
    </sheetView>
  </sheetViews>
  <sheetFormatPr baseColWidth="10" defaultColWidth="9.5" defaultRowHeight="13" x14ac:dyDescent="0.15"/>
  <cols>
    <col min="1" max="1" width="4.5" customWidth="1"/>
    <col min="2" max="2" width="58.5" customWidth="1"/>
    <col min="3" max="3" width="0.5" customWidth="1"/>
    <col min="4" max="4" width="10.5" customWidth="1"/>
    <col min="5" max="5" width="0.5" customWidth="1"/>
    <col min="6" max="9" width="10.5" customWidth="1"/>
    <col min="10" max="10" width="0.5" customWidth="1"/>
    <col min="11" max="11" width="10.5" customWidth="1"/>
    <col min="12" max="12" width="0.5" customWidth="1"/>
    <col min="13" max="16" width="10.5" customWidth="1"/>
    <col min="17" max="17" width="0.5" customWidth="1"/>
    <col min="18" max="18" width="10.5" customWidth="1"/>
    <col min="19" max="19" width="1.5" customWidth="1"/>
    <col min="20" max="22" width="10.5" customWidth="1"/>
    <col min="23" max="23" width="2.33203125" customWidth="1"/>
    <col min="24" max="24" width="1" customWidth="1"/>
    <col min="25" max="25" width="0.5" customWidth="1"/>
  </cols>
  <sheetData>
    <row r="1" spans="2:27" x14ac:dyDescent="0.15">
      <c r="X1" s="25"/>
    </row>
    <row r="2" spans="2:27" x14ac:dyDescent="0.15">
      <c r="D2" s="4"/>
      <c r="E2" s="4"/>
      <c r="X2" s="25"/>
    </row>
    <row r="3" spans="2:27" x14ac:dyDescent="0.15">
      <c r="D3" s="4"/>
      <c r="E3" s="4"/>
      <c r="X3" s="25"/>
    </row>
    <row r="4" spans="2:27" x14ac:dyDescent="0.15">
      <c r="D4" s="4"/>
      <c r="E4" s="4"/>
      <c r="M4" s="5"/>
      <c r="X4" s="25"/>
    </row>
    <row r="5" spans="2:27" x14ac:dyDescent="0.15">
      <c r="B5" s="6" t="s">
        <v>84</v>
      </c>
      <c r="D5" s="8">
        <v>2019</v>
      </c>
      <c r="E5" s="12"/>
      <c r="F5" s="10" t="s">
        <v>114</v>
      </c>
      <c r="G5" s="10" t="s">
        <v>115</v>
      </c>
      <c r="H5" s="10" t="s">
        <v>116</v>
      </c>
      <c r="I5" s="10" t="s">
        <v>109</v>
      </c>
      <c r="J5" s="11"/>
      <c r="K5" s="8">
        <v>2020</v>
      </c>
      <c r="L5" s="9"/>
      <c r="M5" s="10" t="s">
        <v>110</v>
      </c>
      <c r="N5" s="10" t="s">
        <v>111</v>
      </c>
      <c r="O5" s="10" t="s">
        <v>112</v>
      </c>
      <c r="P5" s="10" t="s">
        <v>113</v>
      </c>
      <c r="Q5" s="11"/>
      <c r="R5" s="8">
        <v>2021</v>
      </c>
      <c r="S5" s="9"/>
      <c r="T5" s="10" t="s">
        <v>117</v>
      </c>
      <c r="U5" s="10" t="s">
        <v>129</v>
      </c>
      <c r="V5" s="10" t="s">
        <v>132</v>
      </c>
      <c r="W5" s="11"/>
      <c r="X5" s="32"/>
      <c r="Y5" s="12"/>
    </row>
    <row r="6" spans="2:27" ht="10.25" customHeight="1" x14ac:dyDescent="0.15">
      <c r="N6" s="14"/>
      <c r="O6" s="14"/>
      <c r="P6" s="14"/>
      <c r="Q6" s="14"/>
      <c r="R6" s="14"/>
      <c r="S6" s="14"/>
      <c r="T6" s="14"/>
      <c r="U6" s="14"/>
      <c r="V6" s="14"/>
      <c r="W6" s="14"/>
      <c r="X6" s="33"/>
      <c r="Y6" s="14"/>
    </row>
    <row r="7" spans="2:27" x14ac:dyDescent="0.15">
      <c r="B7" s="26" t="s">
        <v>74</v>
      </c>
      <c r="X7" s="25"/>
    </row>
    <row r="8" spans="2:27" x14ac:dyDescent="0.15">
      <c r="B8" s="3" t="s">
        <v>0</v>
      </c>
      <c r="D8" s="51">
        <v>87800000</v>
      </c>
      <c r="E8" s="27"/>
      <c r="F8" s="51">
        <v>34600000</v>
      </c>
      <c r="G8" s="51">
        <v>38300000</v>
      </c>
      <c r="H8" s="51">
        <v>56400000</v>
      </c>
      <c r="I8" s="51">
        <v>43800000</v>
      </c>
      <c r="J8" s="27"/>
      <c r="K8" s="51">
        <v>173100000</v>
      </c>
      <c r="L8" s="27"/>
      <c r="M8" s="51">
        <v>58400000</v>
      </c>
      <c r="N8" s="51">
        <v>83900000</v>
      </c>
      <c r="O8" s="51">
        <v>79300000</v>
      </c>
      <c r="P8" s="51">
        <v>86700000</v>
      </c>
      <c r="Q8" s="51"/>
      <c r="R8" s="51">
        <v>308400000</v>
      </c>
      <c r="S8" s="51"/>
      <c r="T8" s="51">
        <v>88347076.874261737</v>
      </c>
      <c r="U8" s="51">
        <v>97800000</v>
      </c>
      <c r="V8" s="51">
        <v>90900000</v>
      </c>
      <c r="W8" s="51"/>
      <c r="X8" s="25"/>
      <c r="AA8" s="110"/>
    </row>
    <row r="9" spans="2:27" x14ac:dyDescent="0.15">
      <c r="B9" s="3" t="s">
        <v>1</v>
      </c>
      <c r="D9" s="59">
        <v>19100000</v>
      </c>
      <c r="E9" s="27"/>
      <c r="F9" s="59">
        <v>7600000</v>
      </c>
      <c r="G9" s="59">
        <v>6600000</v>
      </c>
      <c r="H9" s="59">
        <v>11100000</v>
      </c>
      <c r="I9" s="59">
        <v>9900000</v>
      </c>
      <c r="J9" s="27"/>
      <c r="K9" s="59">
        <v>35200000</v>
      </c>
      <c r="L9" s="27"/>
      <c r="M9" s="59">
        <v>10700000</v>
      </c>
      <c r="N9" s="59">
        <v>13400000</v>
      </c>
      <c r="O9" s="59">
        <v>12500000</v>
      </c>
      <c r="P9" s="59">
        <v>13500000</v>
      </c>
      <c r="Q9" s="59"/>
      <c r="R9" s="59">
        <v>50100000</v>
      </c>
      <c r="S9" s="59"/>
      <c r="T9" s="59">
        <v>14718423.710000001</v>
      </c>
      <c r="U9" s="59">
        <v>17300000</v>
      </c>
      <c r="V9" s="59">
        <v>14600000</v>
      </c>
      <c r="W9" s="59"/>
      <c r="X9" s="25"/>
      <c r="AA9" s="110"/>
    </row>
    <row r="10" spans="2:27" x14ac:dyDescent="0.15">
      <c r="B10" s="29" t="s">
        <v>2</v>
      </c>
      <c r="D10" s="57">
        <v>106800000</v>
      </c>
      <c r="E10" s="30"/>
      <c r="F10" s="57">
        <v>42200000</v>
      </c>
      <c r="G10" s="57">
        <v>44900000</v>
      </c>
      <c r="H10" s="57">
        <v>67500000</v>
      </c>
      <c r="I10" s="57">
        <v>53800000</v>
      </c>
      <c r="J10" s="30"/>
      <c r="K10" s="57">
        <v>208400000</v>
      </c>
      <c r="L10" s="30"/>
      <c r="M10" s="57">
        <v>69100000</v>
      </c>
      <c r="N10" s="57">
        <v>97400000</v>
      </c>
      <c r="O10" s="57">
        <v>91800000</v>
      </c>
      <c r="P10" s="57">
        <v>100200000</v>
      </c>
      <c r="Q10" s="112"/>
      <c r="R10" s="57">
        <v>358400000</v>
      </c>
      <c r="S10" s="112"/>
      <c r="T10" s="57">
        <v>103065500.58426176</v>
      </c>
      <c r="U10" s="57">
        <v>115100000</v>
      </c>
      <c r="V10" s="57">
        <v>105400000</v>
      </c>
      <c r="W10" s="112"/>
      <c r="X10" s="25"/>
      <c r="AA10" s="110"/>
    </row>
    <row r="11" spans="2:27" x14ac:dyDescent="0.15">
      <c r="D11" s="27"/>
      <c r="E11" s="27"/>
      <c r="F11" s="27"/>
      <c r="G11" s="27"/>
      <c r="H11" s="27"/>
      <c r="I11" s="27"/>
      <c r="J11" s="27"/>
      <c r="K11" s="27"/>
      <c r="L11" s="27"/>
      <c r="M11" s="27"/>
      <c r="X11" s="25"/>
    </row>
    <row r="12" spans="2:27" x14ac:dyDescent="0.15">
      <c r="B12" s="31" t="s">
        <v>75</v>
      </c>
      <c r="D12" s="27"/>
      <c r="E12" s="27"/>
      <c r="F12" s="27"/>
      <c r="G12" s="27"/>
      <c r="H12" s="27"/>
      <c r="I12" s="27"/>
      <c r="J12" s="27"/>
      <c r="K12" s="27"/>
      <c r="L12" s="27"/>
      <c r="M12" s="27"/>
      <c r="X12" s="25"/>
    </row>
    <row r="13" spans="2:27" ht="30" x14ac:dyDescent="0.15">
      <c r="B13" s="89" t="s">
        <v>138</v>
      </c>
      <c r="D13" s="59">
        <v>66000000</v>
      </c>
      <c r="E13" s="27"/>
      <c r="F13" s="59">
        <v>21600000</v>
      </c>
      <c r="G13" s="59">
        <v>15300000</v>
      </c>
      <c r="H13" s="59">
        <v>25100000</v>
      </c>
      <c r="I13" s="59">
        <v>21600000</v>
      </c>
      <c r="J13" s="27"/>
      <c r="K13" s="59">
        <v>83600000</v>
      </c>
      <c r="L13" s="27"/>
      <c r="M13" s="59">
        <v>29500000</v>
      </c>
      <c r="N13" s="59">
        <v>42800000</v>
      </c>
      <c r="O13" s="59">
        <v>41500000</v>
      </c>
      <c r="P13" s="59">
        <v>45600000</v>
      </c>
      <c r="Q13" s="59"/>
      <c r="R13" s="59">
        <v>159400000</v>
      </c>
      <c r="S13" s="59"/>
      <c r="T13" s="59">
        <v>47251298.945230223</v>
      </c>
      <c r="U13" s="59">
        <v>49900000</v>
      </c>
      <c r="V13" s="59">
        <v>46300000</v>
      </c>
      <c r="W13" s="59"/>
      <c r="X13" s="25"/>
    </row>
    <row r="14" spans="2:27" ht="28" x14ac:dyDescent="0.15">
      <c r="B14" s="89" t="s">
        <v>82</v>
      </c>
      <c r="D14" s="59">
        <v>16800000</v>
      </c>
      <c r="E14" s="27"/>
      <c r="F14" s="59">
        <v>7300000</v>
      </c>
      <c r="G14" s="59">
        <v>4700000</v>
      </c>
      <c r="H14" s="59">
        <v>8800000</v>
      </c>
      <c r="I14" s="59">
        <v>8800000</v>
      </c>
      <c r="J14" s="27"/>
      <c r="K14" s="59">
        <v>29500000</v>
      </c>
      <c r="L14" s="27"/>
      <c r="M14" s="59">
        <v>9400000</v>
      </c>
      <c r="N14" s="59">
        <v>11100000</v>
      </c>
      <c r="O14" s="59">
        <v>12400000</v>
      </c>
      <c r="P14" s="59">
        <v>12500000</v>
      </c>
      <c r="Q14" s="59"/>
      <c r="R14" s="59">
        <v>45300000</v>
      </c>
      <c r="S14" s="59"/>
      <c r="T14" s="59">
        <v>13635504.43</v>
      </c>
      <c r="U14" s="59">
        <v>14600000</v>
      </c>
      <c r="V14" s="59">
        <v>12200000</v>
      </c>
      <c r="W14" s="59"/>
      <c r="X14" s="25"/>
    </row>
    <row r="15" spans="2:27" ht="15" x14ac:dyDescent="0.15">
      <c r="B15" s="3" t="s">
        <v>153</v>
      </c>
      <c r="D15" s="59">
        <v>39600000</v>
      </c>
      <c r="E15" s="27"/>
      <c r="F15" s="59">
        <v>16900000</v>
      </c>
      <c r="G15" s="59">
        <v>13900000</v>
      </c>
      <c r="H15" s="59">
        <v>16800000</v>
      </c>
      <c r="I15" s="59">
        <v>17400000</v>
      </c>
      <c r="J15" s="27"/>
      <c r="K15" s="59">
        <v>65000000</v>
      </c>
      <c r="L15" s="27"/>
      <c r="M15" s="59">
        <v>21600000</v>
      </c>
      <c r="N15" s="59">
        <v>23500000</v>
      </c>
      <c r="O15" s="59">
        <v>26400000</v>
      </c>
      <c r="P15" s="59">
        <v>29600000</v>
      </c>
      <c r="Q15" s="59"/>
      <c r="R15" s="59">
        <v>101100000</v>
      </c>
      <c r="S15" s="59"/>
      <c r="T15" s="59">
        <v>32774362.069052797</v>
      </c>
      <c r="U15" s="59">
        <v>36700000</v>
      </c>
      <c r="V15" s="59">
        <v>34300000</v>
      </c>
      <c r="W15" s="59"/>
      <c r="X15" s="25"/>
    </row>
    <row r="16" spans="2:27" ht="15" x14ac:dyDescent="0.15">
      <c r="B16" s="3" t="s">
        <v>151</v>
      </c>
      <c r="D16" s="59">
        <v>62400000</v>
      </c>
      <c r="E16" s="27"/>
      <c r="F16" s="59">
        <v>23100000</v>
      </c>
      <c r="G16" s="59">
        <v>13900000</v>
      </c>
      <c r="H16" s="59">
        <v>11600000</v>
      </c>
      <c r="I16" s="59">
        <v>16300000</v>
      </c>
      <c r="J16" s="27"/>
      <c r="K16" s="59">
        <v>64900000</v>
      </c>
      <c r="L16" s="27"/>
      <c r="M16" s="59">
        <v>24000000</v>
      </c>
      <c r="N16" s="59">
        <v>27500000</v>
      </c>
      <c r="O16" s="59">
        <v>33800000</v>
      </c>
      <c r="P16" s="59">
        <v>35900000</v>
      </c>
      <c r="Q16" s="59"/>
      <c r="R16" s="59">
        <v>121200000</v>
      </c>
      <c r="S16" s="59"/>
      <c r="T16" s="59">
        <v>36099802.322050869</v>
      </c>
      <c r="U16" s="59">
        <v>36100000</v>
      </c>
      <c r="V16" s="59">
        <v>34700000</v>
      </c>
      <c r="W16" s="59"/>
      <c r="X16" s="25"/>
    </row>
    <row r="17" spans="2:24" ht="15" x14ac:dyDescent="0.15">
      <c r="B17" s="3" t="s">
        <v>139</v>
      </c>
      <c r="D17" s="59">
        <v>1300000</v>
      </c>
      <c r="E17" s="27"/>
      <c r="F17" s="59">
        <v>1200000</v>
      </c>
      <c r="G17" s="59">
        <v>1500000</v>
      </c>
      <c r="H17" s="59">
        <v>1700000</v>
      </c>
      <c r="I17" s="59">
        <v>1700000</v>
      </c>
      <c r="J17" s="27"/>
      <c r="K17" s="59">
        <v>6100000</v>
      </c>
      <c r="L17" s="27"/>
      <c r="M17" s="59">
        <v>1800000</v>
      </c>
      <c r="N17" s="59">
        <v>1800000</v>
      </c>
      <c r="O17" s="59">
        <v>2300000</v>
      </c>
      <c r="P17" s="59">
        <v>2400000</v>
      </c>
      <c r="Q17" s="59"/>
      <c r="R17" s="59">
        <v>8300000</v>
      </c>
      <c r="S17" s="59"/>
      <c r="T17" s="59">
        <v>2385487.8137765294</v>
      </c>
      <c r="U17" s="59">
        <v>2500000</v>
      </c>
      <c r="V17" s="59">
        <v>3000000</v>
      </c>
      <c r="W17" s="59"/>
      <c r="X17" s="25"/>
    </row>
    <row r="18" spans="2:24" x14ac:dyDescent="0.15">
      <c r="B18" s="29" t="s">
        <v>9</v>
      </c>
      <c r="D18" s="57">
        <v>186100000</v>
      </c>
      <c r="E18" s="30"/>
      <c r="F18" s="57">
        <v>70100000</v>
      </c>
      <c r="G18" s="57">
        <v>49200000</v>
      </c>
      <c r="H18" s="57">
        <v>63900000</v>
      </c>
      <c r="I18" s="57">
        <v>65800000</v>
      </c>
      <c r="J18" s="30"/>
      <c r="K18" s="60">
        <v>249000000</v>
      </c>
      <c r="L18" s="90"/>
      <c r="M18" s="60">
        <v>86200000</v>
      </c>
      <c r="N18" s="60">
        <v>106700000</v>
      </c>
      <c r="O18" s="60">
        <v>116400000</v>
      </c>
      <c r="P18" s="60">
        <v>125900000</v>
      </c>
      <c r="Q18" s="113"/>
      <c r="R18" s="60">
        <v>435200000</v>
      </c>
      <c r="S18" s="113"/>
      <c r="T18" s="60">
        <v>132146455.58011045</v>
      </c>
      <c r="U18" s="60">
        <v>139800000</v>
      </c>
      <c r="V18" s="60">
        <v>130500000</v>
      </c>
      <c r="W18" s="113"/>
      <c r="X18" s="25"/>
    </row>
    <row r="19" spans="2:24" x14ac:dyDescent="0.15">
      <c r="D19" s="27"/>
      <c r="E19" s="27"/>
      <c r="F19" s="27"/>
      <c r="G19" s="27"/>
      <c r="H19" s="27"/>
      <c r="I19" s="27"/>
      <c r="J19" s="27"/>
      <c r="K19" s="45"/>
      <c r="L19" s="27"/>
      <c r="M19" s="45"/>
      <c r="N19" s="45"/>
      <c r="O19" s="45"/>
      <c r="P19" s="45"/>
      <c r="Q19" s="45"/>
      <c r="R19" s="45"/>
      <c r="S19" s="45"/>
      <c r="T19" s="45"/>
      <c r="U19" s="45"/>
      <c r="V19" s="45"/>
      <c r="W19" s="45"/>
      <c r="X19" s="25"/>
    </row>
    <row r="20" spans="2:24" x14ac:dyDescent="0.15">
      <c r="B20" s="29" t="s">
        <v>97</v>
      </c>
      <c r="D20" s="51">
        <v>-79300000</v>
      </c>
      <c r="E20" s="27"/>
      <c r="F20" s="51">
        <v>-27900000</v>
      </c>
      <c r="G20" s="51">
        <v>-4300000</v>
      </c>
      <c r="H20" s="51">
        <v>3500000</v>
      </c>
      <c r="I20" s="51">
        <v>-12000000</v>
      </c>
      <c r="J20" s="27"/>
      <c r="K20" s="59">
        <v>-40600000</v>
      </c>
      <c r="L20" s="27"/>
      <c r="M20" s="59">
        <v>-17100000</v>
      </c>
      <c r="N20" s="59">
        <v>-9300000</v>
      </c>
      <c r="O20" s="59">
        <v>-24700000</v>
      </c>
      <c r="P20" s="59">
        <v>-25700000</v>
      </c>
      <c r="Q20" s="59"/>
      <c r="R20" s="59">
        <v>-76800000</v>
      </c>
      <c r="S20" s="59"/>
      <c r="T20" s="59">
        <v>-29080954.995848682</v>
      </c>
      <c r="U20" s="59">
        <v>-24700000</v>
      </c>
      <c r="V20" s="59">
        <v>-25100000</v>
      </c>
      <c r="W20" s="59"/>
      <c r="X20" s="25"/>
    </row>
    <row r="21" spans="2:24" x14ac:dyDescent="0.15">
      <c r="B21" s="3" t="s">
        <v>10</v>
      </c>
      <c r="D21" s="59">
        <v>2100000</v>
      </c>
      <c r="E21" s="27"/>
      <c r="F21" s="59">
        <v>500000</v>
      </c>
      <c r="G21" s="59">
        <v>100000</v>
      </c>
      <c r="H21" s="59">
        <v>100000</v>
      </c>
      <c r="I21" s="59">
        <v>0</v>
      </c>
      <c r="J21" s="27"/>
      <c r="K21" s="59">
        <v>700000</v>
      </c>
      <c r="L21" s="27"/>
      <c r="M21" s="59">
        <v>0</v>
      </c>
      <c r="N21" s="59">
        <v>0</v>
      </c>
      <c r="O21" s="59">
        <v>0</v>
      </c>
      <c r="P21" s="59">
        <v>0</v>
      </c>
      <c r="Q21" s="59"/>
      <c r="R21" s="59">
        <v>100000</v>
      </c>
      <c r="S21" s="59"/>
      <c r="T21" s="59">
        <v>44065.8922928584</v>
      </c>
      <c r="U21" s="59">
        <v>600000</v>
      </c>
      <c r="V21" s="59">
        <v>1900000</v>
      </c>
      <c r="W21" s="59"/>
      <c r="X21" s="25"/>
    </row>
    <row r="22" spans="2:24" x14ac:dyDescent="0.15">
      <c r="B22" s="3" t="s">
        <v>4</v>
      </c>
      <c r="D22" s="59">
        <v>0</v>
      </c>
      <c r="E22" s="27"/>
      <c r="F22" s="59">
        <v>-100000</v>
      </c>
      <c r="G22" s="59">
        <v>-200000</v>
      </c>
      <c r="H22" s="59">
        <v>-200000</v>
      </c>
      <c r="I22" s="59">
        <v>-200000</v>
      </c>
      <c r="J22" s="27"/>
      <c r="K22" s="59">
        <v>-600000</v>
      </c>
      <c r="L22" s="27"/>
      <c r="M22" s="59">
        <v>-200000</v>
      </c>
      <c r="N22" s="59">
        <v>-300000</v>
      </c>
      <c r="O22" s="59">
        <v>-100000</v>
      </c>
      <c r="P22" s="59">
        <v>-200000</v>
      </c>
      <c r="Q22" s="59"/>
      <c r="R22" s="59">
        <v>-800000</v>
      </c>
      <c r="S22" s="59"/>
      <c r="T22" s="59">
        <v>-209961.65</v>
      </c>
      <c r="U22" s="59">
        <v>-200000</v>
      </c>
      <c r="V22" s="59">
        <v>-200000</v>
      </c>
      <c r="W22" s="59"/>
      <c r="X22" s="25"/>
    </row>
    <row r="23" spans="2:24" x14ac:dyDescent="0.15">
      <c r="B23" s="3" t="s">
        <v>5</v>
      </c>
      <c r="D23" s="59">
        <v>0</v>
      </c>
      <c r="E23" s="27"/>
      <c r="F23" s="52">
        <v>0</v>
      </c>
      <c r="G23" s="52">
        <v>0</v>
      </c>
      <c r="H23" s="52">
        <v>300000</v>
      </c>
      <c r="I23" s="52">
        <v>100000</v>
      </c>
      <c r="J23" s="27"/>
      <c r="K23" s="59">
        <v>500000</v>
      </c>
      <c r="L23" s="27"/>
      <c r="M23" s="59">
        <v>100000</v>
      </c>
      <c r="N23" s="59">
        <v>200000</v>
      </c>
      <c r="O23" s="59">
        <v>100000</v>
      </c>
      <c r="P23" s="59">
        <v>400000</v>
      </c>
      <c r="Q23" s="59"/>
      <c r="R23" s="59">
        <v>700000</v>
      </c>
      <c r="S23" s="59"/>
      <c r="T23" s="59">
        <v>200000</v>
      </c>
      <c r="U23" s="59">
        <v>200000</v>
      </c>
      <c r="V23" s="59">
        <v>300000</v>
      </c>
      <c r="W23" s="59"/>
      <c r="X23" s="25"/>
    </row>
    <row r="24" spans="2:24" ht="14" thickBot="1" x14ac:dyDescent="0.2">
      <c r="B24" s="29" t="s">
        <v>11</v>
      </c>
      <c r="D24" s="54">
        <v>-77200000</v>
      </c>
      <c r="E24" s="30"/>
      <c r="F24" s="54">
        <v>-27500000</v>
      </c>
      <c r="G24" s="54">
        <v>-4400000</v>
      </c>
      <c r="H24" s="54">
        <v>3200000</v>
      </c>
      <c r="I24" s="54">
        <v>-12300000</v>
      </c>
      <c r="J24" s="30"/>
      <c r="K24" s="54">
        <v>-41000000</v>
      </c>
      <c r="L24" s="30"/>
      <c r="M24" s="54">
        <v>-17400000</v>
      </c>
      <c r="N24" s="54">
        <v>-9700000</v>
      </c>
      <c r="O24" s="54">
        <v>-24800000</v>
      </c>
      <c r="P24" s="54">
        <v>-26300000</v>
      </c>
      <c r="Q24" s="112"/>
      <c r="R24" s="54">
        <v>-78200000</v>
      </c>
      <c r="S24" s="112"/>
      <c r="T24" s="54">
        <v>-29486754.189859334</v>
      </c>
      <c r="U24" s="54">
        <v>-24500000</v>
      </c>
      <c r="V24" s="54">
        <v>-23700000</v>
      </c>
      <c r="W24" s="112"/>
      <c r="X24" s="25"/>
    </row>
    <row r="25" spans="2:24" ht="14" thickTop="1" x14ac:dyDescent="0.15">
      <c r="B25" s="29"/>
      <c r="D25" s="30"/>
      <c r="E25" s="30"/>
      <c r="F25" s="30"/>
      <c r="G25" s="30"/>
      <c r="H25" s="30"/>
      <c r="I25" s="30"/>
      <c r="J25" s="30"/>
      <c r="K25" s="30"/>
      <c r="L25" s="30"/>
      <c r="M25" s="30"/>
      <c r="X25" s="25"/>
    </row>
    <row r="26" spans="2:24" x14ac:dyDescent="0.15">
      <c r="B26" s="29" t="s">
        <v>20</v>
      </c>
      <c r="D26" s="58">
        <v>-4.2</v>
      </c>
      <c r="E26" s="30"/>
      <c r="F26" s="58">
        <v>-1.3</v>
      </c>
      <c r="G26" s="58">
        <v>-0.21</v>
      </c>
      <c r="H26" s="58">
        <v>0.15</v>
      </c>
      <c r="I26" s="58">
        <v>-0.56000000000000005</v>
      </c>
      <c r="J26" s="30"/>
      <c r="K26" s="58">
        <v>-1.9</v>
      </c>
      <c r="L26" s="30"/>
      <c r="M26" s="58">
        <v>-0.51</v>
      </c>
      <c r="N26" s="58">
        <v>-0.06</v>
      </c>
      <c r="O26" s="58">
        <v>-0.16</v>
      </c>
      <c r="P26" s="58">
        <v>-0.17</v>
      </c>
      <c r="Q26" s="58"/>
      <c r="R26" s="58">
        <v>-0.62</v>
      </c>
      <c r="S26" s="58"/>
      <c r="T26" s="58">
        <v>-0.19</v>
      </c>
      <c r="U26" s="58">
        <v>-0.15634971282705806</v>
      </c>
      <c r="V26" s="58">
        <v>-0.15</v>
      </c>
      <c r="W26" s="58"/>
      <c r="X26" s="25"/>
    </row>
    <row r="27" spans="2:24" x14ac:dyDescent="0.15">
      <c r="B27" s="29" t="s">
        <v>21</v>
      </c>
      <c r="D27" s="58">
        <v>-4.2</v>
      </c>
      <c r="E27" s="30"/>
      <c r="F27" s="58">
        <v>-1.3</v>
      </c>
      <c r="G27" s="58">
        <v>-0.21</v>
      </c>
      <c r="H27" s="58">
        <v>0.02</v>
      </c>
      <c r="I27" s="58">
        <v>-0.56000000000000005</v>
      </c>
      <c r="J27" s="30"/>
      <c r="K27" s="58">
        <v>-1.9</v>
      </c>
      <c r="L27" s="30"/>
      <c r="M27" s="58">
        <v>-0.51</v>
      </c>
      <c r="N27" s="58">
        <v>-0.06</v>
      </c>
      <c r="O27" s="58">
        <v>-0.16</v>
      </c>
      <c r="P27" s="58">
        <v>-0.17</v>
      </c>
      <c r="Q27" s="58"/>
      <c r="R27" s="58">
        <v>-0.62</v>
      </c>
      <c r="S27" s="58"/>
      <c r="T27" s="58">
        <v>-0.19</v>
      </c>
      <c r="U27" s="58">
        <v>-0.15634971282705806</v>
      </c>
      <c r="V27" s="58">
        <v>-0.15</v>
      </c>
      <c r="W27" s="58"/>
      <c r="X27" s="25"/>
    </row>
    <row r="28" spans="2:24" x14ac:dyDescent="0.15">
      <c r="B28" s="29" t="s">
        <v>33</v>
      </c>
      <c r="D28" s="59">
        <v>18400000</v>
      </c>
      <c r="E28" s="30"/>
      <c r="F28" s="59">
        <v>21200000</v>
      </c>
      <c r="G28" s="59">
        <v>21400000</v>
      </c>
      <c r="H28" s="59">
        <v>21700000</v>
      </c>
      <c r="I28" s="59">
        <v>22100000</v>
      </c>
      <c r="J28" s="30"/>
      <c r="K28" s="59">
        <v>21600000</v>
      </c>
      <c r="L28" s="30"/>
      <c r="M28" s="59">
        <v>34300000</v>
      </c>
      <c r="N28" s="59">
        <v>154600000</v>
      </c>
      <c r="O28" s="59">
        <v>155000000</v>
      </c>
      <c r="P28" s="59">
        <v>155800000</v>
      </c>
      <c r="Q28" s="59"/>
      <c r="R28" s="59">
        <v>125300000</v>
      </c>
      <c r="S28" s="59"/>
      <c r="T28" s="59">
        <v>156100000</v>
      </c>
      <c r="U28" s="59">
        <v>156700000</v>
      </c>
      <c r="V28" s="59">
        <v>157300000</v>
      </c>
      <c r="W28" s="59"/>
      <c r="X28" s="25"/>
    </row>
    <row r="29" spans="2:24" x14ac:dyDescent="0.15">
      <c r="B29" s="29" t="s">
        <v>34</v>
      </c>
      <c r="D29" s="59">
        <v>18400000</v>
      </c>
      <c r="E29" s="30"/>
      <c r="F29" s="59">
        <v>21200000</v>
      </c>
      <c r="G29" s="59">
        <v>21400000</v>
      </c>
      <c r="H29" s="59">
        <v>139200000</v>
      </c>
      <c r="I29" s="59">
        <v>22100000</v>
      </c>
      <c r="J29" s="30"/>
      <c r="K29" s="59">
        <v>21600000</v>
      </c>
      <c r="L29" s="30"/>
      <c r="M29" s="59">
        <v>34300000</v>
      </c>
      <c r="N29" s="59">
        <v>154600000</v>
      </c>
      <c r="O29" s="59">
        <v>155000000</v>
      </c>
      <c r="P29" s="59">
        <v>155800000</v>
      </c>
      <c r="Q29" s="59"/>
      <c r="R29" s="59">
        <v>125300000</v>
      </c>
      <c r="S29" s="59"/>
      <c r="T29" s="59">
        <v>156100000</v>
      </c>
      <c r="U29" s="59">
        <v>156700000</v>
      </c>
      <c r="V29" s="59">
        <v>157300000</v>
      </c>
      <c r="W29" s="59"/>
      <c r="X29" s="25"/>
    </row>
    <row r="30" spans="2:24" x14ac:dyDescent="0.15">
      <c r="B30" s="29"/>
      <c r="D30" s="30"/>
      <c r="E30" s="30"/>
      <c r="F30" s="30"/>
      <c r="G30" s="30"/>
      <c r="H30" s="30"/>
      <c r="I30" s="30"/>
      <c r="J30" s="30"/>
      <c r="K30" s="30"/>
      <c r="L30" s="30"/>
      <c r="M30" s="30"/>
      <c r="X30" s="25"/>
    </row>
    <row r="31" spans="2:24" x14ac:dyDescent="0.15">
      <c r="D31" s="8">
        <v>2019</v>
      </c>
      <c r="E31" s="12"/>
      <c r="F31" s="10" t="s">
        <v>114</v>
      </c>
      <c r="G31" s="10" t="s">
        <v>115</v>
      </c>
      <c r="H31" s="10" t="s">
        <v>116</v>
      </c>
      <c r="I31" s="10" t="s">
        <v>109</v>
      </c>
      <c r="J31" s="11"/>
      <c r="K31" s="8">
        <v>2020</v>
      </c>
      <c r="L31" s="9"/>
      <c r="M31" s="10" t="s">
        <v>110</v>
      </c>
      <c r="N31" s="10" t="s">
        <v>111</v>
      </c>
      <c r="O31" s="10" t="s">
        <v>112</v>
      </c>
      <c r="P31" s="10" t="s">
        <v>113</v>
      </c>
      <c r="Q31" s="11"/>
      <c r="R31" s="8">
        <v>2021</v>
      </c>
      <c r="S31" s="9"/>
      <c r="T31" s="10" t="s">
        <v>117</v>
      </c>
      <c r="U31" s="10" t="s">
        <v>129</v>
      </c>
      <c r="V31" s="10" t="s">
        <v>132</v>
      </c>
      <c r="W31" s="11"/>
      <c r="X31" s="25"/>
    </row>
    <row r="32" spans="2:24" x14ac:dyDescent="0.15">
      <c r="X32" s="25"/>
    </row>
    <row r="33" spans="2:24" ht="15" x14ac:dyDescent="0.15">
      <c r="B33" t="s">
        <v>88</v>
      </c>
      <c r="X33" s="25"/>
    </row>
    <row r="34" spans="2:24" ht="28" x14ac:dyDescent="0.15">
      <c r="B34" s="89" t="s">
        <v>81</v>
      </c>
      <c r="D34" s="59">
        <v>0</v>
      </c>
      <c r="E34" s="27"/>
      <c r="F34" s="59">
        <v>0</v>
      </c>
      <c r="G34" s="59">
        <v>0</v>
      </c>
      <c r="H34" s="59">
        <v>0</v>
      </c>
      <c r="I34" s="59">
        <v>0</v>
      </c>
      <c r="J34" s="27"/>
      <c r="K34" s="59">
        <v>100000</v>
      </c>
      <c r="L34" s="27"/>
      <c r="M34" s="59">
        <v>100000</v>
      </c>
      <c r="N34" s="59">
        <v>0</v>
      </c>
      <c r="O34" s="59">
        <v>100000</v>
      </c>
      <c r="P34" s="59">
        <v>100000</v>
      </c>
      <c r="Q34" s="59"/>
      <c r="R34" s="59">
        <v>300000</v>
      </c>
      <c r="S34" s="59"/>
      <c r="T34" s="59">
        <v>131174.14000000001</v>
      </c>
      <c r="U34" s="59">
        <v>100000</v>
      </c>
      <c r="V34" s="59">
        <v>200000</v>
      </c>
      <c r="W34" s="59"/>
      <c r="X34" s="25"/>
    </row>
    <row r="35" spans="2:24" x14ac:dyDescent="0.15">
      <c r="B35" s="3" t="s">
        <v>90</v>
      </c>
      <c r="D35" s="59">
        <v>200000</v>
      </c>
      <c r="E35" s="27"/>
      <c r="F35" s="59">
        <v>100000</v>
      </c>
      <c r="G35" s="59">
        <v>100000</v>
      </c>
      <c r="H35" s="59">
        <v>100000</v>
      </c>
      <c r="I35" s="59">
        <v>600000</v>
      </c>
      <c r="J35" s="27"/>
      <c r="K35" s="59">
        <v>900000</v>
      </c>
      <c r="L35" s="27"/>
      <c r="M35" s="59">
        <v>400000</v>
      </c>
      <c r="N35" s="59">
        <v>400000</v>
      </c>
      <c r="O35" s="59">
        <v>1400000</v>
      </c>
      <c r="P35" s="59">
        <v>1300000</v>
      </c>
      <c r="Q35" s="59"/>
      <c r="R35" s="59">
        <v>3500000</v>
      </c>
      <c r="S35" s="59"/>
      <c r="T35" s="59">
        <v>2055604.2746937044</v>
      </c>
      <c r="U35" s="59">
        <v>1800000</v>
      </c>
      <c r="V35" s="59">
        <v>2500000</v>
      </c>
      <c r="W35" s="59"/>
      <c r="X35" s="25"/>
    </row>
    <row r="36" spans="2:24" x14ac:dyDescent="0.15">
      <c r="B36" s="3" t="s">
        <v>91</v>
      </c>
      <c r="D36" s="59">
        <v>800000</v>
      </c>
      <c r="E36" s="27"/>
      <c r="F36" s="52">
        <v>2000000</v>
      </c>
      <c r="G36" s="52">
        <v>1000000</v>
      </c>
      <c r="H36" s="52">
        <v>300000</v>
      </c>
      <c r="I36" s="52">
        <v>1500000</v>
      </c>
      <c r="J36" s="27"/>
      <c r="K36" s="59">
        <v>4800000</v>
      </c>
      <c r="L36" s="27"/>
      <c r="M36" s="59">
        <v>2400000</v>
      </c>
      <c r="N36" s="59">
        <v>3300000</v>
      </c>
      <c r="O36" s="59">
        <v>8300000</v>
      </c>
      <c r="P36" s="59">
        <v>5400000</v>
      </c>
      <c r="Q36" s="59"/>
      <c r="R36" s="59">
        <v>19400000</v>
      </c>
      <c r="S36" s="59"/>
      <c r="T36" s="59">
        <v>5727110.9181743674</v>
      </c>
      <c r="U36" s="59">
        <v>6400000</v>
      </c>
      <c r="V36" s="59">
        <v>6900000</v>
      </c>
      <c r="W36" s="59"/>
      <c r="X36" s="25"/>
    </row>
    <row r="37" spans="2:24" ht="14" thickBot="1" x14ac:dyDescent="0.2">
      <c r="B37" t="s">
        <v>89</v>
      </c>
      <c r="D37" s="54">
        <v>1000000</v>
      </c>
      <c r="E37" s="30"/>
      <c r="F37" s="54">
        <v>2100000</v>
      </c>
      <c r="G37" s="54">
        <v>1000000</v>
      </c>
      <c r="H37" s="54">
        <v>300000</v>
      </c>
      <c r="I37" s="54">
        <v>2200000</v>
      </c>
      <c r="J37" s="30"/>
      <c r="K37" s="54">
        <v>5700000</v>
      </c>
      <c r="L37" s="30"/>
      <c r="M37" s="54">
        <v>2900000</v>
      </c>
      <c r="N37" s="54">
        <v>3800000</v>
      </c>
      <c r="O37" s="54">
        <v>9800000</v>
      </c>
      <c r="P37" s="54">
        <v>6800000</v>
      </c>
      <c r="Q37" s="112"/>
      <c r="R37" s="54">
        <v>23200000</v>
      </c>
      <c r="S37" s="112"/>
      <c r="T37" s="54">
        <v>7913889.3328680713</v>
      </c>
      <c r="U37" s="54">
        <v>8300000</v>
      </c>
      <c r="V37" s="54">
        <v>9600000</v>
      </c>
      <c r="W37" s="112"/>
      <c r="X37" s="25"/>
    </row>
    <row r="38" spans="2:24" ht="14" thickTop="1" x14ac:dyDescent="0.15">
      <c r="X38" s="25"/>
    </row>
    <row r="39" spans="2:24" ht="15" x14ac:dyDescent="0.15">
      <c r="B39" t="s">
        <v>93</v>
      </c>
      <c r="X39" s="25"/>
    </row>
    <row r="40" spans="2:24" x14ac:dyDescent="0.15">
      <c r="B40" s="3" t="s">
        <v>91</v>
      </c>
      <c r="D40" s="59">
        <v>0</v>
      </c>
      <c r="E40" s="27"/>
      <c r="F40" s="59">
        <v>0</v>
      </c>
      <c r="G40" s="59">
        <v>0</v>
      </c>
      <c r="H40" s="59">
        <v>-2600000</v>
      </c>
      <c r="I40" s="59">
        <v>-500000</v>
      </c>
      <c r="J40" s="27"/>
      <c r="K40" s="59">
        <v>-3100000</v>
      </c>
      <c r="L40" s="27"/>
      <c r="M40" s="59">
        <v>0</v>
      </c>
      <c r="N40" s="59">
        <v>0</v>
      </c>
      <c r="O40" s="59">
        <v>0</v>
      </c>
      <c r="P40" s="59">
        <v>0</v>
      </c>
      <c r="Q40" s="59"/>
      <c r="R40" s="59">
        <v>0</v>
      </c>
      <c r="S40" s="59"/>
      <c r="T40" s="59">
        <v>200000</v>
      </c>
      <c r="U40" s="59">
        <v>0</v>
      </c>
      <c r="V40" s="59">
        <v>0</v>
      </c>
      <c r="W40" s="59"/>
      <c r="X40" s="25"/>
    </row>
    <row r="41" spans="2:24" x14ac:dyDescent="0.15">
      <c r="X41" s="25"/>
    </row>
    <row r="42" spans="2:24" ht="15" x14ac:dyDescent="0.15">
      <c r="B42" t="s">
        <v>94</v>
      </c>
      <c r="X42" s="25"/>
    </row>
    <row r="43" spans="2:24" x14ac:dyDescent="0.15">
      <c r="B43" s="3" t="s">
        <v>92</v>
      </c>
      <c r="D43" s="59">
        <v>100000</v>
      </c>
      <c r="E43" s="27"/>
      <c r="F43" s="59">
        <v>600000</v>
      </c>
      <c r="G43" s="59">
        <v>800000</v>
      </c>
      <c r="H43" s="59">
        <v>800000</v>
      </c>
      <c r="I43" s="59">
        <v>800000</v>
      </c>
      <c r="J43" s="27"/>
      <c r="K43" s="59">
        <v>3000000</v>
      </c>
      <c r="L43" s="27"/>
      <c r="M43" s="59">
        <v>800000</v>
      </c>
      <c r="N43" s="59">
        <v>800000</v>
      </c>
      <c r="O43" s="59">
        <v>1200000</v>
      </c>
      <c r="P43" s="59">
        <v>1200000</v>
      </c>
      <c r="Q43" s="59"/>
      <c r="R43" s="59">
        <v>4000000</v>
      </c>
      <c r="S43" s="59"/>
      <c r="T43" s="59">
        <v>1228244.0100000002</v>
      </c>
      <c r="U43" s="59">
        <v>1300000</v>
      </c>
      <c r="V43" s="59">
        <v>1200000</v>
      </c>
      <c r="W43" s="59"/>
      <c r="X43" s="25"/>
    </row>
    <row r="44" spans="2:24" x14ac:dyDescent="0.15">
      <c r="B44" s="3"/>
      <c r="D44" s="59"/>
      <c r="E44" s="27"/>
      <c r="F44" s="59"/>
      <c r="G44" s="59"/>
      <c r="H44" s="59"/>
      <c r="I44" s="59"/>
      <c r="J44" s="27"/>
      <c r="K44" s="59"/>
      <c r="L44" s="27"/>
      <c r="M44" s="59"/>
      <c r="N44" s="59"/>
      <c r="O44" s="59"/>
      <c r="P44" s="59"/>
      <c r="Q44" s="59"/>
      <c r="R44" s="59"/>
      <c r="S44" s="59"/>
      <c r="T44" s="59"/>
      <c r="U44" s="59"/>
      <c r="V44" s="59"/>
      <c r="W44" s="59"/>
      <c r="X44" s="25"/>
    </row>
    <row r="45" spans="2:24" ht="15" x14ac:dyDescent="0.15">
      <c r="B45" t="s">
        <v>140</v>
      </c>
      <c r="D45" s="59"/>
      <c r="E45" s="27"/>
      <c r="F45" s="59"/>
      <c r="G45" s="59"/>
      <c r="H45" s="59"/>
      <c r="I45" s="59"/>
      <c r="J45" s="27"/>
      <c r="K45" s="59"/>
      <c r="L45" s="27"/>
      <c r="M45" s="59"/>
      <c r="N45" s="59"/>
      <c r="O45" s="59"/>
      <c r="P45" s="59"/>
      <c r="Q45" s="59"/>
      <c r="R45" s="59"/>
      <c r="S45" s="59"/>
      <c r="T45" s="59"/>
      <c r="U45" s="59"/>
      <c r="V45" s="59"/>
      <c r="W45" s="59"/>
      <c r="X45" s="25"/>
    </row>
    <row r="46" spans="2:24" x14ac:dyDescent="0.15">
      <c r="B46" s="3" t="s">
        <v>92</v>
      </c>
      <c r="D46" s="45">
        <v>0</v>
      </c>
      <c r="E46" s="45">
        <v>0</v>
      </c>
      <c r="F46" s="45">
        <v>0</v>
      </c>
      <c r="G46" s="45">
        <v>0</v>
      </c>
      <c r="H46" s="45">
        <v>0</v>
      </c>
      <c r="I46" s="45">
        <v>0</v>
      </c>
      <c r="J46" s="45">
        <v>0</v>
      </c>
      <c r="K46" s="45">
        <v>0</v>
      </c>
      <c r="L46" s="45">
        <v>0</v>
      </c>
      <c r="M46" s="45">
        <v>0</v>
      </c>
      <c r="N46" s="45">
        <v>0</v>
      </c>
      <c r="O46" s="45">
        <v>0</v>
      </c>
      <c r="P46" s="45">
        <v>0</v>
      </c>
      <c r="Q46" s="45">
        <v>0</v>
      </c>
      <c r="R46" s="45">
        <v>0</v>
      </c>
      <c r="S46" s="45"/>
      <c r="T46" s="45">
        <v>0</v>
      </c>
      <c r="U46" s="45">
        <v>200000</v>
      </c>
      <c r="V46" s="45">
        <v>100000</v>
      </c>
      <c r="X46" s="25"/>
    </row>
    <row r="47" spans="2:24" x14ac:dyDescent="0.15">
      <c r="B47" s="3"/>
      <c r="D47" s="45"/>
      <c r="E47" s="45"/>
      <c r="F47" s="45"/>
      <c r="G47" s="45"/>
      <c r="H47" s="45"/>
      <c r="I47" s="45"/>
      <c r="J47" s="45"/>
      <c r="K47" s="45"/>
      <c r="L47" s="45"/>
      <c r="M47" s="45"/>
      <c r="N47" s="45"/>
      <c r="O47" s="45"/>
      <c r="P47" s="45"/>
      <c r="Q47" s="45"/>
      <c r="R47" s="45"/>
      <c r="S47" s="45"/>
      <c r="T47" s="45"/>
      <c r="U47" s="45"/>
      <c r="V47" s="45"/>
      <c r="X47" s="25"/>
    </row>
    <row r="48" spans="2:24" ht="15" x14ac:dyDescent="0.15">
      <c r="B48" t="s">
        <v>152</v>
      </c>
      <c r="D48" s="59"/>
      <c r="E48" s="27"/>
      <c r="F48" s="59"/>
      <c r="G48" s="59"/>
      <c r="H48" s="59"/>
      <c r="I48" s="59"/>
      <c r="J48" s="27"/>
      <c r="K48" s="59"/>
      <c r="L48" s="27"/>
      <c r="M48" s="59"/>
      <c r="N48" s="59"/>
      <c r="O48" s="59"/>
      <c r="P48" s="59"/>
      <c r="Q48" s="59"/>
      <c r="R48" s="59"/>
      <c r="S48" s="59"/>
      <c r="T48" s="59"/>
      <c r="U48" s="59"/>
      <c r="V48" s="59"/>
      <c r="W48" s="59"/>
      <c r="X48" s="25"/>
    </row>
    <row r="49" spans="1:24" x14ac:dyDescent="0.15">
      <c r="B49" s="3" t="s">
        <v>90</v>
      </c>
      <c r="D49" s="45">
        <v>0</v>
      </c>
      <c r="E49" s="45">
        <v>0</v>
      </c>
      <c r="F49" s="45">
        <v>0</v>
      </c>
      <c r="G49" s="45">
        <v>0</v>
      </c>
      <c r="H49" s="45">
        <v>0</v>
      </c>
      <c r="I49" s="45">
        <v>0</v>
      </c>
      <c r="J49" s="45">
        <v>0</v>
      </c>
      <c r="K49" s="45">
        <v>0</v>
      </c>
      <c r="L49" s="45">
        <v>0</v>
      </c>
      <c r="M49" s="45">
        <v>0</v>
      </c>
      <c r="N49" s="45">
        <v>0</v>
      </c>
      <c r="O49" s="45">
        <v>0</v>
      </c>
      <c r="P49" s="45">
        <v>0</v>
      </c>
      <c r="Q49" s="45">
        <v>0</v>
      </c>
      <c r="R49" s="45">
        <v>0</v>
      </c>
      <c r="S49" s="45"/>
      <c r="T49" s="45">
        <v>0</v>
      </c>
      <c r="U49" s="45">
        <v>0</v>
      </c>
      <c r="V49" s="45">
        <v>200000</v>
      </c>
      <c r="X49" s="25"/>
    </row>
    <row r="50" spans="1:24" x14ac:dyDescent="0.15">
      <c r="B50" s="3" t="s">
        <v>91</v>
      </c>
      <c r="D50" s="45">
        <v>0</v>
      </c>
      <c r="E50" s="45">
        <v>0</v>
      </c>
      <c r="F50" s="45">
        <v>0</v>
      </c>
      <c r="G50" s="45">
        <v>0</v>
      </c>
      <c r="H50" s="45">
        <v>0</v>
      </c>
      <c r="I50" s="45">
        <v>0</v>
      </c>
      <c r="J50" s="45">
        <v>0</v>
      </c>
      <c r="K50" s="45">
        <v>0</v>
      </c>
      <c r="L50" s="45">
        <v>0</v>
      </c>
      <c r="M50" s="45">
        <v>0</v>
      </c>
      <c r="N50" s="45">
        <v>0</v>
      </c>
      <c r="O50" s="45">
        <v>0</v>
      </c>
      <c r="P50" s="45">
        <v>0</v>
      </c>
      <c r="Q50" s="45">
        <v>0</v>
      </c>
      <c r="R50" s="45">
        <v>0</v>
      </c>
      <c r="S50" s="45"/>
      <c r="T50" s="45">
        <v>0</v>
      </c>
      <c r="U50" s="45">
        <v>0</v>
      </c>
      <c r="V50" s="45">
        <v>200000</v>
      </c>
      <c r="X50" s="25"/>
    </row>
    <row r="51" spans="1:24" x14ac:dyDescent="0.15">
      <c r="A51" s="164" t="s">
        <v>154</v>
      </c>
      <c r="B51" s="3"/>
      <c r="D51" s="45"/>
      <c r="E51" s="45"/>
      <c r="F51" s="45"/>
      <c r="G51" s="45"/>
      <c r="H51" s="45"/>
      <c r="I51" s="45"/>
      <c r="J51" s="45"/>
      <c r="K51" s="45"/>
      <c r="L51" s="45"/>
      <c r="M51" s="45"/>
      <c r="N51" s="45"/>
      <c r="O51" s="45"/>
      <c r="P51" s="45"/>
      <c r="Q51" s="45"/>
      <c r="R51" s="45"/>
      <c r="S51" s="45"/>
      <c r="T51" s="45"/>
      <c r="U51" s="45"/>
      <c r="V51" s="45"/>
      <c r="X51" s="25"/>
    </row>
    <row r="52" spans="1:24" ht="6" customHeight="1" x14ac:dyDescent="0.15">
      <c r="A52" s="25"/>
      <c r="B52" s="25"/>
      <c r="C52" s="25"/>
      <c r="D52" s="25"/>
      <c r="E52" s="25"/>
      <c r="F52" s="25"/>
      <c r="G52" s="25"/>
      <c r="H52" s="25"/>
      <c r="I52" s="25"/>
      <c r="J52" s="25"/>
      <c r="K52" s="25"/>
      <c r="L52" s="25"/>
      <c r="M52" s="25"/>
      <c r="N52" s="25"/>
      <c r="O52" s="25"/>
      <c r="P52" s="25"/>
      <c r="Q52" s="25"/>
      <c r="R52" s="25"/>
      <c r="S52" s="25"/>
      <c r="T52" s="25"/>
      <c r="U52" s="25"/>
      <c r="V52" s="25"/>
      <c r="W52" s="25"/>
      <c r="X52" s="25"/>
    </row>
  </sheetData>
  <pageMargins left="0.7" right="0.7" top="0.75" bottom="0.75" header="0.3" footer="0.3"/>
  <pageSetup paperSize="5" scale="57" orientation="landscape" r:id="rId1"/>
  <customProperties>
    <customPr name="AdaptiveCustomXmlPartId" r:id="rId2"/>
    <customPr name="AdaptiveReportingSheetKey" r:id="rId3"/>
    <customPr name="CurrentId" r:id="rId4"/>
  </customProperties>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A69A6D-D0DB-401E-87B9-CA83799E6054}">
  <sheetPr>
    <tabColor rgb="FF92D050"/>
  </sheetPr>
  <dimension ref="A1:X32"/>
  <sheetViews>
    <sheetView showGridLines="0" zoomScaleNormal="100" workbookViewId="0">
      <selection activeCell="B32" sqref="B32"/>
    </sheetView>
  </sheetViews>
  <sheetFormatPr baseColWidth="10" defaultColWidth="9.5" defaultRowHeight="13" x14ac:dyDescent="0.15"/>
  <cols>
    <col min="1" max="1" width="4.5" customWidth="1"/>
    <col min="2" max="2" width="63.5" customWidth="1"/>
    <col min="3" max="3" width="0.5" customWidth="1"/>
    <col min="4" max="4" width="10.5" customWidth="1"/>
    <col min="5" max="5" width="0.5" customWidth="1"/>
    <col min="6" max="9" width="10.5" customWidth="1"/>
    <col min="10" max="10" width="0.5" customWidth="1"/>
    <col min="11" max="11" width="10.5" customWidth="1"/>
    <col min="12" max="12" width="0.5" customWidth="1"/>
    <col min="13" max="16" width="10.5" customWidth="1"/>
    <col min="17" max="17" width="0.5" customWidth="1"/>
    <col min="18" max="18" width="10.5" customWidth="1"/>
    <col min="19" max="19" width="0.5" customWidth="1"/>
    <col min="20" max="22" width="10.5" customWidth="1"/>
    <col min="23" max="23" width="3.5" customWidth="1"/>
    <col min="24" max="24" width="1" customWidth="1"/>
    <col min="25" max="25" width="0.5" customWidth="1"/>
  </cols>
  <sheetData>
    <row r="1" spans="2:24" x14ac:dyDescent="0.15">
      <c r="X1" s="25"/>
    </row>
    <row r="2" spans="2:24" ht="37.75" customHeight="1" x14ac:dyDescent="0.15">
      <c r="X2" s="25"/>
    </row>
    <row r="3" spans="2:24" x14ac:dyDescent="0.15">
      <c r="X3" s="25"/>
    </row>
    <row r="4" spans="2:24" x14ac:dyDescent="0.15">
      <c r="M4" s="5"/>
      <c r="X4" s="25"/>
    </row>
    <row r="5" spans="2:24" x14ac:dyDescent="0.15">
      <c r="B5" s="6" t="s">
        <v>35</v>
      </c>
      <c r="D5" s="8">
        <v>2019</v>
      </c>
      <c r="E5" s="9"/>
      <c r="F5" s="10" t="s">
        <v>114</v>
      </c>
      <c r="G5" s="10" t="s">
        <v>115</v>
      </c>
      <c r="H5" s="10" t="s">
        <v>116</v>
      </c>
      <c r="I5" s="10" t="s">
        <v>109</v>
      </c>
      <c r="J5" s="14"/>
      <c r="K5" s="8">
        <v>2020</v>
      </c>
      <c r="L5" s="14"/>
      <c r="M5" s="10" t="s">
        <v>110</v>
      </c>
      <c r="N5" s="10" t="s">
        <v>111</v>
      </c>
      <c r="O5" s="10" t="s">
        <v>112</v>
      </c>
      <c r="P5" s="10" t="s">
        <v>113</v>
      </c>
      <c r="Q5" s="11"/>
      <c r="R5" s="8">
        <v>2021</v>
      </c>
      <c r="S5" s="9"/>
      <c r="T5" s="10" t="s">
        <v>117</v>
      </c>
      <c r="U5" s="10" t="s">
        <v>129</v>
      </c>
      <c r="V5" s="10" t="s">
        <v>132</v>
      </c>
      <c r="W5" s="11"/>
      <c r="X5" s="25"/>
    </row>
    <row r="6" spans="2:24" ht="10.25" customHeight="1" x14ac:dyDescent="0.15">
      <c r="D6" s="24"/>
      <c r="E6" s="24"/>
      <c r="F6" s="24"/>
      <c r="G6" s="24"/>
      <c r="H6" s="24"/>
      <c r="I6" s="24"/>
      <c r="J6" s="24"/>
      <c r="K6" s="24"/>
      <c r="L6" s="24"/>
      <c r="X6" s="25"/>
    </row>
    <row r="7" spans="2:24" x14ac:dyDescent="0.15">
      <c r="B7" s="34" t="s">
        <v>11</v>
      </c>
      <c r="D7" s="64">
        <v>-77200000</v>
      </c>
      <c r="E7" s="27"/>
      <c r="F7" s="64">
        <v>-27500000</v>
      </c>
      <c r="G7" s="64">
        <v>-4400000</v>
      </c>
      <c r="H7" s="64">
        <v>3200000</v>
      </c>
      <c r="I7" s="64">
        <v>-12300000</v>
      </c>
      <c r="J7" s="27"/>
      <c r="K7" s="64">
        <v>-41000000</v>
      </c>
      <c r="M7" s="64">
        <v>-17400000</v>
      </c>
      <c r="N7" s="64">
        <v>-9700000</v>
      </c>
      <c r="O7" s="64">
        <v>-24800000</v>
      </c>
      <c r="P7" s="64">
        <v>-26300000</v>
      </c>
      <c r="Q7" s="64"/>
      <c r="R7" s="64">
        <v>-78200000</v>
      </c>
      <c r="S7" s="64"/>
      <c r="T7" s="64">
        <v>-29500000</v>
      </c>
      <c r="U7" s="64">
        <v>-24500000</v>
      </c>
      <c r="V7" s="64">
        <v>-23700000</v>
      </c>
      <c r="W7" s="64"/>
      <c r="X7" s="41"/>
    </row>
    <row r="8" spans="2:24" x14ac:dyDescent="0.15">
      <c r="B8" t="s">
        <v>12</v>
      </c>
      <c r="D8" s="28"/>
      <c r="E8" s="27"/>
      <c r="F8" s="27"/>
      <c r="G8" s="27"/>
      <c r="H8" s="27"/>
      <c r="I8" s="27"/>
      <c r="J8" s="27"/>
      <c r="K8" s="24"/>
      <c r="M8" s="24"/>
      <c r="X8" s="41"/>
    </row>
    <row r="9" spans="2:24" x14ac:dyDescent="0.15">
      <c r="B9" s="3" t="s">
        <v>13</v>
      </c>
      <c r="D9" s="65">
        <v>0</v>
      </c>
      <c r="E9" s="35"/>
      <c r="F9" s="65">
        <v>0</v>
      </c>
      <c r="G9" s="65">
        <v>0</v>
      </c>
      <c r="H9" s="65">
        <v>2600000</v>
      </c>
      <c r="I9" s="65">
        <v>500000</v>
      </c>
      <c r="J9" s="24"/>
      <c r="K9" s="65">
        <v>3100000</v>
      </c>
      <c r="M9" s="65">
        <v>0</v>
      </c>
      <c r="N9" s="65">
        <v>0</v>
      </c>
      <c r="O9" s="65">
        <v>0</v>
      </c>
      <c r="P9" s="65">
        <v>0</v>
      </c>
      <c r="Q9" s="65"/>
      <c r="R9" s="65">
        <v>0</v>
      </c>
      <c r="S9" s="65"/>
      <c r="T9" s="65">
        <v>200000</v>
      </c>
      <c r="U9" s="65">
        <v>0</v>
      </c>
      <c r="V9" s="65">
        <v>0</v>
      </c>
      <c r="W9" s="65"/>
      <c r="X9" s="41"/>
    </row>
    <row r="10" spans="2:24" x14ac:dyDescent="0.15">
      <c r="B10" s="3" t="s">
        <v>14</v>
      </c>
      <c r="D10" s="65">
        <v>-1000000</v>
      </c>
      <c r="E10" s="35"/>
      <c r="F10" s="65">
        <v>-2100000</v>
      </c>
      <c r="G10" s="65">
        <v>-1000000</v>
      </c>
      <c r="H10" s="65">
        <v>-300000</v>
      </c>
      <c r="I10" s="65">
        <v>-2200000</v>
      </c>
      <c r="J10" s="24"/>
      <c r="K10" s="65">
        <v>-5700000</v>
      </c>
      <c r="M10" s="65">
        <v>2900000</v>
      </c>
      <c r="N10" s="65">
        <v>3800000</v>
      </c>
      <c r="O10" s="65">
        <v>9800000</v>
      </c>
      <c r="P10" s="65">
        <v>7300000</v>
      </c>
      <c r="Q10" s="65"/>
      <c r="R10" s="65">
        <v>23700000</v>
      </c>
      <c r="S10" s="65"/>
      <c r="T10" s="65">
        <v>7900000</v>
      </c>
      <c r="U10" s="65">
        <v>8400000</v>
      </c>
      <c r="V10" s="65">
        <v>9600000</v>
      </c>
      <c r="W10" s="65"/>
      <c r="X10" s="41"/>
    </row>
    <row r="11" spans="2:24" x14ac:dyDescent="0.15">
      <c r="B11" s="3" t="s">
        <v>15</v>
      </c>
      <c r="D11" s="65">
        <v>-100000</v>
      </c>
      <c r="E11" s="35"/>
      <c r="F11" s="65">
        <v>-600000</v>
      </c>
      <c r="G11" s="65">
        <v>-800000</v>
      </c>
      <c r="H11" s="65">
        <v>-800000</v>
      </c>
      <c r="I11" s="65">
        <v>-800000</v>
      </c>
      <c r="J11" s="24"/>
      <c r="K11" s="65">
        <v>-3000000</v>
      </c>
      <c r="M11" s="65">
        <v>800000</v>
      </c>
      <c r="N11" s="65">
        <v>800000</v>
      </c>
      <c r="O11" s="65">
        <v>1200000</v>
      </c>
      <c r="P11" s="65">
        <v>1200000</v>
      </c>
      <c r="Q11" s="65"/>
      <c r="R11" s="65">
        <v>4000000</v>
      </c>
      <c r="S11" s="65"/>
      <c r="T11" s="65">
        <v>1200000</v>
      </c>
      <c r="U11" s="65">
        <v>1300000</v>
      </c>
      <c r="V11" s="65">
        <v>1200000</v>
      </c>
      <c r="W11" s="65"/>
      <c r="X11" s="41"/>
    </row>
    <row r="12" spans="2:24" x14ac:dyDescent="0.15">
      <c r="B12" s="3" t="s">
        <v>130</v>
      </c>
      <c r="D12" s="65"/>
      <c r="E12" s="35"/>
      <c r="F12" s="65"/>
      <c r="G12" s="65"/>
      <c r="H12" s="65"/>
      <c r="I12" s="65"/>
      <c r="J12" s="24"/>
      <c r="K12" s="65"/>
      <c r="M12" s="65"/>
      <c r="N12" s="65"/>
      <c r="O12" s="65"/>
      <c r="P12" s="65"/>
      <c r="Q12" s="65"/>
      <c r="R12" s="65"/>
      <c r="S12" s="65"/>
      <c r="T12" s="65"/>
      <c r="U12" s="65">
        <v>200000</v>
      </c>
      <c r="V12" s="65">
        <v>100000</v>
      </c>
      <c r="W12" s="65"/>
      <c r="X12" s="41"/>
    </row>
    <row r="13" spans="2:24" x14ac:dyDescent="0.15">
      <c r="B13" s="161" t="s">
        <v>150</v>
      </c>
      <c r="C13" s="162"/>
      <c r="D13" s="65">
        <v>0</v>
      </c>
      <c r="E13" s="163">
        <v>0</v>
      </c>
      <c r="F13" s="65">
        <v>0</v>
      </c>
      <c r="G13" s="65">
        <v>0</v>
      </c>
      <c r="H13" s="65">
        <v>0</v>
      </c>
      <c r="I13" s="65">
        <v>0</v>
      </c>
      <c r="J13" s="65">
        <v>0</v>
      </c>
      <c r="K13" s="65">
        <v>0</v>
      </c>
      <c r="L13" s="65">
        <v>0</v>
      </c>
      <c r="M13" s="65">
        <v>0</v>
      </c>
      <c r="N13" s="65">
        <v>0</v>
      </c>
      <c r="O13" s="65">
        <v>0</v>
      </c>
      <c r="P13" s="65">
        <v>0</v>
      </c>
      <c r="Q13" s="65">
        <v>0</v>
      </c>
      <c r="R13" s="65">
        <v>0</v>
      </c>
      <c r="S13" s="65">
        <v>0</v>
      </c>
      <c r="T13" s="65">
        <v>0</v>
      </c>
      <c r="U13" s="65">
        <v>0</v>
      </c>
      <c r="V13" s="65">
        <v>500000</v>
      </c>
      <c r="W13" s="65"/>
      <c r="X13" s="41"/>
    </row>
    <row r="14" spans="2:24" x14ac:dyDescent="0.15">
      <c r="B14" s="36" t="s">
        <v>99</v>
      </c>
      <c r="C14" s="4"/>
      <c r="D14" s="64">
        <v>-76100000</v>
      </c>
      <c r="E14" s="35"/>
      <c r="F14" s="64">
        <v>-24900000</v>
      </c>
      <c r="G14" s="64">
        <v>-2600000</v>
      </c>
      <c r="H14" s="64">
        <v>1700000</v>
      </c>
      <c r="I14" s="64">
        <v>-9700000</v>
      </c>
      <c r="J14" s="27"/>
      <c r="K14" s="64">
        <v>-35400000</v>
      </c>
      <c r="M14" s="64">
        <v>-13700000</v>
      </c>
      <c r="N14" s="64">
        <v>-5200000</v>
      </c>
      <c r="O14" s="64">
        <v>-13800000</v>
      </c>
      <c r="P14" s="64">
        <v>-17800000</v>
      </c>
      <c r="Q14" s="64"/>
      <c r="R14" s="64">
        <v>-50500000</v>
      </c>
      <c r="S14" s="64"/>
      <c r="T14" s="64">
        <v>-20100000</v>
      </c>
      <c r="U14" s="64">
        <v>-14700000</v>
      </c>
      <c r="V14" s="64">
        <v>-12300000</v>
      </c>
      <c r="W14" s="64"/>
      <c r="X14" s="41"/>
    </row>
    <row r="15" spans="2:24" x14ac:dyDescent="0.15">
      <c r="D15" s="37"/>
      <c r="E15" s="37"/>
      <c r="F15" s="37"/>
      <c r="G15" s="37"/>
      <c r="H15" s="37"/>
      <c r="I15" s="37"/>
      <c r="J15" s="37"/>
      <c r="K15" s="37"/>
      <c r="L15" s="37"/>
      <c r="X15" s="25"/>
    </row>
    <row r="16" spans="2:24" x14ac:dyDescent="0.15">
      <c r="B16" s="6" t="s">
        <v>16</v>
      </c>
      <c r="D16" s="8">
        <v>2019</v>
      </c>
      <c r="E16" s="9"/>
      <c r="F16" s="10" t="s">
        <v>22</v>
      </c>
      <c r="G16" s="10" t="s">
        <v>23</v>
      </c>
      <c r="H16" s="10" t="s">
        <v>24</v>
      </c>
      <c r="I16" s="10" t="s">
        <v>25</v>
      </c>
      <c r="J16" s="14"/>
      <c r="K16" s="8">
        <v>2020</v>
      </c>
      <c r="L16" s="14"/>
      <c r="M16" s="10" t="s">
        <v>26</v>
      </c>
      <c r="N16" s="10" t="s">
        <v>95</v>
      </c>
      <c r="O16" s="10" t="s">
        <v>96</v>
      </c>
      <c r="P16" s="10" t="s">
        <v>100</v>
      </c>
      <c r="Q16" s="11"/>
      <c r="R16" s="8">
        <v>2021</v>
      </c>
      <c r="S16" s="9"/>
      <c r="T16" s="10" t="s">
        <v>117</v>
      </c>
      <c r="U16" s="10" t="s">
        <v>129</v>
      </c>
      <c r="V16" s="10" t="s">
        <v>132</v>
      </c>
      <c r="W16" s="11"/>
      <c r="X16" s="25"/>
    </row>
    <row r="17" spans="1:24" ht="10.25" customHeight="1" x14ac:dyDescent="0.15">
      <c r="X17" s="25"/>
    </row>
    <row r="18" spans="1:24" x14ac:dyDescent="0.15">
      <c r="B18" s="3" t="s">
        <v>99</v>
      </c>
      <c r="D18" s="64">
        <v>-76100000</v>
      </c>
      <c r="E18" s="27"/>
      <c r="F18" s="64">
        <v>-24900000</v>
      </c>
      <c r="G18" s="64">
        <v>-2600000</v>
      </c>
      <c r="H18" s="64">
        <v>1700000</v>
      </c>
      <c r="I18" s="64">
        <v>-9700000</v>
      </c>
      <c r="J18" s="27"/>
      <c r="K18" s="64">
        <v>-35400000</v>
      </c>
      <c r="L18" s="24"/>
      <c r="M18" s="64">
        <v>-13700000</v>
      </c>
      <c r="N18" s="64">
        <v>-5200000</v>
      </c>
      <c r="O18" s="64">
        <v>-13800000</v>
      </c>
      <c r="P18" s="64">
        <v>-17800000</v>
      </c>
      <c r="Q18" s="64"/>
      <c r="R18" s="64">
        <v>-50500000</v>
      </c>
      <c r="S18" s="115"/>
      <c r="T18" s="64">
        <v>-20100000</v>
      </c>
      <c r="U18" s="64">
        <v>-14700000</v>
      </c>
      <c r="V18" s="64">
        <v>-12300000</v>
      </c>
      <c r="W18" s="64"/>
      <c r="X18" s="25"/>
    </row>
    <row r="19" spans="1:24" x14ac:dyDescent="0.15">
      <c r="B19" t="s">
        <v>17</v>
      </c>
      <c r="M19" s="64"/>
      <c r="X19" s="25"/>
    </row>
    <row r="20" spans="1:24" x14ac:dyDescent="0.15">
      <c r="B20" s="3" t="s">
        <v>3</v>
      </c>
      <c r="D20" s="65">
        <v>1700000</v>
      </c>
      <c r="E20" s="27"/>
      <c r="F20" s="65">
        <v>900000</v>
      </c>
      <c r="G20" s="65">
        <v>1000000</v>
      </c>
      <c r="H20" s="65">
        <v>1200000</v>
      </c>
      <c r="I20" s="65">
        <v>1200000</v>
      </c>
      <c r="J20" s="38"/>
      <c r="K20" s="65">
        <v>4300000</v>
      </c>
      <c r="M20" s="65">
        <v>1073131.0859995012</v>
      </c>
      <c r="N20" s="65">
        <v>1062815.984652203</v>
      </c>
      <c r="O20" s="65">
        <v>1269803.7784601618</v>
      </c>
      <c r="P20" s="65">
        <v>1335114.8747216573</v>
      </c>
      <c r="Q20" s="65"/>
      <c r="R20" s="65">
        <v>4740865.7238335228</v>
      </c>
      <c r="S20" s="65"/>
      <c r="T20" s="65">
        <v>1300000</v>
      </c>
      <c r="U20" s="65">
        <v>1100000</v>
      </c>
      <c r="V20" s="65">
        <v>1800000</v>
      </c>
      <c r="W20" s="65"/>
      <c r="X20" s="25"/>
    </row>
    <row r="21" spans="1:24" x14ac:dyDescent="0.15">
      <c r="B21" s="3" t="s">
        <v>4</v>
      </c>
      <c r="D21" s="65">
        <v>0</v>
      </c>
      <c r="E21" s="27"/>
      <c r="F21" s="65">
        <v>100000</v>
      </c>
      <c r="G21" s="65">
        <v>200000</v>
      </c>
      <c r="H21" s="65">
        <v>200000</v>
      </c>
      <c r="I21" s="65">
        <v>200000</v>
      </c>
      <c r="J21" s="38"/>
      <c r="K21" s="65">
        <v>600000</v>
      </c>
      <c r="M21" s="65">
        <v>209589.46</v>
      </c>
      <c r="N21" s="65">
        <v>251223.76</v>
      </c>
      <c r="O21" s="65">
        <v>120976.75</v>
      </c>
      <c r="P21" s="65">
        <v>200454.93</v>
      </c>
      <c r="Q21" s="65"/>
      <c r="R21" s="65">
        <v>782244.9</v>
      </c>
      <c r="S21" s="65"/>
      <c r="T21" s="65">
        <v>200000</v>
      </c>
      <c r="U21" s="65">
        <v>200000</v>
      </c>
      <c r="V21" s="65">
        <v>200000</v>
      </c>
      <c r="W21" s="65"/>
      <c r="X21" s="25"/>
    </row>
    <row r="22" spans="1:24" x14ac:dyDescent="0.15">
      <c r="B22" s="3" t="s">
        <v>10</v>
      </c>
      <c r="D22" s="65">
        <v>-2100000</v>
      </c>
      <c r="E22" s="27"/>
      <c r="F22" s="65">
        <v>-500000</v>
      </c>
      <c r="G22" s="65">
        <v>-100000</v>
      </c>
      <c r="H22" s="65">
        <v>-100000</v>
      </c>
      <c r="I22" s="65">
        <v>0</v>
      </c>
      <c r="J22" s="38"/>
      <c r="K22" s="65">
        <v>-700000</v>
      </c>
      <c r="M22" s="65">
        <v>-26200.9</v>
      </c>
      <c r="N22" s="65">
        <v>-44839.58</v>
      </c>
      <c r="O22" s="65">
        <v>-28646.159999999996</v>
      </c>
      <c r="P22" s="65">
        <v>-29555.304380182999</v>
      </c>
      <c r="Q22" s="65"/>
      <c r="R22" s="65">
        <v>-129241.94438018301</v>
      </c>
      <c r="S22" s="65"/>
      <c r="T22" s="65">
        <v>0</v>
      </c>
      <c r="U22" s="65">
        <v>-600000</v>
      </c>
      <c r="V22" s="65">
        <v>-1900000</v>
      </c>
      <c r="W22" s="65"/>
      <c r="X22" s="25"/>
    </row>
    <row r="23" spans="1:24" x14ac:dyDescent="0.15">
      <c r="B23" s="3" t="s">
        <v>18</v>
      </c>
      <c r="D23" s="65">
        <v>0</v>
      </c>
      <c r="E23" s="27"/>
      <c r="F23" s="65">
        <v>0</v>
      </c>
      <c r="G23" s="65">
        <v>0</v>
      </c>
      <c r="H23" s="65">
        <v>0</v>
      </c>
      <c r="I23" s="65">
        <v>0</v>
      </c>
      <c r="J23" s="38"/>
      <c r="K23" s="65">
        <v>0</v>
      </c>
      <c r="M23" s="65">
        <v>15002.5977241949</v>
      </c>
      <c r="N23" s="65">
        <v>43096.181075778193</v>
      </c>
      <c r="O23" s="65">
        <v>-10530.326074783899</v>
      </c>
      <c r="P23" s="65">
        <v>169223.29272860254</v>
      </c>
      <c r="Q23" s="65"/>
      <c r="R23" s="65">
        <v>216791.74545379169</v>
      </c>
      <c r="S23" s="65"/>
      <c r="T23" s="65">
        <v>400000</v>
      </c>
      <c r="U23" s="65">
        <v>-300000</v>
      </c>
      <c r="V23" s="65">
        <v>0</v>
      </c>
      <c r="W23" s="65"/>
      <c r="X23" s="25"/>
    </row>
    <row r="24" spans="1:24" x14ac:dyDescent="0.15">
      <c r="B24" s="3" t="s">
        <v>19</v>
      </c>
      <c r="D24" s="65">
        <v>0</v>
      </c>
      <c r="E24" s="27"/>
      <c r="F24" s="65">
        <v>0</v>
      </c>
      <c r="G24" s="65">
        <v>0</v>
      </c>
      <c r="H24" s="65">
        <v>300000</v>
      </c>
      <c r="I24" s="65">
        <v>100000</v>
      </c>
      <c r="J24" s="38"/>
      <c r="K24" s="65">
        <v>500000</v>
      </c>
      <c r="M24" s="65">
        <v>58139.29270953589</v>
      </c>
      <c r="N24" s="65">
        <v>155900.20061352017</v>
      </c>
      <c r="O24" s="65">
        <v>60749.964486318509</v>
      </c>
      <c r="P24" s="65">
        <v>449138.87679588713</v>
      </c>
      <c r="Q24" s="65"/>
      <c r="R24" s="65">
        <v>723928.33460526168</v>
      </c>
      <c r="S24" s="65"/>
      <c r="T24" s="65">
        <v>200000</v>
      </c>
      <c r="U24" s="65">
        <v>200000</v>
      </c>
      <c r="V24" s="65">
        <v>300000</v>
      </c>
      <c r="W24" s="65"/>
      <c r="X24" s="25"/>
    </row>
    <row r="25" spans="1:24" x14ac:dyDescent="0.15">
      <c r="B25" s="4" t="s">
        <v>6</v>
      </c>
      <c r="C25" s="4"/>
      <c r="D25" s="64">
        <v>-76400000</v>
      </c>
      <c r="E25" s="27"/>
      <c r="F25" s="64">
        <v>-24400000</v>
      </c>
      <c r="G25" s="64">
        <v>-1500000</v>
      </c>
      <c r="H25" s="64">
        <v>3300000</v>
      </c>
      <c r="I25" s="64">
        <v>-8200000</v>
      </c>
      <c r="J25" s="27"/>
      <c r="K25" s="64">
        <v>-30800000</v>
      </c>
      <c r="M25" s="64">
        <v>-12400000</v>
      </c>
      <c r="N25" s="64">
        <v>-3700000</v>
      </c>
      <c r="O25" s="64">
        <v>-12400000</v>
      </c>
      <c r="P25" s="64">
        <v>-15700000</v>
      </c>
      <c r="Q25" s="64"/>
      <c r="R25" s="64">
        <v>-44100000</v>
      </c>
      <c r="S25" s="64"/>
      <c r="T25" s="64">
        <v>-18000000</v>
      </c>
      <c r="U25" s="64">
        <v>-14100000</v>
      </c>
      <c r="V25" s="64">
        <v>-11800000</v>
      </c>
      <c r="W25" s="64"/>
      <c r="X25" s="25"/>
    </row>
    <row r="26" spans="1:24" x14ac:dyDescent="0.15">
      <c r="B26" s="4"/>
      <c r="C26" s="4"/>
      <c r="D26" s="24"/>
      <c r="E26" s="27"/>
      <c r="F26" s="24"/>
      <c r="G26" s="24"/>
      <c r="H26" s="24"/>
      <c r="I26" s="24"/>
      <c r="J26" s="24"/>
      <c r="K26" s="24"/>
      <c r="M26" s="66"/>
      <c r="N26" s="96"/>
      <c r="O26" s="96"/>
      <c r="P26" s="96"/>
      <c r="Q26" s="96"/>
      <c r="R26" s="96"/>
      <c r="S26" s="96"/>
      <c r="T26" s="96"/>
      <c r="U26" s="96"/>
      <c r="V26" s="96"/>
      <c r="W26" s="96"/>
      <c r="X26" s="25"/>
    </row>
    <row r="27" spans="1:24" ht="14" thickBot="1" x14ac:dyDescent="0.2">
      <c r="B27" s="3" t="s">
        <v>77</v>
      </c>
      <c r="D27" s="64">
        <v>106800000</v>
      </c>
      <c r="E27" s="27"/>
      <c r="F27" s="64">
        <v>42200000</v>
      </c>
      <c r="G27" s="64">
        <v>44900000</v>
      </c>
      <c r="H27" s="64">
        <v>67500000</v>
      </c>
      <c r="I27" s="64">
        <v>53800000</v>
      </c>
      <c r="J27" s="27"/>
      <c r="K27" s="64">
        <v>208400000</v>
      </c>
      <c r="M27" s="64">
        <v>69100000</v>
      </c>
      <c r="N27" s="64">
        <v>97400000</v>
      </c>
      <c r="O27" s="64">
        <v>91800000</v>
      </c>
      <c r="P27" s="64">
        <v>100200000</v>
      </c>
      <c r="Q27" s="64"/>
      <c r="R27" s="64">
        <v>358400000</v>
      </c>
      <c r="S27" s="64"/>
      <c r="T27" s="132">
        <v>103100000</v>
      </c>
      <c r="U27" s="132">
        <v>115100000</v>
      </c>
      <c r="V27" s="132">
        <v>105400000</v>
      </c>
      <c r="W27" s="64"/>
      <c r="X27" s="25"/>
    </row>
    <row r="28" spans="1:24" ht="14" thickTop="1" x14ac:dyDescent="0.15">
      <c r="B28" s="3" t="s">
        <v>126</v>
      </c>
      <c r="D28" s="97">
        <v>-0.72</v>
      </c>
      <c r="E28" s="97"/>
      <c r="F28" s="97">
        <v>-0.57999999999999996</v>
      </c>
      <c r="G28" s="97">
        <v>-0.03</v>
      </c>
      <c r="H28" s="97">
        <v>0.05</v>
      </c>
      <c r="I28" s="97">
        <v>-0.15</v>
      </c>
      <c r="J28" s="97"/>
      <c r="K28" s="97">
        <v>-0.15</v>
      </c>
      <c r="L28" s="97"/>
      <c r="M28" s="97">
        <v>-0.18</v>
      </c>
      <c r="N28" s="97">
        <v>-0.04</v>
      </c>
      <c r="O28" s="97">
        <v>-0.14000000000000001</v>
      </c>
      <c r="P28" s="97">
        <v>-0.16</v>
      </c>
      <c r="Q28" s="111"/>
      <c r="R28" s="97">
        <v>-0.12</v>
      </c>
      <c r="S28" s="111"/>
      <c r="T28" s="111">
        <v>-0.17</v>
      </c>
      <c r="U28" s="111">
        <v>-0.12</v>
      </c>
      <c r="V28" s="111">
        <v>-0.11</v>
      </c>
      <c r="W28" s="111"/>
      <c r="X28" s="25"/>
    </row>
    <row r="29" spans="1:24" x14ac:dyDescent="0.15">
      <c r="A29" s="164" t="s">
        <v>154</v>
      </c>
      <c r="D29" s="19"/>
      <c r="E29" s="39"/>
      <c r="F29" s="19"/>
      <c r="G29" s="19"/>
      <c r="H29" s="20"/>
      <c r="I29" s="39"/>
      <c r="J29" s="20"/>
      <c r="K29" s="40"/>
      <c r="M29" s="19"/>
      <c r="X29" s="25"/>
    </row>
    <row r="30" spans="1:24" ht="6" customHeight="1" x14ac:dyDescent="0.15">
      <c r="A30" s="25"/>
      <c r="B30" s="25"/>
      <c r="C30" s="25"/>
      <c r="D30" s="25"/>
      <c r="E30" s="25"/>
      <c r="F30" s="25"/>
      <c r="G30" s="25"/>
      <c r="H30" s="25"/>
      <c r="I30" s="25"/>
      <c r="J30" s="25"/>
      <c r="K30" s="25"/>
      <c r="L30" s="25"/>
      <c r="M30" s="25"/>
      <c r="N30" s="25"/>
      <c r="O30" s="25"/>
      <c r="P30" s="25"/>
      <c r="Q30" s="25"/>
      <c r="R30" s="25"/>
      <c r="S30" s="25"/>
      <c r="T30" s="25"/>
      <c r="U30" s="25"/>
      <c r="V30" s="25"/>
      <c r="W30" s="25"/>
      <c r="X30" s="25"/>
    </row>
    <row r="32" spans="1:24" x14ac:dyDescent="0.15">
      <c r="H32" s="65"/>
    </row>
  </sheetData>
  <pageMargins left="0.7" right="0.7" top="0.75" bottom="0.75" header="0.3" footer="0.3"/>
  <pageSetup paperSize="5" scale="57" orientation="landscape" r:id="rId1"/>
  <customProperties>
    <customPr name="AdaptiveCustomXmlPartId" r:id="rId2"/>
    <customPr name="AdaptiveReportingSheetKey" r:id="rId3"/>
    <customPr name="CurrentId" r:id="rId4"/>
  </customProperties>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80BE4-FB8E-4971-B7AF-BBBD3F1703EE}">
  <sheetPr>
    <tabColor rgb="FF92D050"/>
  </sheetPr>
  <dimension ref="A1:S23"/>
  <sheetViews>
    <sheetView showGridLines="0" zoomScaleNormal="100" workbookViewId="0">
      <selection activeCell="Q9" sqref="Q9"/>
    </sheetView>
  </sheetViews>
  <sheetFormatPr baseColWidth="10" defaultColWidth="9.5" defaultRowHeight="13" x14ac:dyDescent="0.15"/>
  <cols>
    <col min="1" max="1" width="4.5" style="5" customWidth="1"/>
    <col min="2" max="2" width="69.5" style="5" customWidth="1"/>
    <col min="3" max="3" width="2.5" style="5" customWidth="1"/>
    <col min="4" max="4" width="12" style="5" customWidth="1"/>
    <col min="5" max="5" width="0.5" style="5" customWidth="1"/>
    <col min="6" max="6" width="12" style="5" customWidth="1"/>
    <col min="7" max="7" width="0.5" style="5" customWidth="1"/>
    <col min="8" max="11" width="12" style="5" customWidth="1"/>
    <col min="12" max="12" width="0.5" style="5" customWidth="1"/>
    <col min="13" max="13" width="12" style="5" customWidth="1"/>
    <col min="14" max="14" width="0.83203125" customWidth="1"/>
    <col min="15" max="17" width="12" style="5" customWidth="1"/>
    <col min="18" max="18" width="3" style="5" customWidth="1"/>
    <col min="19" max="19" width="1" style="5" customWidth="1"/>
    <col min="20" max="16384" width="9.5" style="5"/>
  </cols>
  <sheetData>
    <row r="1" spans="2:19" x14ac:dyDescent="0.15">
      <c r="S1" s="25"/>
    </row>
    <row r="2" spans="2:19" x14ac:dyDescent="0.15">
      <c r="S2" s="25"/>
    </row>
    <row r="3" spans="2:19" x14ac:dyDescent="0.15">
      <c r="S3" s="25"/>
    </row>
    <row r="4" spans="2:19" x14ac:dyDescent="0.15">
      <c r="S4" s="25"/>
    </row>
    <row r="5" spans="2:19" x14ac:dyDescent="0.15">
      <c r="S5" s="25"/>
    </row>
    <row r="6" spans="2:19" x14ac:dyDescent="0.15">
      <c r="B6" s="6" t="s">
        <v>76</v>
      </c>
      <c r="C6" s="8"/>
      <c r="D6" s="8">
        <v>2019</v>
      </c>
      <c r="E6" s="9"/>
      <c r="F6" s="8">
        <v>2020</v>
      </c>
      <c r="G6" s="9"/>
      <c r="H6" s="8" t="s">
        <v>110</v>
      </c>
      <c r="I6" s="8" t="s">
        <v>111</v>
      </c>
      <c r="J6" s="8" t="s">
        <v>112</v>
      </c>
      <c r="K6" s="10" t="s">
        <v>113</v>
      </c>
      <c r="L6" s="11"/>
      <c r="M6" s="8">
        <v>2021</v>
      </c>
      <c r="N6" s="9"/>
      <c r="O6" s="8" t="s">
        <v>117</v>
      </c>
      <c r="P6" s="8" t="s">
        <v>129</v>
      </c>
      <c r="Q6" s="8" t="s">
        <v>132</v>
      </c>
      <c r="R6" s="11"/>
      <c r="S6" s="25"/>
    </row>
    <row r="7" spans="2:19" x14ac:dyDescent="0.15">
      <c r="B7" s="42"/>
      <c r="D7" s="43"/>
      <c r="E7" s="43"/>
      <c r="F7" s="43"/>
      <c r="G7" s="99"/>
      <c r="H7" s="43"/>
      <c r="S7" s="25"/>
    </row>
    <row r="8" spans="2:19" ht="16" x14ac:dyDescent="0.15">
      <c r="B8" s="100" t="s">
        <v>136</v>
      </c>
      <c r="D8" s="101">
        <v>-72500000</v>
      </c>
      <c r="E8" s="101"/>
      <c r="F8" s="101">
        <v>10400000</v>
      </c>
      <c r="G8" s="102"/>
      <c r="H8" s="103">
        <v>45900000</v>
      </c>
      <c r="I8" s="103">
        <v>26900000</v>
      </c>
      <c r="J8" s="103">
        <v>15600000</v>
      </c>
      <c r="K8" s="103">
        <v>-3100000</v>
      </c>
      <c r="L8" s="103"/>
      <c r="M8" s="101">
        <v>85300000</v>
      </c>
      <c r="N8" s="103"/>
      <c r="O8" s="101">
        <v>-31500000</v>
      </c>
      <c r="P8" s="101">
        <v>-41100000</v>
      </c>
      <c r="Q8" s="101">
        <v>-2800000</v>
      </c>
      <c r="R8" s="103"/>
      <c r="S8" s="25"/>
    </row>
    <row r="9" spans="2:19" ht="14" x14ac:dyDescent="0.15">
      <c r="B9" s="100" t="s">
        <v>45</v>
      </c>
      <c r="D9" s="104">
        <v>-24700000</v>
      </c>
      <c r="E9" s="104"/>
      <c r="F9" s="104">
        <v>-19700000</v>
      </c>
      <c r="G9" s="105"/>
      <c r="H9" s="105">
        <v>-10600000</v>
      </c>
      <c r="I9" s="105">
        <v>-13800000</v>
      </c>
      <c r="J9" s="105">
        <v>-73200000</v>
      </c>
      <c r="K9" s="105">
        <v>-31600000</v>
      </c>
      <c r="L9" s="105"/>
      <c r="M9" s="104">
        <v>-129300000</v>
      </c>
      <c r="N9" s="105"/>
      <c r="O9" s="104">
        <v>-50400000</v>
      </c>
      <c r="P9" s="104">
        <v>-208200000</v>
      </c>
      <c r="Q9" s="104">
        <v>-5700000</v>
      </c>
      <c r="R9" s="105"/>
      <c r="S9" s="25"/>
    </row>
    <row r="10" spans="2:19" ht="14" x14ac:dyDescent="0.15">
      <c r="B10" s="100" t="s">
        <v>46</v>
      </c>
      <c r="D10" s="106">
        <v>161500000</v>
      </c>
      <c r="E10" s="104"/>
      <c r="F10" s="106">
        <v>60800000</v>
      </c>
      <c r="G10" s="105"/>
      <c r="H10" s="107">
        <v>390700000</v>
      </c>
      <c r="I10" s="107">
        <v>-8500000</v>
      </c>
      <c r="J10" s="107">
        <v>-5000000</v>
      </c>
      <c r="K10" s="107">
        <v>-1000000</v>
      </c>
      <c r="L10" s="105"/>
      <c r="M10" s="106">
        <v>376200000</v>
      </c>
      <c r="N10" s="105"/>
      <c r="O10" s="106">
        <v>59100000</v>
      </c>
      <c r="P10" s="106">
        <v>10000000</v>
      </c>
      <c r="Q10" s="106">
        <v>-700000</v>
      </c>
      <c r="R10" s="105"/>
      <c r="S10" s="25"/>
    </row>
    <row r="11" spans="2:19" ht="14" x14ac:dyDescent="0.15">
      <c r="B11" s="100" t="s">
        <v>102</v>
      </c>
      <c r="D11" s="101">
        <v>64400000</v>
      </c>
      <c r="E11" s="108"/>
      <c r="F11" s="101">
        <v>51500000</v>
      </c>
      <c r="G11" s="102"/>
      <c r="H11" s="103">
        <v>426000000</v>
      </c>
      <c r="I11" s="103">
        <v>4600000</v>
      </c>
      <c r="J11" s="103">
        <v>-62600000</v>
      </c>
      <c r="K11" s="103">
        <v>-35700000</v>
      </c>
      <c r="L11" s="103"/>
      <c r="M11" s="101">
        <v>332300000</v>
      </c>
      <c r="N11" s="103"/>
      <c r="O11" s="101">
        <v>-22800000</v>
      </c>
      <c r="P11" s="101">
        <v>-239300000</v>
      </c>
      <c r="Q11" s="101">
        <v>-9200000</v>
      </c>
      <c r="R11" s="103"/>
      <c r="S11" s="25"/>
    </row>
    <row r="12" spans="2:19" x14ac:dyDescent="0.15">
      <c r="B12" s="5" t="s">
        <v>78</v>
      </c>
      <c r="D12" s="104">
        <v>117900000</v>
      </c>
      <c r="E12" s="104"/>
      <c r="F12" s="104">
        <v>182300000</v>
      </c>
      <c r="G12" s="105"/>
      <c r="H12" s="105">
        <v>233700000</v>
      </c>
      <c r="I12" s="105">
        <v>659700000</v>
      </c>
      <c r="J12" s="105">
        <v>664300000</v>
      </c>
      <c r="K12" s="105">
        <v>601700000</v>
      </c>
      <c r="L12" s="105"/>
      <c r="M12" s="104">
        <v>233700000</v>
      </c>
      <c r="N12" s="105"/>
      <c r="O12" s="104">
        <v>566000000</v>
      </c>
      <c r="P12" s="104">
        <v>543200000</v>
      </c>
      <c r="Q12" s="104">
        <v>303900000</v>
      </c>
      <c r="R12" s="105"/>
      <c r="S12" s="25"/>
    </row>
    <row r="13" spans="2:19" ht="14" thickBot="1" x14ac:dyDescent="0.2">
      <c r="B13" t="s">
        <v>79</v>
      </c>
      <c r="C13"/>
      <c r="D13" s="109">
        <v>182300000</v>
      </c>
      <c r="E13" s="102"/>
      <c r="F13" s="109">
        <v>233700000</v>
      </c>
      <c r="G13" s="102"/>
      <c r="H13" s="109">
        <v>659700000</v>
      </c>
      <c r="I13" s="109">
        <v>664300000</v>
      </c>
      <c r="J13" s="109">
        <v>601700000</v>
      </c>
      <c r="K13" s="109">
        <v>566000000</v>
      </c>
      <c r="L13" s="102"/>
      <c r="M13" s="109">
        <v>566000000</v>
      </c>
      <c r="N13" s="102"/>
      <c r="O13" s="109">
        <v>543200000</v>
      </c>
      <c r="P13" s="109">
        <v>303900000</v>
      </c>
      <c r="Q13" s="109">
        <v>294800000</v>
      </c>
      <c r="R13" s="102"/>
      <c r="S13" s="25"/>
    </row>
    <row r="14" spans="2:19" ht="14" thickTop="1" x14ac:dyDescent="0.15">
      <c r="B14"/>
      <c r="C14"/>
      <c r="D14"/>
      <c r="E14"/>
      <c r="F14"/>
      <c r="G14"/>
      <c r="H14"/>
      <c r="I14"/>
      <c r="S14" s="25"/>
    </row>
    <row r="15" spans="2:19" x14ac:dyDescent="0.15">
      <c r="B15"/>
      <c r="C15"/>
      <c r="D15"/>
      <c r="E15"/>
      <c r="F15"/>
      <c r="G15"/>
      <c r="H15"/>
      <c r="I15"/>
      <c r="S15" s="25"/>
    </row>
    <row r="16" spans="2:19" x14ac:dyDescent="0.15">
      <c r="B16" t="s">
        <v>137</v>
      </c>
      <c r="C16"/>
      <c r="D16" s="94">
        <v>-4600000</v>
      </c>
      <c r="F16" s="94">
        <v>42700000</v>
      </c>
      <c r="H16" s="94">
        <v>53300000</v>
      </c>
      <c r="I16" s="94">
        <v>26000000</v>
      </c>
      <c r="J16" s="94">
        <v>28400000</v>
      </c>
      <c r="K16" s="94">
        <v>11500000</v>
      </c>
      <c r="M16" s="94">
        <v>119200000</v>
      </c>
      <c r="N16" s="5"/>
      <c r="O16" s="94">
        <v>-12400000</v>
      </c>
      <c r="P16" s="93">
        <v>-27200000</v>
      </c>
      <c r="Q16" s="93">
        <v>13300000</v>
      </c>
      <c r="S16" s="25"/>
    </row>
    <row r="17" spans="1:19" x14ac:dyDescent="0.15">
      <c r="B17"/>
      <c r="C17"/>
      <c r="D17"/>
      <c r="E17"/>
      <c r="F17"/>
      <c r="G17"/>
      <c r="H17"/>
      <c r="I17"/>
      <c r="S17" s="25"/>
    </row>
    <row r="18" spans="1:19" ht="14" customHeight="1" x14ac:dyDescent="0.15">
      <c r="A18" s="164" t="s">
        <v>154</v>
      </c>
      <c r="B18"/>
      <c r="C18"/>
      <c r="D18"/>
      <c r="E18"/>
      <c r="F18"/>
      <c r="G18"/>
      <c r="H18"/>
      <c r="I18"/>
      <c r="S18" s="25"/>
    </row>
    <row r="19" spans="1:19" ht="6" customHeight="1" x14ac:dyDescent="0.15">
      <c r="A19" s="25"/>
      <c r="B19" s="25"/>
      <c r="C19" s="25"/>
      <c r="D19" s="25"/>
      <c r="E19" s="25"/>
      <c r="F19" s="25"/>
      <c r="G19" s="25"/>
      <c r="H19" s="25"/>
      <c r="I19" s="25"/>
      <c r="J19" s="25"/>
      <c r="K19" s="25"/>
      <c r="L19" s="25"/>
      <c r="M19" s="25"/>
      <c r="N19" s="25"/>
      <c r="O19" s="25"/>
      <c r="P19" s="25"/>
      <c r="Q19" s="25"/>
      <c r="R19" s="25"/>
      <c r="S19" s="25"/>
    </row>
    <row r="20" spans="1:19" customFormat="1" x14ac:dyDescent="0.15"/>
    <row r="21" spans="1:19" x14ac:dyDescent="0.15">
      <c r="B21"/>
      <c r="C21"/>
      <c r="D21"/>
      <c r="E21"/>
      <c r="F21"/>
      <c r="G21"/>
      <c r="H21"/>
      <c r="I21"/>
    </row>
    <row r="22" spans="1:19" x14ac:dyDescent="0.15">
      <c r="P22" s="104"/>
      <c r="Q22" s="104"/>
    </row>
    <row r="23" spans="1:19" x14ac:dyDescent="0.15">
      <c r="P23" s="104"/>
    </row>
  </sheetData>
  <conditionalFormatting sqref="B8:B11 D9:G10 D8:E8">
    <cfRule type="expression" dxfId="45" priority="61" stopIfTrue="1">
      <formula>IF(COUNTA(#REF!)=0,0,MOD(SUBTOTAL(103,#REF!),2)=1)</formula>
    </cfRule>
  </conditionalFormatting>
  <conditionalFormatting sqref="H9:H10">
    <cfRule type="expression" dxfId="44" priority="60" stopIfTrue="1">
      <formula>IF(COUNTA(#REF!)=0,0,MOD(SUBTOTAL(103,#REF!),2)=1)</formula>
    </cfRule>
  </conditionalFormatting>
  <conditionalFormatting sqref="F8:H8">
    <cfRule type="expression" dxfId="43" priority="59" stopIfTrue="1">
      <formula>IF(COUNTA(#REF!)=0,0,MOD(SUBTOTAL(103,#REF!),2)=1)</formula>
    </cfRule>
  </conditionalFormatting>
  <conditionalFormatting sqref="D11:E11">
    <cfRule type="expression" dxfId="42" priority="58" stopIfTrue="1">
      <formula>IF(COUNTA(#REF!)=0,0,MOD(SUBTOTAL(103,#REF!),2)=1)</formula>
    </cfRule>
  </conditionalFormatting>
  <conditionalFormatting sqref="F11:H11">
    <cfRule type="expression" dxfId="41" priority="57" stopIfTrue="1">
      <formula>IF(COUNTA(#REF!)=0,0,MOD(SUBTOTAL(103,#REF!),2)=1)</formula>
    </cfRule>
  </conditionalFormatting>
  <conditionalFormatting sqref="D13:E13">
    <cfRule type="expression" dxfId="40" priority="56" stopIfTrue="1">
      <formula>IF(COUNTA(#REF!)=0,0,MOD(SUBTOTAL(103,#REF!),2)=1)</formula>
    </cfRule>
  </conditionalFormatting>
  <conditionalFormatting sqref="F13:H13">
    <cfRule type="expression" dxfId="39" priority="55" stopIfTrue="1">
      <formula>IF(COUNTA(#REF!)=0,0,MOD(SUBTOTAL(103,#REF!),2)=1)</formula>
    </cfRule>
  </conditionalFormatting>
  <conditionalFormatting sqref="D12:G12">
    <cfRule type="expression" dxfId="38" priority="54" stopIfTrue="1">
      <formula>IF(COUNTA(#REF!)=0,0,MOD(SUBTOTAL(103,#REF!),2)=1)</formula>
    </cfRule>
  </conditionalFormatting>
  <conditionalFormatting sqref="H12">
    <cfRule type="expression" dxfId="37" priority="53" stopIfTrue="1">
      <formula>IF(COUNTA(#REF!)=0,0,MOD(SUBTOTAL(103,#REF!),2)=1)</formula>
    </cfRule>
  </conditionalFormatting>
  <conditionalFormatting sqref="I9:I10">
    <cfRule type="expression" dxfId="36" priority="52" stopIfTrue="1">
      <formula>IF(COUNTA(#REF!)=0,0,MOD(SUBTOTAL(103,#REF!),2)=1)</formula>
    </cfRule>
  </conditionalFormatting>
  <conditionalFormatting sqref="I8">
    <cfRule type="expression" dxfId="35" priority="51" stopIfTrue="1">
      <formula>IF(COUNTA(#REF!)=0,0,MOD(SUBTOTAL(103,#REF!),2)=1)</formula>
    </cfRule>
  </conditionalFormatting>
  <conditionalFormatting sqref="I11">
    <cfRule type="expression" dxfId="34" priority="50" stopIfTrue="1">
      <formula>IF(COUNTA(#REF!)=0,0,MOD(SUBTOTAL(103,#REF!),2)=1)</formula>
    </cfRule>
  </conditionalFormatting>
  <conditionalFormatting sqref="I13">
    <cfRule type="expression" dxfId="33" priority="49" stopIfTrue="1">
      <formula>IF(COUNTA(#REF!)=0,0,MOD(SUBTOTAL(103,#REF!),2)=1)</formula>
    </cfRule>
  </conditionalFormatting>
  <conditionalFormatting sqref="I12">
    <cfRule type="expression" dxfId="32" priority="48" stopIfTrue="1">
      <formula>IF(COUNTA(#REF!)=0,0,MOD(SUBTOTAL(103,#REF!),2)=1)</formula>
    </cfRule>
  </conditionalFormatting>
  <conditionalFormatting sqref="J9:J10">
    <cfRule type="expression" dxfId="31" priority="47" stopIfTrue="1">
      <formula>IF(COUNTA(#REF!)=0,0,MOD(SUBTOTAL(103,#REF!),2)=1)</formula>
    </cfRule>
  </conditionalFormatting>
  <conditionalFormatting sqref="J8">
    <cfRule type="expression" dxfId="30" priority="46" stopIfTrue="1">
      <formula>IF(COUNTA(#REF!)=0,0,MOD(SUBTOTAL(103,#REF!),2)=1)</formula>
    </cfRule>
  </conditionalFormatting>
  <conditionalFormatting sqref="J11">
    <cfRule type="expression" dxfId="29" priority="45" stopIfTrue="1">
      <formula>IF(COUNTA(#REF!)=0,0,MOD(SUBTOTAL(103,#REF!),2)=1)</formula>
    </cfRule>
  </conditionalFormatting>
  <conditionalFormatting sqref="J13">
    <cfRule type="expression" dxfId="28" priority="44" stopIfTrue="1">
      <formula>IF(COUNTA(#REF!)=0,0,MOD(SUBTOTAL(103,#REF!),2)=1)</formula>
    </cfRule>
  </conditionalFormatting>
  <conditionalFormatting sqref="J12">
    <cfRule type="expression" dxfId="27" priority="43" stopIfTrue="1">
      <formula>IF(COUNTA(#REF!)=0,0,MOD(SUBTOTAL(103,#REF!),2)=1)</formula>
    </cfRule>
  </conditionalFormatting>
  <conditionalFormatting sqref="K9:L10 R9:R10">
    <cfRule type="expression" dxfId="26" priority="42" stopIfTrue="1">
      <formula>IF(COUNTA(#REF!)=0,0,MOD(SUBTOTAL(103,#REF!),2)=1)</formula>
    </cfRule>
  </conditionalFormatting>
  <conditionalFormatting sqref="K8:L8 R8">
    <cfRule type="expression" dxfId="25" priority="41" stopIfTrue="1">
      <formula>IF(COUNTA(#REF!)=0,0,MOD(SUBTOTAL(103,#REF!),2)=1)</formula>
    </cfRule>
  </conditionalFormatting>
  <conditionalFormatting sqref="K11:L11 R11">
    <cfRule type="expression" dxfId="24" priority="40" stopIfTrue="1">
      <formula>IF(COUNTA(#REF!)=0,0,MOD(SUBTOTAL(103,#REF!),2)=1)</formula>
    </cfRule>
  </conditionalFormatting>
  <conditionalFormatting sqref="K13:L13 R13">
    <cfRule type="expression" dxfId="23" priority="39" stopIfTrue="1">
      <formula>IF(COUNTA(#REF!)=0,0,MOD(SUBTOTAL(103,#REF!),2)=1)</formula>
    </cfRule>
  </conditionalFormatting>
  <conditionalFormatting sqref="K12:L12 R12">
    <cfRule type="expression" dxfId="22" priority="38" stopIfTrue="1">
      <formula>IF(COUNTA(#REF!)=0,0,MOD(SUBTOTAL(103,#REF!),2)=1)</formula>
    </cfRule>
  </conditionalFormatting>
  <conditionalFormatting sqref="M9:N10">
    <cfRule type="expression" dxfId="21" priority="37" stopIfTrue="1">
      <formula>IF(COUNTA(#REF!)=0,0,MOD(SUBTOTAL(103,#REF!),2)=1)</formula>
    </cfRule>
  </conditionalFormatting>
  <conditionalFormatting sqref="M8:N8">
    <cfRule type="expression" dxfId="20" priority="36" stopIfTrue="1">
      <formula>IF(COUNTA(#REF!)=0,0,MOD(SUBTOTAL(103,#REF!),2)=1)</formula>
    </cfRule>
  </conditionalFormatting>
  <conditionalFormatting sqref="M11:N11">
    <cfRule type="expression" dxfId="19" priority="35" stopIfTrue="1">
      <formula>IF(COUNTA(#REF!)=0,0,MOD(SUBTOTAL(103,#REF!),2)=1)</formula>
    </cfRule>
  </conditionalFormatting>
  <conditionalFormatting sqref="M13:N13">
    <cfRule type="expression" dxfId="18" priority="34" stopIfTrue="1">
      <formula>IF(COUNTA(#REF!)=0,0,MOD(SUBTOTAL(103,#REF!),2)=1)</formula>
    </cfRule>
  </conditionalFormatting>
  <conditionalFormatting sqref="M12:N12">
    <cfRule type="expression" dxfId="17" priority="33" stopIfTrue="1">
      <formula>IF(COUNTA(#REF!)=0,0,MOD(SUBTOTAL(103,#REF!),2)=1)</formula>
    </cfRule>
  </conditionalFormatting>
  <conditionalFormatting sqref="O9:O10">
    <cfRule type="expression" dxfId="16" priority="17" stopIfTrue="1">
      <formula>IF(COUNTA(#REF!)=0,0,MOD(SUBTOTAL(103,#REF!),2)=1)</formula>
    </cfRule>
  </conditionalFormatting>
  <conditionalFormatting sqref="O8">
    <cfRule type="expression" dxfId="15" priority="16" stopIfTrue="1">
      <formula>IF(COUNTA(#REF!)=0,0,MOD(SUBTOTAL(103,#REF!),2)=1)</formula>
    </cfRule>
  </conditionalFormatting>
  <conditionalFormatting sqref="O11">
    <cfRule type="expression" dxfId="14" priority="15" stopIfTrue="1">
      <formula>IF(COUNTA(#REF!)=0,0,MOD(SUBTOTAL(103,#REF!),2)=1)</formula>
    </cfRule>
  </conditionalFormatting>
  <conditionalFormatting sqref="O13">
    <cfRule type="expression" dxfId="13" priority="14" stopIfTrue="1">
      <formula>IF(COUNTA(#REF!)=0,0,MOD(SUBTOTAL(103,#REF!),2)=1)</formula>
    </cfRule>
  </conditionalFormatting>
  <conditionalFormatting sqref="O12">
    <cfRule type="expression" dxfId="12" priority="13" stopIfTrue="1">
      <formula>IF(COUNTA(#REF!)=0,0,MOD(SUBTOTAL(103,#REF!),2)=1)</formula>
    </cfRule>
  </conditionalFormatting>
  <conditionalFormatting sqref="P9:P10">
    <cfRule type="expression" dxfId="11" priority="12" stopIfTrue="1">
      <formula>IF(COUNTA(#REF!)=0,0,MOD(SUBTOTAL(103,#REF!),2)=1)</formula>
    </cfRule>
  </conditionalFormatting>
  <conditionalFormatting sqref="P8">
    <cfRule type="expression" dxfId="10" priority="11" stopIfTrue="1">
      <formula>IF(COUNTA(#REF!)=0,0,MOD(SUBTOTAL(103,#REF!),2)=1)</formula>
    </cfRule>
  </conditionalFormatting>
  <conditionalFormatting sqref="P11">
    <cfRule type="expression" dxfId="9" priority="10" stopIfTrue="1">
      <formula>IF(COUNTA(#REF!)=0,0,MOD(SUBTOTAL(103,#REF!),2)=1)</formula>
    </cfRule>
  </conditionalFormatting>
  <conditionalFormatting sqref="P13">
    <cfRule type="expression" dxfId="8" priority="9" stopIfTrue="1">
      <formula>IF(COUNTA(#REF!)=0,0,MOD(SUBTOTAL(103,#REF!),2)=1)</formula>
    </cfRule>
  </conditionalFormatting>
  <conditionalFormatting sqref="P12">
    <cfRule type="expression" dxfId="7" priority="8" stopIfTrue="1">
      <formula>IF(COUNTA(#REF!)=0,0,MOD(SUBTOTAL(103,#REF!),2)=1)</formula>
    </cfRule>
  </conditionalFormatting>
  <conditionalFormatting sqref="Q9:Q10">
    <cfRule type="expression" dxfId="6" priority="7" stopIfTrue="1">
      <formula>IF(COUNTA(#REF!)=0,0,MOD(SUBTOTAL(103,#REF!),2)=1)</formula>
    </cfRule>
  </conditionalFormatting>
  <conditionalFormatting sqref="Q8">
    <cfRule type="expression" dxfId="5" priority="6" stopIfTrue="1">
      <formula>IF(COUNTA(#REF!)=0,0,MOD(SUBTOTAL(103,#REF!),2)=1)</formula>
    </cfRule>
  </conditionalFormatting>
  <conditionalFormatting sqref="Q11">
    <cfRule type="expression" dxfId="4" priority="5" stopIfTrue="1">
      <formula>IF(COUNTA(#REF!)=0,0,MOD(SUBTOTAL(103,#REF!),2)=1)</formula>
    </cfRule>
  </conditionalFormatting>
  <conditionalFormatting sqref="Q13">
    <cfRule type="expression" dxfId="3" priority="4" stopIfTrue="1">
      <formula>IF(COUNTA(#REF!)=0,0,MOD(SUBTOTAL(103,#REF!),2)=1)</formula>
    </cfRule>
  </conditionalFormatting>
  <conditionalFormatting sqref="Q12">
    <cfRule type="expression" dxfId="2" priority="3" stopIfTrue="1">
      <formula>IF(COUNTA(#REF!)=0,0,MOD(SUBTOTAL(103,#REF!),2)=1)</formula>
    </cfRule>
  </conditionalFormatting>
  <conditionalFormatting sqref="P22:P23">
    <cfRule type="expression" dxfId="1" priority="2" stopIfTrue="1">
      <formula>IF(COUNTA(#REF!)=0,0,MOD(SUBTOTAL(103,#REF!),2)=1)</formula>
    </cfRule>
  </conditionalFormatting>
  <conditionalFormatting sqref="Q22">
    <cfRule type="expression" dxfId="0" priority="1" stopIfTrue="1">
      <formula>IF(COUNTA(#REF!)=0,0,MOD(SUBTOTAL(103,#REF!),2)=1)</formula>
    </cfRule>
  </conditionalFormatting>
  <pageMargins left="0.7" right="0.7" top="0.75" bottom="0.75" header="0.3" footer="0.3"/>
  <pageSetup orientation="portrait" r:id="rId1"/>
  <customProperties>
    <customPr name="AdaptiveCustomXmlPartId" r:id="rId2"/>
    <customPr name="AdaptiveReportingSheetKey" r:id="rId3"/>
    <customPr name="CurrentId" r:id="rId4"/>
  </customProperties>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FB81E0-D41B-4996-A8D0-885B6D92644C}">
  <sheetPr>
    <tabColor rgb="FF92D050"/>
  </sheetPr>
  <dimension ref="A1:AG35"/>
  <sheetViews>
    <sheetView showGridLines="0" zoomScaleNormal="100" workbookViewId="0">
      <selection activeCell="I33" sqref="I33"/>
    </sheetView>
  </sheetViews>
  <sheetFormatPr baseColWidth="10" defaultColWidth="9.5" defaultRowHeight="13" x14ac:dyDescent="0.15"/>
  <cols>
    <col min="1" max="1" width="4.1640625" customWidth="1"/>
    <col min="2" max="2" width="55.5" customWidth="1"/>
    <col min="3" max="3" width="0.5" customWidth="1"/>
    <col min="4" max="4" width="9.5" customWidth="1"/>
    <col min="5" max="5" width="0.5" customWidth="1"/>
    <col min="6" max="9" width="9.5" customWidth="1"/>
    <col min="10" max="10" width="0.5" customWidth="1"/>
    <col min="11" max="11" width="9.5" customWidth="1"/>
    <col min="12" max="12" width="0.5" customWidth="1"/>
    <col min="13" max="16" width="9.5" customWidth="1"/>
    <col min="17" max="17" width="0.5" customWidth="1"/>
    <col min="18" max="18" width="9.5" customWidth="1"/>
    <col min="19" max="19" width="0.6640625" customWidth="1"/>
    <col min="20" max="20" width="8.83203125" bestFit="1" customWidth="1"/>
    <col min="21" max="22" width="9.5" customWidth="1"/>
    <col min="23" max="23" width="2.5" customWidth="1"/>
    <col min="24" max="24" width="1" customWidth="1"/>
    <col min="25" max="25" width="0.5" customWidth="1"/>
    <col min="27" max="27" width="16.33203125" bestFit="1" customWidth="1"/>
  </cols>
  <sheetData>
    <row r="1" spans="2:33" x14ac:dyDescent="0.15">
      <c r="X1" s="25"/>
    </row>
    <row r="2" spans="2:33" x14ac:dyDescent="0.15">
      <c r="B2" s="3"/>
      <c r="X2" s="25"/>
    </row>
    <row r="3" spans="2:33" x14ac:dyDescent="0.15">
      <c r="B3" s="3"/>
      <c r="X3" s="25"/>
    </row>
    <row r="4" spans="2:33" x14ac:dyDescent="0.15">
      <c r="B4" s="3"/>
      <c r="X4" s="25"/>
    </row>
    <row r="5" spans="2:33" x14ac:dyDescent="0.15">
      <c r="B5" s="6" t="s">
        <v>27</v>
      </c>
      <c r="C5" s="7"/>
      <c r="D5" s="8">
        <v>2019</v>
      </c>
      <c r="E5" s="9"/>
      <c r="F5" s="10" t="s">
        <v>114</v>
      </c>
      <c r="G5" s="10" t="s">
        <v>115</v>
      </c>
      <c r="H5" s="10" t="s">
        <v>116</v>
      </c>
      <c r="I5" s="10" t="s">
        <v>109</v>
      </c>
      <c r="J5" s="61"/>
      <c r="K5" s="8">
        <v>2020</v>
      </c>
      <c r="L5" s="11"/>
      <c r="M5" s="10" t="s">
        <v>110</v>
      </c>
      <c r="N5" s="10" t="s">
        <v>111</v>
      </c>
      <c r="O5" s="10" t="s">
        <v>112</v>
      </c>
      <c r="P5" s="10" t="s">
        <v>113</v>
      </c>
      <c r="Q5" s="11"/>
      <c r="R5" s="8">
        <v>2021</v>
      </c>
      <c r="S5" s="9"/>
      <c r="T5" s="10" t="s">
        <v>117</v>
      </c>
      <c r="U5" s="10" t="s">
        <v>129</v>
      </c>
      <c r="V5" s="10" t="s">
        <v>132</v>
      </c>
      <c r="X5" s="25"/>
      <c r="Z5" s="12"/>
      <c r="AA5" s="12"/>
      <c r="AB5" s="12"/>
      <c r="AC5" s="12"/>
      <c r="AD5" s="12"/>
      <c r="AE5" s="12"/>
      <c r="AF5" s="13"/>
      <c r="AG5" s="13"/>
    </row>
    <row r="6" spans="2:33" ht="10.25" customHeight="1" x14ac:dyDescent="0.15">
      <c r="B6" s="7"/>
      <c r="C6" s="7"/>
      <c r="D6" s="14"/>
      <c r="E6" s="14"/>
      <c r="F6" s="14"/>
      <c r="G6" s="14"/>
      <c r="H6" s="14"/>
      <c r="I6" s="14"/>
      <c r="J6" s="14"/>
      <c r="L6" s="14"/>
      <c r="M6" s="14"/>
      <c r="N6" s="14"/>
      <c r="O6" s="14"/>
      <c r="P6" s="14"/>
      <c r="Q6" s="14"/>
      <c r="R6" s="14"/>
      <c r="S6" s="14"/>
      <c r="T6" s="14"/>
      <c r="U6" s="14"/>
      <c r="V6" s="14"/>
      <c r="X6" s="25"/>
      <c r="Z6" s="14"/>
      <c r="AA6" s="14"/>
      <c r="AB6" s="14"/>
      <c r="AC6" s="14"/>
      <c r="AD6" s="14"/>
      <c r="AE6" s="14"/>
    </row>
    <row r="7" spans="2:33" x14ac:dyDescent="0.15">
      <c r="B7" s="114" t="s">
        <v>28</v>
      </c>
      <c r="D7" s="67">
        <v>241477</v>
      </c>
      <c r="E7" s="44"/>
      <c r="F7" s="87">
        <v>82588</v>
      </c>
      <c r="G7" s="87">
        <v>87888</v>
      </c>
      <c r="H7" s="87">
        <v>118373</v>
      </c>
      <c r="I7" s="67">
        <v>102616.99999999999</v>
      </c>
      <c r="J7" s="68"/>
      <c r="K7" s="69">
        <f>SUM(F7:I7)</f>
        <v>391466</v>
      </c>
      <c r="L7" s="44"/>
      <c r="M7" s="67">
        <v>128386</v>
      </c>
      <c r="N7" s="67">
        <v>153274</v>
      </c>
      <c r="O7" s="67">
        <v>140734</v>
      </c>
      <c r="P7" s="67">
        <v>138565</v>
      </c>
      <c r="Q7" s="67"/>
      <c r="R7" s="67">
        <v>560959</v>
      </c>
      <c r="S7" s="67"/>
      <c r="T7" s="67">
        <v>140125</v>
      </c>
      <c r="U7" s="67">
        <v>148047</v>
      </c>
      <c r="V7" s="69">
        <v>133165</v>
      </c>
      <c r="W7" s="70"/>
      <c r="X7" s="71"/>
    </row>
    <row r="8" spans="2:33" x14ac:dyDescent="0.15">
      <c r="B8" t="s">
        <v>32</v>
      </c>
      <c r="D8" s="24">
        <v>1.8</v>
      </c>
      <c r="E8" s="85"/>
      <c r="F8" s="24">
        <v>0.6</v>
      </c>
      <c r="G8" s="24">
        <v>0.6</v>
      </c>
      <c r="H8" s="24">
        <v>1.1000000000000001</v>
      </c>
      <c r="I8" s="24">
        <v>0.9</v>
      </c>
      <c r="J8" s="24"/>
      <c r="K8" s="24">
        <v>3.3</v>
      </c>
      <c r="L8" s="24"/>
      <c r="M8" s="24">
        <v>1.3</v>
      </c>
      <c r="N8" s="24">
        <v>2.1</v>
      </c>
      <c r="O8" s="24">
        <v>2</v>
      </c>
      <c r="P8" s="24">
        <v>2.5</v>
      </c>
      <c r="Q8" s="24"/>
      <c r="R8" s="24">
        <v>7.9</v>
      </c>
      <c r="S8" s="24"/>
      <c r="T8" s="24">
        <v>2.4</v>
      </c>
      <c r="U8" s="130">
        <v>2700000000</v>
      </c>
      <c r="V8" s="130">
        <v>2100000000</v>
      </c>
      <c r="W8" s="86"/>
      <c r="X8" s="71"/>
      <c r="AA8" s="141"/>
      <c r="AD8" s="98"/>
    </row>
    <row r="9" spans="2:33" x14ac:dyDescent="0.15">
      <c r="B9" t="s">
        <v>83</v>
      </c>
      <c r="D9" s="73">
        <v>68300000</v>
      </c>
      <c r="E9" s="5"/>
      <c r="F9" s="73">
        <v>25500000</v>
      </c>
      <c r="G9" s="73">
        <v>30100000</v>
      </c>
      <c r="H9" s="73">
        <v>43900000</v>
      </c>
      <c r="I9" s="73">
        <v>35000000</v>
      </c>
      <c r="J9" s="74"/>
      <c r="K9" s="73">
        <v>134400000</v>
      </c>
      <c r="L9" s="62"/>
      <c r="M9" s="73">
        <v>45000000</v>
      </c>
      <c r="N9" s="73">
        <v>60000000</v>
      </c>
      <c r="O9" s="73">
        <v>52500000</v>
      </c>
      <c r="P9" s="73">
        <v>56800000</v>
      </c>
      <c r="Q9" s="73"/>
      <c r="R9" s="73">
        <v>214300000</v>
      </c>
      <c r="S9" s="73"/>
      <c r="T9" s="73">
        <v>58700000</v>
      </c>
      <c r="U9" s="73">
        <v>65400000</v>
      </c>
      <c r="V9" s="93">
        <v>56300000</v>
      </c>
      <c r="W9" s="75"/>
      <c r="X9" s="72"/>
    </row>
    <row r="10" spans="2:33" x14ac:dyDescent="0.15">
      <c r="B10" t="s">
        <v>37</v>
      </c>
      <c r="D10" s="73">
        <v>49200000</v>
      </c>
      <c r="E10" s="76"/>
      <c r="F10" s="73">
        <v>17800000</v>
      </c>
      <c r="G10" s="73">
        <v>23500000</v>
      </c>
      <c r="H10" s="73">
        <v>32800000</v>
      </c>
      <c r="I10" s="73">
        <v>25100000</v>
      </c>
      <c r="J10" s="28"/>
      <c r="K10" s="73">
        <v>99200000</v>
      </c>
      <c r="L10" s="28"/>
      <c r="M10" s="73">
        <v>34300000</v>
      </c>
      <c r="N10" s="73">
        <v>46600000</v>
      </c>
      <c r="O10" s="73">
        <v>40000000</v>
      </c>
      <c r="P10" s="73">
        <v>43400000</v>
      </c>
      <c r="Q10" s="73"/>
      <c r="R10" s="73">
        <v>164200000</v>
      </c>
      <c r="S10" s="73"/>
      <c r="T10" s="73">
        <v>44000000</v>
      </c>
      <c r="U10" s="73">
        <v>48100000</v>
      </c>
      <c r="V10" s="93">
        <v>41700000</v>
      </c>
      <c r="W10" s="75"/>
      <c r="X10" s="72"/>
    </row>
    <row r="11" spans="2:33" ht="5" customHeight="1" x14ac:dyDescent="0.15">
      <c r="F11" s="44"/>
      <c r="G11" s="44"/>
      <c r="H11" s="44"/>
      <c r="I11" s="44"/>
      <c r="J11" s="44"/>
      <c r="K11" s="44"/>
      <c r="L11" s="44"/>
      <c r="M11" s="44"/>
      <c r="N11" s="44"/>
      <c r="O11" s="44"/>
      <c r="P11" s="44"/>
      <c r="Q11" s="44"/>
      <c r="R11" s="44"/>
      <c r="S11" s="44"/>
      <c r="T11" s="44"/>
      <c r="U11" s="44"/>
      <c r="X11" s="25"/>
    </row>
    <row r="12" spans="2:33" ht="15" customHeight="1" x14ac:dyDescent="0.15">
      <c r="B12" s="4" t="s">
        <v>39</v>
      </c>
      <c r="F12" s="44"/>
      <c r="G12" s="44"/>
      <c r="H12" s="44"/>
      <c r="I12" s="44"/>
      <c r="J12" s="44"/>
      <c r="K12" s="44"/>
      <c r="L12" s="44"/>
      <c r="M12" s="44"/>
      <c r="N12" s="44"/>
      <c r="O12" s="44"/>
      <c r="P12" s="44"/>
      <c r="Q12" s="44"/>
      <c r="R12" s="44"/>
      <c r="S12" s="44"/>
      <c r="T12" s="44"/>
      <c r="U12" s="44"/>
      <c r="X12" s="25"/>
    </row>
    <row r="13" spans="2:33" x14ac:dyDescent="0.15">
      <c r="B13" s="3" t="s">
        <v>30</v>
      </c>
      <c r="D13" s="79">
        <v>7346</v>
      </c>
      <c r="E13" s="77"/>
      <c r="F13" s="79">
        <v>7645</v>
      </c>
      <c r="G13" s="79">
        <v>7270</v>
      </c>
      <c r="H13" s="79">
        <v>9405</v>
      </c>
      <c r="I13" s="79">
        <v>8964</v>
      </c>
      <c r="J13" s="79"/>
      <c r="K13" s="79">
        <v>8438</v>
      </c>
      <c r="L13" s="77"/>
      <c r="M13" s="79">
        <v>10185</v>
      </c>
      <c r="N13" s="79">
        <v>13929</v>
      </c>
      <c r="O13" s="79">
        <v>14155</v>
      </c>
      <c r="P13" s="79">
        <v>17885</v>
      </c>
      <c r="Q13" s="79"/>
      <c r="R13" s="79">
        <v>14106</v>
      </c>
      <c r="S13" s="79"/>
      <c r="T13" s="79">
        <v>17078</v>
      </c>
      <c r="U13" s="79">
        <v>18363</v>
      </c>
      <c r="V13" s="131">
        <v>15872</v>
      </c>
      <c r="X13" s="71"/>
    </row>
    <row r="14" spans="2:33" x14ac:dyDescent="0.15">
      <c r="B14" s="3" t="s">
        <v>36</v>
      </c>
      <c r="D14" s="78">
        <v>283</v>
      </c>
      <c r="E14" s="77"/>
      <c r="F14" s="78">
        <v>309</v>
      </c>
      <c r="G14" s="78">
        <v>343</v>
      </c>
      <c r="H14" s="78">
        <v>371</v>
      </c>
      <c r="I14" s="78">
        <v>341</v>
      </c>
      <c r="J14" s="63"/>
      <c r="K14" s="78">
        <v>343</v>
      </c>
      <c r="L14" s="46"/>
      <c r="M14" s="78">
        <v>350</v>
      </c>
      <c r="N14" s="78">
        <v>392</v>
      </c>
      <c r="O14" s="78">
        <v>373</v>
      </c>
      <c r="P14" s="78">
        <v>410</v>
      </c>
      <c r="Q14" s="78"/>
      <c r="R14" s="78">
        <v>382</v>
      </c>
      <c r="S14" s="78"/>
      <c r="T14" s="78">
        <v>419</v>
      </c>
      <c r="U14" s="78">
        <v>442</v>
      </c>
      <c r="V14" s="131">
        <v>423</v>
      </c>
      <c r="X14" s="71"/>
    </row>
    <row r="15" spans="2:33" x14ac:dyDescent="0.15">
      <c r="B15" s="3" t="s">
        <v>38</v>
      </c>
      <c r="D15" s="78">
        <v>204</v>
      </c>
      <c r="E15" s="77"/>
      <c r="F15" s="78">
        <v>216</v>
      </c>
      <c r="G15" s="78">
        <v>268</v>
      </c>
      <c r="H15" s="78">
        <v>277</v>
      </c>
      <c r="I15" s="78">
        <v>244</v>
      </c>
      <c r="J15" s="79"/>
      <c r="K15" s="78">
        <v>253</v>
      </c>
      <c r="L15" s="77"/>
      <c r="M15" s="78">
        <v>267</v>
      </c>
      <c r="N15" s="78">
        <v>304</v>
      </c>
      <c r="O15" s="78">
        <v>284</v>
      </c>
      <c r="P15" s="78">
        <v>313</v>
      </c>
      <c r="Q15" s="78"/>
      <c r="R15" s="78">
        <v>293</v>
      </c>
      <c r="S15" s="78"/>
      <c r="T15" s="78">
        <v>314</v>
      </c>
      <c r="U15" s="78">
        <v>325</v>
      </c>
      <c r="V15" s="131">
        <v>314</v>
      </c>
      <c r="X15" s="71"/>
    </row>
    <row r="16" spans="2:33" ht="5" customHeight="1" x14ac:dyDescent="0.15">
      <c r="X16" s="71"/>
    </row>
    <row r="17" spans="1:24" x14ac:dyDescent="0.15">
      <c r="B17" s="4" t="s">
        <v>31</v>
      </c>
      <c r="M17" s="80"/>
      <c r="N17" s="80"/>
      <c r="O17" s="80"/>
      <c r="P17" s="80"/>
      <c r="Q17" s="80"/>
      <c r="R17" s="80"/>
      <c r="S17" s="80"/>
      <c r="T17" s="80"/>
      <c r="U17" s="80"/>
      <c r="X17" s="71"/>
    </row>
    <row r="18" spans="1:24" x14ac:dyDescent="0.15">
      <c r="B18" s="88" t="s">
        <v>28</v>
      </c>
      <c r="F18" s="81">
        <v>1.06</v>
      </c>
      <c r="G18" s="81">
        <v>0.56999999999999995</v>
      </c>
      <c r="H18" s="81">
        <v>0.69</v>
      </c>
      <c r="I18" s="81">
        <v>0.37</v>
      </c>
      <c r="J18" s="81"/>
      <c r="K18" s="81">
        <v>0.62</v>
      </c>
      <c r="M18" s="80">
        <v>0.55000000000000004</v>
      </c>
      <c r="N18" s="80">
        <v>0.74</v>
      </c>
      <c r="O18" s="80">
        <v>0.19</v>
      </c>
      <c r="P18" s="80">
        <v>0.35</v>
      </c>
      <c r="Q18" s="80"/>
      <c r="R18" s="80">
        <v>0.43</v>
      </c>
      <c r="S18" s="80"/>
      <c r="T18" s="80">
        <v>0.09</v>
      </c>
      <c r="U18" s="80">
        <v>-0.03</v>
      </c>
      <c r="V18" s="95">
        <v>-0.05</v>
      </c>
      <c r="X18" s="71"/>
    </row>
    <row r="19" spans="1:24" x14ac:dyDescent="0.15">
      <c r="B19" s="3" t="s">
        <v>29</v>
      </c>
      <c r="F19" s="81">
        <v>1.21</v>
      </c>
      <c r="G19" s="81">
        <v>0.51</v>
      </c>
      <c r="H19" s="81">
        <v>1.1000000000000001</v>
      </c>
      <c r="I19" s="81">
        <v>0.71</v>
      </c>
      <c r="J19" s="81"/>
      <c r="K19" s="81">
        <v>0.86</v>
      </c>
      <c r="L19" s="81"/>
      <c r="M19" s="81">
        <v>1.07</v>
      </c>
      <c r="N19" s="81">
        <v>2.34</v>
      </c>
      <c r="O19" s="81">
        <v>0.79</v>
      </c>
      <c r="P19" s="81">
        <v>1.69</v>
      </c>
      <c r="Q19" s="81"/>
      <c r="R19" s="81">
        <v>1.4</v>
      </c>
      <c r="S19" s="81"/>
      <c r="T19" s="81">
        <v>0.83</v>
      </c>
      <c r="U19" s="81">
        <v>0.27</v>
      </c>
      <c r="V19" s="95">
        <v>0.06</v>
      </c>
      <c r="X19" s="71"/>
    </row>
    <row r="20" spans="1:24" x14ac:dyDescent="0.15">
      <c r="B20" s="3" t="s">
        <v>40</v>
      </c>
      <c r="F20" s="81">
        <v>1.1200000000000001</v>
      </c>
      <c r="G20" s="81">
        <v>0.91</v>
      </c>
      <c r="H20" s="81">
        <v>1.3</v>
      </c>
      <c r="I20" s="81">
        <v>0.64</v>
      </c>
      <c r="J20" s="81"/>
      <c r="K20" s="81">
        <v>0.97</v>
      </c>
      <c r="L20" s="81"/>
      <c r="M20" s="81">
        <v>0.76</v>
      </c>
      <c r="N20" s="81">
        <v>0.99</v>
      </c>
      <c r="O20" s="81">
        <v>0.2</v>
      </c>
      <c r="P20" s="81">
        <v>0.62</v>
      </c>
      <c r="Q20" s="81"/>
      <c r="R20" s="81">
        <v>0.59</v>
      </c>
      <c r="S20" s="81"/>
      <c r="T20" s="81">
        <v>0.31</v>
      </c>
      <c r="U20" s="81">
        <v>0.09</v>
      </c>
      <c r="V20" s="95">
        <v>7.0000000000000007E-2</v>
      </c>
      <c r="X20" s="25"/>
    </row>
    <row r="21" spans="1:24" x14ac:dyDescent="0.15">
      <c r="B21" s="3" t="s">
        <v>41</v>
      </c>
      <c r="F21" s="81">
        <v>0.94</v>
      </c>
      <c r="G21" s="81">
        <v>0.88</v>
      </c>
      <c r="H21" s="81">
        <v>1.57</v>
      </c>
      <c r="I21" s="81">
        <v>0.7</v>
      </c>
      <c r="J21" s="81"/>
      <c r="K21" s="81">
        <v>1.02</v>
      </c>
      <c r="L21" s="81"/>
      <c r="M21" s="81">
        <v>0.92</v>
      </c>
      <c r="N21" s="81">
        <v>0.98</v>
      </c>
      <c r="O21" s="81">
        <v>0.22</v>
      </c>
      <c r="P21" s="81">
        <v>0.73</v>
      </c>
      <c r="Q21" s="81"/>
      <c r="R21" s="81">
        <v>0.66</v>
      </c>
      <c r="S21" s="81"/>
      <c r="T21" s="81">
        <v>0.28000000000000003</v>
      </c>
      <c r="U21" s="81">
        <v>0.03</v>
      </c>
      <c r="V21" s="95">
        <v>0.04</v>
      </c>
      <c r="X21" s="25"/>
    </row>
    <row r="22" spans="1:24" x14ac:dyDescent="0.15">
      <c r="D22" s="82"/>
      <c r="M22" s="83"/>
      <c r="X22" s="25"/>
    </row>
    <row r="23" spans="1:24" ht="6" customHeight="1" x14ac:dyDescent="0.15">
      <c r="A23" s="25"/>
      <c r="B23" s="25"/>
      <c r="C23" s="25"/>
      <c r="D23" s="25"/>
      <c r="E23" s="25"/>
      <c r="F23" s="25"/>
      <c r="G23" s="25"/>
      <c r="H23" s="25"/>
      <c r="I23" s="25"/>
      <c r="J23" s="25"/>
      <c r="K23" s="25"/>
      <c r="L23" s="25"/>
      <c r="M23" s="25"/>
      <c r="N23" s="25"/>
      <c r="O23" s="25"/>
      <c r="P23" s="25"/>
      <c r="Q23" s="25"/>
      <c r="R23" s="25"/>
      <c r="S23" s="25"/>
      <c r="T23" s="25"/>
      <c r="U23" s="25"/>
      <c r="V23" s="25"/>
      <c r="W23" s="25"/>
      <c r="X23" s="25"/>
    </row>
    <row r="24" spans="1:24" x14ac:dyDescent="0.15">
      <c r="I24" s="28"/>
      <c r="J24" s="28"/>
    </row>
    <row r="25" spans="1:24" x14ac:dyDescent="0.15">
      <c r="B25" s="3"/>
      <c r="D25" s="110"/>
      <c r="E25" s="91"/>
      <c r="F25" s="110"/>
      <c r="G25" s="110"/>
      <c r="H25" s="110"/>
      <c r="I25" s="110"/>
      <c r="J25" s="19"/>
      <c r="K25" s="19"/>
      <c r="L25" s="19"/>
      <c r="M25" s="98"/>
      <c r="N25" s="98"/>
      <c r="O25" s="110"/>
      <c r="P25" s="110"/>
      <c r="Q25" s="110"/>
      <c r="R25" s="110"/>
      <c r="S25" s="116"/>
      <c r="T25" s="110"/>
      <c r="U25" s="110"/>
      <c r="V25" s="110"/>
    </row>
    <row r="26" spans="1:24" x14ac:dyDescent="0.15">
      <c r="B26" s="3"/>
      <c r="D26" s="19"/>
      <c r="H26" s="19"/>
      <c r="I26" s="19"/>
      <c r="J26" s="19"/>
      <c r="K26" s="19"/>
      <c r="L26" s="19"/>
      <c r="M26" s="19"/>
      <c r="N26" s="19"/>
      <c r="O26" s="19"/>
      <c r="P26" s="98"/>
      <c r="Q26" s="19"/>
      <c r="R26" s="19"/>
      <c r="S26" s="39"/>
      <c r="T26" s="19"/>
      <c r="U26" s="133"/>
      <c r="V26" s="133"/>
    </row>
    <row r="27" spans="1:24" x14ac:dyDescent="0.15">
      <c r="K27" s="69"/>
      <c r="P27" s="98"/>
      <c r="R27" s="69"/>
      <c r="S27" s="69"/>
      <c r="T27" s="69"/>
      <c r="U27" s="69"/>
      <c r="V27" s="69"/>
    </row>
    <row r="28" spans="1:24" x14ac:dyDescent="0.15">
      <c r="I28" s="69"/>
      <c r="K28" s="69"/>
      <c r="P28" s="69"/>
      <c r="R28" s="69"/>
      <c r="S28" s="69"/>
      <c r="T28" s="69"/>
      <c r="U28" s="69"/>
      <c r="V28" s="69"/>
    </row>
    <row r="29" spans="1:24" x14ac:dyDescent="0.15">
      <c r="K29" s="84"/>
    </row>
    <row r="30" spans="1:24" x14ac:dyDescent="0.15">
      <c r="U30" s="95"/>
      <c r="V30" s="95"/>
    </row>
    <row r="31" spans="1:24" x14ac:dyDescent="0.15">
      <c r="K31" s="30"/>
    </row>
    <row r="32" spans="1:24" x14ac:dyDescent="0.15">
      <c r="K32" s="30"/>
      <c r="P32" s="69"/>
      <c r="R32" s="69"/>
      <c r="S32" s="69"/>
      <c r="T32" s="69"/>
      <c r="U32" s="69"/>
      <c r="V32" s="69"/>
    </row>
    <row r="33" spans="11:22" x14ac:dyDescent="0.15">
      <c r="K33" s="30"/>
      <c r="O33" s="98"/>
      <c r="P33" s="98"/>
      <c r="R33" s="98"/>
      <c r="S33" s="92"/>
      <c r="T33" s="98"/>
      <c r="U33" s="98"/>
      <c r="V33" s="98"/>
    </row>
    <row r="34" spans="11:22" x14ac:dyDescent="0.15">
      <c r="P34" s="98"/>
      <c r="R34" s="98"/>
      <c r="S34" s="92"/>
      <c r="T34" s="98"/>
      <c r="U34" s="98"/>
      <c r="V34" s="98"/>
    </row>
    <row r="35" spans="11:22" x14ac:dyDescent="0.15">
      <c r="K35" s="28"/>
    </row>
  </sheetData>
  <pageMargins left="0.7" right="0.7" top="0.75" bottom="0.75" header="0.3" footer="0.3"/>
  <pageSetup paperSize="5" scale="57" orientation="landscape" r:id="rId1"/>
  <customProperties>
    <customPr name="AdaptiveCustomXmlPartId" r:id="rId2"/>
    <customPr name="AdaptiveReportingSheetKey" r:id="rId3"/>
    <customPr name="CurrentId" r:id="rId4"/>
  </customProperties>
  <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5F1D7-D5D5-452C-B19E-CAC3C6D2FB36}">
  <dimension ref="A3:AF23"/>
  <sheetViews>
    <sheetView workbookViewId="0"/>
  </sheetViews>
  <sheetFormatPr baseColWidth="10" defaultColWidth="8.83203125" defaultRowHeight="13" x14ac:dyDescent="0.15"/>
  <sheetData>
    <row r="3" spans="1:32" x14ac:dyDescent="0.15">
      <c r="A3" t="s">
        <v>123</v>
      </c>
      <c r="B3" t="s">
        <v>124</v>
      </c>
      <c r="C3" t="s">
        <v>125</v>
      </c>
      <c r="D3" t="s">
        <v>127</v>
      </c>
      <c r="E3" t="s">
        <v>128</v>
      </c>
      <c r="F3" t="s">
        <v>131</v>
      </c>
    </row>
    <row r="4" spans="1:32" x14ac:dyDescent="0.15">
      <c r="A4">
        <v>1</v>
      </c>
      <c r="B4">
        <v>7</v>
      </c>
      <c r="C4">
        <v>13</v>
      </c>
      <c r="D4">
        <v>19</v>
      </c>
      <c r="E4">
        <v>25</v>
      </c>
      <c r="F4">
        <v>31</v>
      </c>
    </row>
    <row r="5" spans="1:32" x14ac:dyDescent="0.15">
      <c r="A5">
        <f>'7. Product Line Revenue'!$8:$8</f>
        <v>0</v>
      </c>
      <c r="B5">
        <v>1</v>
      </c>
      <c r="G5">
        <f>'6. Key Metrics'!$7:$7</f>
        <v>87888</v>
      </c>
      <c r="H5">
        <v>2</v>
      </c>
      <c r="M5">
        <f>'4. GAAP to NonGAAP Recon'!$7:$7</f>
        <v>-17400000</v>
      </c>
      <c r="N5">
        <v>3</v>
      </c>
      <c r="S5">
        <f>'5. Cash Flow'!$8:$8</f>
        <v>0</v>
      </c>
      <c r="T5">
        <v>3</v>
      </c>
      <c r="Y5">
        <f>'3. Income Statement'!$8:$8</f>
        <v>0</v>
      </c>
      <c r="Z5">
        <v>3</v>
      </c>
      <c r="AE5" t="e">
        <f>#REF!</f>
        <v>#REF!</v>
      </c>
      <c r="AF5">
        <v>1</v>
      </c>
    </row>
    <row r="6" spans="1:32" x14ac:dyDescent="0.15">
      <c r="A6">
        <f>'7. Product Line Revenue'!$9:$9</f>
        <v>0</v>
      </c>
      <c r="B6">
        <v>2</v>
      </c>
      <c r="G6">
        <f>'6. Key Metrics'!$8:$8</f>
        <v>0.6</v>
      </c>
      <c r="H6">
        <v>3</v>
      </c>
      <c r="M6">
        <f>'4. GAAP to NonGAAP Recon'!$9:$9</f>
        <v>0</v>
      </c>
      <c r="N6">
        <v>4</v>
      </c>
      <c r="S6">
        <f>'5. Cash Flow'!$9:$9</f>
        <v>0</v>
      </c>
      <c r="T6">
        <v>4</v>
      </c>
      <c r="Y6">
        <f>'3. Income Statement'!$9:$9</f>
        <v>0</v>
      </c>
      <c r="Z6">
        <v>4</v>
      </c>
      <c r="AE6" t="e">
        <f>#REF!</f>
        <v>#REF!</v>
      </c>
      <c r="AF6">
        <v>2</v>
      </c>
    </row>
    <row r="7" spans="1:32" x14ac:dyDescent="0.15">
      <c r="A7">
        <f>'7. Product Line Revenue'!$10:$10</f>
        <v>0</v>
      </c>
      <c r="B7">
        <v>3</v>
      </c>
      <c r="G7">
        <f>'6. Key Metrics'!$9:$9</f>
        <v>30100000</v>
      </c>
      <c r="H7">
        <v>4</v>
      </c>
      <c r="M7">
        <f>'4. GAAP to NonGAAP Recon'!$10:$10</f>
        <v>2900000</v>
      </c>
      <c r="N7">
        <v>5</v>
      </c>
      <c r="S7">
        <f>'5. Cash Flow'!$10:$10</f>
        <v>0</v>
      </c>
      <c r="T7">
        <v>5</v>
      </c>
      <c r="Y7">
        <f>'3. Income Statement'!$10:$10</f>
        <v>0</v>
      </c>
      <c r="Z7">
        <v>5</v>
      </c>
      <c r="AE7" t="e">
        <f>#REF!</f>
        <v>#REF!</v>
      </c>
      <c r="AF7">
        <v>3</v>
      </c>
    </row>
    <row r="8" spans="1:32" x14ac:dyDescent="0.15">
      <c r="A8">
        <f>'7. Product Line Revenue'!$11:$11</f>
        <v>0</v>
      </c>
      <c r="B8">
        <v>4</v>
      </c>
      <c r="G8">
        <f>'6. Key Metrics'!$10:$10</f>
        <v>23500000</v>
      </c>
      <c r="H8">
        <v>5</v>
      </c>
      <c r="M8">
        <f>'4. GAAP to NonGAAP Recon'!$11:$11</f>
        <v>800000</v>
      </c>
      <c r="N8">
        <v>6</v>
      </c>
      <c r="S8">
        <f>'5. Cash Flow'!$11:$11</f>
        <v>0</v>
      </c>
      <c r="T8">
        <v>6</v>
      </c>
      <c r="Y8">
        <f>'3. Income Statement'!$13:$13</f>
        <v>0</v>
      </c>
      <c r="Z8">
        <v>6</v>
      </c>
      <c r="AE8" t="e">
        <f>#REF!</f>
        <v>#REF!</v>
      </c>
      <c r="AF8">
        <v>4</v>
      </c>
    </row>
    <row r="9" spans="1:32" x14ac:dyDescent="0.15">
      <c r="A9">
        <f>'7. Product Line Revenue'!$23:$23</f>
        <v>0</v>
      </c>
      <c r="B9">
        <v>5</v>
      </c>
      <c r="G9">
        <f>'6. Key Metrics'!$13:$13</f>
        <v>7270</v>
      </c>
      <c r="H9">
        <v>6</v>
      </c>
      <c r="M9">
        <f>'4. GAAP to NonGAAP Recon'!$14:$14</f>
        <v>-13700000</v>
      </c>
      <c r="N9">
        <v>7</v>
      </c>
      <c r="S9">
        <f>'5. Cash Flow'!$12:$12</f>
        <v>0</v>
      </c>
      <c r="T9">
        <v>7</v>
      </c>
      <c r="Y9">
        <f>'3. Income Statement'!$14:$14</f>
        <v>0</v>
      </c>
      <c r="Z9">
        <v>7</v>
      </c>
    </row>
    <row r="10" spans="1:32" x14ac:dyDescent="0.15">
      <c r="A10">
        <f>'7. Product Line Revenue'!$14:$14</f>
        <v>0</v>
      </c>
      <c r="B10">
        <v>8</v>
      </c>
      <c r="G10">
        <f>'6. Key Metrics'!$14:$14</f>
        <v>343</v>
      </c>
      <c r="H10">
        <v>7</v>
      </c>
      <c r="M10">
        <f>'4. GAAP to NonGAAP Recon'!$18:$18</f>
        <v>-13700000</v>
      </c>
      <c r="N10">
        <v>8</v>
      </c>
      <c r="S10">
        <f>'5. Cash Flow'!$13:$13</f>
        <v>0</v>
      </c>
      <c r="T10">
        <v>8</v>
      </c>
      <c r="Y10">
        <f>'3. Income Statement'!$15:$15</f>
        <v>0</v>
      </c>
      <c r="Z10">
        <v>8</v>
      </c>
    </row>
    <row r="11" spans="1:32" x14ac:dyDescent="0.15">
      <c r="A11">
        <f>'7. Product Line Revenue'!$15:$15</f>
        <v>0</v>
      </c>
      <c r="B11">
        <v>9</v>
      </c>
      <c r="G11">
        <f>'6. Key Metrics'!$15:$15</f>
        <v>268</v>
      </c>
      <c r="H11">
        <v>8</v>
      </c>
      <c r="M11">
        <f>'4. GAAP to NonGAAP Recon'!$20:$20</f>
        <v>1073131.0859995012</v>
      </c>
      <c r="N11">
        <v>9</v>
      </c>
      <c r="Y11">
        <f>'3. Income Statement'!$16:$16</f>
        <v>0</v>
      </c>
      <c r="Z11">
        <v>9</v>
      </c>
    </row>
    <row r="12" spans="1:32" x14ac:dyDescent="0.15">
      <c r="A12">
        <f>'7. Product Line Revenue'!$16:$16</f>
        <v>0</v>
      </c>
      <c r="B12">
        <v>10</v>
      </c>
      <c r="G12">
        <f>'6. Key Metrics'!$18:$18</f>
        <v>0.56999999999999995</v>
      </c>
      <c r="H12">
        <v>9</v>
      </c>
      <c r="M12">
        <f>'4. GAAP to NonGAAP Recon'!$21:$21</f>
        <v>209589.46</v>
      </c>
      <c r="N12">
        <v>10</v>
      </c>
      <c r="Y12">
        <f>'3. Income Statement'!$17:$17</f>
        <v>0</v>
      </c>
      <c r="Z12">
        <v>10</v>
      </c>
    </row>
    <row r="13" spans="1:32" x14ac:dyDescent="0.15">
      <c r="A13">
        <f>'7. Product Line Revenue'!$20:$20</f>
        <v>0</v>
      </c>
      <c r="B13">
        <v>11</v>
      </c>
      <c r="G13">
        <f>'6. Key Metrics'!$21:$21</f>
        <v>0.88</v>
      </c>
      <c r="H13">
        <v>10</v>
      </c>
      <c r="M13">
        <f>'4. GAAP to NonGAAP Recon'!$22:$22</f>
        <v>-26200.9</v>
      </c>
      <c r="N13">
        <v>11</v>
      </c>
      <c r="Y13">
        <f>'3. Income Statement'!$18:$18</f>
        <v>0</v>
      </c>
      <c r="Z13">
        <v>11</v>
      </c>
    </row>
    <row r="14" spans="1:32" x14ac:dyDescent="0.15">
      <c r="A14">
        <f>'7. Product Line Revenue'!$21:$21</f>
        <v>0</v>
      </c>
      <c r="B14">
        <v>12</v>
      </c>
      <c r="M14">
        <f>'4. GAAP to NonGAAP Recon'!$23:$23</f>
        <v>15002.5977241949</v>
      </c>
      <c r="N14">
        <v>12</v>
      </c>
      <c r="Y14">
        <f>'3. Income Statement'!$20:$20</f>
        <v>0</v>
      </c>
      <c r="Z14">
        <v>12</v>
      </c>
    </row>
    <row r="15" spans="1:32" x14ac:dyDescent="0.15">
      <c r="A15">
        <f>'7. Product Line Revenue'!$22:$22</f>
        <v>0</v>
      </c>
      <c r="B15">
        <v>13</v>
      </c>
      <c r="M15">
        <f>'4. GAAP to NonGAAP Recon'!$24:$24</f>
        <v>58139.29270953589</v>
      </c>
      <c r="N15">
        <v>13</v>
      </c>
      <c r="Y15">
        <f>'3. Income Statement'!$21:$21</f>
        <v>0</v>
      </c>
      <c r="Z15">
        <v>13</v>
      </c>
    </row>
    <row r="16" spans="1:32" x14ac:dyDescent="0.15">
      <c r="M16">
        <f>'4. GAAP to NonGAAP Recon'!$25:$25</f>
        <v>-12400000</v>
      </c>
      <c r="N16">
        <v>14</v>
      </c>
      <c r="Y16">
        <f>'3. Income Statement'!$22:$22</f>
        <v>0</v>
      </c>
      <c r="Z16">
        <v>14</v>
      </c>
    </row>
    <row r="17" spans="13:26" x14ac:dyDescent="0.15">
      <c r="M17">
        <f>'4. GAAP to NonGAAP Recon'!$27:$27</f>
        <v>69100000</v>
      </c>
      <c r="N17">
        <v>15</v>
      </c>
      <c r="Y17">
        <f>'3. Income Statement'!$23:$23</f>
        <v>0</v>
      </c>
      <c r="Z17">
        <v>15</v>
      </c>
    </row>
    <row r="18" spans="13:26" x14ac:dyDescent="0.15">
      <c r="M18">
        <f>'4. GAAP to NonGAAP Recon'!$28:$28</f>
        <v>-0.18</v>
      </c>
      <c r="N18">
        <v>16</v>
      </c>
      <c r="Y18">
        <f>'3. Income Statement'!$24:$24</f>
        <v>0</v>
      </c>
      <c r="Z18">
        <v>16</v>
      </c>
    </row>
    <row r="19" spans="13:26" x14ac:dyDescent="0.15">
      <c r="M19">
        <f>'4. GAAP to NonGAAP Recon'!$12:$12</f>
        <v>0</v>
      </c>
      <c r="N19">
        <v>17</v>
      </c>
      <c r="Y19">
        <f>'3. Income Statement'!$40:$40</f>
        <v>0</v>
      </c>
      <c r="Z19">
        <v>17</v>
      </c>
    </row>
    <row r="20" spans="13:26" x14ac:dyDescent="0.15">
      <c r="Y20">
        <f>'3. Income Statement'!$43:$43</f>
        <v>0</v>
      </c>
      <c r="Z20">
        <v>18</v>
      </c>
    </row>
    <row r="21" spans="13:26" x14ac:dyDescent="0.15">
      <c r="Y21">
        <f>'3. Income Statement'!$34:$34</f>
        <v>0</v>
      </c>
      <c r="Z21">
        <v>19</v>
      </c>
    </row>
    <row r="22" spans="13:26" x14ac:dyDescent="0.15">
      <c r="Y22">
        <f>'3. Income Statement'!$35:$35</f>
        <v>0</v>
      </c>
      <c r="Z22">
        <v>20</v>
      </c>
    </row>
    <row r="23" spans="13:26" x14ac:dyDescent="0.15">
      <c r="Y23">
        <f>'3. Income Statement'!$36:$36</f>
        <v>0</v>
      </c>
      <c r="Z23">
        <v>21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CF716-1CCB-47EC-B8FC-EF3AF6B73D9A}">
  <dimension ref="A1"/>
  <sheetViews>
    <sheetView workbookViewId="0"/>
  </sheetViews>
  <sheetFormatPr baseColWidth="10" defaultColWidth="8.83203125" defaultRowHeight="13" x14ac:dyDescent="0.1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9293C2-A641-4C74-8A23-01029F53A859}">
  <sheetPr>
    <tabColor rgb="FF92D050"/>
  </sheetPr>
  <dimension ref="A1:X41"/>
  <sheetViews>
    <sheetView showGridLines="0" zoomScaleNormal="100" workbookViewId="0">
      <selection activeCell="B36" sqref="B36"/>
    </sheetView>
  </sheetViews>
  <sheetFormatPr baseColWidth="10" defaultColWidth="9.5" defaultRowHeight="13" x14ac:dyDescent="0.15"/>
  <cols>
    <col min="1" max="1" width="5.1640625" customWidth="1"/>
    <col min="2" max="2" width="55.5" customWidth="1"/>
    <col min="3" max="3" width="0.5" customWidth="1"/>
    <col min="4" max="4" width="9.5" customWidth="1"/>
    <col min="5" max="5" width="0.5" customWidth="1"/>
    <col min="6" max="6" width="9.5" customWidth="1"/>
    <col min="7" max="7" width="0.5" customWidth="1"/>
    <col min="8" max="8" width="9.5" customWidth="1"/>
    <col min="9" max="9" width="0.5" customWidth="1"/>
    <col min="10" max="10" width="9.5" customWidth="1"/>
    <col min="11" max="11" width="10.6640625" customWidth="1"/>
    <col min="12" max="12" width="9.5" customWidth="1"/>
    <col min="13" max="13" width="2" customWidth="1"/>
    <col min="14" max="14" width="1" customWidth="1"/>
    <col min="15" max="15" width="10.33203125" customWidth="1"/>
    <col min="16" max="16" width="10.5" customWidth="1"/>
  </cols>
  <sheetData>
    <row r="1" spans="2:24" x14ac:dyDescent="0.15">
      <c r="N1" s="25"/>
    </row>
    <row r="2" spans="2:24" x14ac:dyDescent="0.15">
      <c r="B2" s="3"/>
      <c r="L2" s="4"/>
      <c r="M2" s="4"/>
      <c r="N2" s="135"/>
      <c r="O2" s="129"/>
    </row>
    <row r="3" spans="2:24" x14ac:dyDescent="0.15">
      <c r="B3" s="3"/>
      <c r="L3" s="4"/>
      <c r="M3" s="4"/>
      <c r="N3" s="135"/>
    </row>
    <row r="4" spans="2:24" x14ac:dyDescent="0.15">
      <c r="B4" s="3"/>
      <c r="L4" s="4"/>
      <c r="M4" s="4"/>
      <c r="N4" s="135"/>
    </row>
    <row r="5" spans="2:24" x14ac:dyDescent="0.15">
      <c r="B5" s="6" t="s">
        <v>104</v>
      </c>
      <c r="C5" s="7"/>
      <c r="D5" s="8">
        <v>2019</v>
      </c>
      <c r="E5" s="9"/>
      <c r="F5" s="8">
        <v>2020</v>
      </c>
      <c r="G5" s="11"/>
      <c r="H5" s="8">
        <v>2021</v>
      </c>
      <c r="I5" s="9"/>
      <c r="J5" s="10" t="s">
        <v>117</v>
      </c>
      <c r="K5" s="10" t="s">
        <v>129</v>
      </c>
      <c r="L5" s="10" t="s">
        <v>132</v>
      </c>
      <c r="M5" s="11"/>
      <c r="N5" s="136"/>
      <c r="O5" s="12"/>
      <c r="P5" s="12"/>
      <c r="Q5" s="12"/>
      <c r="R5" s="12"/>
      <c r="S5" s="12"/>
      <c r="T5" s="12"/>
      <c r="U5" s="12"/>
      <c r="V5" s="12"/>
      <c r="W5" s="13"/>
      <c r="X5" s="13"/>
    </row>
    <row r="6" spans="2:24" ht="10.25" customHeight="1" x14ac:dyDescent="0.15">
      <c r="B6" s="7"/>
      <c r="C6" s="7"/>
      <c r="D6" s="14"/>
      <c r="E6" s="14"/>
      <c r="G6" s="14"/>
      <c r="H6" s="14"/>
      <c r="I6" s="14"/>
      <c r="L6" s="14"/>
      <c r="M6" s="14"/>
      <c r="N6" s="33"/>
      <c r="O6" s="14"/>
      <c r="P6" s="14"/>
      <c r="Q6" s="14"/>
      <c r="R6" s="14"/>
      <c r="S6" s="14"/>
      <c r="T6" s="14"/>
      <c r="U6" s="14"/>
      <c r="V6" s="14"/>
    </row>
    <row r="7" spans="2:24" ht="13" customHeight="1" x14ac:dyDescent="0.15">
      <c r="B7" s="4" t="s">
        <v>118</v>
      </c>
      <c r="C7" s="7"/>
      <c r="D7" s="14"/>
      <c r="E7" s="14"/>
      <c r="G7" s="14"/>
      <c r="H7" s="14"/>
      <c r="I7" s="14"/>
      <c r="L7" s="14"/>
      <c r="M7" s="14"/>
      <c r="N7" s="33"/>
      <c r="O7" s="14"/>
      <c r="P7" s="14"/>
      <c r="Q7" s="14"/>
      <c r="R7" s="14"/>
      <c r="S7" s="14"/>
      <c r="T7" s="14"/>
      <c r="U7" s="14"/>
      <c r="V7" s="14"/>
    </row>
    <row r="8" spans="2:24" ht="13" customHeight="1" x14ac:dyDescent="0.15">
      <c r="B8" s="3" t="s">
        <v>133</v>
      </c>
      <c r="D8" s="118">
        <v>68.3</v>
      </c>
      <c r="E8" s="44"/>
      <c r="F8" s="118">
        <v>134.4</v>
      </c>
      <c r="G8" s="44"/>
      <c r="H8" s="118">
        <v>214.3</v>
      </c>
      <c r="I8" s="67"/>
      <c r="J8" s="126">
        <v>58700000</v>
      </c>
      <c r="K8" s="126">
        <v>65400000</v>
      </c>
      <c r="L8" s="126">
        <v>56300000</v>
      </c>
      <c r="M8" s="126"/>
      <c r="N8" s="137"/>
      <c r="O8" s="126"/>
    </row>
    <row r="9" spans="2:24" ht="15" x14ac:dyDescent="0.15">
      <c r="B9" s="3" t="s">
        <v>134</v>
      </c>
      <c r="D9" s="118">
        <v>38.200000000000003</v>
      </c>
      <c r="E9" s="85"/>
      <c r="F9" s="118">
        <v>59.9</v>
      </c>
      <c r="G9" s="24"/>
      <c r="H9" s="118">
        <v>121</v>
      </c>
      <c r="I9" s="24"/>
      <c r="J9" s="126">
        <v>36300000</v>
      </c>
      <c r="K9" s="126">
        <v>41500000</v>
      </c>
      <c r="L9" s="126">
        <v>40500000</v>
      </c>
      <c r="M9" s="126"/>
      <c r="N9" s="137"/>
      <c r="O9" s="126"/>
    </row>
    <row r="10" spans="2:24" ht="15" x14ac:dyDescent="0.15">
      <c r="B10" s="3" t="s">
        <v>135</v>
      </c>
      <c r="D10" s="118">
        <v>0.3</v>
      </c>
      <c r="E10" s="5"/>
      <c r="F10" s="118">
        <v>14</v>
      </c>
      <c r="G10" s="62"/>
      <c r="H10" s="118">
        <v>23.1</v>
      </c>
      <c r="I10" s="73"/>
      <c r="J10" s="126">
        <v>8000000</v>
      </c>
      <c r="K10" s="126">
        <v>8200000</v>
      </c>
      <c r="L10" s="126">
        <v>8600000</v>
      </c>
      <c r="M10" s="126"/>
      <c r="N10" s="137"/>
      <c r="O10" s="126"/>
      <c r="P10" s="93"/>
    </row>
    <row r="11" spans="2:24" ht="14" thickBot="1" x14ac:dyDescent="0.2">
      <c r="B11" s="117" t="s">
        <v>2</v>
      </c>
      <c r="D11" s="119">
        <f>D8+D9+D10</f>
        <v>106.8</v>
      </c>
      <c r="E11" s="76"/>
      <c r="F11" s="119">
        <f>F8+F9+F10</f>
        <v>208.3</v>
      </c>
      <c r="G11" s="28"/>
      <c r="H11" s="119">
        <f>H8+H9+H10</f>
        <v>358.40000000000003</v>
      </c>
      <c r="I11" s="73"/>
      <c r="J11" s="127">
        <v>103100000</v>
      </c>
      <c r="K11" s="127">
        <v>115100000</v>
      </c>
      <c r="L11" s="127">
        <v>105400000</v>
      </c>
      <c r="M11" s="128"/>
      <c r="N11" s="138"/>
      <c r="O11" s="128"/>
      <c r="P11" s="93"/>
    </row>
    <row r="12" spans="2:24" ht="5" customHeight="1" thickTop="1" x14ac:dyDescent="0.15">
      <c r="F12" s="44"/>
      <c r="G12" s="44"/>
      <c r="H12" s="44"/>
      <c r="I12" s="44"/>
      <c r="N12" s="25"/>
    </row>
    <row r="13" spans="2:24" ht="15" customHeight="1" x14ac:dyDescent="0.15">
      <c r="B13" s="4" t="s">
        <v>119</v>
      </c>
      <c r="F13" s="44"/>
      <c r="G13" s="44"/>
      <c r="H13" s="44"/>
      <c r="I13" s="44"/>
      <c r="N13" s="25"/>
    </row>
    <row r="14" spans="2:24" x14ac:dyDescent="0.15">
      <c r="B14" s="88" t="s">
        <v>105</v>
      </c>
      <c r="D14" s="92">
        <f>D8/D11</f>
        <v>0.63951310861423216</v>
      </c>
      <c r="E14" s="92"/>
      <c r="F14" s="92">
        <f>F8/F11</f>
        <v>0.64522323571771478</v>
      </c>
      <c r="G14" s="92"/>
      <c r="H14" s="92">
        <f>H8/H11</f>
        <v>0.59793526785714279</v>
      </c>
      <c r="I14" s="92"/>
      <c r="J14" s="92">
        <v>0.56999999999999995</v>
      </c>
      <c r="K14" s="92">
        <v>0.56999999999999995</v>
      </c>
      <c r="L14" s="92">
        <v>0.53</v>
      </c>
      <c r="M14" s="92"/>
      <c r="N14" s="139"/>
      <c r="O14" s="120"/>
    </row>
    <row r="15" spans="2:24" x14ac:dyDescent="0.15">
      <c r="B15" s="3" t="s">
        <v>106</v>
      </c>
      <c r="D15" s="120">
        <f>D9/D11</f>
        <v>0.35767790262172289</v>
      </c>
      <c r="E15" s="98"/>
      <c r="F15" s="120">
        <f>F9/F11</f>
        <v>0.28756601056168984</v>
      </c>
      <c r="G15" s="121"/>
      <c r="H15" s="120">
        <f>H9/H11</f>
        <v>0.3376116071428571</v>
      </c>
      <c r="I15" s="120"/>
      <c r="J15" s="120">
        <v>0.35</v>
      </c>
      <c r="K15" s="120">
        <v>0.36</v>
      </c>
      <c r="L15" s="120">
        <v>0.38</v>
      </c>
      <c r="M15" s="120"/>
      <c r="N15" s="140"/>
      <c r="O15" s="120"/>
    </row>
    <row r="16" spans="2:24" ht="13" customHeight="1" x14ac:dyDescent="0.15">
      <c r="B16" s="3" t="s">
        <v>107</v>
      </c>
      <c r="D16" s="122">
        <f>D10/D11</f>
        <v>2.8089887640449437E-3</v>
      </c>
      <c r="E16" s="98"/>
      <c r="F16" s="120">
        <f>F10/F11</f>
        <v>6.721075372059529E-2</v>
      </c>
      <c r="G16" s="98"/>
      <c r="H16" s="120">
        <f>H10/H11</f>
        <v>6.4453125E-2</v>
      </c>
      <c r="I16" s="120"/>
      <c r="J16" s="120">
        <v>0.08</v>
      </c>
      <c r="K16" s="120">
        <v>7.0000000000000007E-2</v>
      </c>
      <c r="L16" s="120">
        <v>0.08</v>
      </c>
      <c r="M16" s="120"/>
      <c r="N16" s="140"/>
      <c r="O16" s="120"/>
    </row>
    <row r="17" spans="1:15" ht="13" customHeight="1" thickBot="1" x14ac:dyDescent="0.2">
      <c r="B17" s="117" t="s">
        <v>2</v>
      </c>
      <c r="D17" s="123">
        <f>SUM(D14:D16)</f>
        <v>0.99999999999999989</v>
      </c>
      <c r="E17" s="98"/>
      <c r="F17" s="123">
        <f>SUM(F14:F16)</f>
        <v>0.99999999999999989</v>
      </c>
      <c r="G17" s="98"/>
      <c r="H17" s="123">
        <f>SUM(H14:H16)</f>
        <v>0.99999999999999989</v>
      </c>
      <c r="I17" s="92"/>
      <c r="J17" s="123">
        <v>1</v>
      </c>
      <c r="K17" s="123">
        <v>1</v>
      </c>
      <c r="L17" s="123">
        <v>1</v>
      </c>
      <c r="M17" s="134"/>
      <c r="N17" s="140"/>
      <c r="O17" s="120"/>
    </row>
    <row r="18" spans="1:15" ht="5" customHeight="1" thickTop="1" x14ac:dyDescent="0.15">
      <c r="N18" s="25"/>
    </row>
    <row r="19" spans="1:15" x14ac:dyDescent="0.15">
      <c r="B19" s="4" t="s">
        <v>31</v>
      </c>
      <c r="H19" s="80"/>
      <c r="I19" s="80"/>
      <c r="N19" s="25"/>
    </row>
    <row r="20" spans="1:15" x14ac:dyDescent="0.15">
      <c r="B20" s="88" t="s">
        <v>105</v>
      </c>
      <c r="F20" s="81">
        <f>F8/D8-1</f>
        <v>0.96778916544655935</v>
      </c>
      <c r="H20" s="80">
        <f>H8/F8-1</f>
        <v>0.59449404761904767</v>
      </c>
      <c r="I20" s="80"/>
      <c r="J20" s="92">
        <v>0.31</v>
      </c>
      <c r="K20" s="92">
        <v>0.09</v>
      </c>
      <c r="L20" s="92">
        <v>7.0000000000000007E-2</v>
      </c>
      <c r="M20" s="92"/>
      <c r="N20" s="139"/>
      <c r="O20" s="120"/>
    </row>
    <row r="21" spans="1:15" x14ac:dyDescent="0.15">
      <c r="B21" s="3" t="s">
        <v>106</v>
      </c>
      <c r="F21" s="81">
        <f t="shared" ref="F21:F23" si="0">F9/D9-1</f>
        <v>0.56806282722513068</v>
      </c>
      <c r="G21" s="81"/>
      <c r="H21" s="81">
        <f t="shared" ref="H21:H23" si="1">H9/F9-1</f>
        <v>1.020033388981636</v>
      </c>
      <c r="I21" s="81"/>
      <c r="J21" s="92">
        <v>0.87</v>
      </c>
      <c r="K21" s="92">
        <v>0.23</v>
      </c>
      <c r="L21" s="92">
        <v>0.26</v>
      </c>
      <c r="M21" s="92"/>
      <c r="N21" s="139"/>
      <c r="O21" s="120"/>
    </row>
    <row r="22" spans="1:15" x14ac:dyDescent="0.15">
      <c r="B22" s="3" t="s">
        <v>107</v>
      </c>
      <c r="F22" s="124" t="s">
        <v>120</v>
      </c>
      <c r="G22" s="81"/>
      <c r="H22" s="81">
        <f t="shared" si="1"/>
        <v>0.65000000000000013</v>
      </c>
      <c r="I22" s="81"/>
      <c r="J22" s="98">
        <v>0.72</v>
      </c>
      <c r="K22" s="98">
        <v>1.27</v>
      </c>
      <c r="L22" s="98">
        <v>0.2</v>
      </c>
      <c r="M22" s="98"/>
      <c r="N22" s="139"/>
      <c r="O22" s="120"/>
    </row>
    <row r="23" spans="1:15" ht="14" thickBot="1" x14ac:dyDescent="0.2">
      <c r="B23" s="117" t="s">
        <v>2</v>
      </c>
      <c r="F23" s="125">
        <f t="shared" si="0"/>
        <v>0.95037453183520615</v>
      </c>
      <c r="G23" s="81"/>
      <c r="H23" s="125">
        <f t="shared" si="1"/>
        <v>0.72059529524723964</v>
      </c>
      <c r="I23" s="81"/>
      <c r="J23" s="123">
        <v>0.49</v>
      </c>
      <c r="K23" s="123">
        <v>0.18</v>
      </c>
      <c r="L23" s="123">
        <v>0.15</v>
      </c>
      <c r="M23" s="134"/>
      <c r="N23" s="140"/>
      <c r="O23" s="120"/>
    </row>
    <row r="24" spans="1:15" ht="14" thickTop="1" x14ac:dyDescent="0.15">
      <c r="B24" s="3"/>
      <c r="F24" s="81"/>
      <c r="G24" s="81"/>
      <c r="H24" s="81"/>
      <c r="I24" s="81"/>
      <c r="N24" s="25"/>
    </row>
    <row r="25" spans="1:15" ht="15" x14ac:dyDescent="0.15">
      <c r="B25" s="3" t="s">
        <v>122</v>
      </c>
      <c r="F25" s="81"/>
      <c r="G25" s="81"/>
      <c r="H25" s="81"/>
      <c r="I25" s="81"/>
      <c r="N25" s="25"/>
    </row>
    <row r="26" spans="1:15" ht="15" x14ac:dyDescent="0.15">
      <c r="B26" s="3" t="s">
        <v>121</v>
      </c>
      <c r="F26" s="81"/>
      <c r="G26" s="81"/>
      <c r="H26" s="81"/>
      <c r="I26" s="81"/>
      <c r="N26" s="25"/>
    </row>
    <row r="27" spans="1:15" ht="15" x14ac:dyDescent="0.15">
      <c r="B27" s="3" t="s">
        <v>155</v>
      </c>
      <c r="F27" s="81"/>
      <c r="G27" s="81"/>
      <c r="H27" s="81"/>
      <c r="I27" s="81"/>
      <c r="N27" s="25"/>
    </row>
    <row r="28" spans="1:15" ht="14" customHeight="1" x14ac:dyDescent="0.15">
      <c r="A28" s="164" t="s">
        <v>154</v>
      </c>
      <c r="D28" s="82"/>
      <c r="N28" s="25"/>
    </row>
    <row r="29" spans="1:15" ht="6" customHeight="1" x14ac:dyDescent="0.15">
      <c r="A29" s="25"/>
      <c r="B29" s="25"/>
      <c r="C29" s="25"/>
      <c r="D29" s="25"/>
      <c r="E29" s="25"/>
      <c r="F29" s="25"/>
      <c r="G29" s="25"/>
      <c r="H29" s="25"/>
      <c r="I29" s="25"/>
      <c r="J29" s="25"/>
      <c r="K29" s="25"/>
      <c r="L29" s="25"/>
      <c r="M29" s="25"/>
      <c r="N29" s="25"/>
    </row>
    <row r="31" spans="1:15" x14ac:dyDescent="0.15">
      <c r="B31" s="3"/>
      <c r="D31" s="110"/>
      <c r="E31" s="91"/>
      <c r="F31" s="19"/>
      <c r="G31" s="19"/>
      <c r="H31" s="110"/>
      <c r="I31" s="116"/>
      <c r="L31" s="69"/>
      <c r="M31" s="69"/>
      <c r="N31" s="69"/>
      <c r="O31" s="120"/>
    </row>
    <row r="32" spans="1:15" x14ac:dyDescent="0.15">
      <c r="B32" s="3"/>
      <c r="D32" s="19"/>
      <c r="F32" s="19"/>
      <c r="G32" s="19"/>
      <c r="H32" s="19"/>
      <c r="I32" s="39"/>
      <c r="L32" s="69"/>
      <c r="M32" s="69"/>
      <c r="N32" s="69"/>
      <c r="O32" s="120"/>
    </row>
    <row r="33" spans="6:9" x14ac:dyDescent="0.15">
      <c r="F33" s="69"/>
      <c r="H33" s="69"/>
      <c r="I33" s="69"/>
    </row>
    <row r="34" spans="6:9" x14ac:dyDescent="0.15">
      <c r="F34" s="69"/>
      <c r="H34" s="69"/>
      <c r="I34" s="69"/>
    </row>
    <row r="35" spans="6:9" x14ac:dyDescent="0.15">
      <c r="F35" s="84"/>
    </row>
    <row r="37" spans="6:9" x14ac:dyDescent="0.15">
      <c r="F37" s="30"/>
    </row>
    <row r="38" spans="6:9" x14ac:dyDescent="0.15">
      <c r="F38" s="30"/>
      <c r="H38" s="69"/>
      <c r="I38" s="69"/>
    </row>
    <row r="39" spans="6:9" x14ac:dyDescent="0.15">
      <c r="F39" s="30"/>
      <c r="H39" s="98"/>
      <c r="I39" s="92"/>
    </row>
    <row r="40" spans="6:9" x14ac:dyDescent="0.15">
      <c r="H40" s="98"/>
      <c r="I40" s="92"/>
    </row>
    <row r="41" spans="6:9" x14ac:dyDescent="0.15">
      <c r="F41" s="28"/>
    </row>
  </sheetData>
  <pageMargins left="0.7" right="0.7" top="0.75" bottom="0.75" header="0.3" footer="0.3"/>
  <pageSetup paperSize="5" scale="57" orientation="landscape" r:id="rId1"/>
  <customProperties>
    <customPr name="AdaptiveCustomXmlPartId" r:id="rId2"/>
    <customPr name="AdaptiveReportingSheetKey" r:id="rId3"/>
    <customPr name="CurrentId" r:id="rId4"/>
  </customProperties>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8"?>
<AdaptiveCompressedXml>H4sIAAAAAAAEAOWXTW/TQBCG70j8B8v3rffb3spJVQWQKqFSkcCB23p3llg4duQ1lP571qkbmi9yyoHkEivzzs68O3mkePKb34sq+gWtL5t6FJMrHN+M377Jp3OALrqzo9gAk4QIjYh1DHGLMcp0qhAzjkggwgQ1ju71AkaxuIom2s+jD1XzGIcyUZT7vtA7cGVddqGFX0VDvIVl03bTTXUQg7zUbefXX9f5DyG8cmULB5kFQIZZi7hIASkiUsRpKrHkBWeYxq/OhwofG6M3mgzx0kbd0zK4l3GUbIsGqurW2ha8j9rmcRRncWSa6uciDAvvyf8BT2OWJ/1jo3myt3tu2rKDttTbZaCCBdTdNPwG2uplyOkvvXWjZ/e173RtYEd5pQXHNtzvdvL19stkdvfpfkp2rfcmDxZ7MeT3tRm0qAwWCWVM7Npc5fVTjkJi2T3NVgPf66L3MVTc4/CAj7UQJrY1+D0jzpO/NP2DMcoptUoBolaLZ/I1USliWkvlCrBKFCdhTB1njF84Y/JMGHNKpdpyirRTFHEsOFIFD4xJlhWa6NRZeRLGCD4OmbhwyNIzgYwLTBihBJmUasSd06gQNkWpMNYazSnI9DSQkeOQyQuHjJ8JZDotmCOchf9IkQXIrEOZtBSJLLMivK4RBeI0kNHjkKUXDll2JpBlVGTYKIcoL8JrP1cEaY4JwoUFgpWh0sJpIGPHIcsuHDL1X0KWJ5u7Zj7XfjLX9XfwY6crD3nyKrLOKv1kaPC+1kUF9iV5V1ifqbTvPoMLVM1n5QLGFFOKSKCXzii5Ztm1EFdCUiox/5Yn29nrMn7ePE6augvXvgufrQfzvFoPDg7qw+qdHN69+8M7+3qerFLHfwC2VEQvLBAAAA==</AdaptiveCompressedXml>
</file>

<file path=customXml/item10.xml><?xml version="1.0" encoding="utf-8"?>
<AdaptiveCompressedXml>H4sIAAAAAAAEAOWYS28TMRDH70h8h9Xe3Xj8drVNVQUOFU/RwoGbH2OyIo9qd6H02+NN09AmKeGSA8klj5nxzN+TnzJeV+e/ppPiJzZtPZ+dlXBCy/PhyxfV1RixKy7jWRmdYNbyQNBQRwQwQQzTjHCmlQ3aWyewLN67KZ6V6qR4g3fFO+yaOrRlTlQUVduneoWpntVdLtIurNne4M286a6eepfO7L5xTdeuvq7iP2bzQhcVJljnDOE0RiJiYMRxnj9JqwCS0snH8tH6nOHtPLgnRZb2Ohbd3U2vvywG686Ak8lFjA22bdHMb89KXRZhPvkxze2iW+K/492QVYP+7UnxwdbqVWjqDpvarafBCU5x1l3lX8FFd5Nj+k2zci2uVz9rOzcLuOF55MuKY97fxejLxefR9eWH91ewKb0X+WyyB0HttjJLX1FniQAg9KbMRVzf5SIH1t3d9aLhW1X0OpYZtyh8RsfKkTu21vgtLa4Gf2j6C2MGOFgXBYmaeiK0scQbDYSh5zSgSDaGvTBmdjPGj5kxZiQ/EMZcklYwqoj0yDNjSRNvORLJERIz1jvN98KY3c2YOGbGjAE4EMZAa+3AYCbL5QnJlCdOW+xpiz5pZMGLvTAGdDdk8pghA2rVgUBmFFCRt0OQUk2Ex0gsCk1ilKi5j1yB3A9kfDdk6pghy9NSHAhkiXPvVTIkCZqIECIQo1IggYG24I0Fo/YDmdgNmT5myDgDeyCQ6SA0BxaIVEoQ4Vj/aCkZoYwp66O3VKX9QCZ3Q2aOGTJmzaGcyYI2nFnmCASTz/1gDXEpcWKpZyFppmSA/UD2Dw+X9rghU4dyJoue2RDQEm3y/5fwIImTUZHgleOepmyme4GMwW7IgB43ZVb+l5RVg6dXs9XYtaOxm33DdpjcpMVq8Miyiqrb0bLA65nzE4wPwZuO1ZqJa7tPmDJW4+t6ikOWJzAByIP4msEpN6dSnkiVpzIVX6vBevQqTTue347msy5v+zK/Ni2G+5vopYJn/fcZHrqw7aq6X7xxvV0NFqHD3+6sRxhdFwAA</AdaptiveCompressedXml>
</file>

<file path=customXml/item11.xml><?xml version="1.0" encoding="utf-8"?>
<document Id="0c95b899-d525-431c-b945-83046fab34c2">
  <version>1</version>
  <createdBy>MMohr</createdBy>
  <modifiedBy>MMohr</modifiedBy>
  <createdDate>2022-11-02T21:42:23.9399761Z</createdDate>
  <modifiedDate>2022-11-02T21:48:54.2815357Z</modifiedDate>
  <sheets>
    <sheet Id="acb97da5-7cb9-4472-be6d-775570c85080" Name="7. Product Line Revenue"/>
    <sheet Id="da42993c-e80a-4124-8272-32769c7b9a4e" Name="6. Key Metrics"/>
    <sheet Id="524d03e4-ee7b-4f77-b01d-805e7a0e21e2" Name="4. GAAP to NonGAAP Recon"/>
    <sheet Id="ce36115a-1df3-4d00-8a79-3cf16e15c611" Name="5. Cash Flow"/>
    <sheet Id="fece9a37-3ecb-4867-a7df-8e43574f4b6c" Name="3. Income Statement"/>
    <sheet Id="2011ff72-d1ad-4a14-89aa-e080bb7656a8" Name="2. Balance Sheet"/>
  </sheets>
  <documentDefinitions>
    <reportDocumentDefinition>
      <properties version="25" revision="0" isCriteriaEnabled="false" suppressions="10"/>
      <reportDate>2022-05-05T00:00:00</reportDate>
      <lastRefreshTime>2022-11-02T21:38:58.9394311Z</lastRefreshTime>
      <options areDatesRelativeByDefault="false" autoFitColumnsOnRefresh="true" rounding="0" displayZeroForBlank="true" clearDataOnSave="false" refreshOnExpand="true" updateExpandedElementsOnRefresh="true" updateReportGroupsOnRefresh="true"/>
      <areLocationsHidden>false</areLocationsHidden>
      <adapterReportOptions>
        <option adapterId="2">
          <reportSettings UseLevelCurrency="true"/>
        </option>
      </adapterReportOptions>
    </reportDocumentDefinition>
  </documentDefinitions>
</document>
</file>

<file path=customXml/item2.xml><?xml version="1.0" encoding="utf-8"?>
<AdaptiveCompressedXml>H4sIAAAAAAAEAOVWXY+TQBR9N/E/EN5ZZobyZSibtW5Mo+mabdXEFzPMXCyRQsPMutt/7wWRpRTMvlhNNiGQ3nM/zlzuoTe6fNjlxg+oVFYWc5NeEPMyfvkiWm8BtLGUczPxXMdjzLNYwmfWzHGJFQCTFvgBh5SEXuoT01jxHcxNdmG85jkvBBhNgq+fb27fLVdvTUxpGJGqbW8gzYpMYznVWNFewb6s9PoYbUGE97zSqvvZ+X9Ac8MwYE4IvkctEoYpMkyIxX0eWnJGSZASSYXrmL14zPC+FPyoSGvPpKEPezyJZxr2EBSQ51dSVqCUUZX3cxPPLcr8blc3zh0J+A6HmEZ2/Tiqbo+Wj0SVaagyPkwDOeyg0Gt8IVzyPfrUp2bmwK+mXyhdd/8E6WFIWeIBrxafrj4uNsub1ZqeUq9JTib7TUiNlWkxI0OKnueckmy86iYb6Jbpw6bpdzjGoWbR5hvDBM+hkLy67pUMZoSMdObIfyljSgiJ7J7haSyDKZYDKiPdnOhZB+DbHQzJyDhE9uPo/0EQrnT9BDVrER9Qsj4RVsBDZnmUuqhdcGZnEMRYQK0E9swEMTqlwX85pWeU73kFkXrUEYKjAhpBuNSzwhT/KwT3RBgw5idS/BVBhI+CIBN6cJ6ZHvoTRpnDwqfO2CiLfzVjkX28lURbrhZbXnwDFevqDiK7Z+icMrVo818XPMlBxinPFTqfAl1MzpW+hRRnarvJdhDjNwE3nfraEPcVIXh9ieyhVxeutuX9oiw0nnaJ90qB+LV7tZUn8XY3s6eXszr4ZKGL7MY1/gnjRluQWQoAAA==</AdaptiveCompressedXml>
</file>

<file path=customXml/item3.xml><?xml version="1.0" encoding="utf-8"?>
<p:properties xmlns:p="http://schemas.microsoft.com/office/2006/metadata/properties" xmlns:xsi="http://www.w3.org/2001/XMLSchema-instance" xmlns:pc="http://schemas.microsoft.com/office/infopath/2007/PartnerControls">
  <documentManagement>
    <TaxCatchAll xmlns="d7896531-b8b4-45fa-9f16-9171dd77c26f" xsi:nil="true"/>
    <lcf76f155ced4ddcb4097134ff3c332f xmlns="a02d3638-cea0-45ef-a248-56a506b6976d">
      <Terms xmlns="http://schemas.microsoft.com/office/infopath/2007/PartnerControls"/>
    </lcf76f155ced4ddcb4097134ff3c332f>
  </documentManagement>
</p:properties>
</file>

<file path=customXml/item4.xml><?xml version="1.0" encoding="utf-8"?>
<AdaptiveCompressedXml>H4sIAAAAAAAEAOWaS2/jNhCA7wX6HwTdJ+b7sVCyCNIeAhTbokl76I2PYWPUj8BSu91/37HXcRPHqXWoDpEuccwZkSP6w7zI5uPfy0X1F27a+Xp1WfMLVn+8+vab5u4Bsatu82VdMKEP0oLEFEE5YyHYXMChktqqoqJJdfUpLPGylhfV7Sqtl1jddaHDJa66mmarqqbdzvcdlvlq3tFK7W6Uxjf4uN50dy+leyGJH8Omaw9fD/o/0fDOOJtFRB0jCJYkKCEV+Fw8WDTGYEnFe18/e55m+GGdwotF9uPzXHVfHuklTF3NjoUJF4vrnDfYttVm/fmydnWV1os/l7Rn7IT+H/jlSjaz7ceLxWcnV2/SZt7hZh6Op8HFbg/v6KcIOTySzvalRX2kt7V+1XZhlfCV5JmMLM70ftc3v17/cnN/++OnO/7a9K2Rb072ZFB7apm9rJqTiVxy416budPb7nJFivPuy/1uw09asbVjP+MJC9+w4yCgHTva+BNb3Mz+pek/GNNO+8RUgciUBhW0gShNAcUYc1JGRK8GYcyfZ0xNnDE/EsZsUVrxTK6V6wzKM/rPMAE5SCm9YCEkMQhjnJ2HTE8cMjsSyFgphmPSwHhi5L6sJ8iiB9TKyMSIM+TDQCbPQ2amDZllI4EscVWMlhmkVAkUUm7mtOWQvC3BcxNNkcNAps5DZicOGR8JZNt6xBVPGX+yDlQsDAIGwk1TGaBNDoh6GMj0ecjcxCE7YeZO771BRoHfWaUEBUljQNmoIepsgN7QF6azjAaHgcych8xPHDI5EsgML4aqyQhZMwWKpwzBxwQWkw0hZ22EGwYyex4yziZOmRoJZSnpnJlECKoQZbpQeSlLgWKN1zamjG6g8rJHn4zzaVNmzEgos56FwLIGWQyCEjxD9I5Q05YZkTVHmQahTPRoYnAxbcqsHgllMousomDAKe+ntMx4iDFIQEMZGuM2cTZMxBS8B2UTb/rbsfTKXA5CJ5nBGwqbyqGmiBkFeFakMy66eOy2/y/KRA/KJt72t2M5WhKCaxOSBy+QfJkUHKIqEZzzCq2ltC0Mk5eJHh1ZPvG+vx3L4ZKOwRZbqKgs5NBUZgV8KYIiphROlBIxDdMtEz1asnzijX83lsY/SjROqQxMcLU9wkRw3CsIHKPzMskUhjkmV32y/4l3/v1YOv9cIFpfJFgRyJehZhAFT+TVhKN0DaVIw5xhqj4Rc+Kt/+N7MAe990aZ55JlKiYhFB1BBcPAR27BBhkwW24NDlNjyj4Rc+K9/+NW5UHvvVGG1gnMiUFmyVHETAKcEAKiVkXr6IsVw+Rlsscppph479+NpV/Gs1XJMg3eZoqYMgZwMSAULgtGFXnJZRjKehxjion3/v379GXN7OXF7OYhtDcPYfU7tlclLFpsZs9GDlrz9ma/wPerEBeYn5RfCw7PLELb/YyFsHq4ny+R/BJ5SM6pyrgX/IN0H7S+0EYIw9RvzexY+zBN+7D+fLNedfTat/R302L6eg99b8Gb8q8zPO3CqYvq24dfXW5vZjvVq38A+hVYmmAvAAA=</AdaptiveCompressedXml>
</file>

<file path=customXml/item5.xml><?xml version="1.0" encoding="utf-8"?>
<ct:contentTypeSchema xmlns:ct="http://schemas.microsoft.com/office/2006/metadata/contentType" xmlns:ma="http://schemas.microsoft.com/office/2006/metadata/properties/metaAttributes" ct:_="" ma:_="" ma:contentTypeName="Document" ma:contentTypeID="0x0101004DFC1E5E9E807F4ABC31197AA3F24D6A" ma:contentTypeVersion="16" ma:contentTypeDescription="Create a new document." ma:contentTypeScope="" ma:versionID="0ecfab528384c943e812adf43853a638">
  <xsd:schema xmlns:xsd="http://www.w3.org/2001/XMLSchema" xmlns:xs="http://www.w3.org/2001/XMLSchema" xmlns:p="http://schemas.microsoft.com/office/2006/metadata/properties" xmlns:ns2="a02d3638-cea0-45ef-a248-56a506b6976d" xmlns:ns3="d7896531-b8b4-45fa-9f16-9171dd77c26f" targetNamespace="http://schemas.microsoft.com/office/2006/metadata/properties" ma:root="true" ma:fieldsID="3d6b963f4c83dfc5fcb328122ed65f56" ns2:_="" ns3:_="">
    <xsd:import namespace="a02d3638-cea0-45ef-a248-56a506b6976d"/>
    <xsd:import namespace="d7896531-b8b4-45fa-9f16-9171dd77c26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2d3638-cea0-45ef-a248-56a506b697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cc5b656-488c-40f3-bcc5-8d2a23c69c9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7896531-b8b4-45fa-9f16-9171dd77c26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378dce76-2f5b-42c8-8b80-1bffcd49a85a}" ma:internalName="TaxCatchAll" ma:showField="CatchAllData" ma:web="d7896531-b8b4-45fa-9f16-9171dd77c2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8"?>
<?mso-contentType ?>
<FormTemplates xmlns="http://schemas.microsoft.com/sharepoint/v3/contenttype/forms">
  <Display>DocumentLibraryForm</Display>
  <Edit>DocumentLibraryForm</Edit>
  <New>DocumentLibraryForm</New>
</FormTemplates>
</file>

<file path=customXml/item7.xml><?xml version="1.0" encoding="utf-8"?>
<AdaptiveCompressedXml>H4sIAAAAAAAEAO2aS2/jNhCA7wX6HwTdJyaH74WSRZAWRYAiXWzSHnobkcPGqGMHltrt/vvSXsebh9P4osNKvdgyZzQcjj5TMwM27/+5W1R/87qbr5antTwR9fuz779rrm+Z++oyndYGdRKKNTC7FnR2DlohE3hh2JFglIx1dUV3fFrrk+qn8/MPVb+qrlbL7eVHjqtlXUxWVdNtjP7Aeb6c92W6bjtaxtd8v1r310+lO2ER39O67/Y/9/ofyvDWQ+EYk44OyGMsHrKFNiUPWaEKiQiV9/Wj+4uFn1eRnkyyG5+nqv98X1Zi62r2XBh5sThPac1dV61Xn05rV1dxtfjrrgROHND/kz+fqWa2+Xoy+ezg7E1cz3tez+m5GV7wHS/76/I8KNF90dksGutnehvvl11Py8gvJI9kxeNU1nd+8dv5rxc3l79cXcuXrm+cfNXYg0PdoWl2smpeXJTonXjp5lZvE+WqKM77zzfbgB/0YuPHzuIBD1/xYy8oEXsW+AMhbmZfafoPxjhLR2wUeK0C6FYT+DYYiMEYkwNRznYQxsLbjOmJMyZHwlhU0frWI+S2daBRMxDFBEaSUa0JQRg1CGNSvA2ZmTJkCnE0G5nX0nFKgCFheVnaCBSyAofGW8FSSSOGgUy+DZmdMmTorR8JZC5geWHqBFJgAi2sh1aXnUzHaKMOKNrAw0Cm3obMTRkyKdGMBbJN5ZE8g1FlE9MxCCj/IASjGTlQqVvkMGm/PCLv9/9DNgrI2EWRSRBEwpL3J2MgCGHBkMRgnCi7WRgGsiMS/zBlyNCbMBbIQiqJV2rBJWdAS5Lgo4lg26CjNKoM0yCQ4RGJvxTTpsyOJfOPWhmPUkOy2hfKCm8hBYJWBbI2RS95mPISj8j8pZw4ZWNpYnB26GxhS6hIm9RfQ2tQQnlfssgYmKQchjI8gjKcOGVqJJTpHHWyKUH0pgVtsgGvyIPywjqirEUaaC87osCUE2/62wNubvW+NcpKNiZcGxhyJAvaSluSf1euonDOUCkMlB6GMn0EZZNu+0s5mryMs2VPVoFMQZUSMzL4kMpeZrMS3nvttRuGMnsEZZPu+0sR9EgoMwqVJc6QiEuNWR4E+NYX3tC0LAy6SMP0/fGIbpmcduM/2LFQxohsREwgDXNhyzO0qU2l0OTglczBuoF6ssdk/1Pu/KNE+W32y5rZ0wNAzS11F7e0/IO7s0yLjpvZo5G91ry72E3w45LaBacH5ZeC/T0L6vqPnAtWtzfzOz5DgQhSgsAblO+Uf2fMibGIVujfm9lz7b2Z7nb16WK17MuyL8vnuuP45bzTzoNX5V8sPETh0IGozc0vDlE1s63q2b8hDDWczSUAAA==</AdaptiveCompressedXml>
</file>

<file path=customXml/item8.xml><?xml version="1.0" encoding="utf-8"?>
<AdaptiveCompressedXml>H4sIAAAAAAAEAOWZS2/bOBDH7wvsdxB0n5jvR6G4CLJ7CFB0iya7h73xMayFteVAUtrNt1/KdbyJ7dS56FDrYsuc4fDP8Q/kiKze/7taFl+x7ep1c1nSC1K+n//6S3W7QOyLm3hZuuCtjk6Czg8ghGbgUUXQWkpNgpHEkLL46FZ4WeqL4lO7jg+hLz7UDRaf8Ss2D1jmiEVRdUPM3zDVTd3n0bpNa25v8X7d9rcvrVtjNt+7tu92P3f+n3LzRmBUlLrIEjDUCIKwAA6ThyBpMCRyL4kon/XPET6sg3sxyLa9jkX/eJ8nospitm8MuFxexdhi1xXt+ttlacoirJcPq5w3csT/H3yc02o2fL0YfHZ09Cq0dY9t7fbD4BJX2PS3+e9w0d1nn2HSrNzzG9Q3Xe+agAeWZ7asOOb5XV3/dfXn9d3NHx9v6aH0QeSrwZ4EdceG2dqKOkukxlB6KHPjN2S5yI51/3i3SfhRFYOObcQjCl/RsTPkjO0l/kiKq9n/NP2AMbQqKm0loGMUhDcKrA0cLEmMaeO0HYkxe5oxNnHGjsjc+P10jGkWDQoJ3lAPQhIOnuV1zHtmqUFmM4OjMEbJacj4xCHjZwJZZERpRTloghkyyy3YzB14F7X0nHKi0jiQ0dOQiYlDRs4EMusSyXVhrhFpiCCcV2CUJ8BjCNxzlrilo0DG+GnI5IQhY4RRcyaQ0RDQE6fBy7xJCoUG8vqVnxIPPkUbjePjrGTiNGRm4pCdS92vmAxeCw2Cm7ySGUHAmVz3JxTMemW5s2ocyORpyOzEITuXwj9ESxxxCULClLfLoMEpG0DbvFobLgy3ZBzI1BtOMMjEKTuXyp8Jk2QMCSIqA0IIlit/SsCjDCi0DRjtOEXZG14v6ZQPygbKxJlQRpz3IVkFwRqaazFLwOTXAfCeG6sRucSRSv83vF/SKR+VDZSpM6EsGa4EpQKCCBaERgFGUg0mBoWEovNxnB2TsTdQNuWzsoEy/VNSVs1eXjRVC9ddL1zzBbt5cssOq9mzlp1X3V1vB/i9cX6J8cn50LDrs3Rd/xlTxmpxV69wnpPGgFIg7I7Rd9y8k/JCKsYUEX9Xs33vXZhusf52vW76PO2b/Nl2GL7fq20VvGr/HuEpC8cu3obOB5d11WzjOv8Piu4ikzQcAAA=</AdaptiveCompressedXml>
</file>

<file path=customXml/item9.xml><?xml version="1.0" encoding="utf-8"?>
<AdaptiveCompressedXml>H4sIAAAAAAAEAOVWTY+bMBC9V+p/sLh7sfk0FWGVpj1EqrarJu2hN8ceN6gEIsx2m3/fgVKaD9KccuhGQoDnPc88D09i0vufm4L8gNrmVTlx+B1z7rPXr9LFGqAhcz1xPMa5MbFHNZeaBpIHVCRSUmCCrVZxFEZSOORBbgC5d+StLGSpgHQJHExFSGrb93dg8jJvsIztohivYVvVzeIQ7UGEt7Ju7LAc+I8Y7pRpHoDwIKKh8VEZFxEVEcNlFBvNRSxYkjh7+zHDh0rJgyJ9PNek2W3xBJFD3GNQQVFMta7BWlJXzxMncYiqiqcNNoyN8L/DLuOp2z4Oiruj1VNV5w3UuTxOAwVsoGwW+B2kllvkdJ/DOeK16kvbtE0/QfYwVKzxfNPZl+nn2XL+8WHBT6W3Is8m+yPIjpXpMZKjRO75XnIqs+O1XSZIzJvdsmv4qIpWR59xROEZHQOAHTtq/EiLU/evm/7hMZ9HIvCMoEyE6DHGJBWcS8rCWPnMM9KH4Coe495lk3m3bTKfvxCTqUQqFoSMKhkDDVaeoiudBNQ3EPKYh5ES/nVMxi+bzL9xk7EXYjIwUaACk9A4VmgyboAKH/+bmkVGsFCEIubXMZl/2WTBjZvM/y9NlrqHI1q6lna2luU3sFlTP0Hq7gUGUm5nff73pVwVoDMjC4vkU2DYU0jbfAKDplov8w1kjDFOu2vJwjeM4fU1dY9Zw3a7rp5nVdngaed4ry2o34NoX/ks3g+q7vlJtd18Mt2mbkfNfgFCESyWXgsAAA==</AdaptiveCompressedXml>
</file>

<file path=customXml/itemProps1.xml><?xml version="1.0" encoding="utf-8"?>
<ds:datastoreItem xmlns:ds="http://schemas.openxmlformats.org/officeDocument/2006/customXml" ds:itemID="{2689B71E-51B3-4B32-A033-97B9DF361B79}">
  <ds:schemaRefs/>
</ds:datastoreItem>
</file>

<file path=customXml/itemProps10.xml><?xml version="1.0" encoding="utf-8"?>
<ds:datastoreItem xmlns:ds="http://schemas.openxmlformats.org/officeDocument/2006/customXml" ds:itemID="{88732BD0-CEE3-4BDE-AE4A-EE858D29A00D}">
  <ds:schemaRefs/>
</ds:datastoreItem>
</file>

<file path=customXml/itemProps11.xml><?xml version="1.0" encoding="utf-8"?>
<ds:datastoreItem xmlns:ds="http://schemas.openxmlformats.org/officeDocument/2006/customXml" ds:itemID="{09B24E69-F5D0-470F-A49D-95558274108C}">
  <ds:schemaRefs/>
</ds:datastoreItem>
</file>

<file path=customXml/itemProps2.xml><?xml version="1.0" encoding="utf-8"?>
<ds:datastoreItem xmlns:ds="http://schemas.openxmlformats.org/officeDocument/2006/customXml" ds:itemID="{562F4806-3824-4D2F-B769-0828E75FA8E1}">
  <ds:schemaRefs/>
</ds:datastoreItem>
</file>

<file path=customXml/itemProps3.xml><?xml version="1.0" encoding="utf-8"?>
<ds:datastoreItem xmlns:ds="http://schemas.openxmlformats.org/officeDocument/2006/customXml" ds:itemID="{BAD611FC-E826-43B4-B61D-C93A6DEAA219}">
  <ds:schemaRefs>
    <ds:schemaRef ds:uri="http://schemas.microsoft.com/office/2006/metadata/properties"/>
    <ds:schemaRef ds:uri="http://schemas.microsoft.com/office/infopath/2007/PartnerControls"/>
    <ds:schemaRef ds:uri="d7896531-b8b4-45fa-9f16-9171dd77c26f"/>
    <ds:schemaRef ds:uri="a02d3638-cea0-45ef-a248-56a506b6976d"/>
  </ds:schemaRefs>
</ds:datastoreItem>
</file>

<file path=customXml/itemProps4.xml><?xml version="1.0" encoding="utf-8"?>
<ds:datastoreItem xmlns:ds="http://schemas.openxmlformats.org/officeDocument/2006/customXml" ds:itemID="{2E719650-C608-4A50-8655-CBEBC6A33D25}">
  <ds:schemaRefs/>
</ds:datastoreItem>
</file>

<file path=customXml/itemProps5.xml><?xml version="1.0" encoding="utf-8"?>
<ds:datastoreItem xmlns:ds="http://schemas.openxmlformats.org/officeDocument/2006/customXml" ds:itemID="{9620D1AE-0534-48FC-A506-11AE3335DC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2d3638-cea0-45ef-a248-56a506b6976d"/>
    <ds:schemaRef ds:uri="d7896531-b8b4-45fa-9f16-9171dd77c2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6.xml><?xml version="1.0" encoding="utf-8"?>
<ds:datastoreItem xmlns:ds="http://schemas.openxmlformats.org/officeDocument/2006/customXml" ds:itemID="{0B1A9EC4-CBDD-4CE7-8AF6-6CF2EE017C8F}">
  <ds:schemaRefs>
    <ds:schemaRef ds:uri="http://schemas.microsoft.com/sharepoint/v3/contenttype/forms"/>
  </ds:schemaRefs>
</ds:datastoreItem>
</file>

<file path=customXml/itemProps7.xml><?xml version="1.0" encoding="utf-8"?>
<ds:datastoreItem xmlns:ds="http://schemas.openxmlformats.org/officeDocument/2006/customXml" ds:itemID="{E5C04C8E-7F37-493F-978D-741AB3D6286A}">
  <ds:schemaRefs/>
</ds:datastoreItem>
</file>

<file path=customXml/itemProps8.xml><?xml version="1.0" encoding="utf-8"?>
<ds:datastoreItem xmlns:ds="http://schemas.openxmlformats.org/officeDocument/2006/customXml" ds:itemID="{4FD34C4B-03D5-475C-872D-7F52CE79E375}">
  <ds:schemaRefs/>
</ds:datastoreItem>
</file>

<file path=customXml/itemProps9.xml><?xml version="1.0" encoding="utf-8"?>
<ds:datastoreItem xmlns:ds="http://schemas.openxmlformats.org/officeDocument/2006/customXml" ds:itemID="{75F7EE73-E2C5-406E-B925-F4E5A863E6C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1. Disclosures</vt:lpstr>
      <vt:lpstr>2. Balance Sheet</vt:lpstr>
      <vt:lpstr>3. Income Statement</vt:lpstr>
      <vt:lpstr>4. GAAP to NonGAAP Recon</vt:lpstr>
      <vt:lpstr>5. Cash Flow</vt:lpstr>
      <vt:lpstr>6. Key Metrics</vt:lpstr>
      <vt:lpstr>7. Product Line Revenue</vt:lpstr>
      <vt:lpstr>'3. Income Statement'!Print_Area</vt:lpstr>
      <vt:lpstr>'4. GAAP to NonGAAP Recon'!Print_Area</vt:lpstr>
      <vt:lpstr>'6. Key Metrics'!Print_Area</vt:lpstr>
      <vt:lpstr>'7. Product Line Revenue'!Print_Area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Mohr</dc:creator>
  <cp:lastModifiedBy>Microsoft Office User</cp:lastModifiedBy>
  <dcterms:created xsi:type="dcterms:W3CDTF">2021-03-05T22:57:18Z</dcterms:created>
  <dcterms:modified xsi:type="dcterms:W3CDTF">2022-11-09T17:26:01Z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ject">
    <vt:lpwstr/>
  </property>
  <property fmtid="{D5CDD505-2E9C-101B-9397-08002B2CF9AE}" pid="3" name="TitusGUID">
    <vt:lpwstr>2a84f53f-dbed-454b-a440-4ae53c3d68c2</vt:lpwstr>
  </property>
  <property fmtid="{D5CDD505-2E9C-101B-9397-08002B2CF9AE}" pid="4" name="ContentTypeId">
    <vt:lpwstr>0x0101004DFC1E5E9E807F4ABC31197AA3F24D6A</vt:lpwstr>
  </property>
  <property fmtid="{D5CDD505-2E9C-101B-9397-08002B2CF9AE}" pid="5" name="AdaptiveDocumentId">
    <vt:lpwstr>0c95b899-d525-431c-b945-83046fab34c2</vt:lpwstr>
  </property>
  <property fmtid="{D5CDD505-2E9C-101B-9397-08002B2CF9AE}" pid="6" name="AdaptiveReportingVersion">
    <vt:lpwstr>5</vt:lpwstr>
  </property>
  <property fmtid="{D5CDD505-2E9C-101B-9397-08002B2CF9AE}" pid="7" name="AdaptiveReportingRevision">
    <vt:lpwstr>0</vt:lpwstr>
  </property>
  <property fmtid="{D5CDD505-2E9C-101B-9397-08002B2CF9AE}" pid="8" name="AdaptiveCustomXmlPartId">
    <vt:lpwstr>09b24e69-f5d0-470f-a49d-95558274108c</vt:lpwstr>
  </property>
  <property fmtid="{D5CDD505-2E9C-101B-9397-08002B2CF9AE}" pid="9" name="MediaServiceImageTags">
    <vt:lpwstr/>
  </property>
</Properties>
</file>