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7895" windowHeight="11190" firstSheet="3" activeTab="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Sheet'!$A$1:$D$43</definedName>
    <definedName name="_xlnm.Print_Area" localSheetId="5">'GAAP to Non-GAAP Rec'!$A$1:$D$37</definedName>
    <definedName name="_xlnm.Print_Area" localSheetId="4">'Income Statement'!$A$1:$E$52</definedName>
    <definedName name="_xlnm.Print_Area" localSheetId="0">'Operating Performance'!$A$1:$F$14</definedName>
    <definedName name="_xlnm.Print_Area" localSheetId="1">Portfolio!$A$1:$I$54</definedName>
    <definedName name="_xlnm.Print_Area" localSheetId="2">'Repurchase Agreements and Cost '!$A$1:$E$22</definedName>
    <definedName name="_xlnm.Print_Area" localSheetId="6">'Summary of Core Earnings'!$A$1:$J$25</definedName>
  </definedNames>
  <calcPr calcId="145621"/>
</workbook>
</file>

<file path=xl/calcChain.xml><?xml version="1.0" encoding="utf-8"?>
<calcChain xmlns="http://schemas.openxmlformats.org/spreadsheetml/2006/main">
  <c r="D11" i="6" l="1"/>
  <c r="E23" i="5" l="1"/>
  <c r="B11" i="6"/>
  <c r="J18" i="7" l="1"/>
  <c r="J20" i="7" s="1"/>
  <c r="J22" i="7" s="1"/>
  <c r="H18" i="7"/>
  <c r="F18" i="7"/>
  <c r="D18" i="7"/>
  <c r="B18" i="7"/>
  <c r="J12" i="7"/>
  <c r="H12" i="7"/>
  <c r="H20" i="7" s="1"/>
  <c r="H22" i="7" s="1"/>
  <c r="F12" i="7"/>
  <c r="F20" i="7" s="1"/>
  <c r="F22" i="7" s="1"/>
  <c r="D12" i="7"/>
  <c r="D20" i="7" s="1"/>
  <c r="D22" i="7" s="1"/>
  <c r="B12" i="7"/>
  <c r="B20" i="7" s="1"/>
  <c r="B22" i="7" s="1"/>
  <c r="E51" i="5"/>
  <c r="E52" i="5" s="1"/>
  <c r="C51" i="5"/>
  <c r="C52" i="5" s="1"/>
  <c r="E40" i="5"/>
  <c r="C40" i="5"/>
  <c r="E34" i="5"/>
  <c r="C34" i="5"/>
  <c r="C23" i="5"/>
  <c r="E16" i="5"/>
  <c r="C16" i="5"/>
  <c r="C24" i="5" s="1"/>
  <c r="D42" i="4"/>
  <c r="B42" i="4"/>
  <c r="D33" i="4"/>
  <c r="D43" i="4" s="1"/>
  <c r="B33" i="4"/>
  <c r="D20" i="4"/>
  <c r="B20" i="4"/>
  <c r="G19" i="2"/>
  <c r="C19" i="2"/>
  <c r="G10" i="2"/>
  <c r="G23" i="2" s="1"/>
  <c r="C10" i="2"/>
  <c r="C23" i="2" s="1"/>
  <c r="B43" i="4" l="1"/>
  <c r="C41" i="5"/>
  <c r="C43" i="5" s="1"/>
  <c r="E24" i="5"/>
  <c r="E41" i="5" s="1"/>
  <c r="E43" i="5" s="1"/>
</calcChain>
</file>

<file path=xl/sharedStrings.xml><?xml version="1.0" encoding="utf-8"?>
<sst xmlns="http://schemas.openxmlformats.org/spreadsheetml/2006/main" count="258" uniqueCount="220">
  <si>
    <r>
      <rPr>
        <b/>
        <sz val="9"/>
        <color rgb="FF000000"/>
        <rFont val="Times New Roman"/>
      </rPr>
      <t>Two Harbors Investment Corp. Operating Performance (unaudited)</t>
    </r>
  </si>
  <si>
    <r>
      <rPr>
        <sz val="9"/>
        <color rgb="FF000000"/>
        <rFont val="Times New Roman"/>
      </rPr>
      <t>(dollars in thousands, except per common share data)</t>
    </r>
  </si>
  <si>
    <t>Three Months Ended
March 31, 2017</t>
  </si>
  <si>
    <r>
      <rPr>
        <b/>
        <u/>
        <sz val="9"/>
        <color rgb="FF000000"/>
        <rFont val="Times New Roman"/>
      </rPr>
      <t>Earnings</t>
    </r>
  </si>
  <si>
    <r>
      <rPr>
        <b/>
        <sz val="9"/>
        <color rgb="FF000000"/>
        <rFont val="Times New Roman"/>
      </rPr>
      <t xml:space="preserve"> Earnings</t>
    </r>
  </si>
  <si>
    <r>
      <rPr>
        <b/>
        <sz val="9"/>
        <color rgb="FF000000"/>
        <rFont val="Times New Roman"/>
      </rPr>
      <t xml:space="preserve"> Per weighted common share</t>
    </r>
  </si>
  <si>
    <r>
      <rPr>
        <b/>
        <sz val="9"/>
        <color rgb="FF000000"/>
        <rFont val="Times New Roman"/>
      </rPr>
      <t>Annualized return on average common equity</t>
    </r>
  </si>
  <si>
    <r>
      <rPr>
        <sz val="9"/>
        <color rgb="FF000000"/>
        <rFont val="Times New Roman"/>
      </rPr>
      <t>Comprehensive Income</t>
    </r>
  </si>
  <si>
    <r>
      <rPr>
        <sz val="9"/>
        <color rgb="FF000000"/>
        <rFont val="Times New Roman"/>
      </rPr>
      <t>GAAP Net Income</t>
    </r>
  </si>
  <si>
    <r>
      <rPr>
        <sz val="9"/>
        <color rgb="FF000000"/>
        <rFont val="Times New Roman"/>
      </rPr>
      <t>Core Earnings (revised)</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</si>
  <si>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</si>
  <si>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</si>
  <si>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Book value per common share at period end</t>
    </r>
  </si>
  <si>
    <r>
      <rPr>
        <sz val="9"/>
        <color rgb="FF000000"/>
        <rFont val="Times New Roman"/>
      </rPr>
      <t>Other operating expenses as a percentage of average equity</t>
    </r>
  </si>
  <si>
    <r>
      <rPr>
        <sz val="10"/>
        <color rgb="FF000000"/>
        <rFont val="Times New Roman"/>
      </rPr>
      <t>(1) Core Earnings is a non-U.S. GAAP measure that we define as Comprehensive Income (Loss), excluding “realized gains and losses” (impairment losses, realized gains or losses on the aggregate portfolio, reserve expense for representation and warranty obligations on MSR, certain upfront costs related to securitization transactions and restructuring charges) and “unrealized mark-to-market gains and losses” (unrealized gains and losses on the aggregate portfolio). As defined, Core Earnings includes interest income or expense and premium income or loss on derivative instruments and servicing income, net of estimated amortization on MSR.</t>
    </r>
    <r>
      <rPr>
        <sz val="10"/>
        <color rgb="FFEE2724"/>
        <rFont val="Times New Roman"/>
      </rPr>
      <t xml:space="preserve">  </t>
    </r>
    <r>
      <rPr>
        <sz val="10"/>
        <color rgb="FF000000"/>
        <rFont val="Times New Roman"/>
      </rPr>
      <t xml:space="preserve">Beginning with this reporting period, Core Earnings also excludes non-cash compensation expense related to restricted common stock, as the company believes this adjustment will provide a better reflection of the cash earnings power of the Company. The company believes the presentation of Core Earnings provides investors greater transparency into the Company’s period-over-period financial performance and facilitates comparisons to peer REITs. </t>
    </r>
  </si>
  <si>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</si>
  <si>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</si>
  <si>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</si>
  <si>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March 31, 2017</t>
  </si>
  <si>
    <t>As of December 31, 2016</t>
  </si>
  <si>
    <t>(unaudited)</t>
  </si>
  <si>
    <t>Rates Strategy</t>
  </si>
  <si>
    <t>Agency Bonds</t>
  </si>
  <si>
    <r>
      <rPr>
        <sz val="9"/>
        <color rgb="FF000000"/>
        <rFont val="Times New Roman"/>
      </rPr>
      <t>Fixed Rate Bonds</t>
    </r>
  </si>
  <si>
    <r>
      <rPr>
        <sz val="9"/>
        <color rgb="FF000000"/>
        <rFont val="Times New Roman"/>
      </rPr>
      <t>Hybrid ARMs</t>
    </r>
  </si>
  <si>
    <r>
      <rPr>
        <sz val="9"/>
        <color rgb="FF000000"/>
        <rFont val="Times New Roman"/>
      </rPr>
      <t>Total Agency</t>
    </r>
  </si>
  <si>
    <r>
      <rPr>
        <sz val="9"/>
        <color rgb="FF000000"/>
        <rFont val="Times New Roman"/>
      </rPr>
      <t>Agency Derivatives</t>
    </r>
  </si>
  <si>
    <r>
      <rPr>
        <sz val="9"/>
        <color rgb="FF000000"/>
        <rFont val="Times New Roman"/>
      </rPr>
      <t>Mortgage servicing rights</t>
    </r>
  </si>
  <si>
    <r>
      <rPr>
        <sz val="9"/>
        <color rgb="FF000000"/>
        <rFont val="Times New Roman"/>
      </rPr>
      <t>Residential mortgage loans held-for-sale</t>
    </r>
  </si>
  <si>
    <t>Credit Strategy</t>
  </si>
  <si>
    <t>Non-Agency Bonds</t>
  </si>
  <si>
    <r>
      <rPr>
        <sz val="9"/>
        <color rgb="FF000000"/>
        <rFont val="Times New Roman"/>
      </rPr>
      <t>Senior Bonds</t>
    </r>
  </si>
  <si>
    <r>
      <rPr>
        <sz val="9"/>
        <color rgb="FF000000"/>
        <rFont val="Times New Roman"/>
      </rPr>
      <t>Mezzanine Bonds</t>
    </r>
  </si>
  <si>
    <r>
      <rPr>
        <sz val="9"/>
        <color rgb="FF000000"/>
        <rFont val="Times New Roman"/>
      </rPr>
      <t>Non-Agency Other</t>
    </r>
  </si>
  <si>
    <r>
      <rPr>
        <sz val="9"/>
        <color rgb="FF000000"/>
        <rFont val="Times New Roman"/>
      </rPr>
      <t>Total Non-Agency</t>
    </r>
  </si>
  <si>
    <r>
      <rPr>
        <sz val="9"/>
        <color rgb="FF000000"/>
        <rFont val="Times New Roman"/>
      </rPr>
      <t>Net Economic Interest in Securitization</t>
    </r>
    <r>
      <rPr>
        <vertAlign val="superscript"/>
        <sz val="9"/>
        <color rgb="FF000000"/>
        <rFont val="Times New Roman"/>
      </rPr>
      <t>(1)</t>
    </r>
  </si>
  <si>
    <r>
      <rPr>
        <sz val="9"/>
        <color rgb="FF000000"/>
        <rFont val="Times New Roman"/>
      </rPr>
      <t>Residential mortgage loans held-for-sale</t>
    </r>
  </si>
  <si>
    <r>
      <rPr>
        <sz val="9"/>
        <color rgb="FF000000"/>
        <rFont val="Times New Roman"/>
      </rPr>
      <t>Commercial real estate assets</t>
    </r>
  </si>
  <si>
    <r>
      <rPr>
        <sz val="9"/>
        <color rgb="FF000000"/>
        <rFont val="Times New Roman"/>
      </rPr>
      <t>Aggregate Portfolio</t>
    </r>
  </si>
  <si>
    <r>
      <rPr>
        <b/>
        <sz val="9"/>
        <color rgb="FF000000"/>
        <rFont val="Times New Roman"/>
      </rPr>
      <t>Portfolio Metrics</t>
    </r>
  </si>
  <si>
    <t>Three Months Ended
December 31, 2016</t>
  </si>
  <si>
    <r>
      <rPr>
        <sz val="9"/>
        <color rgb="FF000000"/>
        <rFont val="Times New Roman"/>
      </rPr>
      <t>Annualized portfolio yield during the quarter</t>
    </r>
  </si>
  <si>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</si>
  <si>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</si>
  <si>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</si>
  <si>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r>
      <rPr>
        <sz val="10"/>
        <color rgb="FF000000"/>
        <rFont val="Times New Roman"/>
      </rPr>
      <t>Non-Agency RMBS, Legacy</t>
    </r>
    <r>
      <rPr>
        <vertAlign val="superscript"/>
        <sz val="10"/>
        <color rgb="FF000000"/>
        <rFont val="Times New Roman"/>
      </rPr>
      <t>(2)</t>
    </r>
  </si>
  <si>
    <r>
      <rPr>
        <sz val="10"/>
        <color rgb="FF000000"/>
        <rFont val="Times New Roman"/>
      </rPr>
      <t>Non-Agency MBS, New issue</t>
    </r>
    <r>
      <rPr>
        <vertAlign val="superscript"/>
        <sz val="10"/>
        <color rgb="FF000000"/>
        <rFont val="Times New Roman"/>
      </rPr>
      <t>(2)</t>
    </r>
  </si>
  <si>
    <r>
      <rPr>
        <sz val="9"/>
        <color rgb="FF000000"/>
        <rFont val="Times New Roman"/>
      </rPr>
      <t>Net economic interest in securitizations</t>
    </r>
  </si>
  <si>
    <r>
      <rPr>
        <sz val="9"/>
        <color rgb="FF000000"/>
        <rFont val="Times New Roman"/>
      </rPr>
      <t>Residential mortgage loans held-for-sale</t>
    </r>
  </si>
  <si>
    <t>Commercial Strategy</t>
  </si>
  <si>
    <r>
      <rPr>
        <sz val="10"/>
        <color rgb="FF000000"/>
        <rFont val="Times New Roman"/>
      </rPr>
      <t>Annualized cost of funds on average borrowing balance during the quarter</t>
    </r>
    <r>
      <rPr>
        <vertAlign val="superscript"/>
        <sz val="10"/>
        <color rgb="FF000000"/>
        <rFont val="Times New Roman"/>
      </rPr>
      <t>(3)</t>
    </r>
  </si>
  <si>
    <r>
      <rPr>
        <sz val="9"/>
        <color rgb="FF000000"/>
        <rFont val="Times New Roman"/>
      </rPr>
      <t>Annualized interest rate spread for aggregate portfolio during the quarter</t>
    </r>
  </si>
  <si>
    <r>
      <rPr>
        <sz val="10"/>
        <color rgb="FF000000"/>
        <rFont val="Times New Roman"/>
      </rPr>
      <t>Debt-to-equity ratio at period-end</t>
    </r>
    <r>
      <rPr>
        <vertAlign val="superscript"/>
        <sz val="10"/>
        <color rgb="FF000000"/>
        <rFont val="Times New Roman"/>
      </rPr>
      <t>(4)</t>
    </r>
  </si>
  <si>
    <t>Portfolio Metrics Specific to RMBS and Agency Derivatives</t>
  </si>
  <si>
    <t>As of September 30, 2016</t>
  </si>
  <si>
    <r>
      <rPr>
        <sz val="9"/>
        <color rgb="FF000000"/>
        <rFont val="Times New Roman"/>
      </rPr>
      <t>Weighted average cost basis of principal and interest securities</t>
    </r>
  </si>
  <si>
    <r>
      <rPr>
        <sz val="10"/>
        <color rgb="FF000000"/>
        <rFont val="Times New Roman"/>
      </rPr>
      <t>Agency</t>
    </r>
    <r>
      <rPr>
        <vertAlign val="superscript"/>
        <sz val="10"/>
        <color rgb="FF000000"/>
        <rFont val="Times New Roman"/>
      </rPr>
      <t>(5)</t>
    </r>
  </si>
  <si>
    <t>$</t>
  </si>
  <si>
    <r>
      <rPr>
        <sz val="10"/>
        <color rgb="FF000000"/>
        <rFont val="Times New Roman"/>
      </rPr>
      <t>Non-Agency</t>
    </r>
    <r>
      <rPr>
        <vertAlign val="superscript"/>
        <sz val="10"/>
        <color rgb="FF000000"/>
        <rFont val="Times New Roman"/>
      </rPr>
      <t>(6)</t>
    </r>
  </si>
  <si>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</si>
  <si>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</si>
  <si>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</si>
  <si>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</si>
  <si>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</si>
  <si>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</si>
  <si>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</si>
  <si>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</si>
  <si>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</si>
  <si>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</si>
  <si>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</si>
  <si>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MBS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</si>
  <si>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</si>
  <si>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Commercial real estate assets</t>
    </r>
  </si>
  <si>
    <r>
      <rPr>
        <sz val="9"/>
        <color rgb="FF000000"/>
        <rFont val="Times New Roman"/>
      </rPr>
      <t>Other</t>
    </r>
    <r>
      <rPr>
        <vertAlign val="superscript"/>
        <sz val="9"/>
        <color rgb="FF000000"/>
        <rFont val="Times New Roman"/>
      </rPr>
      <t>(2)</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</si>
  <si>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</si>
  <si>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</si>
  <si>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</si>
  <si>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</si>
  <si>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</si>
  <si>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(3)</t>
    </r>
  </si>
  <si>
    <r>
      <rPr>
        <sz val="9"/>
        <color rgb="FF000000"/>
        <rFont val="Times New Roman"/>
      </rPr>
      <t>Non-Agency MBS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</si>
  <si>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</si>
  <si>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Residential mortgage loans held-for-sale</t>
    </r>
  </si>
  <si>
    <r>
      <rPr>
        <sz val="9"/>
        <color rgb="FF000000"/>
        <rFont val="Times New Roman"/>
      </rPr>
      <t>Commercial real estate assets</t>
    </r>
    <r>
      <rPr>
        <vertAlign val="superscript"/>
        <sz val="9"/>
        <color rgb="FF000000"/>
        <rFont val="Times New Roman"/>
      </rPr>
      <t>(3)</t>
    </r>
  </si>
  <si>
    <r>
      <rPr>
        <sz val="9"/>
        <color rgb="FF000000"/>
        <rFont val="Times New Roman"/>
      </rPr>
      <t>Other</t>
    </r>
    <r>
      <rPr>
        <vertAlign val="superscript"/>
        <sz val="9"/>
        <color rgb="FF000000"/>
        <rFont val="Times New Roman"/>
      </rPr>
      <t>(2)(3)</t>
    </r>
  </si>
  <si>
    <r>
      <rPr>
        <b/>
        <sz val="10"/>
        <color rgb="FF000000"/>
        <rFont val="Times New Roman"/>
      </rPr>
      <t>TWO HARBORS INVESTMENT CORP.</t>
    </r>
  </si>
  <si>
    <r>
      <rPr>
        <b/>
        <sz val="10"/>
        <color rgb="FF000000"/>
        <rFont val="Times New Roman"/>
      </rPr>
      <t>CONSOLIDATED BALANCE SHEETS</t>
    </r>
  </si>
  <si>
    <t>(dollars in thousands, except share data)</t>
  </si>
  <si>
    <t>March 31, 
2017</t>
  </si>
  <si>
    <t/>
  </si>
  <si>
    <t>December 31, 
2016</t>
  </si>
  <si>
    <r>
      <rPr>
        <sz val="8"/>
        <color rgb="FF000000"/>
        <rFont val="Times New Roman"/>
      </rPr>
      <t>(unaudited)</t>
    </r>
  </si>
  <si>
    <t>ASSETS</t>
  </si>
  <si>
    <t>Available-for-sale securities, at fair value</t>
  </si>
  <si>
    <t>Commercial real estate assets</t>
  </si>
  <si>
    <t>Mortgage servicing rights, at fair value</t>
  </si>
  <si>
    <t>Residential mortgage loans held-for-investment in securitization trusts, at fair value</t>
  </si>
  <si>
    <t>Residential mortgage loans held-for-sale, at fair value</t>
  </si>
  <si>
    <t>Cash and cash equivalents</t>
  </si>
  <si>
    <t>Restricted cash</t>
  </si>
  <si>
    <t>Accrued interest receivable</t>
  </si>
  <si>
    <t>Due from counterparties</t>
  </si>
  <si>
    <t>Derivative assets, at fair value</t>
  </si>
  <si>
    <t>Other assets</t>
  </si>
  <si>
    <r>
      <rPr>
        <b/>
        <sz val="10"/>
        <color rgb="FF000000"/>
        <rFont val="Times New Roman"/>
      </rPr>
      <t>Total Assets</t>
    </r>
  </si>
  <si>
    <t>LIABILITIES AND STOCKHOLDERS’ EQUITY</t>
  </si>
  <si>
    <t>Liabilities</t>
  </si>
  <si>
    <t>  </t>
  </si>
  <si>
    <t>Repurchase agreements</t>
  </si>
  <si>
    <t>Collateralized borrowings in securitization trusts, at fair value</t>
  </si>
  <si>
    <t>Federal Home Loan Bank advances</t>
  </si>
  <si>
    <t>Revolving credit facilities</t>
  </si>
  <si>
    <t>Convertible senior notes</t>
  </si>
  <si>
    <t>Derivative liabilities, at fair value</t>
  </si>
  <si>
    <t>Due to counterparties</t>
  </si>
  <si>
    <t>Dividends payable</t>
  </si>
  <si>
    <t>Other liabilities</t>
  </si>
  <si>
    <r>
      <rPr>
        <b/>
        <sz val="10"/>
        <color rgb="FF000000"/>
        <rFont val="Times New Roman"/>
      </rPr>
      <t>Total Liabilities</t>
    </r>
  </si>
  <si>
    <t>Stockholders’ Equity</t>
  </si>
  <si>
    <t>Preferred stock, par value $0.01 per share; 50,000,000 shares authorized and 5,750,000 and 0 shares issued and outstanding, respectively (liquidation preference of $143,750)</t>
  </si>
  <si>
    <t>Common stock, par value $0.01 per share; 900,000,000 shares authorized and 348,913,014 and 347,652,326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</si>
  <si>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</si>
  <si>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</si>
  <si>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</si>
  <si>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</si>
  <si>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</si>
  <si>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</si>
  <si>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TWO HARBORS INVESTMENT CORP.</t>
  </si>
  <si>
    <t>CONSOLIDATED STATEMENTS OF COMPREHENSIVE INCOME  (LOSS)</t>
  </si>
  <si>
    <t>(dollars in thousands)</t>
  </si>
  <si>
    <t>Certain prior period amounts have been reclassified to conform to the current period presentation</t>
  </si>
  <si>
    <t>Three Months Ended
March 31,</t>
  </si>
  <si>
    <r>
      <rPr>
        <sz val="8"/>
        <color rgb="FF000000"/>
        <rFont val="Times New Roman"/>
      </rPr>
      <t>(unaudited)</t>
    </r>
  </si>
  <si>
    <t>Interest income:</t>
  </si>
  <si>
    <t>Available-for-sale securities</t>
  </si>
  <si>
    <t>Residential mortgage loans held-for-investment in securitization trusts</t>
  </si>
  <si>
    <t>Residential mortgage loans held-for-sale</t>
  </si>
  <si>
    <t>Total interest income</t>
  </si>
  <si>
    <t>Interest expense:</t>
  </si>
  <si>
    <t>Collateralized borrowings in securitization trusts</t>
  </si>
  <si>
    <t>Total interest expense</t>
  </si>
  <si>
    <t>Net interest income</t>
  </si>
  <si>
    <t>Other-than-temporary impairment losses</t>
  </si>
  <si>
    <t>Other income (loss):</t>
  </si>
  <si>
    <t>(Loss) gain on investment securities</t>
  </si>
  <si>
    <t>Gain (loss) on interest rate swap and swaption agreements</t>
  </si>
  <si>
    <t>(Loss) gain on other derivative instruments</t>
  </si>
  <si>
    <t>Gain on residential mortgage loans held-for-sale</t>
  </si>
  <si>
    <t>Servicing income</t>
  </si>
  <si>
    <t>Loss on servicing asset</t>
  </si>
  <si>
    <t>Other income</t>
  </si>
  <si>
    <t>Total other loss</t>
  </si>
  <si>
    <t>Expenses:</t>
  </si>
  <si>
    <t>Management fees</t>
  </si>
  <si>
    <t>Servicing expenses</t>
  </si>
  <si>
    <t>Securitization deal costs</t>
  </si>
  <si>
    <t>Other operating expenses</t>
  </si>
  <si>
    <t>Total expenses</t>
  </si>
  <si>
    <t>Income (loss) before income taxes</t>
  </si>
  <si>
    <t>(Benefit from) provision for income taxes</t>
  </si>
  <si>
    <t>Net income (loss)</t>
  </si>
  <si>
    <t>Basic and diluted earnings (loss) per weighted average common share</t>
  </si>
  <si>
    <t>Dividends declared per common share</t>
  </si>
  <si>
    <t>Basic and diluted weighted average number of shares of common stock outstanding</t>
  </si>
  <si>
    <t>Comprehensive income (loss):</t>
  </si>
  <si>
    <t>Other comprehensive income, net of tax:</t>
  </si>
  <si>
    <t>Unrealized gain on available-for-sale securities</t>
  </si>
  <si>
    <t>Other comprehensive income</t>
  </si>
  <si>
    <t>Comprehensive income (loss)</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</si>
  <si>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</si>
  <si>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</si>
  <si>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</si>
  <si>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r>
      <rPr>
        <sz val="8"/>
        <color rgb="FF000000"/>
        <rFont val="Times New Roman"/>
      </rPr>
      <t>(unaudited)</t>
    </r>
  </si>
  <si>
    <t>Reconciliation of Comprehensive income (loss) to Core Earnings (revised):</t>
  </si>
  <si>
    <r>
      <rPr>
        <sz val="9"/>
        <color rgb="FF000000"/>
        <rFont val="Times New Roman"/>
      </rPr>
      <t>Adjustments for non-core earnings (revised):</t>
    </r>
  </si>
  <si>
    <r>
      <rPr>
        <sz val="9"/>
        <color rgb="FF000000"/>
        <rFont val="Times New Roman"/>
      </rPr>
      <t>Loss (gain) on sale of securities and residential mortgage loans held-for-sale, net of tax</t>
    </r>
  </si>
  <si>
    <r>
      <rPr>
        <sz val="9"/>
        <color rgb="FF000000"/>
        <rFont val="Times New Roman"/>
      </rPr>
      <t>Unrealized loss (gain) on securities and residential mortgage loans held-for-sale, net of tax</t>
    </r>
  </si>
  <si>
    <r>
      <rPr>
        <sz val="9"/>
        <color rgb="FF000000"/>
        <rFont val="Times New Roman"/>
      </rPr>
      <t>Other-than-temporary impairment loss, net of tax</t>
    </r>
  </si>
  <si>
    <r>
      <rPr>
        <sz val="9"/>
        <color rgb="FF000000"/>
        <rFont val="Times New Roman"/>
      </rPr>
      <t>Realized gains on termination or expiration of swaps and swaptions, net of tax</t>
    </r>
  </si>
  <si>
    <r>
      <rPr>
        <sz val="9"/>
        <color rgb="FF000000"/>
        <rFont val="Times New Roman"/>
      </rPr>
      <t>Unrealized losses on interest rate swaps and swaptions economically hedging interest rate exposure (or duration), net of tax</t>
    </r>
  </si>
  <si>
    <r>
      <rPr>
        <sz val="9"/>
        <color rgb="FF000000"/>
        <rFont val="Times New Roman"/>
      </rPr>
      <t>Loss (gain) on other derivative instruments, net of tax</t>
    </r>
  </si>
  <si>
    <r>
      <rPr>
        <sz val="9"/>
        <color rgb="FF000000"/>
        <rFont val="Times New Roman"/>
      </rPr>
      <t>Realized and unrealized gains on financing securitizations, net of tax</t>
    </r>
  </si>
  <si>
    <r>
      <rPr>
        <sz val="9"/>
        <color rgb="FF000000"/>
        <rFont val="Times New Roman"/>
      </rPr>
      <t>Realized and unrealized (gain) loss on mortgage servicing rights, net of tax</t>
    </r>
  </si>
  <si>
    <t>Securitization deal costs, net of tax</t>
  </si>
  <si>
    <t>Change in servicing reserves, net of tax</t>
  </si>
  <si>
    <t>Tax valuation allowance</t>
  </si>
  <si>
    <r>
      <rPr>
        <sz val="9"/>
        <color rgb="FF000000"/>
        <rFont val="Times New Roman"/>
      </rPr>
      <t>Core Earnings (revised)</t>
    </r>
    <r>
      <rPr>
        <vertAlign val="superscript"/>
        <sz val="9"/>
        <color rgb="FF000000"/>
        <rFont val="Times New Roman"/>
      </rPr>
      <t>(2)</t>
    </r>
  </si>
  <si>
    <t>Weighted average common shares outstanding</t>
  </si>
  <si>
    <r>
      <rPr>
        <sz val="9"/>
        <color rgb="FF000000"/>
        <rFont val="Times New Roman"/>
      </rPr>
      <t>Core Earnings (revised) per weighted average common share outstanding</t>
    </r>
  </si>
  <si>
    <t>(1)   This non-cash equity compensation expense was included in Core Earnings for periods ending prior to March 31, 2017.</t>
  </si>
  <si>
    <t>SUMMARY OF QUARTERLY CORE EARNINGS (revised)</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</si>
  <si>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</si>
  <si>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</si>
  <si>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</si>
  <si>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September 30, 
2016</t>
  </si>
  <si>
    <t>June 30, 
2016</t>
  </si>
  <si>
    <t>March 31, 
2016</t>
  </si>
  <si>
    <t>Net Interest Income:</t>
  </si>
  <si>
    <t>Interest income</t>
  </si>
  <si>
    <t>Interest expense</t>
  </si>
  <si>
    <r>
      <rPr>
        <sz val="9"/>
        <color rgb="FF000000"/>
        <rFont val="Times New Roman"/>
      </rPr>
      <t>Net interest income</t>
    </r>
  </si>
  <si>
    <t>Other income:</t>
  </si>
  <si>
    <r>
      <rPr>
        <sz val="9"/>
        <color rgb="FF000000"/>
        <rFont val="Times New Roman"/>
      </rPr>
      <t>Interest spread on interest rate swaps</t>
    </r>
  </si>
  <si>
    <r>
      <rPr>
        <sz val="9"/>
        <color rgb="FF000000"/>
        <rFont val="Times New Roman"/>
      </rPr>
      <t>Interest spread on other derivative instruments</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</si>
  <si>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</si>
  <si>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</si>
  <si>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</si>
  <si>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(revised) before income taxes</t>
    </r>
  </si>
  <si>
    <r>
      <rPr>
        <sz val="9"/>
        <color rgb="FF000000"/>
        <rFont val="Times New Roman"/>
      </rPr>
      <t>Income tax (benefit) expense</t>
    </r>
  </si>
  <si>
    <r>
      <rPr>
        <b/>
        <sz val="9"/>
        <color rgb="FF000000"/>
        <rFont val="Times New Roman"/>
      </rPr>
      <t>Core Earnings (revised)</t>
    </r>
    <r>
      <rPr>
        <b/>
        <vertAlign val="superscript"/>
        <sz val="9"/>
        <color rgb="FF000000"/>
        <rFont val="Times New Roman"/>
      </rPr>
      <t>(2)</t>
    </r>
  </si>
  <si>
    <r>
      <rPr>
        <sz val="9"/>
        <color rgb="FF000000"/>
        <rFont val="Times New Roman"/>
      </rPr>
      <t>Basic and diluted weighted average Core EPS (revised)</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</si>
  <si>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</si>
  <si>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4.9:1.0</t>
  </si>
  <si>
    <t>3.9:1.0</t>
  </si>
  <si>
    <r>
      <t>(2)    Core Earnings is a non-U.S. GAAP measure that we define as Comprehensive Income (Loss), excluding “realized gains and losses” (impairment losses, realized gains or losses on the aggregate portfolio, reserve expense for representation and warranty obligations on MSR, certain upfront costs related to securitization transactions and restructuring charges) and “unrealized mark-to-market gains and losses” (unrealized gains and losses on the aggregate portfolio). As defined, Core Earnings includes interest income or expense and premium income or loss on derivative instruments and servicing income, net of estimated amortization on MSR.</t>
    </r>
    <r>
      <rPr>
        <sz val="8"/>
        <color rgb="FFEE2724"/>
        <rFont val="Times New Roman"/>
        <family val="1"/>
      </rPr>
      <t xml:space="preserve">  </t>
    </r>
    <r>
      <rPr>
        <sz val="8"/>
        <color rgb="FF000000"/>
        <rFont val="Times New Roman"/>
        <family val="1"/>
      </rPr>
      <t xml:space="preserve">Beginning with this reporting period, Core Earnings also excludes non-cash compensation expense related to restricted common stock, as the company believes this adjustment will provide a better reflection of the cash earnings power of the Company. The company believes the presentation of Core Earnings provides investors greater transparency into the Company’s period-over-period financial performance and facilitates comparisons to peer REITs. </t>
    </r>
  </si>
  <si>
    <r>
      <t>Non-cash equity compensation expense</t>
    </r>
    <r>
      <rPr>
        <vertAlign val="superscript"/>
        <sz val="9"/>
        <color rgb="FF000000"/>
        <rFont val="Times New Roman"/>
        <family val="1"/>
      </rPr>
      <t>(1)</t>
    </r>
  </si>
  <si>
    <t>(1) Includes the retained interests from on-balance sheet securitizations, which are eliminated in consolidation in accordance with GAAP.
(2) Includes unsecured convertible senior notes.
(3) Includes amortization of debt issuance costs.</t>
  </si>
  <si>
    <t>(1) Net economic interest in securitization consists of residential mortgage loans held-for-investment, net of collateralized borrowings in consolidated securitization trusts.
(2) Legacy non-Agency RMBS includes non-Agency bonds issued up to and including 2009.  New issue non-Agency MBS includes bonds issued after 2009.
(3) Cost of funds includes interest spread expense associated with the portfolio's interest rate swaps.
(4) Defined as total borrowings to fund RMBS, commercial real estate assets, MSR and Agency Derivatives, divided by total equity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total non-Agency MBS excluding the company's non-Agency interest-only portfolio would be $56.93 at March 31, 2017 and $55.46 at December 31, 2016.</t>
  </si>
  <si>
    <r>
      <rPr>
        <sz val="9"/>
        <color rgb="FF000000"/>
        <rFont val="Times New Roman"/>
      </rPr>
      <t>Servicing income, net of amortization</t>
    </r>
    <r>
      <rPr>
        <vertAlign val="superscript"/>
        <sz val="9"/>
        <color rgb="FF000000"/>
        <rFont val="Times New Roman"/>
      </rPr>
      <t>(1)</t>
    </r>
  </si>
  <si>
    <t>Adjustment for 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</si>
</sst>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_(&quot;$&quot;* \(#,##0\);_(&quot;$&quot;* &quot;—&quot;_);_(@_)"/>
    <numFmt numFmtId="165" formatCode="_(&quot;$&quot;* #,##0.00_);_(&quot;$&quot;* \(#,##0.00\);_(&quot;$&quot;* &quot;—&quot;_);_(@_)"/>
    <numFmt numFmtId="166" formatCode="#,##0.0_)%;\(#,##0.0\)%;&quot;—&quot;\%;_(@_)"/>
    <numFmt numFmtId="167" formatCode="_(&quot;$&quot;* #,##0_)_%;_(&quot;$&quot;* \(#,##0\)_%;_(&quot;$&quot;* &quot;—&quot;_);_(@_)"/>
    <numFmt numFmtId="168" formatCode="_(#,##0_)_%;_(\(#,##0\)_%;_(&quot;—&quot;_);_(@_)"/>
    <numFmt numFmtId="169" formatCode="_(#,##0_);_(\(#,##0\);_(&quot;—&quot;_);_(@_)"/>
    <numFmt numFmtId="170" formatCode="#,##0.00_)%;\(#,##0.00\)%;&quot;—&quot;\%;_(@_)"/>
    <numFmt numFmtId="171" formatCode="_(&quot;$&quot;* #,##0.00_)_%;_(&quot;$&quot;* \(#,##0.00\)_%;_(&quot;$&quot;* &quot;—&quot;_);_(@_)"/>
    <numFmt numFmtId="172" formatCode="_(#,##0.0_);_(\(#,##0.0\);_(&quot;—&quot;_);_(@_)"/>
    <numFmt numFmtId="173" formatCode="_(#,##0.00_);_(\(#,##0.00\);_(&quot;—&quot;_);_(@_)"/>
    <numFmt numFmtId="174" formatCode="#,##0_)%;\(#,##0\)%;&quot;—&quot;\%;_(@_)"/>
    <numFmt numFmtId="175" formatCode="#,##0.##########_)%;\(#,##0.##########\)%;&quot;—&quot;\%;_(@_)"/>
    <numFmt numFmtId="176" formatCode="yyyy"/>
    <numFmt numFmtId="177" formatCode="_(&quot;$&quot;* #,##0.0_);_(&quot;$&quot;* \(#,##0.0\);_(&quot;$&quot;* &quot;—&quot;_);_(@_)"/>
  </numFmts>
  <fonts count="35"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sz val="10"/>
      <color rgb="FF000000"/>
      <name val="Times New Roman"/>
    </font>
    <font>
      <sz val="9"/>
      <color rgb="FF000000"/>
      <name val="Times New Roman"/>
    </font>
    <font>
      <sz val="8"/>
      <color rgb="FF000000"/>
      <name val="Times New Roman"/>
    </font>
    <font>
      <sz val="8"/>
      <color rgb="FF000000"/>
      <name val="Times New Roman"/>
    </font>
    <font>
      <sz val="9"/>
      <color rgb="FF000000"/>
      <name val="Times New Roman"/>
    </font>
    <font>
      <sz val="9"/>
      <color rgb="FFFF0000"/>
      <name val="Times New Roman"/>
    </font>
    <font>
      <b/>
      <sz val="10"/>
      <color rgb="FF000000"/>
      <name val="Times New Roman"/>
    </font>
    <font>
      <b/>
      <sz val="10"/>
      <color rgb="FF000000"/>
      <name val="Times New Roman"/>
    </font>
    <font>
      <i/>
      <sz val="10"/>
      <color rgb="FF000000"/>
      <name val="Times New Roman"/>
    </font>
    <font>
      <b/>
      <sz val="10"/>
      <color rgb="FF000000"/>
      <name val="Times New Roman"/>
    </font>
    <font>
      <sz val="10"/>
      <color rgb="FF000000"/>
      <name val="Times New Roman"/>
    </font>
    <font>
      <i/>
      <sz val="10"/>
      <color rgb="FF000000"/>
      <name val="Times New Roman"/>
    </font>
    <font>
      <sz val="8"/>
      <color rgb="FF000000"/>
      <name val="Times New Roman"/>
    </font>
    <font>
      <b/>
      <sz val="10"/>
      <color rgb="FF000000"/>
      <name val="Times New Roman"/>
    </font>
    <font>
      <sz val="10"/>
      <color rgb="FF000000"/>
      <name val="Times New Roman"/>
    </font>
    <font>
      <sz val="10"/>
      <color rgb="FF000000"/>
      <name val="Times New Roman"/>
    </font>
    <font>
      <sz val="10"/>
      <color rgb="FF000000"/>
      <name val="Times New Roman"/>
    </font>
    <font>
      <sz val="10"/>
      <color rgb="FF000000"/>
      <name val="Times New Roman"/>
    </font>
    <font>
      <b/>
      <sz val="9"/>
      <color rgb="FF000000"/>
      <name val="Times New Roman"/>
    </font>
    <font>
      <sz val="9"/>
      <color rgb="FF000000"/>
      <name val="Times New Roman"/>
    </font>
    <font>
      <vertAlign val="superscript"/>
      <sz val="9"/>
      <color rgb="FF000000"/>
      <name val="Times New Roman"/>
    </font>
    <font>
      <i/>
      <sz val="9"/>
      <color rgb="FF000000"/>
      <name val="Times New Roman"/>
    </font>
    <font>
      <b/>
      <u/>
      <sz val="9"/>
      <color rgb="FF000000"/>
      <name val="Times New Roman"/>
    </font>
    <font>
      <sz val="10"/>
      <color rgb="FFEE2724"/>
      <name val="Times New Roman"/>
    </font>
    <font>
      <vertAlign val="superscript"/>
      <sz val="10"/>
      <color rgb="FF000000"/>
      <name val="Times New Roman"/>
    </font>
    <font>
      <b/>
      <vertAlign val="superscript"/>
      <sz val="9"/>
      <color rgb="FF000000"/>
      <name val="Times New Roman"/>
    </font>
    <font>
      <sz val="8"/>
      <color rgb="FF000000"/>
      <name val="Times New Roman"/>
      <family val="1"/>
    </font>
    <font>
      <sz val="8"/>
      <color rgb="FFEE2724"/>
      <name val="Times New Roman"/>
      <family val="1"/>
    </font>
    <font>
      <sz val="9"/>
      <color rgb="FF000000"/>
      <name val="Times New Roman"/>
      <family val="1"/>
    </font>
    <font>
      <vertAlign val="superscript"/>
      <sz val="9"/>
      <color rgb="FF000000"/>
      <name val="Times New Roman"/>
      <family val="1"/>
    </font>
  </fonts>
  <fills count="7">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FFFF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346">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1" fillId="0" borderId="0" xfId="0" applyFont="1" applyAlignment="1">
      <alignment wrapText="1"/>
    </xf>
    <xf numFmtId="0" fontId="1" fillId="0" borderId="0" xfId="0" applyFont="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1" fillId="2" borderId="0" xfId="0" applyFont="1" applyFill="1" applyAlignment="1"/>
    <xf numFmtId="165" fontId="6" fillId="0" borderId="0" xfId="0" applyNumberFormat="1" applyFont="1" applyAlignment="1">
      <alignment horizontal="left"/>
    </xf>
    <xf numFmtId="165" fontId="6" fillId="2" borderId="0" xfId="0" applyNumberFormat="1" applyFont="1" applyFill="1" applyAlignment="1">
      <alignment horizontal="left"/>
    </xf>
    <xf numFmtId="0" fontId="7" fillId="0" borderId="0" xfId="0" applyFont="1" applyAlignment="1">
      <alignment horizontal="justify"/>
    </xf>
    <xf numFmtId="0" fontId="3" fillId="0" borderId="1" xfId="0" applyFont="1" applyBorder="1" applyAlignment="1">
      <alignment horizontal="center" wrapText="1"/>
    </xf>
    <xf numFmtId="0" fontId="3" fillId="0" borderId="0" xfId="0" applyFont="1" applyAlignment="1">
      <alignment wrapText="1"/>
    </xf>
    <xf numFmtId="167"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68"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68" fontId="3" fillId="0" borderId="0" xfId="0" applyNumberFormat="1" applyFont="1" applyAlignment="1">
      <alignment horizontal="left"/>
    </xf>
    <xf numFmtId="0" fontId="1" fillId="2" borderId="0" xfId="0" applyFont="1" applyFill="1" applyAlignment="1">
      <alignment wrapText="1" indent="2"/>
    </xf>
    <xf numFmtId="168" fontId="3" fillId="2" borderId="0" xfId="0" applyNumberFormat="1" applyFont="1" applyFill="1" applyAlignment="1">
      <alignment horizontal="left"/>
    </xf>
    <xf numFmtId="168" fontId="6" fillId="2" borderId="1" xfId="0" applyNumberFormat="1" applyFont="1" applyFill="1" applyBorder="1" applyAlignment="1"/>
    <xf numFmtId="168" fontId="3" fillId="2" borderId="0" xfId="0" applyNumberFormat="1" applyFont="1" applyFill="1" applyAlignment="1"/>
    <xf numFmtId="0" fontId="1" fillId="0" borderId="0" xfId="0" applyFont="1" applyAlignment="1">
      <alignment wrapText="1" indent="3"/>
    </xf>
    <xf numFmtId="168" fontId="3" fillId="0" borderId="0" xfId="0" applyNumberFormat="1" applyFont="1" applyAlignment="1">
      <alignment horizontal="left"/>
    </xf>
    <xf numFmtId="168" fontId="6" fillId="0" borderId="3" xfId="0" applyNumberFormat="1" applyFont="1" applyBorder="1" applyAlignment="1"/>
    <xf numFmtId="168" fontId="3" fillId="0" borderId="0" xfId="0" applyNumberFormat="1" applyFont="1" applyAlignment="1"/>
    <xf numFmtId="166" fontId="6" fillId="0" borderId="3" xfId="0" applyNumberFormat="1" applyFont="1" applyBorder="1" applyAlignment="1"/>
    <xf numFmtId="0" fontId="1" fillId="2" borderId="0" xfId="0" applyFont="1" applyFill="1" applyAlignment="1">
      <alignment wrapText="1" indent="1"/>
    </xf>
    <xf numFmtId="168" fontId="6" fillId="2" borderId="0" xfId="0" applyNumberFormat="1" applyFont="1" applyFill="1" applyAlignment="1"/>
    <xf numFmtId="168" fontId="3" fillId="2" borderId="0" xfId="0" applyNumberFormat="1" applyFont="1" applyFill="1" applyAlignment="1"/>
    <xf numFmtId="0" fontId="1" fillId="0" borderId="0" xfId="0" applyFont="1" applyAlignment="1">
      <alignment wrapText="1" indent="1"/>
    </xf>
    <xf numFmtId="168" fontId="6" fillId="0" borderId="0" xfId="0" applyNumberFormat="1" applyFont="1" applyAlignment="1"/>
    <xf numFmtId="168" fontId="6" fillId="3" borderId="0" xfId="0" applyNumberFormat="1" applyFont="1" applyFill="1" applyAlignment="1"/>
    <xf numFmtId="168" fontId="3" fillId="0" borderId="0" xfId="0" applyNumberFormat="1" applyFont="1" applyAlignment="1">
      <alignment horizontal="left"/>
    </xf>
    <xf numFmtId="168" fontId="3" fillId="0" borderId="0" xfId="0" applyNumberFormat="1" applyFont="1" applyAlignment="1"/>
    <xf numFmtId="168" fontId="3" fillId="2" borderId="0" xfId="0" applyNumberFormat="1" applyFont="1" applyFill="1" applyAlignment="1">
      <alignment horizontal="left"/>
    </xf>
    <xf numFmtId="168" fontId="3" fillId="2" borderId="0" xfId="0" applyNumberFormat="1" applyFont="1" applyFill="1" applyAlignment="1"/>
    <xf numFmtId="168" fontId="3" fillId="0" borderId="0" xfId="0" applyNumberFormat="1" applyFont="1" applyAlignment="1"/>
    <xf numFmtId="169" fontId="6" fillId="0" borderId="0" xfId="0" applyNumberFormat="1" applyFont="1" applyAlignment="1"/>
    <xf numFmtId="169" fontId="6" fillId="2" borderId="0" xfId="0" applyNumberFormat="1" applyFont="1" applyFill="1" applyAlignment="1"/>
    <xf numFmtId="168" fontId="6" fillId="0" borderId="1" xfId="0" applyNumberFormat="1" applyFont="1" applyBorder="1" applyAlignment="1"/>
    <xf numFmtId="166" fontId="6" fillId="0" borderId="0" xfId="0" applyNumberFormat="1" applyFont="1" applyAlignment="1"/>
    <xf numFmtId="169" fontId="6" fillId="0" borderId="1" xfId="0" applyNumberFormat="1" applyFont="1" applyBorder="1" applyAlignment="1"/>
    <xf numFmtId="0" fontId="1" fillId="2" borderId="0" xfId="0" applyFont="1" applyFill="1" applyAlignment="1">
      <alignment wrapText="1" indent="3"/>
    </xf>
    <xf numFmtId="168" fontId="6" fillId="2" borderId="3" xfId="0" applyNumberFormat="1" applyFont="1" applyFill="1" applyBorder="1" applyAlignment="1"/>
    <xf numFmtId="166" fontId="6" fillId="2" borderId="3" xfId="0" applyNumberFormat="1" applyFont="1" applyFill="1" applyBorder="1" applyAlignment="1"/>
    <xf numFmtId="166" fontId="6" fillId="2" borderId="3" xfId="0" applyNumberFormat="1" applyFont="1" applyFill="1" applyBorder="1" applyAlignment="1"/>
    <xf numFmtId="0" fontId="1" fillId="2" borderId="0" xfId="0" applyFont="1" applyFill="1" applyAlignment="1">
      <alignment wrapText="1" indent="4"/>
    </xf>
    <xf numFmtId="164" fontId="6" fillId="2" borderId="4" xfId="0" applyNumberFormat="1" applyFont="1" applyFill="1" applyBorder="1" applyAlignment="1"/>
    <xf numFmtId="167" fontId="3" fillId="2" borderId="0" xfId="0" applyNumberFormat="1" applyFont="1" applyFill="1" applyAlignment="1"/>
    <xf numFmtId="0" fontId="1" fillId="0" borderId="0" xfId="0" applyFont="1" applyAlignment="1">
      <alignment horizontal="left" indent="4"/>
    </xf>
    <xf numFmtId="167" fontId="3" fillId="0" borderId="0" xfId="0" applyNumberFormat="1" applyFont="1" applyAlignment="1"/>
    <xf numFmtId="0" fontId="5" fillId="2" borderId="0" xfId="0" applyFont="1" applyFill="1" applyAlignment="1">
      <alignment horizontal="left"/>
    </xf>
    <xf numFmtId="170" fontId="6" fillId="0" borderId="0" xfId="0" applyNumberFormat="1" applyFont="1" applyAlignment="1"/>
    <xf numFmtId="170" fontId="2" fillId="0" borderId="0" xfId="0" applyNumberFormat="1" applyFont="1" applyAlignment="1">
      <alignment horizontal="left"/>
    </xf>
    <xf numFmtId="170"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1" fontId="3" fillId="2" borderId="0" xfId="0" applyNumberFormat="1" applyFont="1" applyFill="1" applyAlignment="1">
      <alignment horizontal="left"/>
    </xf>
    <xf numFmtId="0" fontId="3" fillId="0" borderId="0" xfId="0" applyFont="1" applyAlignment="1">
      <alignment wrapText="1" indent="2"/>
    </xf>
    <xf numFmtId="171" fontId="3" fillId="0" borderId="0" xfId="0" applyNumberFormat="1" applyFont="1" applyAlignment="1">
      <alignment horizontal="left"/>
    </xf>
    <xf numFmtId="0" fontId="3" fillId="2" borderId="0" xfId="0" applyFont="1" applyFill="1" applyAlignment="1">
      <alignment wrapText="1" indent="2"/>
    </xf>
    <xf numFmtId="166" fontId="6" fillId="2" borderId="0" xfId="0" applyNumberFormat="1" applyFont="1" applyFill="1" applyAlignment="1"/>
    <xf numFmtId="0" fontId="3" fillId="0" borderId="0" xfId="0" applyFont="1" applyAlignment="1">
      <alignment wrapText="1" indent="1"/>
    </xf>
    <xf numFmtId="170" fontId="6" fillId="2" borderId="0" xfId="0" applyNumberFormat="1" applyFont="1" applyFill="1" applyAlignment="1"/>
    <xf numFmtId="0" fontId="1" fillId="0" borderId="0" xfId="0" applyFont="1" applyAlignment="1"/>
    <xf numFmtId="172" fontId="3" fillId="2" borderId="0" xfId="0" applyNumberFormat="1" applyFont="1" applyFill="1" applyAlignment="1"/>
    <xf numFmtId="0" fontId="3" fillId="2" borderId="0" xfId="0" applyFont="1" applyFill="1" applyAlignment="1">
      <alignment horizontal="center"/>
    </xf>
    <xf numFmtId="0" fontId="3" fillId="2" borderId="0" xfId="0" applyFont="1" applyFill="1" applyAlignment="1">
      <alignment wrapText="1" indent="3"/>
    </xf>
    <xf numFmtId="0" fontId="3" fillId="2" borderId="0" xfId="0" applyFont="1" applyFill="1" applyAlignment="1">
      <alignment wrapText="1"/>
    </xf>
    <xf numFmtId="173" fontId="6" fillId="2" borderId="0" xfId="0" applyNumberFormat="1" applyFont="1" applyFill="1" applyAlignment="1"/>
    <xf numFmtId="165" fontId="3" fillId="2" borderId="0" xfId="0" applyNumberFormat="1" applyFont="1" applyFill="1" applyAlignment="1">
      <alignment horizontal="left"/>
    </xf>
    <xf numFmtId="173" fontId="6" fillId="2" borderId="0" xfId="0" applyNumberFormat="1" applyFont="1" applyFill="1" applyAlignment="1">
      <alignment horizontal="left" indent="1"/>
    </xf>
    <xf numFmtId="0" fontId="3" fillId="0" borderId="0" xfId="0" applyFont="1" applyAlignment="1">
      <alignment wrapText="1" indent="3"/>
    </xf>
    <xf numFmtId="173" fontId="6" fillId="0" borderId="0" xfId="0" applyNumberFormat="1" applyFont="1" applyAlignment="1"/>
    <xf numFmtId="165" fontId="3" fillId="0" borderId="0" xfId="0" applyNumberFormat="1" applyFont="1" applyAlignment="1">
      <alignment horizontal="left"/>
    </xf>
    <xf numFmtId="173" fontId="6" fillId="0" borderId="0" xfId="0" applyNumberFormat="1" applyFont="1" applyAlignment="1">
      <alignment horizontal="left" indent="1"/>
    </xf>
    <xf numFmtId="166" fontId="10" fillId="2" borderId="0" xfId="0" applyNumberFormat="1" applyFont="1" applyFill="1" applyAlignment="1">
      <alignment horizontal="left"/>
    </xf>
    <xf numFmtId="0" fontId="8" fillId="0" borderId="0" xfId="0" applyFont="1" applyAlignment="1">
      <alignment horizontal="justify"/>
    </xf>
    <xf numFmtId="0" fontId="3"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7"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7" fontId="6" fillId="4" borderId="0" xfId="0" applyNumberFormat="1" applyFont="1" applyFill="1" applyAlignment="1"/>
    <xf numFmtId="167" fontId="3" fillId="4" borderId="0" xfId="0" applyNumberFormat="1" applyFont="1" applyFill="1" applyAlignment="1"/>
    <xf numFmtId="168" fontId="6" fillId="0" borderId="0" xfId="0" applyNumberFormat="1" applyFont="1" applyAlignment="1"/>
    <xf numFmtId="168" fontId="3" fillId="0" borderId="0" xfId="0" applyNumberFormat="1" applyFont="1" applyAlignment="1"/>
    <xf numFmtId="168" fontId="6" fillId="4" borderId="0" xfId="0" applyNumberFormat="1" applyFont="1" applyFill="1" applyAlignment="1"/>
    <xf numFmtId="168" fontId="3" fillId="4" borderId="0" xfId="0" applyNumberFormat="1" applyFont="1" applyFill="1" applyAlignment="1"/>
    <xf numFmtId="168" fontId="3" fillId="0" borderId="0" xfId="0" applyNumberFormat="1" applyFont="1" applyAlignment="1">
      <alignment horizontal="left"/>
    </xf>
    <xf numFmtId="168" fontId="1" fillId="0" borderId="0" xfId="0" applyNumberFormat="1" applyFont="1" applyAlignment="1">
      <alignment horizontal="left"/>
    </xf>
    <xf numFmtId="0" fontId="5" fillId="2" borderId="0" xfId="0" applyFont="1" applyFill="1" applyAlignment="1">
      <alignment wrapText="1"/>
    </xf>
    <xf numFmtId="0" fontId="5" fillId="0" borderId="0" xfId="0" applyFont="1" applyAlignment="1">
      <alignment wrapText="1"/>
    </xf>
    <xf numFmtId="168" fontId="15" fillId="2" borderId="0" xfId="0" applyNumberFormat="1" applyFont="1" applyFill="1" applyAlignment="1"/>
    <xf numFmtId="169" fontId="15" fillId="0" borderId="0" xfId="0" applyNumberFormat="1" applyFont="1" applyAlignment="1"/>
    <xf numFmtId="169" fontId="15" fillId="2" borderId="0" xfId="0" applyNumberFormat="1" applyFont="1" applyFill="1" applyAlignment="1"/>
    <xf numFmtId="169" fontId="1" fillId="2" borderId="0" xfId="0" applyNumberFormat="1" applyFont="1" applyFill="1" applyAlignment="1"/>
    <xf numFmtId="169" fontId="1" fillId="0" borderId="0" xfId="0" applyNumberFormat="1" applyFont="1" applyAlignment="1"/>
    <xf numFmtId="168" fontId="15" fillId="0" borderId="1" xfId="0" applyNumberFormat="1" applyFont="1" applyBorder="1" applyAlignment="1"/>
    <xf numFmtId="0" fontId="14" fillId="2" borderId="0" xfId="0" applyFont="1" applyFill="1" applyAlignment="1">
      <alignment wrapText="1" indent="2"/>
    </xf>
    <xf numFmtId="164" fontId="15" fillId="2" borderId="4" xfId="0" applyNumberFormat="1" applyFont="1" applyFill="1" applyBorder="1" applyAlignment="1"/>
    <xf numFmtId="0" fontId="5" fillId="0" borderId="0" xfId="0" applyFont="1" applyAlignment="1">
      <alignment horizontal="left"/>
    </xf>
    <xf numFmtId="0" fontId="14" fillId="2" borderId="0" xfId="0" applyFont="1" applyFill="1" applyAlignment="1">
      <alignment horizontal="center" wrapText="1"/>
    </xf>
    <xf numFmtId="0" fontId="14" fillId="0" borderId="0" xfId="0" applyFont="1" applyAlignment="1">
      <alignment wrapText="1"/>
    </xf>
    <xf numFmtId="0" fontId="1" fillId="0" borderId="0" xfId="0" applyFont="1" applyAlignment="1">
      <alignment horizontal="right" wrapText="1"/>
    </xf>
    <xf numFmtId="168" fontId="15" fillId="0" borderId="0" xfId="0" applyNumberFormat="1" applyFont="1" applyAlignment="1"/>
    <xf numFmtId="0" fontId="14" fillId="0" borderId="0" xfId="0" applyFont="1" applyAlignment="1">
      <alignment wrapText="1" indent="1"/>
    </xf>
    <xf numFmtId="169" fontId="15" fillId="0" borderId="3" xfId="0" applyNumberFormat="1" applyFont="1" applyBorder="1" applyAlignment="1"/>
    <xf numFmtId="169" fontId="1" fillId="0" borderId="0" xfId="0" applyNumberFormat="1" applyFont="1" applyAlignment="1">
      <alignment horizontal="left"/>
    </xf>
    <xf numFmtId="169" fontId="15" fillId="0" borderId="1" xfId="0" applyNumberFormat="1" applyFont="1" applyBorder="1" applyAlignment="1"/>
    <xf numFmtId="0" fontId="14" fillId="2" borderId="0" xfId="0" applyFont="1" applyFill="1" applyAlignment="1">
      <alignment wrapText="1" indent="1"/>
    </xf>
    <xf numFmtId="168" fontId="15" fillId="2" borderId="2" xfId="0" applyNumberFormat="1" applyFont="1" applyFill="1" applyBorder="1" applyAlignment="1"/>
    <xf numFmtId="169" fontId="15" fillId="2" borderId="2" xfId="0" applyNumberFormat="1" applyFont="1" applyFill="1" applyBorder="1" applyAlignment="1"/>
    <xf numFmtId="0" fontId="14" fillId="0" borderId="0" xfId="0" applyFont="1" applyAlignment="1">
      <alignment wrapText="1" indent="2"/>
    </xf>
    <xf numFmtId="167" fontId="1" fillId="0" borderId="0" xfId="0" applyNumberFormat="1" applyFont="1" applyAlignment="1"/>
    <xf numFmtId="0" fontId="11" fillId="2" borderId="0" xfId="0" applyFont="1" applyFill="1" applyAlignment="1">
      <alignment horizontal="center"/>
    </xf>
    <xf numFmtId="0" fontId="7" fillId="0" borderId="0" xfId="0" applyFont="1" applyAlignment="1">
      <alignment horizontal="left"/>
    </xf>
    <xf numFmtId="164" fontId="1" fillId="2" borderId="0" xfId="0" applyNumberFormat="1" applyFont="1" applyFill="1" applyAlignment="1"/>
    <xf numFmtId="164" fontId="15" fillId="2" borderId="0" xfId="0" applyNumberFormat="1" applyFont="1" applyFill="1" applyAlignment="1"/>
    <xf numFmtId="168" fontId="1" fillId="2" borderId="0" xfId="0" applyNumberFormat="1" applyFont="1" applyFill="1" applyAlignment="1"/>
    <xf numFmtId="168" fontId="1" fillId="0" borderId="0" xfId="0" applyNumberFormat="1" applyFont="1" applyAlignment="1"/>
    <xf numFmtId="168" fontId="1" fillId="0" borderId="0" xfId="0" applyNumberFormat="1" applyFont="1" applyAlignment="1">
      <alignment horizontal="left"/>
    </xf>
    <xf numFmtId="168" fontId="1" fillId="2" borderId="0" xfId="0" applyNumberFormat="1" applyFont="1" applyFill="1" applyAlignment="1">
      <alignment horizontal="left"/>
    </xf>
    <xf numFmtId="164" fontId="15" fillId="0" borderId="4" xfId="0" applyNumberFormat="1" applyFont="1" applyBorder="1" applyAlignment="1"/>
    <xf numFmtId="168" fontId="3" fillId="2" borderId="0" xfId="0" applyNumberFormat="1" applyFont="1" applyFill="1" applyAlignment="1">
      <alignment horizontal="left"/>
    </xf>
    <xf numFmtId="168" fontId="3" fillId="0" borderId="0" xfId="0" applyNumberFormat="1" applyFont="1" applyAlignment="1">
      <alignment horizontal="left"/>
    </xf>
    <xf numFmtId="176" fontId="3" fillId="2" borderId="1" xfId="0" applyNumberFormat="1" applyFont="1" applyFill="1" applyBorder="1" applyAlignment="1">
      <alignment horizontal="center"/>
    </xf>
    <xf numFmtId="0" fontId="3" fillId="2" borderId="0" xfId="0" applyFont="1" applyFill="1" applyAlignment="1">
      <alignment horizontal="center" wrapText="1"/>
    </xf>
    <xf numFmtId="167" fontId="3" fillId="0" borderId="0" xfId="0" applyNumberFormat="1" applyFont="1" applyAlignment="1"/>
    <xf numFmtId="164" fontId="3" fillId="2" borderId="0" xfId="0" applyNumberFormat="1" applyFont="1" applyFill="1" applyAlignment="1"/>
    <xf numFmtId="164" fontId="3" fillId="0" borderId="0" xfId="0" applyNumberFormat="1" applyFont="1" applyAlignment="1"/>
    <xf numFmtId="164" fontId="6" fillId="2" borderId="2" xfId="0" applyNumberFormat="1" applyFont="1" applyFill="1" applyBorder="1" applyAlignment="1"/>
    <xf numFmtId="168" fontId="3" fillId="2" borderId="0" xfId="0" applyNumberFormat="1" applyFont="1" applyFill="1" applyAlignment="1"/>
    <xf numFmtId="169" fontId="3" fillId="2" borderId="0" xfId="0" applyNumberFormat="1" applyFont="1" applyFill="1" applyAlignment="1"/>
    <xf numFmtId="169" fontId="3" fillId="0" borderId="0" xfId="0" applyNumberFormat="1" applyFont="1" applyAlignment="1"/>
    <xf numFmtId="168" fontId="3" fillId="0" borderId="0" xfId="0" applyNumberFormat="1" applyFont="1" applyAlignment="1"/>
    <xf numFmtId="0" fontId="5" fillId="2" borderId="0" xfId="0" applyFont="1" applyFill="1" applyAlignment="1">
      <alignment wrapText="1" indent="1"/>
    </xf>
    <xf numFmtId="168" fontId="6" fillId="2" borderId="0" xfId="0" applyNumberFormat="1" applyFont="1" applyFill="1" applyAlignment="1"/>
    <xf numFmtId="168" fontId="3" fillId="2" borderId="0" xfId="0" applyNumberFormat="1" applyFont="1" applyFill="1" applyAlignment="1">
      <alignment horizontal="left"/>
    </xf>
    <xf numFmtId="168" fontId="24" fillId="5" borderId="0" xfId="0" applyNumberFormat="1" applyFont="1" applyFill="1" applyAlignment="1"/>
    <xf numFmtId="168" fontId="24" fillId="2" borderId="1" xfId="0" applyNumberFormat="1" applyFont="1" applyFill="1" applyBorder="1" applyAlignment="1"/>
    <xf numFmtId="164" fontId="6" fillId="0" borderId="4" xfId="0" applyNumberFormat="1" applyFont="1" applyBorder="1" applyAlignment="1"/>
    <xf numFmtId="168" fontId="6" fillId="0" borderId="0" xfId="0" applyNumberFormat="1" applyFont="1" applyAlignment="1"/>
    <xf numFmtId="169" fontId="3" fillId="0" borderId="0" xfId="0" applyNumberFormat="1" applyFont="1" applyAlignment="1">
      <alignment horizontal="left"/>
    </xf>
    <xf numFmtId="167" fontId="3" fillId="2" borderId="0" xfId="0" applyNumberFormat="1" applyFont="1" applyFill="1" applyAlignment="1">
      <alignment horizontal="left"/>
    </xf>
    <xf numFmtId="167" fontId="1" fillId="2" borderId="0" xfId="0" applyNumberFormat="1" applyFont="1" applyFill="1" applyAlignment="1">
      <alignment horizontal="left"/>
    </xf>
    <xf numFmtId="177" fontId="1" fillId="2" borderId="0" xfId="0" applyNumberFormat="1" applyFont="1" applyFill="1" applyAlignment="1">
      <alignment horizontal="left"/>
    </xf>
    <xf numFmtId="177" fontId="6" fillId="0" borderId="0" xfId="0" applyNumberFormat="1" applyFont="1" applyAlignment="1"/>
    <xf numFmtId="177" fontId="3" fillId="0" borderId="0" xfId="0" applyNumberFormat="1" applyFont="1" applyAlignment="1">
      <alignment horizontal="left"/>
    </xf>
    <xf numFmtId="172" fontId="6" fillId="2" borderId="1" xfId="0" applyNumberFormat="1" applyFont="1" applyFill="1" applyBorder="1" applyAlignment="1"/>
    <xf numFmtId="172" fontId="3" fillId="2" borderId="0" xfId="0" applyNumberFormat="1" applyFont="1" applyFill="1" applyAlignment="1">
      <alignment horizontal="left"/>
    </xf>
    <xf numFmtId="172" fontId="6" fillId="3" borderId="1" xfId="0" applyNumberFormat="1" applyFont="1" applyFill="1" applyBorder="1" applyAlignment="1"/>
    <xf numFmtId="172" fontId="6" fillId="0" borderId="0" xfId="0" applyNumberFormat="1" applyFont="1" applyAlignment="1"/>
    <xf numFmtId="172" fontId="3" fillId="0" borderId="0" xfId="0" applyNumberFormat="1" applyFont="1" applyAlignment="1">
      <alignment horizontal="left"/>
    </xf>
    <xf numFmtId="172" fontId="6" fillId="0" borderId="3" xfId="0" applyNumberFormat="1" applyFont="1" applyBorder="1" applyAlignment="1"/>
    <xf numFmtId="177" fontId="3" fillId="2" borderId="0" xfId="0" applyNumberFormat="1" applyFont="1" applyFill="1" applyAlignment="1">
      <alignment horizontal="left"/>
    </xf>
    <xf numFmtId="172" fontId="6" fillId="0" borderId="0" xfId="0" applyNumberFormat="1" applyFont="1" applyAlignment="1"/>
    <xf numFmtId="172" fontId="6" fillId="0" borderId="0" xfId="0" applyNumberFormat="1" applyFont="1" applyAlignment="1"/>
    <xf numFmtId="172" fontId="6" fillId="2" borderId="0" xfId="0" applyNumberFormat="1" applyFont="1" applyFill="1" applyAlignment="1"/>
    <xf numFmtId="172" fontId="3" fillId="2" borderId="0" xfId="0" applyNumberFormat="1" applyFont="1" applyFill="1" applyAlignment="1">
      <alignment horizontal="left"/>
    </xf>
    <xf numFmtId="172" fontId="6" fillId="0" borderId="0" xfId="0" applyNumberFormat="1" applyFont="1" applyAlignment="1"/>
    <xf numFmtId="172" fontId="3" fillId="0" borderId="0" xfId="0" applyNumberFormat="1" applyFont="1" applyAlignment="1">
      <alignment horizontal="left"/>
    </xf>
    <xf numFmtId="172" fontId="6" fillId="0" borderId="0" xfId="0" applyNumberFormat="1" applyFont="1" applyAlignment="1"/>
    <xf numFmtId="172" fontId="6" fillId="0" borderId="3" xfId="0" applyNumberFormat="1" applyFont="1" applyBorder="1" applyAlignment="1"/>
    <xf numFmtId="177" fontId="6" fillId="0" borderId="4" xfId="0" applyNumberFormat="1" applyFont="1" applyBorder="1" applyAlignment="1"/>
    <xf numFmtId="177" fontId="6" fillId="0" borderId="4" xfId="0" applyNumberFormat="1" applyFont="1" applyBorder="1" applyAlignment="1"/>
    <xf numFmtId="165" fontId="6" fillId="2" borderId="5" xfId="0" applyNumberFormat="1" applyFont="1" applyFill="1" applyBorder="1" applyAlignment="1"/>
    <xf numFmtId="166" fontId="6" fillId="0" borderId="0" xfId="0" applyNumberFormat="1" applyFont="1" applyAlignment="1">
      <alignment horizontal="right"/>
    </xf>
    <xf numFmtId="172" fontId="3" fillId="0" borderId="0" xfId="0" applyNumberFormat="1" applyFont="1" applyAlignment="1">
      <alignment horizontal="right"/>
    </xf>
    <xf numFmtId="0" fontId="1" fillId="0" borderId="0" xfId="0" applyFont="1" applyAlignment="1">
      <alignment horizontal="right"/>
    </xf>
    <xf numFmtId="172" fontId="2" fillId="0" borderId="0" xfId="0" applyNumberFormat="1" applyFont="1" applyAlignment="1">
      <alignment horizontal="right"/>
    </xf>
    <xf numFmtId="0" fontId="5" fillId="6" borderId="0" xfId="0" applyFont="1" applyFill="1" applyAlignment="1">
      <alignment wrapText="1" indent="1"/>
    </xf>
    <xf numFmtId="0" fontId="3" fillId="6" borderId="0" xfId="0" applyFont="1" applyFill="1" applyAlignment="1">
      <alignment wrapText="1" indent="1"/>
    </xf>
    <xf numFmtId="168" fontId="6" fillId="6" borderId="0" xfId="0" applyNumberFormat="1" applyFont="1" applyFill="1" applyAlignment="1"/>
    <xf numFmtId="168" fontId="3" fillId="6" borderId="0" xfId="0" applyNumberFormat="1" applyFont="1" applyFill="1" applyAlignment="1">
      <alignment horizontal="left"/>
    </xf>
    <xf numFmtId="0" fontId="33" fillId="0" borderId="0" xfId="0" applyFont="1" applyAlignment="1">
      <alignment wrapText="1" indent="1"/>
    </xf>
    <xf numFmtId="0" fontId="1" fillId="6" borderId="0" xfId="0" applyFont="1" applyFill="1" applyAlignment="1">
      <alignment wrapText="1" indent="1"/>
    </xf>
    <xf numFmtId="0" fontId="1" fillId="6" borderId="0" xfId="0" applyFont="1" applyFill="1" applyAlignment="1">
      <alignment horizontal="left"/>
    </xf>
    <xf numFmtId="167" fontId="6" fillId="6" borderId="4" xfId="0" applyNumberFormat="1" applyFont="1" applyFill="1" applyBorder="1" applyAlignment="1"/>
    <xf numFmtId="167" fontId="3" fillId="6" borderId="0" xfId="0" applyNumberFormat="1" applyFont="1" applyFill="1" applyAlignment="1">
      <alignment horizontal="left"/>
    </xf>
    <xf numFmtId="0" fontId="1" fillId="6" borderId="1" xfId="0" applyFont="1" applyFill="1" applyBorder="1" applyAlignment="1">
      <alignment horizontal="center" wrapText="1"/>
    </xf>
    <xf numFmtId="0" fontId="3" fillId="6" borderId="1" xfId="0" applyFont="1" applyFill="1" applyBorder="1" applyAlignment="1">
      <alignment horizontal="center" wrapText="1"/>
    </xf>
    <xf numFmtId="0" fontId="3" fillId="6" borderId="0" xfId="0" applyFont="1" applyFill="1" applyAlignment="1">
      <alignment horizontal="center"/>
    </xf>
    <xf numFmtId="0" fontId="1" fillId="6" borderId="0" xfId="0" applyFont="1" applyFill="1" applyAlignment="1">
      <alignment wrapText="1"/>
    </xf>
    <xf numFmtId="166" fontId="6" fillId="6" borderId="0" xfId="0" applyNumberFormat="1" applyFont="1" applyFill="1" applyAlignment="1"/>
    <xf numFmtId="174" fontId="3" fillId="6" borderId="0" xfId="0" applyNumberFormat="1" applyFont="1" applyFill="1" applyAlignment="1"/>
    <xf numFmtId="166" fontId="3" fillId="6" borderId="0" xfId="0" applyNumberFormat="1" applyFont="1" applyFill="1" applyAlignment="1">
      <alignment horizontal="left"/>
    </xf>
    <xf numFmtId="166" fontId="3" fillId="6" borderId="0" xfId="0" applyNumberFormat="1" applyFont="1" applyFill="1" applyAlignment="1"/>
    <xf numFmtId="0" fontId="3" fillId="0" borderId="0" xfId="0" applyFont="1" applyFill="1" applyAlignment="1">
      <alignment wrapText="1" indent="1"/>
    </xf>
    <xf numFmtId="0" fontId="1" fillId="0" borderId="0" xfId="0" applyFont="1" applyFill="1" applyAlignment="1">
      <alignment horizontal="left"/>
    </xf>
    <xf numFmtId="168" fontId="6" fillId="0" borderId="0" xfId="0" applyNumberFormat="1" applyFont="1" applyFill="1" applyAlignment="1"/>
    <xf numFmtId="168" fontId="3" fillId="0" borderId="0" xfId="0" applyNumberFormat="1" applyFont="1" applyFill="1" applyAlignment="1">
      <alignment horizontal="left"/>
    </xf>
    <xf numFmtId="0" fontId="1" fillId="0" borderId="0" xfId="0" applyFont="1" applyFill="1" applyAlignment="1">
      <alignment horizontal="center" wrapText="1"/>
    </xf>
    <xf numFmtId="0" fontId="7" fillId="0" borderId="0" xfId="0" applyFont="1" applyFill="1" applyAlignment="1">
      <alignment horizontal="center"/>
    </xf>
    <xf numFmtId="0" fontId="1" fillId="0" borderId="3" xfId="0" applyFont="1" applyFill="1" applyBorder="1" applyAlignment="1">
      <alignment horizontal="center" wrapText="1"/>
    </xf>
    <xf numFmtId="0" fontId="1" fillId="0" borderId="0" xfId="0" applyFont="1" applyFill="1" applyAlignment="1">
      <alignment wrapText="1" indent="1"/>
    </xf>
    <xf numFmtId="174" fontId="6" fillId="0" borderId="0" xfId="0" applyNumberFormat="1" applyFont="1" applyFill="1" applyAlignment="1"/>
    <xf numFmtId="174" fontId="3" fillId="0" borderId="0" xfId="0" applyNumberFormat="1" applyFont="1" applyFill="1" applyAlignment="1"/>
    <xf numFmtId="166" fontId="6" fillId="0" borderId="0" xfId="0" applyNumberFormat="1" applyFont="1" applyFill="1" applyAlignment="1"/>
    <xf numFmtId="175" fontId="6" fillId="0" borderId="0" xfId="0" applyNumberFormat="1" applyFont="1" applyFill="1" applyAlignment="1"/>
    <xf numFmtId="166" fontId="3" fillId="0" borderId="0" xfId="0" applyNumberFormat="1" applyFont="1" applyFill="1" applyAlignment="1"/>
    <xf numFmtId="0" fontId="13" fillId="0" borderId="0" xfId="0" applyFont="1" applyFill="1" applyAlignment="1">
      <alignment horizontal="center"/>
    </xf>
    <xf numFmtId="0" fontId="11" fillId="0" borderId="0" xfId="0" applyFont="1" applyFill="1" applyAlignment="1">
      <alignment horizontal="center" wrapText="1"/>
    </xf>
    <xf numFmtId="0" fontId="1" fillId="0" borderId="0" xfId="0" applyFont="1" applyFill="1" applyAlignment="1">
      <alignment horizontal="center"/>
    </xf>
    <xf numFmtId="0" fontId="5" fillId="0" borderId="0" xfId="0" applyFont="1" applyFill="1" applyAlignment="1">
      <alignment wrapText="1"/>
    </xf>
    <xf numFmtId="164" fontId="15" fillId="0" borderId="0" xfId="0" applyNumberFormat="1" applyFont="1" applyFill="1" applyAlignment="1"/>
    <xf numFmtId="164" fontId="1" fillId="0" borderId="0" xfId="0" applyNumberFormat="1" applyFont="1" applyFill="1" applyAlignment="1"/>
    <xf numFmtId="0" fontId="14" fillId="6" borderId="0" xfId="0" applyFont="1" applyFill="1" applyAlignment="1">
      <alignment horizontal="center" wrapText="1"/>
    </xf>
    <xf numFmtId="0" fontId="11" fillId="6" borderId="1" xfId="0" applyFont="1" applyFill="1" applyBorder="1" applyAlignment="1">
      <alignment horizontal="center" wrapText="1"/>
    </xf>
    <xf numFmtId="0" fontId="11" fillId="6" borderId="0" xfId="0" applyFont="1" applyFill="1" applyAlignment="1">
      <alignment horizontal="center" wrapText="1"/>
    </xf>
    <xf numFmtId="0" fontId="11" fillId="6" borderId="0" xfId="0" applyFont="1" applyFill="1" applyAlignment="1">
      <alignment horizontal="left"/>
    </xf>
    <xf numFmtId="0" fontId="1" fillId="6" borderId="0" xfId="0" applyFont="1" applyFill="1" applyAlignment="1">
      <alignment horizontal="center"/>
    </xf>
    <xf numFmtId="0" fontId="18" fillId="6" borderId="0" xfId="0" applyFont="1" applyFill="1" applyAlignment="1">
      <alignment wrapText="1"/>
    </xf>
    <xf numFmtId="0" fontId="19" fillId="6" borderId="0" xfId="0" applyFont="1" applyFill="1" applyAlignment="1">
      <alignment wrapText="1"/>
    </xf>
    <xf numFmtId="164" fontId="1" fillId="6" borderId="0" xfId="0" applyNumberFormat="1" applyFont="1" applyFill="1" applyAlignment="1"/>
    <xf numFmtId="164" fontId="15" fillId="6" borderId="0" xfId="0" applyNumberFormat="1" applyFont="1" applyFill="1" applyAlignment="1"/>
    <xf numFmtId="168" fontId="1" fillId="6" borderId="0" xfId="0" applyNumberFormat="1" applyFont="1" applyFill="1" applyAlignment="1"/>
    <xf numFmtId="168" fontId="15" fillId="6" borderId="0" xfId="0" applyNumberFormat="1" applyFont="1" applyFill="1" applyAlignment="1"/>
    <xf numFmtId="0" fontId="19" fillId="6" borderId="0" xfId="0" applyFont="1" applyFill="1" applyAlignment="1">
      <alignment wrapText="1" indent="2"/>
    </xf>
    <xf numFmtId="169" fontId="15" fillId="6" borderId="3" xfId="0" applyNumberFormat="1" applyFont="1" applyFill="1" applyBorder="1" applyAlignment="1"/>
    <xf numFmtId="168" fontId="20" fillId="6" borderId="0" xfId="0" applyNumberFormat="1" applyFont="1" applyFill="1" applyAlignment="1"/>
    <xf numFmtId="168" fontId="2" fillId="6" borderId="0" xfId="0" applyNumberFormat="1" applyFont="1" applyFill="1" applyAlignment="1"/>
    <xf numFmtId="169" fontId="1" fillId="6" borderId="0" xfId="0" applyNumberFormat="1" applyFont="1" applyFill="1" applyAlignment="1"/>
    <xf numFmtId="0" fontId="21" fillId="6" borderId="0" xfId="0" applyFont="1" applyFill="1" applyAlignment="1">
      <alignment wrapText="1"/>
    </xf>
    <xf numFmtId="168" fontId="1" fillId="6" borderId="0" xfId="0" applyNumberFormat="1" applyFont="1" applyFill="1" applyAlignment="1">
      <alignment horizontal="left"/>
    </xf>
    <xf numFmtId="168" fontId="15" fillId="6" borderId="1" xfId="0" applyNumberFormat="1" applyFont="1" applyFill="1" applyBorder="1" applyAlignment="1"/>
    <xf numFmtId="169" fontId="15" fillId="6" borderId="0" xfId="0" applyNumberFormat="1" applyFont="1" applyFill="1" applyAlignment="1"/>
    <xf numFmtId="169" fontId="1" fillId="6" borderId="0" xfId="0" applyNumberFormat="1" applyFont="1" applyFill="1" applyAlignment="1">
      <alignment horizontal="left"/>
    </xf>
    <xf numFmtId="164" fontId="1" fillId="6" borderId="0" xfId="0" applyNumberFormat="1" applyFont="1" applyFill="1" applyAlignment="1">
      <alignment horizontal="left"/>
    </xf>
    <xf numFmtId="164" fontId="15" fillId="6" borderId="4" xfId="0" applyNumberFormat="1" applyFont="1" applyFill="1" applyBorder="1" applyAlignment="1"/>
    <xf numFmtId="167" fontId="1" fillId="6" borderId="0" xfId="0" applyNumberFormat="1" applyFont="1" applyFill="1" applyAlignment="1">
      <alignment horizontal="left"/>
    </xf>
    <xf numFmtId="171" fontId="1" fillId="6" borderId="0" xfId="0" applyNumberFormat="1" applyFont="1" applyFill="1" applyAlignment="1"/>
    <xf numFmtId="165" fontId="1" fillId="6" borderId="0" xfId="0" applyNumberFormat="1" applyFont="1" applyFill="1" applyAlignment="1"/>
    <xf numFmtId="165" fontId="15" fillId="6" borderId="6" xfId="0" applyNumberFormat="1" applyFont="1" applyFill="1" applyBorder="1" applyAlignment="1"/>
    <xf numFmtId="169" fontId="15" fillId="6" borderId="2" xfId="0" applyNumberFormat="1" applyFont="1" applyFill="1" applyBorder="1" applyAlignment="1"/>
    <xf numFmtId="176" fontId="11" fillId="0" borderId="2" xfId="0" applyNumberFormat="1" applyFont="1" applyFill="1" applyBorder="1" applyAlignment="1">
      <alignment horizontal="center"/>
    </xf>
    <xf numFmtId="0" fontId="18" fillId="0" borderId="0" xfId="0" applyFont="1" applyFill="1" applyAlignment="1">
      <alignment wrapText="1"/>
    </xf>
    <xf numFmtId="0" fontId="19" fillId="0" borderId="0" xfId="0" applyFont="1" applyFill="1" applyAlignment="1">
      <alignment wrapText="1"/>
    </xf>
    <xf numFmtId="168" fontId="1" fillId="0" borderId="0" xfId="0" applyNumberFormat="1" applyFont="1" applyFill="1" applyAlignment="1"/>
    <xf numFmtId="168" fontId="15" fillId="0" borderId="0" xfId="0" applyNumberFormat="1" applyFont="1" applyFill="1" applyAlignment="1"/>
    <xf numFmtId="0" fontId="19" fillId="0" borderId="0" xfId="0" applyFont="1" applyFill="1" applyAlignment="1">
      <alignment wrapText="1" indent="2"/>
    </xf>
    <xf numFmtId="169" fontId="15" fillId="0" borderId="3" xfId="0" applyNumberFormat="1" applyFont="1" applyFill="1" applyBorder="1" applyAlignment="1"/>
    <xf numFmtId="168" fontId="1" fillId="0" borderId="3" xfId="0" applyNumberFormat="1" applyFont="1" applyFill="1" applyBorder="1" applyAlignment="1"/>
    <xf numFmtId="169" fontId="1" fillId="0" borderId="0" xfId="0" applyNumberFormat="1" applyFont="1" applyFill="1" applyAlignment="1"/>
    <xf numFmtId="0" fontId="19" fillId="0" borderId="0" xfId="0" applyFont="1" applyFill="1" applyAlignment="1">
      <alignment wrapText="1" indent="3"/>
    </xf>
    <xf numFmtId="168" fontId="15" fillId="0" borderId="3" xfId="0" applyNumberFormat="1" applyFont="1" applyFill="1" applyBorder="1" applyAlignment="1"/>
    <xf numFmtId="168" fontId="1" fillId="0" borderId="0" xfId="0" applyNumberFormat="1" applyFont="1" applyFill="1" applyAlignment="1">
      <alignment horizontal="left"/>
    </xf>
    <xf numFmtId="168" fontId="15" fillId="0" borderId="2" xfId="0" applyNumberFormat="1" applyFont="1" applyFill="1" applyBorder="1" applyAlignment="1"/>
    <xf numFmtId="169" fontId="15" fillId="0" borderId="0" xfId="0" applyNumberFormat="1" applyFont="1" applyFill="1" applyAlignment="1"/>
    <xf numFmtId="171" fontId="1" fillId="0" borderId="0" xfId="0" applyNumberFormat="1" applyFont="1" applyFill="1" applyAlignment="1"/>
    <xf numFmtId="165" fontId="15" fillId="0" borderId="5" xfId="0" applyNumberFormat="1" applyFont="1" applyFill="1" applyBorder="1" applyAlignment="1"/>
    <xf numFmtId="165" fontId="1" fillId="0" borderId="0" xfId="0" applyNumberFormat="1" applyFont="1" applyFill="1" applyAlignment="1"/>
    <xf numFmtId="0" fontId="22" fillId="0" borderId="0" xfId="0" applyFont="1" applyFill="1" applyAlignment="1">
      <alignment wrapText="1"/>
    </xf>
    <xf numFmtId="168" fontId="15" fillId="0" borderId="5" xfId="0" applyNumberFormat="1" applyFont="1" applyFill="1" applyBorder="1" applyAlignment="1"/>
    <xf numFmtId="0" fontId="19" fillId="0" borderId="0" xfId="0" applyFont="1" applyFill="1" applyAlignment="1">
      <alignment wrapText="1" indent="1"/>
    </xf>
    <xf numFmtId="168" fontId="15" fillId="0" borderId="1" xfId="0" applyNumberFormat="1" applyFont="1" applyFill="1" applyBorder="1" applyAlignment="1"/>
    <xf numFmtId="164" fontId="15" fillId="0" borderId="4" xfId="0" applyNumberFormat="1" applyFont="1" applyFill="1" applyBorder="1" applyAlignment="1"/>
    <xf numFmtId="164" fontId="15" fillId="0" borderId="5" xfId="0" applyNumberFormat="1" applyFont="1" applyFill="1" applyBorder="1" applyAlignment="1"/>
    <xf numFmtId="0" fontId="0" fillId="6" borderId="0" xfId="0" applyFont="1" applyFill="1" applyAlignment="1">
      <alignment wrapText="1"/>
    </xf>
    <xf numFmtId="0" fontId="8"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3" fillId="0" borderId="1" xfId="0" applyFont="1" applyBorder="1" applyAlignment="1">
      <alignment horizontal="center" wrapText="1"/>
    </xf>
    <xf numFmtId="0" fontId="1" fillId="0" borderId="1" xfId="0" applyFont="1" applyBorder="1" applyAlignment="1">
      <alignment horizontal="left"/>
    </xf>
    <xf numFmtId="0" fontId="7" fillId="2" borderId="3" xfId="0" applyFont="1" applyFill="1" applyBorder="1" applyAlignment="1">
      <alignment horizontal="center" wrapText="1"/>
    </xf>
    <xf numFmtId="0" fontId="1" fillId="0" borderId="3" xfId="0" applyFont="1" applyBorder="1" applyAlignment="1">
      <alignment horizontal="left"/>
    </xf>
    <xf numFmtId="167" fontId="3" fillId="0" borderId="1" xfId="0" applyNumberFormat="1" applyFont="1" applyBorder="1" applyAlignment="1"/>
    <xf numFmtId="0" fontId="7" fillId="2" borderId="0" xfId="0" applyFont="1" applyFill="1" applyAlignment="1">
      <alignment horizontal="center" wrapText="1"/>
    </xf>
    <xf numFmtId="167" fontId="3" fillId="2" borderId="0" xfId="0" applyNumberFormat="1" applyFont="1" applyFill="1" applyAlignment="1"/>
    <xf numFmtId="0" fontId="1" fillId="2" borderId="3" xfId="0" applyFont="1" applyFill="1" applyBorder="1" applyAlignment="1">
      <alignment horizontal="left"/>
    </xf>
    <xf numFmtId="0" fontId="31" fillId="0" borderId="0" xfId="0" applyFont="1" applyAlignment="1">
      <alignment horizontal="left" wrapText="1"/>
    </xf>
    <xf numFmtId="0" fontId="9" fillId="0" borderId="1" xfId="0" applyFont="1" applyBorder="1" applyAlignment="1">
      <alignment horizontal="center" wrapText="1"/>
    </xf>
    <xf numFmtId="166" fontId="3" fillId="0" borderId="1" xfId="0" applyNumberFormat="1" applyFont="1" applyBorder="1" applyAlignment="1"/>
    <xf numFmtId="166" fontId="3" fillId="2" borderId="3" xfId="0" applyNumberFormat="1" applyFont="1" applyFill="1" applyBorder="1" applyAlignment="1"/>
    <xf numFmtId="0" fontId="8" fillId="0" borderId="0" xfId="0" applyFont="1" applyAlignment="1">
      <alignment horizontal="justify"/>
    </xf>
    <xf numFmtId="0" fontId="2" fillId="2" borderId="0" xfId="0" applyFont="1" applyFill="1" applyAlignment="1">
      <alignment horizontal="left"/>
    </xf>
    <xf numFmtId="166" fontId="2" fillId="2" borderId="0" xfId="0" applyNumberFormat="1" applyFont="1" applyFill="1" applyAlignment="1">
      <alignment horizontal="left"/>
    </xf>
    <xf numFmtId="0" fontId="31" fillId="0" borderId="0" xfId="0" applyFont="1" applyAlignment="1">
      <alignment horizontal="justify" wrapText="1"/>
    </xf>
    <xf numFmtId="0" fontId="31" fillId="0" borderId="0" xfId="0" applyFont="1" applyAlignment="1">
      <alignment wrapText="1"/>
    </xf>
    <xf numFmtId="0" fontId="11" fillId="0" borderId="0" xfId="0" applyFont="1" applyFill="1" applyAlignment="1">
      <alignment horizontal="center" wrapText="1"/>
    </xf>
    <xf numFmtId="0" fontId="0" fillId="0" borderId="0" xfId="0" applyFill="1" applyAlignment="1">
      <alignment wrapText="1"/>
    </xf>
    <xf numFmtId="0" fontId="12" fillId="0" borderId="0" xfId="0" applyFont="1" applyFill="1" applyAlignment="1">
      <alignment horizontal="center"/>
    </xf>
    <xf numFmtId="0" fontId="11" fillId="6" borderId="0" xfId="0" applyFont="1" applyFill="1" applyAlignment="1">
      <alignment horizontal="center" wrapText="1"/>
    </xf>
    <xf numFmtId="0" fontId="0" fillId="6" borderId="0" xfId="0" applyFill="1" applyAlignment="1">
      <alignment wrapText="1"/>
    </xf>
    <xf numFmtId="0" fontId="12" fillId="6" borderId="0" xfId="0"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xf>
    <xf numFmtId="0" fontId="1" fillId="6" borderId="0" xfId="0" applyFont="1" applyFill="1" applyAlignment="1">
      <alignment horizontal="left"/>
    </xf>
    <xf numFmtId="0" fontId="2" fillId="6" borderId="0" xfId="0" applyFont="1" applyFill="1" applyAlignment="1">
      <alignment horizontal="left"/>
    </xf>
    <xf numFmtId="0" fontId="11" fillId="2" borderId="0" xfId="0" applyFont="1" applyFill="1" applyAlignment="1">
      <alignment horizontal="center" wrapText="1"/>
    </xf>
    <xf numFmtId="0" fontId="2" fillId="2" borderId="1" xfId="0" applyFont="1" applyFill="1" applyBorder="1" applyAlignment="1">
      <alignment horizontal="center"/>
    </xf>
    <xf numFmtId="0" fontId="17" fillId="0" borderId="0" xfId="0" applyFont="1" applyAlignment="1">
      <alignment horizontal="left"/>
    </xf>
    <xf numFmtId="0" fontId="7" fillId="6" borderId="0" xfId="0" applyFont="1" applyFill="1" applyAlignment="1">
      <alignment horizontal="center" wrapText="1"/>
    </xf>
    <xf numFmtId="0" fontId="2" fillId="6" borderId="0" xfId="0" applyFont="1" applyFill="1" applyAlignment="1">
      <alignment horizontal="center"/>
    </xf>
    <xf numFmtId="0" fontId="17" fillId="6" borderId="0" xfId="0" applyFont="1" applyFill="1" applyAlignment="1">
      <alignment horizontal="left"/>
    </xf>
    <xf numFmtId="0" fontId="11" fillId="2" borderId="0" xfId="0" applyFont="1" applyFill="1" applyAlignment="1">
      <alignment horizontal="center"/>
    </xf>
    <xf numFmtId="0" fontId="12" fillId="2" borderId="0" xfId="0" applyFont="1" applyFill="1" applyAlignment="1">
      <alignment horizontal="center"/>
    </xf>
    <xf numFmtId="0" fontId="11" fillId="0" borderId="0" xfId="0" applyFont="1" applyAlignment="1">
      <alignment horizontal="center" wrapText="1"/>
    </xf>
    <xf numFmtId="0" fontId="12" fillId="0" borderId="0" xfId="0" applyFont="1" applyAlignment="1">
      <alignment horizontal="center"/>
    </xf>
    <xf numFmtId="0" fontId="2" fillId="0" borderId="0" xfId="0" applyFont="1" applyAlignment="1">
      <alignment horizontal="center"/>
    </xf>
    <xf numFmtId="0" fontId="13" fillId="2" borderId="0" xfId="0" applyFont="1" applyFill="1" applyAlignment="1">
      <alignment horizontal="center" wrapText="1"/>
    </xf>
    <xf numFmtId="0" fontId="16" fillId="2" borderId="0" xfId="0" applyFont="1" applyFill="1" applyAlignment="1">
      <alignment horizontal="center"/>
    </xf>
    <xf numFmtId="0" fontId="9" fillId="0" borderId="0" xfId="0" applyFont="1" applyAlignment="1">
      <alignment horizontal="center"/>
    </xf>
    <xf numFmtId="0" fontId="7" fillId="0" borderId="0" xfId="0" applyFont="1" applyAlignment="1">
      <alignment horizontal="justify" wrapText="1"/>
    </xf>
    <xf numFmtId="0" fontId="23" fillId="2" borderId="0" xfId="0" applyFont="1" applyFill="1" applyAlignment="1">
      <alignment horizontal="center" wrapText="1"/>
    </xf>
    <xf numFmtId="168" fontId="2" fillId="2" borderId="0" xfId="0" applyNumberFormat="1" applyFont="1" applyFill="1" applyAlignment="1">
      <alignment horizontal="left"/>
    </xf>
    <xf numFmtId="0" fontId="23" fillId="0" borderId="0" xfId="0" applyFont="1" applyAlignment="1">
      <alignment horizontal="center" wrapText="1"/>
    </xf>
    <xf numFmtId="168" fontId="2" fillId="0" borderId="0" xfId="0" applyNumberFormat="1" applyFont="1" applyAlignment="1">
      <alignment horizontal="left"/>
    </xf>
    <xf numFmtId="168" fontId="9" fillId="0" borderId="1" xfId="0" applyNumberFormat="1" applyFont="1" applyBorder="1" applyAlignment="1">
      <alignment horizontal="center"/>
    </xf>
    <xf numFmtId="0" fontId="3" fillId="0" borderId="0" xfId="0" applyFont="1" applyAlignment="1">
      <alignment horizontal="center" wrapText="1"/>
    </xf>
    <xf numFmtId="167" fontId="9" fillId="0" borderId="0" xfId="0" applyNumberFormat="1" applyFont="1" applyAlignment="1">
      <alignment horizontal="center"/>
    </xf>
    <xf numFmtId="0" fontId="31" fillId="0" borderId="0" xfId="0" applyFont="1" applyAlignment="1">
      <alignment horizontal="justify"/>
    </xf>
    <xf numFmtId="168" fontId="4" fillId="2" borderId="0" xfId="0" applyNumberFormat="1" applyFont="1" applyFill="1" applyAlignment="1">
      <alignment horizontal="center"/>
    </xf>
    <xf numFmtId="168" fontId="4" fillId="0" borderId="0" xfId="0" applyNumberFormat="1" applyFont="1" applyAlignment="1">
      <alignment horizontal="center"/>
    </xf>
    <xf numFmtId="0" fontId="9" fillId="2" borderId="0" xfId="0" applyFont="1" applyFill="1" applyAlignment="1">
      <alignment horizontal="center"/>
    </xf>
    <xf numFmtId="0" fontId="26" fillId="0" borderId="0" xfId="0" applyFont="1" applyAlignment="1">
      <alignment horizontal="center"/>
    </xf>
    <xf numFmtId="168" fontId="3" fillId="2" borderId="0" xfId="0" applyNumberFormat="1" applyFont="1" applyFill="1" applyAlignment="1">
      <alignment horizontal="left"/>
    </xf>
    <xf numFmtId="168" fontId="9"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Normal="100" workbookViewId="0">
      <selection sqref="A1:D1"/>
    </sheetView>
  </sheetViews>
  <sheetFormatPr defaultColWidth="21.5" defaultRowHeight="12.75" x14ac:dyDescent="0.2"/>
  <cols>
    <col min="1" max="1" width="54.83203125" customWidth="1"/>
    <col min="2" max="2" width="10" bestFit="1" customWidth="1"/>
    <col min="3" max="3" width="0.6640625" customWidth="1"/>
    <col min="4" max="4" width="8.6640625" customWidth="1"/>
    <col min="5" max="5" width="0.6640625" customWidth="1"/>
    <col min="6" max="6" width="17.5" customWidth="1"/>
  </cols>
  <sheetData>
    <row r="1" spans="1:6" ht="17.45" customHeight="1" x14ac:dyDescent="0.2">
      <c r="A1" s="280" t="s">
        <v>0</v>
      </c>
      <c r="B1" s="281"/>
      <c r="C1" s="282"/>
      <c r="D1" s="282"/>
      <c r="E1" s="2"/>
      <c r="F1" s="2"/>
    </row>
    <row r="2" spans="1:6" ht="17.45" customHeight="1" x14ac:dyDescent="0.2">
      <c r="A2" s="3" t="s">
        <v>1</v>
      </c>
      <c r="B2" s="283"/>
      <c r="C2" s="278"/>
      <c r="D2" s="279"/>
      <c r="E2" s="278"/>
      <c r="F2" s="279"/>
    </row>
    <row r="3" spans="1:6" ht="30" customHeight="1" x14ac:dyDescent="0.2">
      <c r="A3" s="2"/>
      <c r="B3" s="284" t="s">
        <v>2</v>
      </c>
      <c r="C3" s="285"/>
      <c r="D3" s="286"/>
      <c r="E3" s="285"/>
      <c r="F3" s="286"/>
    </row>
    <row r="4" spans="1:6" ht="57.6" customHeight="1" x14ac:dyDescent="0.2">
      <c r="A4" s="7" t="s">
        <v>3</v>
      </c>
      <c r="B4" s="8" t="s">
        <v>4</v>
      </c>
      <c r="C4" s="9"/>
      <c r="D4" s="8" t="s">
        <v>5</v>
      </c>
      <c r="E4" s="9"/>
      <c r="F4" s="8" t="s">
        <v>6</v>
      </c>
    </row>
    <row r="5" spans="1:6" ht="17.45" customHeight="1" x14ac:dyDescent="0.2">
      <c r="A5" s="1" t="s">
        <v>7</v>
      </c>
      <c r="B5" s="10">
        <v>145747</v>
      </c>
      <c r="C5" s="11"/>
      <c r="D5" s="12">
        <v>0.42</v>
      </c>
      <c r="E5" s="13"/>
      <c r="F5" s="14">
        <v>0.16900000000000001</v>
      </c>
    </row>
    <row r="6" spans="1:6" ht="17.45" customHeight="1" x14ac:dyDescent="0.2">
      <c r="A6" s="3" t="s">
        <v>8</v>
      </c>
      <c r="B6" s="15">
        <v>71985</v>
      </c>
      <c r="C6" s="16"/>
      <c r="D6" s="17">
        <v>0.21</v>
      </c>
      <c r="E6" s="18"/>
      <c r="F6" s="19">
        <v>8.3000000000000004E-2</v>
      </c>
    </row>
    <row r="7" spans="1:6" ht="17.45" customHeight="1" x14ac:dyDescent="0.2">
      <c r="A7" s="1" t="s">
        <v>9</v>
      </c>
      <c r="B7" s="10">
        <v>94958</v>
      </c>
      <c r="C7" s="11"/>
      <c r="D7" s="12">
        <v>0.27</v>
      </c>
      <c r="E7" s="13"/>
      <c r="F7" s="14">
        <v>0.11</v>
      </c>
    </row>
    <row r="8" spans="1:6" ht="17.45" customHeight="1" x14ac:dyDescent="0.2">
      <c r="A8" s="4"/>
      <c r="B8" s="4"/>
      <c r="C8" s="4"/>
      <c r="D8" s="4"/>
      <c r="E8" s="4"/>
      <c r="F8" s="4"/>
    </row>
    <row r="9" spans="1:6" ht="17.45" customHeight="1" x14ac:dyDescent="0.2">
      <c r="A9" s="1" t="s">
        <v>10</v>
      </c>
      <c r="B9" s="20"/>
      <c r="C9" s="2"/>
      <c r="D9" s="2"/>
      <c r="E9" s="2"/>
      <c r="F9" s="2"/>
    </row>
    <row r="10" spans="1:6" ht="17.45" customHeight="1" x14ac:dyDescent="0.2">
      <c r="A10" s="3" t="s">
        <v>11</v>
      </c>
      <c r="B10" s="21">
        <v>0.25</v>
      </c>
      <c r="C10" s="4"/>
      <c r="D10" s="4"/>
      <c r="E10" s="4"/>
      <c r="F10" s="4"/>
    </row>
    <row r="11" spans="1:6" ht="17.45" customHeight="1" x14ac:dyDescent="0.2">
      <c r="A11" s="1" t="s">
        <v>12</v>
      </c>
      <c r="B11" s="22">
        <v>9.91</v>
      </c>
      <c r="C11" s="2"/>
      <c r="D11" s="2"/>
      <c r="E11" s="2"/>
      <c r="F11" s="2"/>
    </row>
    <row r="12" spans="1:6" ht="17.45" customHeight="1" x14ac:dyDescent="0.2">
      <c r="A12" s="7" t="s">
        <v>13</v>
      </c>
      <c r="B12" s="185">
        <v>1.7999999999999999E-2</v>
      </c>
      <c r="C12" s="4"/>
      <c r="D12" s="4"/>
      <c r="E12" s="4"/>
      <c r="F12" s="4"/>
    </row>
    <row r="13" spans="1:6" ht="9.9499999999999993" customHeight="1" x14ac:dyDescent="0.2">
      <c r="A13" s="23"/>
      <c r="B13" s="23"/>
      <c r="C13" s="23"/>
      <c r="D13" s="23"/>
      <c r="E13" s="23"/>
      <c r="F13" s="23"/>
    </row>
    <row r="14" spans="1:6" ht="168" customHeight="1" x14ac:dyDescent="0.2">
      <c r="A14" s="277" t="s">
        <v>14</v>
      </c>
      <c r="B14" s="278"/>
      <c r="C14" s="278"/>
      <c r="D14" s="279"/>
      <c r="E14" s="278"/>
      <c r="F14" s="279"/>
    </row>
    <row r="15" spans="1:6" ht="18.75" customHeight="1" x14ac:dyDescent="0.2">
      <c r="A15" s="4"/>
      <c r="B15" s="4"/>
      <c r="C15" s="4"/>
      <c r="D15" s="4"/>
      <c r="E15" s="4"/>
      <c r="F15" s="4"/>
    </row>
    <row r="16" spans="1:6" ht="18.75" customHeight="1" x14ac:dyDescent="0.2">
      <c r="A16" s="4"/>
      <c r="B16" s="4"/>
      <c r="C16" s="4"/>
      <c r="D16" s="4"/>
      <c r="E16" s="4"/>
      <c r="F16" s="4"/>
    </row>
    <row r="17" spans="1:6" ht="18.75" customHeight="1" x14ac:dyDescent="0.2">
      <c r="A17" s="4"/>
      <c r="B17" s="4"/>
      <c r="C17" s="4"/>
      <c r="D17" s="4"/>
      <c r="E17" s="4"/>
      <c r="F17" s="4"/>
    </row>
    <row r="18" spans="1:6" ht="18.75" customHeight="1" x14ac:dyDescent="0.2">
      <c r="A18" s="4"/>
      <c r="B18" s="4"/>
      <c r="C18" s="4"/>
      <c r="D18" s="4"/>
      <c r="E18" s="4"/>
      <c r="F18" s="4"/>
    </row>
    <row r="19" spans="1:6" ht="18.75" customHeight="1" x14ac:dyDescent="0.2">
      <c r="A19" s="4"/>
      <c r="B19" s="4"/>
      <c r="C19" s="4"/>
      <c r="D19" s="4"/>
      <c r="E19" s="4"/>
      <c r="F19" s="4"/>
    </row>
    <row r="20" spans="1:6" ht="18.75" customHeight="1" x14ac:dyDescent="0.2">
      <c r="A20" s="4"/>
      <c r="B20" s="4"/>
      <c r="C20" s="4"/>
      <c r="D20" s="4"/>
      <c r="E20" s="4"/>
      <c r="F20" s="4"/>
    </row>
    <row r="21" spans="1:6" ht="18.75" customHeight="1" x14ac:dyDescent="0.2">
      <c r="A21" s="4"/>
      <c r="B21" s="4"/>
      <c r="C21" s="4"/>
      <c r="D21" s="4"/>
      <c r="E21" s="4"/>
      <c r="F21" s="4"/>
    </row>
    <row r="22" spans="1:6" ht="18.75" customHeight="1" x14ac:dyDescent="0.2">
      <c r="A22" s="4"/>
      <c r="B22" s="4"/>
      <c r="C22" s="4"/>
      <c r="D22" s="4"/>
      <c r="E22" s="4"/>
      <c r="F22" s="4"/>
    </row>
    <row r="23" spans="1:6" ht="18.75" customHeight="1" x14ac:dyDescent="0.2">
      <c r="A23" s="4"/>
      <c r="B23" s="4"/>
      <c r="C23" s="4"/>
      <c r="D23" s="4"/>
      <c r="E23" s="4"/>
      <c r="F23" s="4"/>
    </row>
    <row r="24" spans="1:6" ht="18.75" customHeight="1" x14ac:dyDescent="0.2">
      <c r="A24" s="4"/>
      <c r="B24" s="4"/>
      <c r="C24" s="4"/>
      <c r="D24" s="4"/>
      <c r="E24" s="4"/>
      <c r="F24" s="4"/>
    </row>
    <row r="25" spans="1:6" ht="18.75" customHeight="1" x14ac:dyDescent="0.2">
      <c r="A25" s="4"/>
      <c r="B25" s="4"/>
      <c r="C25" s="4"/>
      <c r="D25" s="4"/>
      <c r="E25" s="4"/>
      <c r="F25" s="4"/>
    </row>
    <row r="26" spans="1:6" ht="18.75" customHeight="1" x14ac:dyDescent="0.2">
      <c r="A26" s="4"/>
      <c r="B26" s="4"/>
      <c r="C26" s="4"/>
      <c r="D26" s="4"/>
      <c r="E26" s="4"/>
      <c r="F26" s="4"/>
    </row>
    <row r="27" spans="1:6" ht="18.75" customHeight="1" x14ac:dyDescent="0.2">
      <c r="A27" s="4"/>
      <c r="B27" s="4"/>
      <c r="C27" s="4"/>
      <c r="D27" s="4"/>
      <c r="E27" s="4"/>
      <c r="F27" s="4"/>
    </row>
    <row r="28" spans="1:6" ht="18.75" customHeight="1" x14ac:dyDescent="0.2">
      <c r="A28" s="4"/>
      <c r="B28" s="4"/>
      <c r="C28" s="4"/>
      <c r="D28" s="4"/>
      <c r="E28" s="4"/>
      <c r="F28" s="4"/>
    </row>
    <row r="29" spans="1:6" ht="18.75" customHeight="1" x14ac:dyDescent="0.2">
      <c r="A29" s="4"/>
      <c r="B29" s="4"/>
      <c r="C29" s="4"/>
      <c r="D29" s="4"/>
      <c r="E29" s="4"/>
      <c r="F29" s="4"/>
    </row>
    <row r="30" spans="1:6" ht="18.75" customHeight="1" x14ac:dyDescent="0.2">
      <c r="A30" s="4"/>
      <c r="B30" s="4"/>
      <c r="C30" s="4"/>
      <c r="D30" s="4"/>
      <c r="E30" s="4"/>
      <c r="F30" s="4"/>
    </row>
    <row r="31" spans="1:6" ht="18.75" customHeight="1" x14ac:dyDescent="0.2">
      <c r="A31" s="4"/>
      <c r="B31" s="4"/>
      <c r="C31" s="4"/>
      <c r="D31" s="4"/>
      <c r="E31" s="4"/>
      <c r="F31" s="4"/>
    </row>
    <row r="32" spans="1:6" ht="18.75" customHeight="1" x14ac:dyDescent="0.2">
      <c r="A32" s="4"/>
      <c r="B32" s="4"/>
      <c r="C32" s="4"/>
      <c r="D32" s="4"/>
      <c r="E32" s="4"/>
      <c r="F32" s="4"/>
    </row>
    <row r="33" spans="1:6" ht="18.75" customHeight="1" x14ac:dyDescent="0.2">
      <c r="A33" s="4"/>
      <c r="B33" s="4"/>
      <c r="C33" s="4"/>
      <c r="D33" s="4"/>
      <c r="E33" s="4"/>
      <c r="F33" s="4"/>
    </row>
    <row r="34" spans="1:6" ht="18.75" customHeight="1" x14ac:dyDescent="0.2">
      <c r="A34" s="4"/>
      <c r="B34" s="4"/>
      <c r="C34" s="4"/>
      <c r="D34" s="4"/>
      <c r="E34" s="4"/>
      <c r="F34" s="4"/>
    </row>
    <row r="35" spans="1:6" ht="18.75" customHeight="1" x14ac:dyDescent="0.2">
      <c r="A35" s="4"/>
      <c r="B35" s="4"/>
      <c r="C35" s="4"/>
      <c r="D35" s="4"/>
      <c r="E35" s="4"/>
      <c r="F35" s="4"/>
    </row>
    <row r="36" spans="1:6" ht="18.75" customHeight="1" x14ac:dyDescent="0.2">
      <c r="A36" s="4"/>
      <c r="B36" s="4"/>
      <c r="C36" s="4"/>
      <c r="D36" s="4"/>
      <c r="E36" s="4"/>
      <c r="F36" s="4"/>
    </row>
    <row r="37" spans="1:6" ht="18.75" customHeight="1" x14ac:dyDescent="0.2">
      <c r="A37" s="4"/>
      <c r="B37" s="4"/>
      <c r="C37" s="4"/>
      <c r="D37" s="4"/>
      <c r="E37" s="4"/>
      <c r="F37" s="4"/>
    </row>
    <row r="38" spans="1:6" ht="18.75" customHeight="1" x14ac:dyDescent="0.2">
      <c r="A38" s="4"/>
      <c r="B38" s="4"/>
      <c r="C38" s="4"/>
      <c r="D38" s="4"/>
      <c r="E38" s="4"/>
      <c r="F38" s="4"/>
    </row>
    <row r="39" spans="1:6" ht="18.75" customHeight="1" x14ac:dyDescent="0.2">
      <c r="A39" s="4"/>
      <c r="B39" s="4"/>
      <c r="C39" s="4"/>
      <c r="D39" s="4"/>
      <c r="E39" s="4"/>
      <c r="F39" s="4"/>
    </row>
    <row r="40" spans="1:6" ht="18.75" customHeight="1" x14ac:dyDescent="0.2">
      <c r="A40" s="4"/>
      <c r="B40" s="4"/>
      <c r="C40" s="4"/>
      <c r="D40" s="4"/>
      <c r="E40" s="4"/>
      <c r="F40" s="4"/>
    </row>
    <row r="41" spans="1:6" ht="18.75" customHeight="1" x14ac:dyDescent="0.2">
      <c r="A41" s="4"/>
      <c r="B41" s="4"/>
      <c r="C41" s="4"/>
      <c r="D41" s="4"/>
      <c r="E41" s="4"/>
      <c r="F41" s="4"/>
    </row>
    <row r="42" spans="1:6" ht="18.75" customHeight="1" x14ac:dyDescent="0.2">
      <c r="A42" s="4"/>
      <c r="B42" s="4"/>
      <c r="C42" s="4"/>
      <c r="D42" s="4"/>
      <c r="E42" s="4"/>
      <c r="F42" s="4"/>
    </row>
    <row r="43" spans="1:6" ht="18.75" customHeight="1" x14ac:dyDescent="0.2">
      <c r="A43" s="4"/>
      <c r="B43" s="4"/>
      <c r="C43" s="4"/>
      <c r="D43" s="4"/>
      <c r="E43" s="4"/>
      <c r="F43" s="4"/>
    </row>
    <row r="44" spans="1:6" ht="18.75" customHeight="1" x14ac:dyDescent="0.2">
      <c r="A44" s="4"/>
      <c r="B44" s="4"/>
      <c r="C44" s="4"/>
      <c r="D44" s="4"/>
      <c r="E44" s="4"/>
      <c r="F44" s="4"/>
    </row>
    <row r="45" spans="1:6" ht="18.75" customHeight="1" x14ac:dyDescent="0.2">
      <c r="A45" s="4"/>
      <c r="B45" s="4"/>
      <c r="C45" s="4"/>
      <c r="D45" s="4"/>
      <c r="E45" s="4"/>
      <c r="F45" s="4"/>
    </row>
    <row r="46" spans="1:6" ht="18.75" customHeight="1" x14ac:dyDescent="0.2">
      <c r="A46" s="4"/>
      <c r="B46" s="4"/>
      <c r="C46" s="4"/>
      <c r="D46" s="4"/>
      <c r="E46" s="4"/>
      <c r="F46" s="4"/>
    </row>
    <row r="47" spans="1:6" ht="18.75" customHeight="1" x14ac:dyDescent="0.2">
      <c r="A47" s="4"/>
      <c r="B47" s="4"/>
      <c r="C47" s="4"/>
      <c r="D47" s="4"/>
      <c r="E47" s="4"/>
      <c r="F47" s="4"/>
    </row>
    <row r="48" spans="1:6" ht="18.75" customHeight="1" x14ac:dyDescent="0.2">
      <c r="A48" s="4"/>
      <c r="B48" s="4"/>
      <c r="C48" s="4"/>
      <c r="D48" s="4"/>
      <c r="E48" s="4"/>
      <c r="F48" s="4"/>
    </row>
    <row r="49" spans="1:6" ht="18.75" customHeight="1" x14ac:dyDescent="0.2">
      <c r="A49" s="4"/>
      <c r="B49" s="4"/>
      <c r="C49" s="4"/>
      <c r="D49" s="4"/>
      <c r="E49" s="4"/>
      <c r="F49" s="4"/>
    </row>
    <row r="50" spans="1:6" ht="18.75" customHeight="1" x14ac:dyDescent="0.2">
      <c r="A50" s="4"/>
      <c r="B50" s="4"/>
      <c r="C50" s="4"/>
      <c r="D50" s="4"/>
      <c r="E50" s="4"/>
      <c r="F50" s="4"/>
    </row>
    <row r="51" spans="1:6" ht="18.75" customHeight="1" x14ac:dyDescent="0.2">
      <c r="A51" s="4"/>
      <c r="B51" s="4"/>
      <c r="C51" s="4"/>
      <c r="D51" s="4"/>
      <c r="E51" s="4"/>
      <c r="F51" s="4"/>
    </row>
    <row r="52" spans="1:6" ht="18.75" customHeight="1" x14ac:dyDescent="0.2">
      <c r="A52" s="4"/>
      <c r="B52" s="4"/>
      <c r="C52" s="4"/>
      <c r="D52" s="4"/>
      <c r="E52" s="4"/>
      <c r="F52" s="4"/>
    </row>
    <row r="53" spans="1:6" ht="18.75" customHeight="1" x14ac:dyDescent="0.2">
      <c r="A53" s="4"/>
      <c r="B53" s="4"/>
      <c r="C53" s="4"/>
      <c r="D53" s="4"/>
      <c r="E53" s="4"/>
      <c r="F53" s="4"/>
    </row>
    <row r="54" spans="1:6" ht="18.75" customHeight="1" x14ac:dyDescent="0.2">
      <c r="A54" s="4"/>
      <c r="B54" s="4"/>
      <c r="C54" s="4"/>
      <c r="D54" s="4"/>
      <c r="E54" s="4"/>
      <c r="F54" s="4"/>
    </row>
    <row r="55" spans="1:6" ht="18.75" customHeight="1" x14ac:dyDescent="0.2">
      <c r="A55" s="4"/>
      <c r="B55" s="4"/>
      <c r="C55" s="4"/>
      <c r="D55" s="4"/>
      <c r="E55" s="4"/>
      <c r="F55" s="4"/>
    </row>
    <row r="56" spans="1:6" ht="18.75" customHeight="1" x14ac:dyDescent="0.2">
      <c r="A56" s="4"/>
      <c r="B56" s="4"/>
      <c r="C56" s="4"/>
      <c r="D56" s="4"/>
      <c r="E56" s="4"/>
      <c r="F56" s="4"/>
    </row>
    <row r="57" spans="1:6" ht="18.75" customHeight="1" x14ac:dyDescent="0.2">
      <c r="A57" s="4"/>
      <c r="B57" s="4"/>
      <c r="C57" s="4"/>
      <c r="D57" s="4"/>
      <c r="E57" s="4"/>
      <c r="F57" s="4"/>
    </row>
    <row r="58" spans="1:6" ht="18.75" customHeight="1" x14ac:dyDescent="0.2">
      <c r="A58" s="4"/>
      <c r="B58" s="4"/>
      <c r="C58" s="4"/>
      <c r="D58" s="4"/>
      <c r="E58" s="4"/>
      <c r="F58" s="4"/>
    </row>
    <row r="59" spans="1:6" ht="18.75" customHeight="1" x14ac:dyDescent="0.2">
      <c r="A59" s="4"/>
      <c r="B59" s="4"/>
      <c r="C59" s="4"/>
      <c r="D59" s="4"/>
      <c r="E59" s="4"/>
      <c r="F59" s="4"/>
    </row>
    <row r="60" spans="1:6" ht="18.75" customHeight="1" x14ac:dyDescent="0.2">
      <c r="A60" s="4"/>
      <c r="B60" s="4"/>
      <c r="C60" s="4"/>
      <c r="D60" s="4"/>
      <c r="E60" s="4"/>
      <c r="F60" s="4"/>
    </row>
    <row r="61" spans="1:6" ht="18.75" customHeight="1" x14ac:dyDescent="0.2">
      <c r="A61" s="4"/>
      <c r="B61" s="4"/>
      <c r="C61" s="4"/>
      <c r="D61" s="4"/>
      <c r="E61" s="4"/>
      <c r="F61" s="4"/>
    </row>
    <row r="62" spans="1:6" ht="18.75" customHeight="1" x14ac:dyDescent="0.2">
      <c r="A62" s="4"/>
      <c r="B62" s="4"/>
      <c r="C62" s="4"/>
      <c r="D62" s="4"/>
      <c r="E62" s="4"/>
      <c r="F62" s="4"/>
    </row>
    <row r="63" spans="1:6" ht="18.75" customHeight="1" x14ac:dyDescent="0.2">
      <c r="A63" s="4"/>
      <c r="B63" s="4"/>
      <c r="C63" s="4"/>
      <c r="D63" s="4"/>
      <c r="E63" s="4"/>
      <c r="F63" s="4"/>
    </row>
    <row r="64" spans="1:6" ht="18.75" customHeight="1" x14ac:dyDescent="0.2">
      <c r="A64" s="4"/>
      <c r="B64" s="4"/>
      <c r="C64" s="4"/>
      <c r="D64" s="4"/>
      <c r="E64" s="4"/>
      <c r="F64" s="4"/>
    </row>
    <row r="65" spans="1:6" ht="18.75" customHeight="1" x14ac:dyDescent="0.2">
      <c r="A65" s="4"/>
      <c r="B65" s="4"/>
      <c r="C65" s="4"/>
      <c r="D65" s="4"/>
      <c r="E65" s="4"/>
      <c r="F65" s="4"/>
    </row>
    <row r="66" spans="1:6" ht="18.75" customHeight="1" x14ac:dyDescent="0.2">
      <c r="A66" s="4"/>
      <c r="B66" s="4"/>
      <c r="C66" s="4"/>
      <c r="D66" s="4"/>
      <c r="E66" s="4"/>
      <c r="F66" s="4"/>
    </row>
    <row r="67" spans="1:6" ht="18.75" customHeight="1" x14ac:dyDescent="0.2">
      <c r="A67" s="4"/>
      <c r="B67" s="4"/>
      <c r="C67" s="4"/>
      <c r="D67" s="4"/>
      <c r="E67" s="4"/>
      <c r="F67" s="4"/>
    </row>
    <row r="68" spans="1:6" ht="18.75" customHeight="1" x14ac:dyDescent="0.2">
      <c r="A68" s="4"/>
      <c r="B68" s="4"/>
      <c r="C68" s="4"/>
      <c r="D68" s="4"/>
      <c r="E68" s="4"/>
      <c r="F68" s="4"/>
    </row>
    <row r="69" spans="1:6" ht="18.75" customHeight="1" x14ac:dyDescent="0.2">
      <c r="A69" s="4"/>
      <c r="B69" s="4"/>
      <c r="C69" s="4"/>
      <c r="D69" s="4"/>
      <c r="E69" s="4"/>
      <c r="F69" s="4"/>
    </row>
    <row r="70" spans="1:6" ht="18.75" customHeight="1" x14ac:dyDescent="0.2">
      <c r="A70" s="4"/>
      <c r="B70" s="4"/>
      <c r="C70" s="4"/>
      <c r="D70" s="4"/>
      <c r="E70" s="4"/>
      <c r="F70" s="4"/>
    </row>
    <row r="71" spans="1:6" ht="18.75" customHeight="1" x14ac:dyDescent="0.2">
      <c r="A71" s="4"/>
      <c r="B71" s="4"/>
      <c r="C71" s="4"/>
      <c r="D71" s="4"/>
      <c r="E71" s="4"/>
      <c r="F71" s="4"/>
    </row>
    <row r="72" spans="1:6" ht="18.75" customHeight="1" x14ac:dyDescent="0.2">
      <c r="A72" s="4"/>
      <c r="B72" s="4"/>
      <c r="C72" s="4"/>
      <c r="D72" s="4"/>
      <c r="E72" s="4"/>
      <c r="F72" s="4"/>
    </row>
    <row r="73" spans="1:6" ht="18.75" customHeight="1" x14ac:dyDescent="0.2">
      <c r="A73" s="4"/>
      <c r="B73" s="4"/>
      <c r="C73" s="4"/>
      <c r="D73" s="4"/>
      <c r="E73" s="4"/>
      <c r="F73" s="4"/>
    </row>
    <row r="74" spans="1:6" ht="18.75" customHeight="1" x14ac:dyDescent="0.2">
      <c r="A74" s="4"/>
      <c r="B74" s="4"/>
      <c r="C74" s="4"/>
      <c r="D74" s="4"/>
      <c r="E74" s="4"/>
      <c r="F74" s="4"/>
    </row>
    <row r="75" spans="1:6" ht="18.75" customHeight="1" x14ac:dyDescent="0.2">
      <c r="A75" s="4"/>
      <c r="B75" s="4"/>
      <c r="C75" s="4"/>
      <c r="D75" s="4"/>
      <c r="E75" s="4"/>
      <c r="F75" s="4"/>
    </row>
    <row r="76" spans="1:6" ht="18.75" customHeight="1" x14ac:dyDescent="0.2">
      <c r="A76" s="4"/>
      <c r="B76" s="4"/>
      <c r="C76" s="4"/>
      <c r="D76" s="4"/>
      <c r="E76" s="4"/>
      <c r="F76" s="4"/>
    </row>
    <row r="77" spans="1:6" ht="18.75" customHeight="1" x14ac:dyDescent="0.2">
      <c r="A77" s="4"/>
      <c r="B77" s="4"/>
      <c r="C77" s="4"/>
      <c r="D77" s="4"/>
      <c r="E77" s="4"/>
      <c r="F77" s="4"/>
    </row>
    <row r="78" spans="1:6" ht="18.75" customHeight="1" x14ac:dyDescent="0.2">
      <c r="A78" s="4"/>
      <c r="B78" s="4"/>
      <c r="C78" s="4"/>
      <c r="D78" s="4"/>
      <c r="E78" s="4"/>
      <c r="F78" s="4"/>
    </row>
    <row r="79" spans="1:6" ht="18.75" customHeight="1" x14ac:dyDescent="0.2">
      <c r="A79" s="4"/>
      <c r="B79" s="4"/>
      <c r="C79" s="4"/>
      <c r="D79" s="4"/>
      <c r="E79" s="4"/>
      <c r="F79" s="4"/>
    </row>
    <row r="80" spans="1:6" ht="18.75" customHeight="1" x14ac:dyDescent="0.2">
      <c r="A80" s="4"/>
      <c r="B80" s="4"/>
      <c r="C80" s="4"/>
      <c r="D80" s="4"/>
      <c r="E80" s="4"/>
      <c r="F80" s="4"/>
    </row>
    <row r="81" spans="1:6" ht="18.75" customHeight="1" x14ac:dyDescent="0.2">
      <c r="A81" s="4"/>
      <c r="B81" s="4"/>
      <c r="C81" s="4"/>
      <c r="D81" s="4"/>
      <c r="E81" s="4"/>
      <c r="F81" s="4"/>
    </row>
    <row r="82" spans="1:6" ht="18.75" customHeight="1" x14ac:dyDescent="0.2">
      <c r="A82" s="4"/>
      <c r="B82" s="4"/>
      <c r="C82" s="4"/>
      <c r="D82" s="4"/>
      <c r="E82" s="4"/>
      <c r="F82" s="4"/>
    </row>
    <row r="83" spans="1:6" ht="18.75" customHeight="1" x14ac:dyDescent="0.2">
      <c r="A83" s="4"/>
      <c r="B83" s="4"/>
      <c r="C83" s="4"/>
      <c r="D83" s="4"/>
      <c r="E83" s="4"/>
      <c r="F83" s="4"/>
    </row>
    <row r="84" spans="1:6" ht="18.75" customHeight="1" x14ac:dyDescent="0.2">
      <c r="A84" s="4"/>
      <c r="B84" s="4"/>
      <c r="C84" s="4"/>
      <c r="D84" s="4"/>
      <c r="E84" s="4"/>
      <c r="F84" s="4"/>
    </row>
    <row r="85" spans="1:6" ht="18.75" customHeight="1" x14ac:dyDescent="0.2">
      <c r="A85" s="4"/>
      <c r="B85" s="4"/>
      <c r="C85" s="4"/>
      <c r="D85" s="4"/>
      <c r="E85" s="4"/>
      <c r="F85" s="4"/>
    </row>
    <row r="86" spans="1:6" ht="18.75" customHeight="1" x14ac:dyDescent="0.2">
      <c r="A86" s="4"/>
      <c r="B86" s="4"/>
      <c r="C86" s="4"/>
      <c r="D86" s="4"/>
      <c r="E86" s="4"/>
      <c r="F86" s="4"/>
    </row>
    <row r="87" spans="1:6" ht="18.75" customHeight="1" x14ac:dyDescent="0.2">
      <c r="A87" s="4"/>
      <c r="B87" s="4"/>
      <c r="C87" s="4"/>
      <c r="D87" s="4"/>
      <c r="E87" s="4"/>
      <c r="F87" s="4"/>
    </row>
    <row r="88" spans="1:6" ht="18.75" customHeight="1" x14ac:dyDescent="0.2">
      <c r="A88" s="4"/>
      <c r="B88" s="4"/>
      <c r="C88" s="4"/>
      <c r="D88" s="4"/>
      <c r="E88" s="4"/>
      <c r="F88" s="4"/>
    </row>
    <row r="89" spans="1:6" ht="18.75" customHeight="1" x14ac:dyDescent="0.2">
      <c r="A89" s="4"/>
      <c r="B89" s="4"/>
      <c r="C89" s="4"/>
      <c r="D89" s="4"/>
      <c r="E89" s="4"/>
      <c r="F89" s="4"/>
    </row>
    <row r="90" spans="1:6" ht="18.75" customHeight="1" x14ac:dyDescent="0.2">
      <c r="A90" s="4"/>
      <c r="B90" s="4"/>
      <c r="C90" s="4"/>
      <c r="D90" s="4"/>
      <c r="E90" s="4"/>
      <c r="F90" s="4"/>
    </row>
    <row r="91" spans="1:6" ht="18.75" customHeight="1" x14ac:dyDescent="0.2">
      <c r="A91" s="4"/>
      <c r="B91" s="4"/>
      <c r="C91" s="4"/>
      <c r="D91" s="4"/>
      <c r="E91" s="4"/>
      <c r="F91" s="4"/>
    </row>
    <row r="92" spans="1:6" ht="18.75" customHeight="1" x14ac:dyDescent="0.2">
      <c r="A92" s="4"/>
      <c r="B92" s="4"/>
      <c r="C92" s="4"/>
      <c r="D92" s="4"/>
      <c r="E92" s="4"/>
      <c r="F92" s="4"/>
    </row>
    <row r="93" spans="1:6" ht="18.75" customHeight="1" x14ac:dyDescent="0.2">
      <c r="A93" s="4"/>
      <c r="B93" s="4"/>
      <c r="C93" s="4"/>
      <c r="D93" s="4"/>
      <c r="E93" s="4"/>
      <c r="F93" s="4"/>
    </row>
    <row r="94" spans="1:6" ht="18.75" customHeight="1" x14ac:dyDescent="0.2">
      <c r="A94" s="4"/>
      <c r="B94" s="4"/>
      <c r="C94" s="4"/>
      <c r="D94" s="4"/>
      <c r="E94" s="4"/>
      <c r="F94" s="4"/>
    </row>
    <row r="95" spans="1:6" ht="18.75" customHeight="1" x14ac:dyDescent="0.2">
      <c r="A95" s="4"/>
      <c r="B95" s="4"/>
      <c r="C95" s="4"/>
      <c r="D95" s="4"/>
      <c r="E95" s="4"/>
      <c r="F95" s="4"/>
    </row>
    <row r="96" spans="1:6" ht="18.75" customHeight="1" x14ac:dyDescent="0.2">
      <c r="A96" s="4"/>
      <c r="B96" s="4"/>
      <c r="C96" s="4"/>
      <c r="D96" s="4"/>
      <c r="E96" s="4"/>
      <c r="F96" s="4"/>
    </row>
    <row r="97" spans="1:6" ht="18.75" customHeight="1" x14ac:dyDescent="0.2">
      <c r="A97" s="4"/>
      <c r="B97" s="4"/>
      <c r="C97" s="4"/>
      <c r="D97" s="4"/>
      <c r="E97" s="4"/>
      <c r="F97" s="4"/>
    </row>
    <row r="98" spans="1:6" ht="18.75" customHeight="1" x14ac:dyDescent="0.2">
      <c r="A98" s="4"/>
      <c r="B98" s="4"/>
      <c r="C98" s="4"/>
      <c r="D98" s="4"/>
      <c r="E98" s="4"/>
      <c r="F98" s="4"/>
    </row>
    <row r="99" spans="1:6" ht="18.75" customHeight="1" x14ac:dyDescent="0.2">
      <c r="A99" s="4"/>
      <c r="B99" s="4"/>
      <c r="C99" s="4"/>
      <c r="D99" s="4"/>
      <c r="E99" s="4"/>
      <c r="F99" s="4"/>
    </row>
    <row r="100" spans="1:6" ht="18.75" customHeight="1" x14ac:dyDescent="0.2">
      <c r="A100" s="4"/>
      <c r="B100" s="4"/>
      <c r="C100" s="4"/>
      <c r="D100" s="4"/>
      <c r="E100" s="4"/>
      <c r="F100" s="4"/>
    </row>
    <row r="101" spans="1:6" ht="18.75" customHeight="1" x14ac:dyDescent="0.2">
      <c r="A101" s="4"/>
      <c r="B101" s="4"/>
      <c r="C101" s="4"/>
      <c r="D101" s="4"/>
      <c r="E101" s="4"/>
      <c r="F101" s="4"/>
    </row>
  </sheetData>
  <mergeCells count="4">
    <mergeCell ref="A14:F14"/>
    <mergeCell ref="A1:D1"/>
    <mergeCell ref="B2:F2"/>
    <mergeCell ref="B3:F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selection sqref="A1:I1"/>
    </sheetView>
  </sheetViews>
  <sheetFormatPr defaultColWidth="21.5" defaultRowHeight="12.75" x14ac:dyDescent="0.2"/>
  <cols>
    <col min="1" max="1" width="84.83203125" customWidth="1"/>
    <col min="2" max="2" width="0.6640625" customWidth="1"/>
    <col min="3" max="3" width="16.6640625" customWidth="1"/>
    <col min="4" max="4" width="0.83203125" customWidth="1"/>
    <col min="5" max="5" width="10.33203125" customWidth="1"/>
    <col min="6" max="6" width="1.6640625" customWidth="1"/>
    <col min="7" max="7" width="14.33203125" customWidth="1"/>
    <col min="8" max="8" width="1" customWidth="1"/>
    <col min="9" max="9" width="9.6640625" customWidth="1"/>
  </cols>
  <sheetData>
    <row r="1" spans="1:26" x14ac:dyDescent="0.2">
      <c r="A1" s="287" t="s">
        <v>15</v>
      </c>
      <c r="B1" s="283"/>
      <c r="C1" s="283"/>
      <c r="D1" s="283"/>
      <c r="E1" s="283"/>
      <c r="F1" s="283"/>
      <c r="G1" s="283"/>
      <c r="H1" s="283"/>
      <c r="I1" s="283"/>
      <c r="J1" s="4"/>
      <c r="K1" s="4"/>
      <c r="L1" s="4"/>
      <c r="M1" s="4"/>
      <c r="N1" s="4"/>
      <c r="O1" s="4"/>
      <c r="P1" s="4"/>
      <c r="Q1" s="4"/>
      <c r="R1" s="4"/>
      <c r="S1" s="4"/>
      <c r="T1" s="4"/>
      <c r="U1" s="4"/>
      <c r="V1" s="4"/>
      <c r="W1" s="4"/>
      <c r="X1" s="4"/>
      <c r="Y1" s="4"/>
      <c r="Z1" s="4"/>
    </row>
    <row r="2" spans="1:26" x14ac:dyDescent="0.2">
      <c r="A2" s="288" t="s">
        <v>16</v>
      </c>
      <c r="B2" s="283"/>
      <c r="C2" s="283"/>
      <c r="D2" s="283"/>
      <c r="E2" s="283"/>
      <c r="F2" s="283"/>
      <c r="G2" s="283"/>
      <c r="H2" s="283"/>
      <c r="I2" s="283"/>
      <c r="J2" s="4"/>
      <c r="K2" s="4"/>
      <c r="L2" s="4"/>
      <c r="M2" s="4"/>
      <c r="N2" s="4"/>
      <c r="O2" s="4"/>
      <c r="P2" s="4"/>
      <c r="Q2" s="4"/>
      <c r="R2" s="4"/>
      <c r="S2" s="4"/>
      <c r="T2" s="4"/>
      <c r="U2" s="4"/>
      <c r="V2" s="4"/>
      <c r="W2" s="4"/>
      <c r="X2" s="4"/>
      <c r="Y2" s="4"/>
      <c r="Z2" s="4"/>
    </row>
    <row r="3" spans="1:26" x14ac:dyDescent="0.2">
      <c r="A3" s="289"/>
      <c r="B3" s="283"/>
      <c r="C3" s="283"/>
      <c r="D3" s="283"/>
      <c r="E3" s="283"/>
      <c r="F3" s="283"/>
      <c r="G3" s="283"/>
      <c r="H3" s="283"/>
      <c r="I3" s="283"/>
      <c r="J3" s="4"/>
      <c r="K3" s="4"/>
      <c r="L3" s="4"/>
      <c r="M3" s="4"/>
      <c r="N3" s="4"/>
      <c r="O3" s="4"/>
      <c r="P3" s="4"/>
      <c r="Q3" s="4"/>
      <c r="R3" s="4"/>
      <c r="S3" s="4"/>
      <c r="T3" s="4"/>
      <c r="U3" s="4"/>
      <c r="V3" s="4"/>
      <c r="W3" s="4"/>
      <c r="X3" s="4"/>
      <c r="Y3" s="4"/>
      <c r="Z3" s="4"/>
    </row>
    <row r="4" spans="1:26" x14ac:dyDescent="0.2">
      <c r="A4" s="8" t="s">
        <v>17</v>
      </c>
      <c r="B4" s="4"/>
      <c r="C4" s="290" t="s">
        <v>18</v>
      </c>
      <c r="D4" s="291"/>
      <c r="E4" s="291"/>
      <c r="F4" s="9"/>
      <c r="G4" s="290" t="s">
        <v>19</v>
      </c>
      <c r="H4" s="291"/>
      <c r="I4" s="291"/>
      <c r="J4" s="4"/>
      <c r="K4" s="4"/>
      <c r="L4" s="4"/>
      <c r="M4" s="4"/>
      <c r="N4" s="4"/>
      <c r="O4" s="4"/>
      <c r="P4" s="4"/>
      <c r="Q4" s="4"/>
      <c r="R4" s="4"/>
      <c r="S4" s="4"/>
      <c r="T4" s="4"/>
      <c r="U4" s="4"/>
      <c r="V4" s="4"/>
      <c r="W4" s="4"/>
      <c r="X4" s="4"/>
      <c r="Y4" s="4"/>
      <c r="Z4" s="4"/>
    </row>
    <row r="5" spans="1:26" x14ac:dyDescent="0.2">
      <c r="A5" s="2"/>
      <c r="B5" s="2"/>
      <c r="C5" s="292" t="s">
        <v>20</v>
      </c>
      <c r="D5" s="293"/>
      <c r="E5" s="293"/>
      <c r="F5" s="6"/>
      <c r="G5" s="292" t="s">
        <v>20</v>
      </c>
      <c r="H5" s="293"/>
      <c r="I5" s="293"/>
      <c r="J5" s="4"/>
      <c r="K5" s="4"/>
      <c r="L5" s="4"/>
      <c r="M5" s="4"/>
      <c r="N5" s="4"/>
      <c r="O5" s="4"/>
      <c r="P5" s="4"/>
      <c r="Q5" s="4"/>
      <c r="R5" s="4"/>
      <c r="S5" s="4"/>
      <c r="T5" s="4"/>
      <c r="U5" s="4"/>
      <c r="V5" s="4"/>
      <c r="W5" s="4"/>
      <c r="X5" s="4"/>
      <c r="Y5" s="4"/>
      <c r="Z5" s="4"/>
    </row>
    <row r="6" spans="1:26" x14ac:dyDescent="0.2">
      <c r="A6" s="25" t="s">
        <v>21</v>
      </c>
      <c r="B6" s="26"/>
      <c r="C6" s="27"/>
      <c r="D6" s="27"/>
      <c r="E6" s="4"/>
      <c r="F6" s="4"/>
      <c r="G6" s="4"/>
      <c r="H6" s="4"/>
      <c r="I6" s="4"/>
      <c r="J6" s="4"/>
      <c r="K6" s="4"/>
      <c r="L6" s="4"/>
      <c r="M6" s="4"/>
      <c r="N6" s="4"/>
      <c r="O6" s="4"/>
      <c r="P6" s="4"/>
      <c r="Q6" s="4"/>
      <c r="R6" s="4"/>
      <c r="S6" s="4"/>
      <c r="T6" s="4"/>
      <c r="U6" s="4"/>
      <c r="V6" s="4"/>
      <c r="W6" s="4"/>
      <c r="X6" s="4"/>
      <c r="Y6" s="4"/>
      <c r="Z6" s="4"/>
    </row>
    <row r="7" spans="1:26" x14ac:dyDescent="0.2">
      <c r="A7" s="28" t="s">
        <v>22</v>
      </c>
      <c r="B7" s="29"/>
      <c r="C7" s="30"/>
      <c r="D7" s="30"/>
      <c r="E7" s="2"/>
      <c r="F7" s="2"/>
      <c r="G7" s="2"/>
      <c r="H7" s="2"/>
      <c r="I7" s="2"/>
      <c r="J7" s="4"/>
      <c r="K7" s="4"/>
      <c r="L7" s="4"/>
      <c r="M7" s="4"/>
      <c r="N7" s="4"/>
      <c r="O7" s="4"/>
      <c r="P7" s="4"/>
      <c r="Q7" s="4"/>
      <c r="R7" s="4"/>
      <c r="S7" s="4"/>
      <c r="T7" s="4"/>
      <c r="U7" s="4"/>
      <c r="V7" s="4"/>
      <c r="W7" s="4"/>
      <c r="X7" s="4"/>
      <c r="Y7" s="4"/>
      <c r="Z7" s="4"/>
    </row>
    <row r="8" spans="1:26" x14ac:dyDescent="0.2">
      <c r="A8" s="31" t="s">
        <v>23</v>
      </c>
      <c r="B8" s="32"/>
      <c r="C8" s="15">
        <v>15091463</v>
      </c>
      <c r="D8" s="26"/>
      <c r="E8" s="19">
        <v>0.755</v>
      </c>
      <c r="F8" s="18"/>
      <c r="G8" s="15">
        <v>11196011</v>
      </c>
      <c r="H8" s="18"/>
      <c r="I8" s="19">
        <v>0.71599999999999997</v>
      </c>
      <c r="J8" s="4"/>
      <c r="K8" s="4"/>
      <c r="L8" s="4"/>
      <c r="M8" s="4"/>
      <c r="N8" s="4"/>
      <c r="O8" s="4"/>
      <c r="P8" s="4"/>
      <c r="Q8" s="4"/>
      <c r="R8" s="4"/>
      <c r="S8" s="4"/>
      <c r="T8" s="4"/>
      <c r="U8" s="4"/>
      <c r="V8" s="4"/>
      <c r="W8" s="4"/>
      <c r="X8" s="4"/>
      <c r="Y8" s="4"/>
      <c r="Z8" s="4"/>
    </row>
    <row r="9" spans="1:26" x14ac:dyDescent="0.2">
      <c r="A9" s="33" t="s">
        <v>24</v>
      </c>
      <c r="B9" s="34"/>
      <c r="C9" s="35">
        <v>28422</v>
      </c>
      <c r="D9" s="36"/>
      <c r="E9" s="14">
        <v>1E-3</v>
      </c>
      <c r="F9" s="13"/>
      <c r="G9" s="35">
        <v>30463</v>
      </c>
      <c r="H9" s="13"/>
      <c r="I9" s="14">
        <v>2E-3</v>
      </c>
      <c r="J9" s="4"/>
      <c r="K9" s="4"/>
      <c r="L9" s="4"/>
      <c r="M9" s="4"/>
      <c r="N9" s="4"/>
      <c r="O9" s="4"/>
      <c r="P9" s="4"/>
      <c r="Q9" s="4"/>
      <c r="R9" s="4"/>
      <c r="S9" s="4"/>
      <c r="T9" s="4"/>
      <c r="U9" s="4"/>
      <c r="V9" s="4"/>
      <c r="W9" s="4"/>
      <c r="X9" s="4"/>
      <c r="Y9" s="4"/>
      <c r="Z9" s="4"/>
    </row>
    <row r="10" spans="1:26" x14ac:dyDescent="0.2">
      <c r="A10" s="37" t="s">
        <v>25</v>
      </c>
      <c r="B10" s="38"/>
      <c r="C10" s="39">
        <f>SUM(C8:C9)</f>
        <v>15119885</v>
      </c>
      <c r="D10" s="40"/>
      <c r="E10" s="41">
        <v>0.75600000000000001</v>
      </c>
      <c r="F10" s="18"/>
      <c r="G10" s="39">
        <f>SUM(G8:G9)</f>
        <v>11226474</v>
      </c>
      <c r="H10" s="18"/>
      <c r="I10" s="41">
        <v>0.71799999999999997</v>
      </c>
      <c r="J10" s="4"/>
      <c r="K10" s="4"/>
      <c r="L10" s="4"/>
      <c r="M10" s="4"/>
      <c r="N10" s="4"/>
      <c r="O10" s="4"/>
      <c r="P10" s="4"/>
      <c r="Q10" s="4"/>
      <c r="R10" s="4"/>
      <c r="S10" s="4"/>
      <c r="T10" s="4"/>
      <c r="U10" s="4"/>
      <c r="V10" s="4"/>
      <c r="W10" s="4"/>
      <c r="X10" s="4"/>
      <c r="Y10" s="4"/>
      <c r="Z10" s="4"/>
    </row>
    <row r="11" spans="1:26" x14ac:dyDescent="0.2">
      <c r="A11" s="42" t="s">
        <v>26</v>
      </c>
      <c r="B11" s="29"/>
      <c r="C11" s="43">
        <v>113162</v>
      </c>
      <c r="D11" s="44"/>
      <c r="E11" s="14">
        <v>6.0000000000000001E-3</v>
      </c>
      <c r="F11" s="13"/>
      <c r="G11" s="43">
        <v>126599</v>
      </c>
      <c r="H11" s="13"/>
      <c r="I11" s="14">
        <v>8.0000000000000002E-3</v>
      </c>
      <c r="J11" s="4"/>
      <c r="K11" s="4"/>
      <c r="L11" s="4"/>
      <c r="M11" s="4"/>
      <c r="N11" s="4"/>
      <c r="O11" s="4"/>
      <c r="P11" s="4"/>
      <c r="Q11" s="4"/>
      <c r="R11" s="4"/>
      <c r="S11" s="4"/>
      <c r="T11" s="4"/>
      <c r="U11" s="4"/>
      <c r="V11" s="4"/>
      <c r="W11" s="4"/>
      <c r="X11" s="4"/>
      <c r="Y11" s="4"/>
      <c r="Z11" s="4"/>
    </row>
    <row r="12" spans="1:26" x14ac:dyDescent="0.2">
      <c r="A12" s="45" t="s">
        <v>27</v>
      </c>
      <c r="B12" s="32"/>
      <c r="C12" s="46">
        <v>747580</v>
      </c>
      <c r="D12" s="40"/>
      <c r="E12" s="19">
        <v>3.6999999999999998E-2</v>
      </c>
      <c r="F12" s="18"/>
      <c r="G12" s="46">
        <v>693815</v>
      </c>
      <c r="H12" s="18"/>
      <c r="I12" s="19">
        <v>4.3999999999999997E-2</v>
      </c>
      <c r="J12" s="4"/>
      <c r="K12" s="4"/>
      <c r="L12" s="4"/>
      <c r="M12" s="4"/>
      <c r="N12" s="4"/>
      <c r="O12" s="4"/>
      <c r="P12" s="4"/>
      <c r="Q12" s="4"/>
      <c r="R12" s="4"/>
      <c r="S12" s="4"/>
      <c r="T12" s="4"/>
      <c r="U12" s="4"/>
      <c r="V12" s="4"/>
      <c r="W12" s="4"/>
      <c r="X12" s="4"/>
      <c r="Y12" s="4"/>
      <c r="Z12" s="4"/>
    </row>
    <row r="13" spans="1:26" x14ac:dyDescent="0.2">
      <c r="A13" s="42" t="s">
        <v>28</v>
      </c>
      <c r="B13" s="29"/>
      <c r="C13" s="47">
        <v>22862</v>
      </c>
      <c r="D13" s="34"/>
      <c r="E13" s="14">
        <v>1E-3</v>
      </c>
      <c r="F13" s="13"/>
      <c r="G13" s="43">
        <v>28732</v>
      </c>
      <c r="H13" s="13"/>
      <c r="I13" s="14">
        <v>2E-3</v>
      </c>
      <c r="J13" s="4"/>
      <c r="K13" s="4"/>
      <c r="L13" s="4"/>
      <c r="M13" s="4"/>
      <c r="N13" s="4"/>
      <c r="O13" s="4"/>
      <c r="P13" s="4"/>
      <c r="Q13" s="4"/>
      <c r="R13" s="4"/>
      <c r="S13" s="4"/>
      <c r="T13" s="4"/>
      <c r="U13" s="4"/>
      <c r="V13" s="4"/>
      <c r="W13" s="4"/>
      <c r="X13" s="4"/>
      <c r="Y13" s="4"/>
      <c r="Z13" s="4"/>
    </row>
    <row r="14" spans="1:26" x14ac:dyDescent="0.2">
      <c r="A14" s="25" t="s">
        <v>29</v>
      </c>
      <c r="B14" s="32"/>
      <c r="C14" s="48"/>
      <c r="D14" s="38"/>
      <c r="E14" s="18"/>
      <c r="F14" s="18"/>
      <c r="G14" s="49"/>
      <c r="H14" s="18"/>
      <c r="I14" s="18"/>
      <c r="J14" s="4"/>
      <c r="K14" s="4"/>
      <c r="L14" s="4"/>
      <c r="M14" s="4"/>
      <c r="N14" s="4"/>
      <c r="O14" s="4"/>
      <c r="P14" s="4"/>
      <c r="Q14" s="4"/>
      <c r="R14" s="4"/>
      <c r="S14" s="4"/>
      <c r="T14" s="4"/>
      <c r="U14" s="4"/>
      <c r="V14" s="4"/>
      <c r="W14" s="4"/>
      <c r="X14" s="4"/>
      <c r="Y14" s="4"/>
      <c r="Z14" s="4"/>
    </row>
    <row r="15" spans="1:26" x14ac:dyDescent="0.2">
      <c r="A15" s="28" t="s">
        <v>30</v>
      </c>
      <c r="B15" s="34"/>
      <c r="C15" s="50"/>
      <c r="D15" s="34"/>
      <c r="E15" s="13"/>
      <c r="F15" s="13"/>
      <c r="G15" s="51"/>
      <c r="H15" s="13"/>
      <c r="I15" s="13"/>
      <c r="J15" s="4"/>
      <c r="K15" s="4"/>
      <c r="L15" s="4"/>
      <c r="M15" s="4"/>
      <c r="N15" s="4"/>
      <c r="O15" s="4"/>
      <c r="P15" s="4"/>
      <c r="Q15" s="4"/>
      <c r="R15" s="4"/>
      <c r="S15" s="4"/>
      <c r="T15" s="4"/>
      <c r="U15" s="4"/>
      <c r="V15" s="4"/>
      <c r="W15" s="4"/>
      <c r="X15" s="4"/>
      <c r="Y15" s="4"/>
      <c r="Z15" s="4"/>
    </row>
    <row r="16" spans="1:26" x14ac:dyDescent="0.2">
      <c r="A16" s="31" t="s">
        <v>31</v>
      </c>
      <c r="B16" s="26"/>
      <c r="C16" s="46">
        <v>1410616</v>
      </c>
      <c r="D16" s="52"/>
      <c r="E16" s="19">
        <v>7.0999999999999994E-2</v>
      </c>
      <c r="F16" s="18"/>
      <c r="G16" s="53">
        <v>1210462</v>
      </c>
      <c r="H16" s="18"/>
      <c r="I16" s="19">
        <v>7.8E-2</v>
      </c>
      <c r="J16" s="4"/>
      <c r="K16" s="4"/>
      <c r="L16" s="4"/>
      <c r="M16" s="4"/>
      <c r="N16" s="4"/>
      <c r="O16" s="4"/>
      <c r="P16" s="4"/>
      <c r="Q16" s="4"/>
      <c r="R16" s="4"/>
      <c r="S16" s="4"/>
      <c r="T16" s="4"/>
      <c r="U16" s="4"/>
      <c r="V16" s="4"/>
      <c r="W16" s="4"/>
      <c r="X16" s="4"/>
      <c r="Y16" s="4"/>
      <c r="Z16" s="4"/>
    </row>
    <row r="17" spans="1:26" x14ac:dyDescent="0.2">
      <c r="A17" s="33" t="s">
        <v>32</v>
      </c>
      <c r="B17" s="2"/>
      <c r="C17" s="43">
        <v>784253</v>
      </c>
      <c r="D17" s="36"/>
      <c r="E17" s="14">
        <v>3.9E-2</v>
      </c>
      <c r="F17" s="13"/>
      <c r="G17" s="54">
        <v>687644</v>
      </c>
      <c r="H17" s="13"/>
      <c r="I17" s="14">
        <v>4.3999999999999997E-2</v>
      </c>
      <c r="J17" s="4"/>
      <c r="K17" s="4"/>
      <c r="L17" s="4"/>
      <c r="M17" s="4"/>
      <c r="N17" s="4"/>
      <c r="O17" s="4"/>
      <c r="P17" s="4"/>
      <c r="Q17" s="4"/>
      <c r="R17" s="4"/>
      <c r="S17" s="4"/>
      <c r="T17" s="4"/>
      <c r="U17" s="4"/>
      <c r="V17" s="4"/>
      <c r="W17" s="4"/>
      <c r="X17" s="4"/>
      <c r="Y17" s="4"/>
      <c r="Z17" s="4"/>
    </row>
    <row r="18" spans="1:26" x14ac:dyDescent="0.2">
      <c r="A18" s="31" t="s">
        <v>33</v>
      </c>
      <c r="B18" s="27"/>
      <c r="C18" s="55">
        <v>3943</v>
      </c>
      <c r="D18" s="52"/>
      <c r="E18" s="56">
        <v>0</v>
      </c>
      <c r="F18" s="18"/>
      <c r="G18" s="57">
        <v>4277</v>
      </c>
      <c r="H18" s="18"/>
      <c r="I18" s="56">
        <v>0</v>
      </c>
      <c r="J18" s="4"/>
      <c r="K18" s="4"/>
      <c r="L18" s="4"/>
      <c r="M18" s="4"/>
      <c r="N18" s="4"/>
      <c r="O18" s="4"/>
      <c r="P18" s="4"/>
      <c r="Q18" s="4"/>
      <c r="R18" s="4"/>
      <c r="S18" s="4"/>
      <c r="T18" s="4"/>
      <c r="U18" s="4"/>
      <c r="V18" s="4"/>
      <c r="W18" s="4"/>
      <c r="X18" s="4"/>
      <c r="Y18" s="4"/>
      <c r="Z18" s="4"/>
    </row>
    <row r="19" spans="1:26" x14ac:dyDescent="0.2">
      <c r="A19" s="58" t="s">
        <v>34</v>
      </c>
      <c r="B19" s="30"/>
      <c r="C19" s="59">
        <f>SUM(C16:C18)</f>
        <v>2198812</v>
      </c>
      <c r="D19" s="44"/>
      <c r="E19" s="60">
        <v>0.11</v>
      </c>
      <c r="F19" s="13"/>
      <c r="G19" s="59">
        <f>SUM(G16:G18)</f>
        <v>1902383</v>
      </c>
      <c r="H19" s="13"/>
      <c r="I19" s="61">
        <v>0.122</v>
      </c>
      <c r="J19" s="4"/>
      <c r="K19" s="4"/>
      <c r="L19" s="4"/>
      <c r="M19" s="4"/>
      <c r="N19" s="4"/>
      <c r="O19" s="4"/>
      <c r="P19" s="4"/>
      <c r="Q19" s="4"/>
      <c r="R19" s="4"/>
      <c r="S19" s="4"/>
      <c r="T19" s="4"/>
      <c r="U19" s="4"/>
      <c r="V19" s="4"/>
      <c r="W19" s="4"/>
      <c r="X19" s="4"/>
      <c r="Y19" s="4"/>
      <c r="Z19" s="4"/>
    </row>
    <row r="20" spans="1:26" ht="13.5" x14ac:dyDescent="0.2">
      <c r="A20" s="45" t="s">
        <v>35</v>
      </c>
      <c r="B20" s="4"/>
      <c r="C20" s="46">
        <v>239821</v>
      </c>
      <c r="D20" s="38"/>
      <c r="E20" s="19">
        <v>1.2E-2</v>
      </c>
      <c r="F20" s="18"/>
      <c r="G20" s="46">
        <v>234121</v>
      </c>
      <c r="H20" s="18"/>
      <c r="I20" s="19">
        <v>1.4999999999999999E-2</v>
      </c>
      <c r="J20" s="4"/>
      <c r="K20" s="4"/>
      <c r="L20" s="4"/>
      <c r="M20" s="4"/>
      <c r="N20" s="4"/>
      <c r="O20" s="4"/>
      <c r="P20" s="4"/>
      <c r="Q20" s="4"/>
      <c r="R20" s="4"/>
      <c r="S20" s="4"/>
      <c r="T20" s="4"/>
      <c r="U20" s="4"/>
      <c r="V20" s="4"/>
      <c r="W20" s="4"/>
      <c r="X20" s="4"/>
      <c r="Y20" s="4"/>
      <c r="Z20" s="4"/>
    </row>
    <row r="21" spans="1:26" x14ac:dyDescent="0.2">
      <c r="A21" s="42" t="s">
        <v>36</v>
      </c>
      <c r="B21" s="2"/>
      <c r="C21" s="43">
        <v>9824</v>
      </c>
      <c r="D21" s="34"/>
      <c r="E21" s="14">
        <v>1E-3</v>
      </c>
      <c r="F21" s="13"/>
      <c r="G21" s="43">
        <v>11414</v>
      </c>
      <c r="H21" s="13"/>
      <c r="I21" s="14">
        <v>1E-3</v>
      </c>
      <c r="J21" s="4"/>
      <c r="K21" s="4"/>
      <c r="L21" s="4"/>
      <c r="M21" s="4"/>
      <c r="N21" s="4"/>
      <c r="O21" s="4"/>
      <c r="P21" s="4"/>
      <c r="Q21" s="4"/>
      <c r="R21" s="4"/>
      <c r="S21" s="4"/>
      <c r="T21" s="4"/>
      <c r="U21" s="4"/>
      <c r="V21" s="4"/>
      <c r="W21" s="4"/>
      <c r="X21" s="4"/>
      <c r="Y21" s="4"/>
      <c r="Z21" s="4"/>
    </row>
    <row r="22" spans="1:26" x14ac:dyDescent="0.2">
      <c r="A22" s="3" t="s">
        <v>37</v>
      </c>
      <c r="B22" s="4"/>
      <c r="C22" s="46">
        <v>1548603</v>
      </c>
      <c r="D22" s="40"/>
      <c r="E22" s="19">
        <v>7.6999999999999999E-2</v>
      </c>
      <c r="F22" s="18"/>
      <c r="G22" s="46">
        <v>1412543</v>
      </c>
      <c r="H22" s="18"/>
      <c r="I22" s="56">
        <v>0.09</v>
      </c>
      <c r="J22" s="4"/>
      <c r="K22" s="4"/>
      <c r="L22" s="4"/>
      <c r="M22" s="4"/>
      <c r="N22" s="4"/>
      <c r="O22" s="4"/>
      <c r="P22" s="4"/>
      <c r="Q22" s="4"/>
      <c r="R22" s="4"/>
      <c r="S22" s="4"/>
      <c r="T22" s="4"/>
      <c r="U22" s="4"/>
      <c r="V22" s="4"/>
      <c r="W22" s="4"/>
      <c r="X22" s="4"/>
      <c r="Y22" s="4"/>
      <c r="Z22" s="4"/>
    </row>
    <row r="23" spans="1:26" x14ac:dyDescent="0.2">
      <c r="A23" s="62" t="s">
        <v>38</v>
      </c>
      <c r="B23" s="2"/>
      <c r="C23" s="63">
        <f>C10+C11+C12+C13+C19+C20+C21+C22</f>
        <v>20000549</v>
      </c>
      <c r="D23" s="64"/>
      <c r="E23" s="2"/>
      <c r="F23" s="2"/>
      <c r="G23" s="63">
        <f>G10+G11+G12+G13+G19+G20+G21+G22</f>
        <v>15636081</v>
      </c>
      <c r="H23" s="2"/>
      <c r="I23" s="2"/>
      <c r="J23" s="4"/>
      <c r="K23" s="4"/>
      <c r="L23" s="4"/>
      <c r="M23" s="4"/>
      <c r="N23" s="4"/>
      <c r="O23" s="4"/>
      <c r="P23" s="4"/>
      <c r="Q23" s="4"/>
      <c r="R23" s="4"/>
      <c r="S23" s="4"/>
      <c r="T23" s="4"/>
      <c r="U23" s="4"/>
      <c r="V23" s="4"/>
      <c r="W23" s="4"/>
      <c r="X23" s="4"/>
      <c r="Y23" s="4"/>
      <c r="Z23" s="4"/>
    </row>
    <row r="24" spans="1:26" x14ac:dyDescent="0.2">
      <c r="A24" s="65"/>
      <c r="B24" s="4"/>
      <c r="C24" s="66"/>
      <c r="D24" s="66"/>
      <c r="E24" s="4"/>
      <c r="F24" s="4"/>
      <c r="G24" s="66"/>
      <c r="H24" s="4"/>
      <c r="I24" s="4"/>
      <c r="J24" s="4"/>
      <c r="K24" s="4"/>
      <c r="L24" s="4"/>
      <c r="M24" s="4"/>
      <c r="N24" s="4"/>
      <c r="O24" s="4"/>
      <c r="P24" s="4"/>
      <c r="Q24" s="4"/>
      <c r="R24" s="4"/>
      <c r="S24" s="4"/>
      <c r="T24" s="4"/>
      <c r="U24" s="4"/>
      <c r="V24" s="4"/>
      <c r="W24" s="4"/>
      <c r="X24" s="4"/>
      <c r="Y24" s="4"/>
      <c r="Z24" s="4"/>
    </row>
    <row r="25" spans="1:26" x14ac:dyDescent="0.2">
      <c r="A25" s="9"/>
      <c r="B25" s="27"/>
      <c r="C25" s="9"/>
      <c r="D25" s="9"/>
      <c r="E25" s="9"/>
      <c r="F25" s="9"/>
      <c r="G25" s="9"/>
      <c r="H25" s="9"/>
      <c r="I25" s="9"/>
      <c r="J25" s="4"/>
      <c r="K25" s="4"/>
      <c r="L25" s="4"/>
      <c r="M25" s="4"/>
      <c r="N25" s="4"/>
      <c r="O25" s="4"/>
      <c r="P25" s="4"/>
      <c r="Q25" s="4"/>
      <c r="R25" s="4"/>
      <c r="S25" s="4"/>
      <c r="T25" s="4"/>
      <c r="U25" s="4"/>
      <c r="V25" s="4"/>
      <c r="W25" s="4"/>
      <c r="X25" s="4"/>
      <c r="Y25" s="4"/>
      <c r="Z25" s="4"/>
    </row>
    <row r="26" spans="1:26" ht="33" customHeight="1" x14ac:dyDescent="0.2">
      <c r="A26" s="8" t="s">
        <v>39</v>
      </c>
      <c r="B26" s="27"/>
      <c r="C26" s="290" t="s">
        <v>2</v>
      </c>
      <c r="D26" s="294"/>
      <c r="E26" s="291"/>
      <c r="F26" s="9"/>
      <c r="G26" s="290" t="s">
        <v>40</v>
      </c>
      <c r="H26" s="291"/>
      <c r="I26" s="291"/>
      <c r="J26" s="4"/>
      <c r="K26" s="4"/>
      <c r="L26" s="4"/>
      <c r="M26" s="4"/>
      <c r="N26" s="4"/>
      <c r="O26" s="4"/>
      <c r="P26" s="4"/>
      <c r="Q26" s="4"/>
      <c r="R26" s="4"/>
      <c r="S26" s="4"/>
      <c r="T26" s="4"/>
      <c r="U26" s="4"/>
      <c r="V26" s="4"/>
      <c r="W26" s="4"/>
      <c r="X26" s="4"/>
      <c r="Y26" s="4"/>
      <c r="Z26" s="4"/>
    </row>
    <row r="27" spans="1:26" x14ac:dyDescent="0.2">
      <c r="A27" s="67"/>
      <c r="B27" s="30"/>
      <c r="C27" s="295" t="s">
        <v>20</v>
      </c>
      <c r="D27" s="296"/>
      <c r="E27" s="282"/>
      <c r="F27" s="6"/>
      <c r="G27" s="292" t="s">
        <v>20</v>
      </c>
      <c r="H27" s="297"/>
      <c r="I27" s="297"/>
      <c r="J27" s="4"/>
      <c r="K27" s="4"/>
      <c r="L27" s="4"/>
      <c r="M27" s="4"/>
      <c r="N27" s="4"/>
      <c r="O27" s="4"/>
      <c r="P27" s="4"/>
      <c r="Q27" s="4"/>
      <c r="R27" s="4"/>
      <c r="S27" s="4"/>
      <c r="T27" s="4"/>
      <c r="U27" s="4"/>
      <c r="V27" s="4"/>
      <c r="W27" s="4"/>
      <c r="X27" s="4"/>
      <c r="Y27" s="4"/>
      <c r="Z27" s="4"/>
    </row>
    <row r="28" spans="1:26" x14ac:dyDescent="0.2">
      <c r="A28" s="3" t="s">
        <v>41</v>
      </c>
      <c r="B28" s="27"/>
      <c r="C28" s="27"/>
      <c r="D28" s="27"/>
      <c r="E28" s="68">
        <v>3.9899999999999998E-2</v>
      </c>
      <c r="F28" s="27"/>
      <c r="G28" s="69"/>
      <c r="H28" s="70"/>
      <c r="I28" s="68">
        <v>3.5400000000000001E-2</v>
      </c>
      <c r="J28" s="4"/>
      <c r="K28" s="4"/>
      <c r="L28" s="4"/>
      <c r="M28" s="4"/>
      <c r="N28" s="4"/>
      <c r="O28" s="4"/>
      <c r="P28" s="4"/>
      <c r="Q28" s="4"/>
      <c r="R28" s="4"/>
      <c r="S28" s="4"/>
      <c r="T28" s="4"/>
      <c r="U28" s="4"/>
      <c r="V28" s="4"/>
      <c r="W28" s="4"/>
      <c r="X28" s="4"/>
      <c r="Y28" s="4"/>
      <c r="Z28" s="4"/>
    </row>
    <row r="29" spans="1:26" x14ac:dyDescent="0.2">
      <c r="A29" s="42" t="s">
        <v>42</v>
      </c>
      <c r="B29" s="30"/>
      <c r="C29" s="13"/>
      <c r="D29" s="13"/>
      <c r="E29" s="13"/>
      <c r="F29" s="13"/>
      <c r="G29" s="71"/>
      <c r="H29" s="13"/>
      <c r="I29" s="13"/>
      <c r="J29" s="4"/>
      <c r="K29" s="4"/>
      <c r="L29" s="4"/>
      <c r="M29" s="4"/>
      <c r="N29" s="4"/>
      <c r="O29" s="4"/>
      <c r="P29" s="4"/>
      <c r="Q29" s="4"/>
      <c r="R29" s="4"/>
      <c r="S29" s="4"/>
      <c r="T29" s="4"/>
      <c r="U29" s="4"/>
      <c r="V29" s="4"/>
      <c r="W29" s="4"/>
      <c r="X29" s="4"/>
      <c r="Y29" s="4"/>
      <c r="Z29" s="4"/>
    </row>
    <row r="30" spans="1:26" x14ac:dyDescent="0.2">
      <c r="A30" s="31" t="s">
        <v>43</v>
      </c>
      <c r="B30" s="4"/>
      <c r="C30" s="18"/>
      <c r="D30" s="18"/>
      <c r="E30" s="19">
        <v>3.1E-2</v>
      </c>
      <c r="F30" s="18"/>
      <c r="G30" s="72"/>
      <c r="H30" s="18"/>
      <c r="I30" s="19">
        <v>2.5999999999999999E-2</v>
      </c>
      <c r="J30" s="4"/>
      <c r="K30" s="4"/>
      <c r="L30" s="4"/>
      <c r="M30" s="4"/>
      <c r="N30" s="4"/>
      <c r="O30" s="4"/>
      <c r="P30" s="4"/>
      <c r="Q30" s="4"/>
      <c r="R30" s="4"/>
      <c r="S30" s="4"/>
      <c r="T30" s="4"/>
      <c r="U30" s="4"/>
      <c r="V30" s="4"/>
      <c r="W30" s="4"/>
      <c r="X30" s="4"/>
      <c r="Y30" s="4"/>
      <c r="Z30" s="4"/>
    </row>
    <row r="31" spans="1:26" x14ac:dyDescent="0.2">
      <c r="A31" s="42" t="s">
        <v>44</v>
      </c>
      <c r="B31" s="73"/>
      <c r="C31" s="13"/>
      <c r="D31" s="13"/>
      <c r="E31" s="13"/>
      <c r="F31" s="13"/>
      <c r="G31" s="71"/>
      <c r="H31" s="13"/>
      <c r="I31" s="13"/>
      <c r="J31" s="4"/>
      <c r="K31" s="4"/>
      <c r="L31" s="4"/>
      <c r="M31" s="4"/>
      <c r="N31" s="4"/>
      <c r="O31" s="4"/>
      <c r="P31" s="4"/>
      <c r="Q31" s="4"/>
      <c r="R31" s="4"/>
      <c r="S31" s="4"/>
      <c r="T31" s="4"/>
      <c r="U31" s="4"/>
      <c r="V31" s="4"/>
      <c r="W31" s="4"/>
      <c r="X31" s="4"/>
      <c r="Y31" s="4"/>
      <c r="Z31" s="4"/>
    </row>
    <row r="32" spans="1:26" ht="15.75" x14ac:dyDescent="0.2">
      <c r="A32" s="74" t="s">
        <v>45</v>
      </c>
      <c r="B32" s="75"/>
      <c r="C32" s="18"/>
      <c r="D32" s="18"/>
      <c r="E32" s="19">
        <v>9.1999999999999998E-2</v>
      </c>
      <c r="F32" s="18"/>
      <c r="G32" s="72"/>
      <c r="H32" s="18"/>
      <c r="I32" s="19">
        <v>9.0999999999999998E-2</v>
      </c>
      <c r="J32" s="4"/>
      <c r="K32" s="4"/>
      <c r="L32" s="4"/>
      <c r="M32" s="4"/>
      <c r="N32" s="4"/>
      <c r="O32" s="4"/>
      <c r="P32" s="4"/>
      <c r="Q32" s="4"/>
      <c r="R32" s="4"/>
      <c r="S32" s="4"/>
      <c r="T32" s="4"/>
      <c r="U32" s="4"/>
      <c r="V32" s="4"/>
      <c r="W32" s="4"/>
      <c r="X32" s="4"/>
      <c r="Y32" s="4"/>
      <c r="Z32" s="4"/>
    </row>
    <row r="33" spans="1:26" ht="15.75" x14ac:dyDescent="0.2">
      <c r="A33" s="76" t="s">
        <v>46</v>
      </c>
      <c r="B33" s="73"/>
      <c r="C33" s="13"/>
      <c r="D33" s="13"/>
      <c r="E33" s="14">
        <v>7.0999999999999994E-2</v>
      </c>
      <c r="F33" s="13"/>
      <c r="G33" s="71"/>
      <c r="H33" s="13"/>
      <c r="I33" s="14">
        <v>6.4000000000000001E-2</v>
      </c>
      <c r="J33" s="4"/>
      <c r="K33" s="4"/>
      <c r="L33" s="4"/>
      <c r="M33" s="4"/>
      <c r="N33" s="4"/>
      <c r="O33" s="4"/>
      <c r="P33" s="4"/>
      <c r="Q33" s="4"/>
      <c r="R33" s="4"/>
      <c r="S33" s="4"/>
      <c r="T33" s="4"/>
      <c r="U33" s="4"/>
      <c r="V33" s="4"/>
      <c r="W33" s="4"/>
      <c r="X33" s="4"/>
      <c r="Y33" s="4"/>
      <c r="Z33" s="4"/>
    </row>
    <row r="34" spans="1:26" x14ac:dyDescent="0.2">
      <c r="A34" s="31" t="s">
        <v>47</v>
      </c>
      <c r="B34" s="75"/>
      <c r="C34" s="18"/>
      <c r="D34" s="18"/>
      <c r="E34" s="19">
        <v>0.114</v>
      </c>
      <c r="F34" s="18"/>
      <c r="G34" s="72"/>
      <c r="H34" s="18"/>
      <c r="I34" s="56">
        <v>0.12</v>
      </c>
      <c r="J34" s="4"/>
      <c r="K34" s="4"/>
      <c r="L34" s="4"/>
      <c r="M34" s="4"/>
      <c r="N34" s="4"/>
      <c r="O34" s="4"/>
      <c r="P34" s="4"/>
      <c r="Q34" s="4"/>
      <c r="R34" s="4"/>
      <c r="S34" s="4"/>
      <c r="T34" s="4"/>
      <c r="U34" s="4"/>
      <c r="V34" s="4"/>
      <c r="W34" s="4"/>
      <c r="X34" s="4"/>
      <c r="Y34" s="4"/>
      <c r="Z34" s="4"/>
    </row>
    <row r="35" spans="1:26" x14ac:dyDescent="0.2">
      <c r="A35" s="33" t="s">
        <v>48</v>
      </c>
      <c r="B35" s="2"/>
      <c r="C35" s="13"/>
      <c r="D35" s="13"/>
      <c r="E35" s="14">
        <v>4.2999999999999997E-2</v>
      </c>
      <c r="F35" s="13"/>
      <c r="G35" s="71"/>
      <c r="H35" s="13"/>
      <c r="I35" s="77">
        <v>0.04</v>
      </c>
      <c r="J35" s="4"/>
      <c r="K35" s="4"/>
      <c r="L35" s="4"/>
      <c r="M35" s="4"/>
      <c r="N35" s="4"/>
      <c r="O35" s="4"/>
      <c r="P35" s="4"/>
      <c r="Q35" s="4"/>
      <c r="R35" s="4"/>
      <c r="S35" s="4"/>
      <c r="T35" s="4"/>
      <c r="U35" s="4"/>
      <c r="V35" s="4"/>
      <c r="W35" s="4"/>
      <c r="X35" s="4"/>
      <c r="Y35" s="4"/>
      <c r="Z35" s="4"/>
    </row>
    <row r="36" spans="1:26" x14ac:dyDescent="0.2">
      <c r="A36" s="78" t="s">
        <v>49</v>
      </c>
      <c r="B36" s="4"/>
      <c r="C36" s="18"/>
      <c r="D36" s="18"/>
      <c r="E36" s="19">
        <v>6.2E-2</v>
      </c>
      <c r="F36" s="18"/>
      <c r="G36" s="72"/>
      <c r="H36" s="18"/>
      <c r="I36" s="19">
        <v>6.0999999999999999E-2</v>
      </c>
      <c r="J36" s="4"/>
      <c r="K36" s="4"/>
      <c r="L36" s="4"/>
      <c r="M36" s="4"/>
      <c r="N36" s="4"/>
      <c r="O36" s="4"/>
      <c r="P36" s="4"/>
      <c r="Q36" s="4"/>
      <c r="R36" s="4"/>
      <c r="S36" s="4"/>
      <c r="T36" s="4"/>
      <c r="U36" s="4"/>
      <c r="V36" s="4"/>
      <c r="W36" s="4"/>
      <c r="X36" s="4"/>
      <c r="Y36" s="4"/>
      <c r="Z36" s="4"/>
    </row>
    <row r="37" spans="1:26" x14ac:dyDescent="0.2">
      <c r="A37" s="2"/>
      <c r="B37" s="2"/>
      <c r="C37" s="13"/>
      <c r="D37" s="13"/>
      <c r="E37" s="71"/>
      <c r="F37" s="71"/>
      <c r="G37" s="71"/>
      <c r="H37" s="71"/>
      <c r="I37" s="71"/>
      <c r="J37" s="4"/>
      <c r="K37" s="4"/>
      <c r="L37" s="4"/>
      <c r="M37" s="4"/>
      <c r="N37" s="4"/>
      <c r="O37" s="4"/>
      <c r="P37" s="4"/>
      <c r="Q37" s="4"/>
      <c r="R37" s="4"/>
      <c r="S37" s="4"/>
      <c r="T37" s="4"/>
      <c r="U37" s="4"/>
      <c r="V37" s="4"/>
      <c r="W37" s="4"/>
      <c r="X37" s="4"/>
      <c r="Y37" s="4"/>
      <c r="Z37" s="4"/>
    </row>
    <row r="38" spans="1:26" ht="15.75" x14ac:dyDescent="0.2">
      <c r="A38" s="25" t="s">
        <v>50</v>
      </c>
      <c r="B38" s="4"/>
      <c r="C38" s="18"/>
      <c r="D38" s="18"/>
      <c r="E38" s="68">
        <v>1.52E-2</v>
      </c>
      <c r="F38" s="18"/>
      <c r="G38" s="72"/>
      <c r="H38" s="18"/>
      <c r="I38" s="68">
        <v>1.17E-2</v>
      </c>
      <c r="J38" s="4"/>
      <c r="K38" s="4"/>
      <c r="L38" s="4"/>
      <c r="M38" s="4"/>
      <c r="N38" s="4"/>
      <c r="O38" s="4"/>
      <c r="P38" s="4"/>
      <c r="Q38" s="4"/>
      <c r="R38" s="4"/>
      <c r="S38" s="4"/>
      <c r="T38" s="4"/>
      <c r="U38" s="4"/>
      <c r="V38" s="4"/>
      <c r="W38" s="4"/>
      <c r="X38" s="4"/>
      <c r="Y38" s="4"/>
      <c r="Z38" s="4"/>
    </row>
    <row r="39" spans="1:26" x14ac:dyDescent="0.2">
      <c r="A39" s="1" t="s">
        <v>51</v>
      </c>
      <c r="B39" s="2"/>
      <c r="C39" s="13"/>
      <c r="D39" s="13"/>
      <c r="E39" s="79">
        <v>2.47E-2</v>
      </c>
      <c r="F39" s="13"/>
      <c r="G39" s="71"/>
      <c r="H39" s="13"/>
      <c r="I39" s="79">
        <v>2.3699999999999999E-2</v>
      </c>
      <c r="J39" s="4"/>
      <c r="K39" s="4"/>
      <c r="L39" s="4"/>
      <c r="M39" s="4"/>
      <c r="N39" s="4"/>
      <c r="O39" s="4"/>
      <c r="P39" s="4"/>
      <c r="Q39" s="4"/>
      <c r="R39" s="4"/>
      <c r="S39" s="4"/>
      <c r="T39" s="4"/>
      <c r="U39" s="4"/>
      <c r="V39" s="4"/>
      <c r="W39" s="4"/>
      <c r="X39" s="4"/>
      <c r="Y39" s="4"/>
      <c r="Z39" s="4"/>
    </row>
    <row r="40" spans="1:26" ht="15.75" x14ac:dyDescent="0.2">
      <c r="A40" s="25" t="s">
        <v>52</v>
      </c>
      <c r="B40" s="4"/>
      <c r="C40" s="80"/>
      <c r="D40" s="80"/>
      <c r="E40" s="186" t="s">
        <v>212</v>
      </c>
      <c r="F40" s="187"/>
      <c r="G40" s="188"/>
      <c r="H40" s="186"/>
      <c r="I40" s="186" t="s">
        <v>213</v>
      </c>
      <c r="J40" s="4"/>
      <c r="K40" s="4"/>
      <c r="L40" s="4"/>
      <c r="M40" s="4"/>
      <c r="N40" s="4"/>
      <c r="O40" s="4"/>
      <c r="P40" s="4"/>
      <c r="Q40" s="4"/>
      <c r="R40" s="4"/>
      <c r="S40" s="4"/>
      <c r="T40" s="4"/>
      <c r="U40" s="4"/>
      <c r="V40" s="4"/>
      <c r="W40" s="4"/>
      <c r="X40" s="4"/>
      <c r="Y40" s="4"/>
      <c r="Z40" s="4"/>
    </row>
    <row r="41" spans="1:26" x14ac:dyDescent="0.2">
      <c r="A41" s="2"/>
      <c r="B41" s="2"/>
      <c r="C41" s="20"/>
      <c r="D41" s="20"/>
      <c r="E41" s="81"/>
      <c r="F41" s="20"/>
      <c r="G41" s="20"/>
      <c r="H41" s="20"/>
      <c r="I41" s="20"/>
      <c r="J41" s="4"/>
      <c r="K41" s="4"/>
      <c r="L41" s="4"/>
      <c r="M41" s="4"/>
      <c r="N41" s="4"/>
      <c r="O41" s="4"/>
      <c r="P41" s="4"/>
      <c r="Q41" s="4"/>
      <c r="R41" s="4"/>
      <c r="S41" s="4"/>
      <c r="T41" s="4"/>
      <c r="U41" s="4"/>
      <c r="V41" s="4"/>
      <c r="W41" s="4"/>
      <c r="X41" s="4"/>
      <c r="Y41" s="4"/>
      <c r="Z41" s="4"/>
    </row>
    <row r="42" spans="1:26" x14ac:dyDescent="0.2">
      <c r="A42" s="24" t="s">
        <v>53</v>
      </c>
      <c r="B42" s="4"/>
      <c r="C42" s="299" t="s">
        <v>19</v>
      </c>
      <c r="D42" s="300"/>
      <c r="E42" s="300"/>
      <c r="F42" s="27"/>
      <c r="G42" s="290" t="s">
        <v>54</v>
      </c>
      <c r="H42" s="300"/>
      <c r="I42" s="300"/>
      <c r="J42" s="4"/>
      <c r="K42" s="4"/>
      <c r="L42" s="4"/>
      <c r="M42" s="4"/>
      <c r="N42" s="4"/>
      <c r="O42" s="4"/>
      <c r="P42" s="4"/>
      <c r="Q42" s="4"/>
      <c r="R42" s="4"/>
      <c r="S42" s="4"/>
      <c r="T42" s="4"/>
      <c r="U42" s="4"/>
      <c r="V42" s="4"/>
      <c r="W42" s="4"/>
      <c r="X42" s="4"/>
      <c r="Y42" s="4"/>
      <c r="Z42" s="4"/>
    </row>
    <row r="43" spans="1:26" x14ac:dyDescent="0.2">
      <c r="A43" s="82"/>
      <c r="B43" s="2"/>
      <c r="C43" s="292" t="s">
        <v>20</v>
      </c>
      <c r="D43" s="301"/>
      <c r="E43" s="301"/>
      <c r="F43" s="30"/>
      <c r="G43" s="292" t="s">
        <v>20</v>
      </c>
      <c r="H43" s="301"/>
      <c r="I43" s="301"/>
      <c r="J43" s="4"/>
      <c r="K43" s="4"/>
      <c r="L43" s="4"/>
      <c r="M43" s="4"/>
      <c r="N43" s="4"/>
      <c r="O43" s="4"/>
      <c r="P43" s="4"/>
      <c r="Q43" s="4"/>
      <c r="R43" s="4"/>
      <c r="S43" s="4"/>
      <c r="T43" s="4"/>
      <c r="U43" s="4"/>
      <c r="V43" s="4"/>
      <c r="W43" s="4"/>
      <c r="X43" s="4"/>
      <c r="Y43" s="4"/>
      <c r="Z43" s="4"/>
    </row>
    <row r="44" spans="1:26" x14ac:dyDescent="0.2">
      <c r="A44" s="45" t="s">
        <v>55</v>
      </c>
      <c r="B44" s="4"/>
      <c r="C44" s="27"/>
      <c r="D44" s="27"/>
      <c r="E44" s="27"/>
      <c r="F44" s="27"/>
      <c r="G44" s="27"/>
      <c r="H44" s="27"/>
      <c r="I44" s="27"/>
      <c r="J44" s="4"/>
      <c r="K44" s="4"/>
      <c r="L44" s="4"/>
      <c r="M44" s="4"/>
      <c r="N44" s="4"/>
      <c r="O44" s="4"/>
      <c r="P44" s="4"/>
      <c r="Q44" s="4"/>
      <c r="R44" s="4"/>
      <c r="S44" s="4"/>
      <c r="T44" s="4"/>
      <c r="U44" s="4"/>
      <c r="V44" s="4"/>
      <c r="W44" s="4"/>
      <c r="X44" s="4"/>
      <c r="Y44" s="4"/>
      <c r="Z44" s="4"/>
    </row>
    <row r="45" spans="1:26" ht="15.75" x14ac:dyDescent="0.2">
      <c r="A45" s="83" t="s">
        <v>56</v>
      </c>
      <c r="B45" s="2"/>
      <c r="C45" s="84" t="s">
        <v>57</v>
      </c>
      <c r="D45" s="11"/>
      <c r="E45" s="85">
        <v>105.88</v>
      </c>
      <c r="F45" s="86"/>
      <c r="G45" s="84" t="s">
        <v>57</v>
      </c>
      <c r="H45" s="73"/>
      <c r="I45" s="87">
        <v>105.85</v>
      </c>
      <c r="J45" s="4"/>
      <c r="K45" s="4"/>
      <c r="L45" s="4"/>
      <c r="M45" s="4"/>
      <c r="N45" s="4"/>
      <c r="O45" s="4"/>
      <c r="P45" s="4"/>
      <c r="Q45" s="4"/>
      <c r="R45" s="4"/>
      <c r="S45" s="4"/>
      <c r="T45" s="4"/>
      <c r="U45" s="4"/>
      <c r="V45" s="4"/>
      <c r="W45" s="4"/>
      <c r="X45" s="4"/>
      <c r="Y45" s="4"/>
      <c r="Z45" s="4"/>
    </row>
    <row r="46" spans="1:26" ht="15.75" x14ac:dyDescent="0.2">
      <c r="A46" s="88" t="s">
        <v>58</v>
      </c>
      <c r="B46" s="4"/>
      <c r="C46" s="25" t="s">
        <v>57</v>
      </c>
      <c r="D46" s="16"/>
      <c r="E46" s="89">
        <v>59.48</v>
      </c>
      <c r="F46" s="90"/>
      <c r="G46" s="25" t="s">
        <v>57</v>
      </c>
      <c r="H46" s="75"/>
      <c r="I46" s="91">
        <v>57.86</v>
      </c>
      <c r="J46" s="4"/>
      <c r="K46" s="4"/>
      <c r="L46" s="4"/>
      <c r="M46" s="4"/>
      <c r="N46" s="4"/>
      <c r="O46" s="4"/>
      <c r="P46" s="4"/>
      <c r="Q46" s="4"/>
      <c r="R46" s="4"/>
      <c r="S46" s="4"/>
      <c r="T46" s="4"/>
      <c r="U46" s="4"/>
      <c r="V46" s="4"/>
      <c r="W46" s="4"/>
      <c r="X46" s="4"/>
      <c r="Y46" s="4"/>
      <c r="Z46" s="4"/>
    </row>
    <row r="47" spans="1:26" x14ac:dyDescent="0.2">
      <c r="A47" s="42" t="s">
        <v>59</v>
      </c>
      <c r="B47" s="2"/>
      <c r="C47" s="30"/>
      <c r="D47" s="30"/>
      <c r="E47" s="92"/>
      <c r="F47" s="30"/>
      <c r="G47" s="30"/>
      <c r="H47" s="30"/>
      <c r="I47" s="30"/>
      <c r="J47" s="4"/>
      <c r="K47" s="4"/>
      <c r="L47" s="4"/>
      <c r="M47" s="4"/>
      <c r="N47" s="4"/>
      <c r="O47" s="4"/>
      <c r="P47" s="4"/>
      <c r="Q47" s="4"/>
      <c r="R47" s="4"/>
      <c r="S47" s="4"/>
      <c r="T47" s="4"/>
      <c r="U47" s="4"/>
      <c r="V47" s="4"/>
      <c r="W47" s="4"/>
      <c r="X47" s="4"/>
      <c r="Y47" s="4"/>
      <c r="Z47" s="4"/>
    </row>
    <row r="48" spans="1:26" x14ac:dyDescent="0.2">
      <c r="A48" s="37" t="s">
        <v>60</v>
      </c>
      <c r="B48" s="4"/>
      <c r="C48" s="18"/>
      <c r="D48" s="18"/>
      <c r="E48" s="19">
        <v>5.6000000000000001E-2</v>
      </c>
      <c r="F48" s="18"/>
      <c r="G48" s="72"/>
      <c r="H48" s="18"/>
      <c r="I48" s="19">
        <v>7.0999999999999994E-2</v>
      </c>
      <c r="J48" s="4"/>
      <c r="K48" s="4"/>
      <c r="L48" s="4"/>
      <c r="M48" s="4"/>
      <c r="N48" s="4"/>
      <c r="O48" s="4"/>
      <c r="P48" s="4"/>
      <c r="Q48" s="4"/>
      <c r="R48" s="4"/>
      <c r="S48" s="4"/>
      <c r="T48" s="4"/>
      <c r="U48" s="4"/>
      <c r="V48" s="4"/>
      <c r="W48" s="4"/>
      <c r="X48" s="4"/>
      <c r="Y48" s="4"/>
      <c r="Z48" s="4"/>
    </row>
    <row r="49" spans="1:26" x14ac:dyDescent="0.2">
      <c r="A49" s="58" t="s">
        <v>61</v>
      </c>
      <c r="B49" s="2"/>
      <c r="C49" s="13"/>
      <c r="D49" s="13"/>
      <c r="E49" s="14">
        <v>6.7000000000000004E-2</v>
      </c>
      <c r="F49" s="13"/>
      <c r="G49" s="71"/>
      <c r="H49" s="13"/>
      <c r="I49" s="14">
        <v>6.2E-2</v>
      </c>
      <c r="J49" s="4"/>
      <c r="K49" s="4"/>
      <c r="L49" s="4"/>
      <c r="M49" s="4"/>
      <c r="N49" s="4"/>
      <c r="O49" s="4"/>
      <c r="P49" s="4"/>
      <c r="Q49" s="4"/>
      <c r="R49" s="4"/>
      <c r="S49" s="4"/>
      <c r="T49" s="4"/>
      <c r="U49" s="4"/>
      <c r="V49" s="4"/>
      <c r="W49" s="4"/>
      <c r="X49" s="4"/>
      <c r="Y49" s="4"/>
      <c r="Z49" s="4"/>
    </row>
    <row r="50" spans="1:26" x14ac:dyDescent="0.2">
      <c r="A50" s="3" t="s">
        <v>62</v>
      </c>
      <c r="B50" s="4"/>
      <c r="C50" s="18"/>
      <c r="D50" s="18"/>
      <c r="E50" s="19">
        <v>0.88300000000000001</v>
      </c>
      <c r="F50" s="18"/>
      <c r="G50" s="72"/>
      <c r="H50" s="18"/>
      <c r="I50" s="19">
        <v>0.86899999999999999</v>
      </c>
      <c r="J50" s="4"/>
      <c r="K50" s="4"/>
      <c r="L50" s="4"/>
      <c r="M50" s="4"/>
      <c r="N50" s="4"/>
      <c r="O50" s="4"/>
      <c r="P50" s="4"/>
      <c r="Q50" s="4"/>
      <c r="R50" s="4"/>
      <c r="S50" s="4"/>
      <c r="T50" s="4"/>
      <c r="U50" s="4"/>
      <c r="V50" s="4"/>
      <c r="W50" s="4"/>
      <c r="X50" s="4"/>
      <c r="Y50" s="4"/>
      <c r="Z50" s="4"/>
    </row>
    <row r="51" spans="1:26" x14ac:dyDescent="0.2">
      <c r="A51" s="1" t="s">
        <v>63</v>
      </c>
      <c r="B51" s="2"/>
      <c r="C51" s="13"/>
      <c r="D51" s="13"/>
      <c r="E51" s="14">
        <v>0.11700000000000001</v>
      </c>
      <c r="F51" s="13"/>
      <c r="G51" s="71"/>
      <c r="H51" s="13"/>
      <c r="I51" s="14">
        <v>0.13100000000000001</v>
      </c>
      <c r="J51" s="4"/>
      <c r="K51" s="4"/>
      <c r="L51" s="4"/>
      <c r="M51" s="4"/>
      <c r="N51" s="4"/>
      <c r="O51" s="4"/>
      <c r="P51" s="4"/>
      <c r="Q51" s="4"/>
      <c r="R51" s="4"/>
      <c r="S51" s="4"/>
      <c r="T51" s="4"/>
      <c r="U51" s="4"/>
      <c r="V51" s="4"/>
      <c r="W51" s="4"/>
      <c r="X51" s="4"/>
      <c r="Y51" s="4"/>
      <c r="Z51" s="4"/>
    </row>
    <row r="52" spans="1:26" x14ac:dyDescent="0.2">
      <c r="A52" s="4"/>
      <c r="B52" s="4"/>
      <c r="C52" s="18"/>
      <c r="D52" s="18"/>
      <c r="E52" s="18"/>
      <c r="F52" s="18"/>
      <c r="G52" s="72"/>
      <c r="H52" s="18"/>
      <c r="I52" s="18"/>
      <c r="J52" s="4"/>
      <c r="K52" s="4"/>
      <c r="L52" s="4"/>
      <c r="M52" s="4"/>
      <c r="N52" s="4"/>
      <c r="O52" s="4"/>
      <c r="P52" s="4"/>
      <c r="Q52" s="4"/>
      <c r="R52" s="4"/>
      <c r="S52" s="4"/>
      <c r="T52" s="4"/>
      <c r="U52" s="4"/>
      <c r="V52" s="4"/>
      <c r="W52" s="4"/>
      <c r="X52" s="4"/>
      <c r="Y52" s="4"/>
      <c r="Z52" s="4"/>
    </row>
    <row r="53" spans="1:26" ht="8.85" customHeight="1" x14ac:dyDescent="0.2">
      <c r="A53" s="302"/>
      <c r="B53" s="303"/>
      <c r="C53" s="304"/>
      <c r="D53" s="304"/>
      <c r="E53" s="304"/>
      <c r="F53" s="304"/>
      <c r="G53" s="304"/>
      <c r="H53" s="304"/>
      <c r="I53" s="304"/>
      <c r="J53" s="4"/>
      <c r="K53" s="4"/>
      <c r="L53" s="4"/>
      <c r="M53" s="4"/>
      <c r="N53" s="4"/>
      <c r="O53" s="4"/>
      <c r="P53" s="4"/>
      <c r="Q53" s="4"/>
      <c r="R53" s="4"/>
      <c r="S53" s="4"/>
      <c r="T53" s="4"/>
      <c r="U53" s="4"/>
      <c r="V53" s="4"/>
      <c r="W53" s="4"/>
      <c r="X53" s="4"/>
      <c r="Y53" s="4"/>
      <c r="Z53" s="4"/>
    </row>
    <row r="54" spans="1:26" ht="91.5" customHeight="1" x14ac:dyDescent="0.2">
      <c r="A54" s="298" t="s">
        <v>217</v>
      </c>
      <c r="B54" s="298"/>
      <c r="C54" s="298"/>
      <c r="D54" s="298"/>
      <c r="E54" s="298"/>
      <c r="F54" s="298"/>
      <c r="G54" s="298"/>
      <c r="H54" s="298"/>
      <c r="I54" s="298"/>
      <c r="J54" s="4"/>
      <c r="K54" s="4"/>
      <c r="L54" s="4"/>
      <c r="M54" s="4"/>
      <c r="N54" s="4"/>
      <c r="O54" s="4"/>
      <c r="P54" s="4"/>
      <c r="Q54" s="4"/>
      <c r="R54" s="4"/>
      <c r="S54" s="4"/>
      <c r="T54" s="4"/>
      <c r="U54" s="4"/>
      <c r="V54" s="4"/>
      <c r="W54" s="4"/>
      <c r="X54" s="4"/>
      <c r="Y54" s="4"/>
      <c r="Z54" s="4"/>
    </row>
    <row r="55" spans="1:26" ht="21" customHeight="1" x14ac:dyDescent="0.2">
      <c r="A55" s="93"/>
      <c r="B55" s="93"/>
      <c r="C55" s="93"/>
      <c r="D55" s="93"/>
      <c r="E55" s="93"/>
      <c r="F55" s="93"/>
      <c r="G55" s="93"/>
      <c r="H55" s="93"/>
      <c r="I55" s="93"/>
      <c r="J55" s="4"/>
      <c r="K55" s="4"/>
      <c r="L55" s="4"/>
      <c r="M55" s="4"/>
      <c r="N55" s="4"/>
      <c r="O55" s="4"/>
      <c r="P55" s="4"/>
      <c r="Q55" s="4"/>
      <c r="R55" s="4"/>
      <c r="S55" s="4"/>
      <c r="T55" s="4"/>
      <c r="U55" s="4"/>
      <c r="V55" s="4"/>
      <c r="W55" s="4"/>
      <c r="X55" s="4"/>
      <c r="Y55" s="4"/>
      <c r="Z55" s="4"/>
    </row>
    <row r="56" spans="1:26" ht="18.75" customHeight="1" x14ac:dyDescent="0.2">
      <c r="A56" s="93"/>
      <c r="B56" s="93"/>
      <c r="C56" s="93"/>
      <c r="D56" s="93"/>
      <c r="E56" s="93"/>
      <c r="F56" s="93"/>
      <c r="G56" s="93"/>
      <c r="H56" s="93"/>
      <c r="I56" s="93"/>
      <c r="J56" s="4"/>
      <c r="K56" s="4"/>
      <c r="L56" s="4"/>
      <c r="M56" s="4"/>
      <c r="N56" s="4"/>
      <c r="O56" s="4"/>
      <c r="P56" s="4"/>
      <c r="Q56" s="4"/>
      <c r="R56" s="4"/>
      <c r="S56" s="4"/>
      <c r="T56" s="4"/>
      <c r="U56" s="4"/>
      <c r="V56" s="4"/>
      <c r="W56" s="4"/>
      <c r="X56" s="4"/>
      <c r="Y56" s="4"/>
      <c r="Z56" s="4"/>
    </row>
    <row r="57" spans="1:26" ht="18.75" customHeight="1" x14ac:dyDescent="0.2">
      <c r="A57" s="93"/>
      <c r="B57" s="93"/>
      <c r="C57" s="93"/>
      <c r="D57" s="93"/>
      <c r="E57" s="93"/>
      <c r="F57" s="93"/>
      <c r="G57" s="93"/>
      <c r="H57" s="93"/>
      <c r="I57" s="93"/>
      <c r="J57" s="4"/>
      <c r="K57" s="4"/>
      <c r="L57" s="4"/>
      <c r="M57" s="4"/>
      <c r="N57" s="4"/>
      <c r="O57" s="4"/>
      <c r="P57" s="4"/>
      <c r="Q57" s="4"/>
      <c r="R57" s="4"/>
      <c r="S57" s="4"/>
      <c r="T57" s="4"/>
      <c r="U57" s="4"/>
      <c r="V57" s="4"/>
      <c r="W57" s="4"/>
      <c r="X57" s="4"/>
      <c r="Y57" s="4"/>
      <c r="Z57" s="4"/>
    </row>
  </sheetData>
  <mergeCells count="17">
    <mergeCell ref="A54:I54"/>
    <mergeCell ref="C42:E42"/>
    <mergeCell ref="G42:I42"/>
    <mergeCell ref="C43:E43"/>
    <mergeCell ref="G43:I43"/>
    <mergeCell ref="A53:I53"/>
    <mergeCell ref="C5:E5"/>
    <mergeCell ref="G5:I5"/>
    <mergeCell ref="C26:E26"/>
    <mergeCell ref="G26:I26"/>
    <mergeCell ref="C27:E27"/>
    <mergeCell ref="G27:I27"/>
    <mergeCell ref="A1:I1"/>
    <mergeCell ref="A2:I2"/>
    <mergeCell ref="A3:I3"/>
    <mergeCell ref="C4:E4"/>
    <mergeCell ref="G4:I4"/>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Normal="100" workbookViewId="0">
      <selection activeCell="C15" sqref="C15"/>
    </sheetView>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17.45" customHeight="1" x14ac:dyDescent="0.2">
      <c r="A1" s="4"/>
      <c r="B1" s="4"/>
      <c r="C1" s="24" t="s">
        <v>18</v>
      </c>
      <c r="D1" s="94"/>
      <c r="E1" s="24" t="s">
        <v>19</v>
      </c>
      <c r="F1" s="4"/>
      <c r="G1" s="4"/>
      <c r="H1" s="4"/>
      <c r="I1" s="4"/>
      <c r="J1" s="4"/>
      <c r="K1" s="4"/>
      <c r="L1" s="4"/>
      <c r="M1" s="4"/>
      <c r="N1" s="4"/>
      <c r="O1" s="4"/>
      <c r="P1" s="4"/>
      <c r="Q1" s="4"/>
      <c r="R1" s="4"/>
      <c r="S1" s="4"/>
      <c r="T1" s="4"/>
      <c r="U1" s="4"/>
      <c r="V1" s="4"/>
      <c r="W1" s="4"/>
      <c r="X1" s="4"/>
      <c r="Y1" s="4"/>
      <c r="Z1" s="4"/>
    </row>
    <row r="2" spans="1:26" ht="17.45" customHeight="1" x14ac:dyDescent="0.2">
      <c r="A2" s="95" t="s">
        <v>64</v>
      </c>
      <c r="B2" s="96"/>
      <c r="C2" s="97" t="s">
        <v>65</v>
      </c>
      <c r="D2" s="98"/>
      <c r="E2" s="99" t="s">
        <v>66</v>
      </c>
      <c r="F2" s="4"/>
      <c r="G2" s="4"/>
      <c r="H2" s="4"/>
      <c r="I2" s="4"/>
      <c r="J2" s="4"/>
      <c r="K2" s="4"/>
      <c r="L2" s="4"/>
      <c r="M2" s="4"/>
      <c r="N2" s="4"/>
      <c r="O2" s="4"/>
      <c r="P2" s="4"/>
      <c r="Q2" s="4"/>
      <c r="R2" s="4"/>
      <c r="S2" s="4"/>
      <c r="T2" s="4"/>
      <c r="U2" s="4"/>
      <c r="V2" s="4"/>
      <c r="W2" s="4"/>
      <c r="X2" s="4"/>
      <c r="Y2" s="4"/>
      <c r="Z2" s="4"/>
    </row>
    <row r="3" spans="1:26" ht="17.45" customHeight="1" x14ac:dyDescent="0.2">
      <c r="A3" s="3" t="s">
        <v>67</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100" t="s">
        <v>68</v>
      </c>
      <c r="B4" s="96"/>
      <c r="C4" s="101">
        <v>14531959</v>
      </c>
      <c r="D4" s="102"/>
      <c r="E4" s="101">
        <v>10843917</v>
      </c>
      <c r="F4" s="4"/>
      <c r="G4" s="4"/>
      <c r="H4" s="4"/>
      <c r="I4" s="4"/>
      <c r="J4" s="4"/>
      <c r="K4" s="4"/>
      <c r="L4" s="4"/>
      <c r="M4" s="4"/>
      <c r="N4" s="4"/>
      <c r="O4" s="4"/>
      <c r="P4" s="4"/>
      <c r="Q4" s="4"/>
      <c r="R4" s="4"/>
      <c r="S4" s="4"/>
      <c r="T4" s="4"/>
      <c r="U4" s="4"/>
      <c r="V4" s="4"/>
      <c r="W4" s="4"/>
      <c r="X4" s="4"/>
      <c r="Y4" s="4"/>
      <c r="Z4" s="4"/>
    </row>
    <row r="5" spans="1:26" ht="17.45" customHeight="1" x14ac:dyDescent="0.2">
      <c r="A5" s="45" t="s">
        <v>69</v>
      </c>
      <c r="B5" s="4"/>
      <c r="C5" s="103">
        <v>15000</v>
      </c>
      <c r="D5" s="104"/>
      <c r="E5" s="103">
        <v>70000</v>
      </c>
      <c r="F5" s="4"/>
      <c r="G5" s="4"/>
      <c r="H5" s="4"/>
      <c r="I5" s="4"/>
      <c r="J5" s="4"/>
      <c r="K5" s="4"/>
      <c r="L5" s="4"/>
      <c r="M5" s="4"/>
      <c r="N5" s="4"/>
      <c r="O5" s="4"/>
      <c r="P5" s="4"/>
      <c r="Q5" s="4"/>
      <c r="R5" s="4"/>
      <c r="S5" s="4"/>
      <c r="T5" s="4"/>
      <c r="U5" s="4"/>
      <c r="V5" s="4"/>
      <c r="W5" s="4"/>
      <c r="X5" s="4"/>
      <c r="Y5" s="4"/>
      <c r="Z5" s="4"/>
    </row>
    <row r="6" spans="1:26" ht="17.45" customHeight="1" x14ac:dyDescent="0.2">
      <c r="A6" s="100" t="s">
        <v>70</v>
      </c>
      <c r="B6" s="96"/>
      <c r="C6" s="105">
        <v>1390219</v>
      </c>
      <c r="D6" s="106"/>
      <c r="E6" s="105">
        <v>1282524</v>
      </c>
      <c r="F6" s="4"/>
      <c r="G6" s="4"/>
      <c r="H6" s="4"/>
      <c r="I6" s="4"/>
      <c r="J6" s="4"/>
      <c r="K6" s="4"/>
      <c r="L6" s="4"/>
      <c r="M6" s="4"/>
      <c r="N6" s="4"/>
      <c r="O6" s="4"/>
      <c r="P6" s="4"/>
      <c r="Q6" s="4"/>
      <c r="R6" s="4"/>
      <c r="S6" s="4"/>
      <c r="T6" s="4"/>
      <c r="U6" s="4"/>
      <c r="V6" s="4"/>
      <c r="W6" s="4"/>
      <c r="X6" s="4"/>
      <c r="Y6" s="4"/>
      <c r="Z6" s="4"/>
    </row>
    <row r="7" spans="1:26" ht="17.45" customHeight="1" x14ac:dyDescent="0.2">
      <c r="A7" s="45" t="s">
        <v>71</v>
      </c>
      <c r="B7" s="4"/>
      <c r="C7" s="103">
        <v>152545</v>
      </c>
      <c r="D7" s="107"/>
      <c r="E7" s="103">
        <v>153231</v>
      </c>
      <c r="F7" s="4"/>
      <c r="G7" s="4"/>
      <c r="H7" s="4"/>
      <c r="I7" s="4"/>
      <c r="J7" s="4"/>
      <c r="K7" s="4"/>
      <c r="L7" s="4"/>
      <c r="M7" s="4"/>
      <c r="N7" s="4"/>
      <c r="O7" s="4"/>
      <c r="P7" s="4"/>
      <c r="Q7" s="4"/>
      <c r="R7" s="4"/>
      <c r="S7" s="4"/>
      <c r="T7" s="4"/>
      <c r="U7" s="4"/>
      <c r="V7" s="4"/>
      <c r="W7" s="4"/>
      <c r="X7" s="4"/>
      <c r="Y7" s="4"/>
      <c r="Z7" s="4"/>
    </row>
    <row r="8" spans="1:26" ht="17.45" customHeight="1" x14ac:dyDescent="0.2">
      <c r="A8" s="194" t="s">
        <v>72</v>
      </c>
      <c r="B8" s="195"/>
      <c r="C8" s="191">
        <v>1137759</v>
      </c>
      <c r="D8" s="192"/>
      <c r="E8" s="191">
        <v>1036679</v>
      </c>
      <c r="F8" s="4"/>
      <c r="G8" s="4"/>
      <c r="H8" s="4"/>
      <c r="I8" s="4"/>
      <c r="J8" s="4"/>
      <c r="K8" s="4"/>
      <c r="L8" s="4"/>
      <c r="M8" s="4"/>
      <c r="N8" s="4"/>
      <c r="O8" s="4"/>
      <c r="P8" s="4"/>
      <c r="Q8" s="4"/>
      <c r="R8" s="4"/>
      <c r="S8" s="4"/>
      <c r="T8" s="4"/>
      <c r="U8" s="4"/>
      <c r="V8" s="4"/>
      <c r="W8" s="4"/>
      <c r="X8" s="4"/>
      <c r="Y8" s="4"/>
      <c r="Z8" s="4"/>
    </row>
    <row r="9" spans="1:26" ht="17.45" customHeight="1" x14ac:dyDescent="0.2">
      <c r="A9" s="206" t="s">
        <v>73</v>
      </c>
      <c r="B9" s="207"/>
      <c r="C9" s="208">
        <v>282263</v>
      </c>
      <c r="D9" s="209"/>
      <c r="E9" s="208">
        <v>0</v>
      </c>
      <c r="F9" s="4"/>
      <c r="G9" s="4"/>
      <c r="H9" s="4"/>
      <c r="I9" s="4"/>
      <c r="J9" s="4"/>
      <c r="K9" s="4"/>
      <c r="L9" s="4"/>
      <c r="M9" s="4"/>
      <c r="N9" s="4"/>
      <c r="O9" s="4"/>
      <c r="P9" s="4"/>
      <c r="Q9" s="4"/>
      <c r="R9" s="4"/>
      <c r="S9" s="4"/>
      <c r="T9" s="4"/>
      <c r="U9" s="4"/>
      <c r="V9" s="4"/>
      <c r="W9" s="4"/>
      <c r="X9" s="4"/>
      <c r="Y9" s="4"/>
      <c r="Z9" s="4"/>
    </row>
    <row r="10" spans="1:26" ht="17.45" customHeight="1" x14ac:dyDescent="0.2">
      <c r="A10" s="195"/>
      <c r="B10" s="195"/>
      <c r="C10" s="196">
        <v>17509745</v>
      </c>
      <c r="D10" s="197"/>
      <c r="E10" s="196">
        <v>13386351</v>
      </c>
      <c r="F10" s="4"/>
      <c r="G10" s="4"/>
      <c r="H10" s="4"/>
      <c r="I10" s="4"/>
      <c r="J10" s="4"/>
      <c r="K10" s="4"/>
      <c r="L10" s="4"/>
      <c r="M10" s="4"/>
      <c r="N10" s="4"/>
      <c r="O10" s="4"/>
      <c r="P10" s="4"/>
      <c r="Q10" s="4"/>
      <c r="R10" s="4"/>
      <c r="S10" s="4"/>
      <c r="T10" s="4"/>
      <c r="U10" s="4"/>
      <c r="V10" s="4"/>
      <c r="W10" s="4"/>
      <c r="X10" s="4"/>
      <c r="Y10" s="4"/>
      <c r="Z10" s="4"/>
    </row>
    <row r="11" spans="1:26" ht="17.45" customHeight="1" x14ac:dyDescent="0.2">
      <c r="A11" s="207"/>
      <c r="B11" s="207"/>
      <c r="C11" s="207"/>
      <c r="D11" s="207"/>
      <c r="E11" s="207"/>
      <c r="F11" s="4"/>
      <c r="G11" s="4"/>
      <c r="H11" s="4"/>
      <c r="I11" s="4"/>
      <c r="J11" s="4"/>
      <c r="K11" s="4"/>
      <c r="L11" s="4"/>
      <c r="M11" s="4"/>
      <c r="N11" s="4"/>
      <c r="O11" s="4"/>
      <c r="P11" s="4"/>
      <c r="Q11" s="4"/>
      <c r="R11" s="4"/>
      <c r="S11" s="4"/>
      <c r="T11" s="4"/>
      <c r="U11" s="4"/>
      <c r="V11" s="4"/>
      <c r="W11" s="4"/>
      <c r="X11" s="4"/>
      <c r="Y11" s="4"/>
      <c r="Z11" s="4"/>
    </row>
    <row r="12" spans="1:26" ht="32.450000000000003" customHeight="1" x14ac:dyDescent="0.2">
      <c r="A12" s="198" t="s">
        <v>74</v>
      </c>
      <c r="B12" s="195"/>
      <c r="C12" s="199" t="s">
        <v>2</v>
      </c>
      <c r="D12" s="200"/>
      <c r="E12" s="199" t="s">
        <v>40</v>
      </c>
      <c r="F12" s="4"/>
      <c r="G12" s="4"/>
      <c r="H12" s="4"/>
      <c r="I12" s="4"/>
      <c r="J12" s="4"/>
      <c r="K12" s="4"/>
      <c r="L12" s="4"/>
      <c r="M12" s="4"/>
      <c r="N12" s="4"/>
      <c r="O12" s="4"/>
      <c r="P12" s="4"/>
      <c r="Q12" s="4"/>
      <c r="R12" s="4"/>
      <c r="S12" s="4"/>
      <c r="T12" s="4"/>
      <c r="U12" s="4"/>
      <c r="V12" s="4"/>
      <c r="W12" s="4"/>
      <c r="X12" s="4"/>
      <c r="Y12" s="4"/>
      <c r="Z12" s="4"/>
    </row>
    <row r="13" spans="1:26" ht="21.2" customHeight="1" x14ac:dyDescent="0.2">
      <c r="A13" s="207"/>
      <c r="B13" s="207"/>
      <c r="C13" s="210" t="s">
        <v>75</v>
      </c>
      <c r="D13" s="211"/>
      <c r="E13" s="212" t="s">
        <v>76</v>
      </c>
      <c r="F13" s="4"/>
      <c r="G13" s="4"/>
      <c r="H13" s="4"/>
      <c r="I13" s="4"/>
      <c r="J13" s="4"/>
      <c r="K13" s="4"/>
      <c r="L13" s="4"/>
      <c r="M13" s="4"/>
      <c r="N13" s="4"/>
      <c r="O13" s="4"/>
      <c r="P13" s="4"/>
      <c r="Q13" s="4"/>
      <c r="R13" s="4"/>
      <c r="S13" s="4"/>
      <c r="T13" s="4"/>
      <c r="U13" s="4"/>
      <c r="V13" s="4"/>
      <c r="W13" s="4"/>
      <c r="X13" s="4"/>
      <c r="Y13" s="4"/>
      <c r="Z13" s="4"/>
    </row>
    <row r="14" spans="1:26" ht="21.2" customHeight="1" x14ac:dyDescent="0.2">
      <c r="A14" s="201" t="s">
        <v>77</v>
      </c>
      <c r="B14" s="195"/>
      <c r="C14" s="202">
        <v>1.2999999999999999E-2</v>
      </c>
      <c r="D14" s="203"/>
      <c r="E14" s="202">
        <v>1.0999999999999999E-2</v>
      </c>
      <c r="F14" s="4"/>
      <c r="G14" s="4"/>
      <c r="H14" s="4"/>
      <c r="I14" s="4"/>
      <c r="J14" s="4"/>
      <c r="K14" s="4"/>
      <c r="L14" s="4"/>
      <c r="M14" s="4"/>
      <c r="N14" s="4"/>
      <c r="O14" s="4"/>
      <c r="P14" s="4"/>
      <c r="Q14" s="4"/>
      <c r="R14" s="4"/>
      <c r="S14" s="4"/>
      <c r="T14" s="4"/>
      <c r="U14" s="4"/>
      <c r="V14" s="4"/>
      <c r="W14" s="4"/>
      <c r="X14" s="4"/>
      <c r="Y14" s="4"/>
      <c r="Z14" s="4"/>
    </row>
    <row r="15" spans="1:26" ht="16.350000000000001" customHeight="1" x14ac:dyDescent="0.2">
      <c r="A15" s="213" t="s">
        <v>78</v>
      </c>
      <c r="B15" s="207"/>
      <c r="C15" s="216">
        <v>0.01</v>
      </c>
      <c r="D15" s="215"/>
      <c r="E15" s="216">
        <v>8.0000000000000002E-3</v>
      </c>
      <c r="F15" s="4"/>
      <c r="G15" s="4"/>
      <c r="H15" s="4"/>
      <c r="I15" s="4"/>
      <c r="J15" s="4"/>
      <c r="K15" s="4"/>
      <c r="L15" s="4"/>
      <c r="M15" s="4"/>
      <c r="N15" s="4"/>
      <c r="O15" s="4"/>
      <c r="P15" s="4"/>
      <c r="Q15" s="4"/>
      <c r="R15" s="4"/>
      <c r="S15" s="4"/>
      <c r="T15" s="4"/>
      <c r="U15" s="4"/>
      <c r="V15" s="4"/>
      <c r="W15" s="4"/>
      <c r="X15" s="4"/>
      <c r="Y15" s="4"/>
      <c r="Z15" s="4"/>
    </row>
    <row r="16" spans="1:26" ht="17.45" customHeight="1" x14ac:dyDescent="0.2">
      <c r="A16" s="194" t="s">
        <v>79</v>
      </c>
      <c r="B16" s="195"/>
      <c r="C16" s="202">
        <v>0.06</v>
      </c>
      <c r="D16" s="203"/>
      <c r="E16" s="202">
        <v>5.3999999999999999E-2</v>
      </c>
      <c r="F16" s="4"/>
      <c r="G16" s="4"/>
      <c r="H16" s="4"/>
      <c r="I16" s="4"/>
      <c r="J16" s="4"/>
      <c r="K16" s="4"/>
      <c r="L16" s="4"/>
      <c r="M16" s="4"/>
      <c r="N16" s="4"/>
      <c r="O16" s="4"/>
      <c r="P16" s="4"/>
      <c r="Q16" s="4"/>
      <c r="R16" s="4"/>
      <c r="S16" s="4"/>
      <c r="T16" s="4"/>
      <c r="U16" s="4"/>
      <c r="V16" s="4"/>
      <c r="W16" s="4"/>
      <c r="X16" s="4"/>
      <c r="Y16" s="4"/>
      <c r="Z16" s="4"/>
    </row>
    <row r="17" spans="1:26" ht="17.45" customHeight="1" x14ac:dyDescent="0.2">
      <c r="A17" s="213" t="s">
        <v>80</v>
      </c>
      <c r="B17" s="207"/>
      <c r="C17" s="217">
        <v>2.8000000000000001E-2</v>
      </c>
      <c r="D17" s="215"/>
      <c r="E17" s="216">
        <v>2.7E-2</v>
      </c>
      <c r="F17" s="4"/>
      <c r="G17" s="4"/>
      <c r="H17" s="4"/>
      <c r="I17" s="4"/>
      <c r="J17" s="4"/>
      <c r="K17" s="4"/>
      <c r="L17" s="4"/>
      <c r="M17" s="4"/>
      <c r="N17" s="4"/>
      <c r="O17" s="4"/>
      <c r="P17" s="4"/>
      <c r="Q17" s="4"/>
      <c r="R17" s="4"/>
      <c r="S17" s="4"/>
      <c r="T17" s="4"/>
      <c r="U17" s="4"/>
      <c r="V17" s="4"/>
      <c r="W17" s="4"/>
      <c r="X17" s="4"/>
      <c r="Y17" s="4"/>
      <c r="Z17" s="4"/>
    </row>
    <row r="18" spans="1:26" ht="17.45" customHeight="1" x14ac:dyDescent="0.2">
      <c r="A18" s="194" t="s">
        <v>81</v>
      </c>
      <c r="B18" s="195"/>
      <c r="C18" s="202">
        <v>2.4E-2</v>
      </c>
      <c r="D18" s="204"/>
      <c r="E18" s="202">
        <v>2.1999999999999999E-2</v>
      </c>
      <c r="F18" s="4"/>
      <c r="G18" s="4"/>
      <c r="H18" s="4"/>
      <c r="I18" s="4"/>
      <c r="J18" s="4"/>
      <c r="K18" s="4"/>
      <c r="L18" s="4"/>
      <c r="M18" s="4"/>
      <c r="N18" s="4"/>
      <c r="O18" s="4"/>
      <c r="P18" s="4"/>
      <c r="Q18" s="4"/>
      <c r="R18" s="4"/>
      <c r="S18" s="4"/>
      <c r="T18" s="4"/>
      <c r="U18" s="4"/>
      <c r="V18" s="4"/>
      <c r="W18" s="4"/>
      <c r="X18" s="4"/>
      <c r="Y18" s="4"/>
      <c r="Z18" s="4"/>
    </row>
    <row r="19" spans="1:26" ht="17.45" customHeight="1" x14ac:dyDescent="0.2">
      <c r="A19" s="213" t="s">
        <v>82</v>
      </c>
      <c r="B19" s="207"/>
      <c r="C19" s="214">
        <v>0</v>
      </c>
      <c r="D19" s="207"/>
      <c r="E19" s="217">
        <v>7.0000000000000001E-3</v>
      </c>
      <c r="F19" s="4"/>
      <c r="G19" s="4"/>
      <c r="H19" s="4"/>
      <c r="I19" s="4"/>
      <c r="J19" s="4"/>
      <c r="K19" s="4"/>
      <c r="L19" s="4"/>
      <c r="M19" s="4"/>
      <c r="N19" s="4"/>
      <c r="O19" s="4"/>
      <c r="P19" s="4"/>
      <c r="Q19" s="4"/>
      <c r="R19" s="4"/>
      <c r="S19" s="4"/>
      <c r="T19" s="4"/>
      <c r="U19" s="4"/>
      <c r="V19" s="4"/>
      <c r="W19" s="4"/>
      <c r="X19" s="4"/>
      <c r="Y19" s="4"/>
      <c r="Z19" s="4"/>
    </row>
    <row r="20" spans="1:26" ht="17.45" customHeight="1" x14ac:dyDescent="0.2">
      <c r="A20" s="194" t="s">
        <v>83</v>
      </c>
      <c r="B20" s="195"/>
      <c r="C20" s="202">
        <v>2.1999999999999999E-2</v>
      </c>
      <c r="D20" s="205"/>
      <c r="E20" s="202">
        <v>1.7999999999999999E-2</v>
      </c>
      <c r="F20" s="4"/>
      <c r="G20" s="4"/>
      <c r="H20" s="4"/>
      <c r="I20" s="4"/>
      <c r="J20" s="4"/>
      <c r="K20" s="4"/>
      <c r="L20" s="4"/>
      <c r="M20" s="4"/>
      <c r="N20" s="4"/>
      <c r="O20" s="4"/>
      <c r="P20" s="4"/>
      <c r="Q20" s="4"/>
      <c r="R20" s="4"/>
      <c r="S20" s="4"/>
      <c r="T20" s="4"/>
      <c r="U20" s="4"/>
      <c r="V20" s="4"/>
      <c r="W20" s="4"/>
      <c r="X20" s="4"/>
      <c r="Y20" s="4"/>
      <c r="Z20" s="4"/>
    </row>
    <row r="21" spans="1:26" ht="17.45" customHeight="1" x14ac:dyDescent="0.2">
      <c r="A21" s="206" t="s">
        <v>84</v>
      </c>
      <c r="B21" s="207"/>
      <c r="C21" s="216">
        <v>6.3E-2</v>
      </c>
      <c r="D21" s="218"/>
      <c r="E21" s="216">
        <v>0</v>
      </c>
      <c r="F21" s="4"/>
      <c r="G21" s="4"/>
      <c r="H21" s="4"/>
      <c r="I21" s="4"/>
      <c r="J21" s="4"/>
      <c r="K21" s="4"/>
      <c r="L21" s="4"/>
      <c r="M21" s="4"/>
      <c r="N21" s="4"/>
      <c r="O21" s="4"/>
      <c r="P21" s="4"/>
      <c r="Q21" s="4"/>
      <c r="R21" s="4"/>
      <c r="S21" s="4"/>
      <c r="T21" s="4"/>
      <c r="U21" s="4"/>
      <c r="V21" s="4"/>
      <c r="W21" s="4"/>
      <c r="X21" s="4"/>
      <c r="Y21" s="4"/>
      <c r="Z21" s="4"/>
    </row>
    <row r="22" spans="1:26" ht="56.25" customHeight="1" x14ac:dyDescent="0.2">
      <c r="A22" s="305" t="s">
        <v>216</v>
      </c>
      <c r="B22" s="306"/>
      <c r="C22" s="306"/>
      <c r="D22" s="306"/>
      <c r="E22" s="306"/>
      <c r="F22" s="4"/>
      <c r="G22" s="4"/>
      <c r="H22" s="4"/>
      <c r="I22" s="4"/>
      <c r="J22" s="4"/>
      <c r="K22" s="4"/>
      <c r="L22" s="4"/>
      <c r="M22" s="4"/>
      <c r="N22" s="4"/>
      <c r="O22" s="4"/>
      <c r="P22" s="4"/>
      <c r="Q22" s="4"/>
      <c r="R22" s="4"/>
      <c r="S22" s="4"/>
      <c r="T22" s="4"/>
      <c r="U22" s="4"/>
      <c r="V22" s="4"/>
      <c r="W22" s="4"/>
      <c r="X22" s="4"/>
      <c r="Y22" s="4"/>
      <c r="Z22" s="4"/>
    </row>
    <row r="23" spans="1:26" ht="17.45" customHeight="1" x14ac:dyDescent="0.2">
      <c r="A23" s="302"/>
      <c r="B23" s="279"/>
      <c r="C23" s="279"/>
      <c r="D23" s="279"/>
      <c r="E23" s="279"/>
      <c r="F23" s="4"/>
      <c r="G23" s="4"/>
      <c r="H23" s="4"/>
      <c r="I23" s="4"/>
      <c r="J23" s="4"/>
      <c r="K23" s="4"/>
      <c r="L23" s="4"/>
      <c r="M23" s="4"/>
      <c r="N23" s="4"/>
      <c r="O23" s="4"/>
      <c r="P23" s="4"/>
      <c r="Q23" s="4"/>
      <c r="R23" s="4"/>
      <c r="S23" s="4"/>
      <c r="T23" s="4"/>
      <c r="U23" s="4"/>
      <c r="V23" s="4"/>
      <c r="W23" s="4"/>
      <c r="X23" s="4"/>
      <c r="Y23" s="4"/>
      <c r="Z23" s="4"/>
    </row>
    <row r="24" spans="1:26" ht="17.45" customHeight="1" x14ac:dyDescent="0.2">
      <c r="A24" s="302"/>
      <c r="B24" s="283"/>
      <c r="C24" s="283"/>
      <c r="D24" s="283"/>
      <c r="E24" s="283"/>
      <c r="F24" s="4"/>
      <c r="G24" s="4"/>
      <c r="H24" s="4"/>
      <c r="I24" s="4"/>
      <c r="J24" s="4"/>
      <c r="K24" s="4"/>
      <c r="L24" s="4"/>
      <c r="M24" s="4"/>
      <c r="N24" s="4"/>
      <c r="O24" s="4"/>
      <c r="P24" s="4"/>
      <c r="Q24" s="4"/>
      <c r="R24" s="4"/>
      <c r="S24" s="4"/>
      <c r="T24" s="4"/>
      <c r="U24" s="4"/>
      <c r="V24" s="4"/>
      <c r="W24" s="4"/>
      <c r="X24" s="4"/>
      <c r="Y24" s="4"/>
      <c r="Z24" s="4"/>
    </row>
    <row r="25" spans="1:26" ht="17.45" customHeight="1" x14ac:dyDescent="0.2">
      <c r="A25" s="108"/>
      <c r="B25" s="4"/>
      <c r="C25" s="4"/>
      <c r="D25" s="4"/>
      <c r="E25" s="4"/>
      <c r="F25" s="4"/>
      <c r="G25" s="4"/>
      <c r="H25" s="4"/>
      <c r="I25" s="4"/>
      <c r="J25" s="4"/>
      <c r="K25" s="4"/>
      <c r="L25" s="4"/>
      <c r="M25" s="4"/>
      <c r="N25" s="4"/>
      <c r="O25" s="4"/>
      <c r="P25" s="4"/>
      <c r="Q25" s="4"/>
      <c r="R25" s="4"/>
      <c r="S25" s="4"/>
      <c r="T25" s="4"/>
      <c r="U25" s="4"/>
      <c r="V25" s="4"/>
      <c r="W25" s="4"/>
      <c r="X25" s="4"/>
      <c r="Y25" s="4"/>
      <c r="Z25" s="4"/>
    </row>
    <row r="26" spans="1:26" ht="9.9499999999999993"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6.350000000000001"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row r="102" spans="4:26" ht="18.75" customHeight="1" x14ac:dyDescent="0.2">
      <c r="D102" s="4"/>
      <c r="E102" s="4"/>
      <c r="F102" s="4"/>
      <c r="G102" s="4"/>
      <c r="H102" s="4"/>
      <c r="I102" s="4"/>
      <c r="J102" s="4"/>
      <c r="K102" s="4"/>
      <c r="L102" s="4"/>
      <c r="M102" s="4"/>
      <c r="N102" s="4"/>
      <c r="O102" s="4"/>
      <c r="P102" s="4"/>
      <c r="Q102" s="4"/>
      <c r="R102" s="4"/>
      <c r="S102" s="4"/>
      <c r="T102" s="4"/>
      <c r="U102" s="4"/>
      <c r="V102" s="4"/>
      <c r="W102" s="4"/>
      <c r="X102" s="4"/>
      <c r="Y102" s="4"/>
      <c r="Z102" s="4"/>
    </row>
    <row r="103" spans="4:26" ht="18.75" customHeight="1" x14ac:dyDescent="0.2">
      <c r="D103" s="4"/>
      <c r="E103" s="4"/>
      <c r="F103" s="4"/>
      <c r="G103" s="4"/>
      <c r="H103" s="4"/>
      <c r="I103" s="4"/>
      <c r="J103" s="4"/>
      <c r="K103" s="4"/>
      <c r="L103" s="4"/>
      <c r="M103" s="4"/>
      <c r="N103" s="4"/>
      <c r="O103" s="4"/>
      <c r="P103" s="4"/>
      <c r="Q103" s="4"/>
      <c r="R103" s="4"/>
      <c r="S103" s="4"/>
      <c r="T103" s="4"/>
      <c r="U103" s="4"/>
      <c r="V103" s="4"/>
      <c r="W103" s="4"/>
      <c r="X103" s="4"/>
      <c r="Y103" s="4"/>
      <c r="Z103" s="4"/>
    </row>
    <row r="104" spans="4:26" ht="18.75" customHeight="1" x14ac:dyDescent="0.2">
      <c r="D104" s="4"/>
      <c r="E104" s="4"/>
      <c r="F104" s="4"/>
      <c r="G104" s="4"/>
      <c r="H104" s="4"/>
      <c r="I104" s="4"/>
      <c r="J104" s="4"/>
      <c r="K104" s="4"/>
      <c r="L104" s="4"/>
      <c r="M104" s="4"/>
      <c r="N104" s="4"/>
      <c r="O104" s="4"/>
      <c r="P104" s="4"/>
      <c r="Q104" s="4"/>
      <c r="R104" s="4"/>
      <c r="S104" s="4"/>
      <c r="T104" s="4"/>
      <c r="U104" s="4"/>
      <c r="V104" s="4"/>
      <c r="W104" s="4"/>
      <c r="X104" s="4"/>
      <c r="Y104" s="4"/>
      <c r="Z104" s="4"/>
    </row>
    <row r="105" spans="4:26" ht="18.75" customHeight="1" x14ac:dyDescent="0.2">
      <c r="D105" s="4"/>
      <c r="E105" s="4"/>
      <c r="F105" s="4"/>
      <c r="G105" s="4"/>
      <c r="H105" s="4"/>
      <c r="I105" s="4"/>
      <c r="J105" s="4"/>
      <c r="K105" s="4"/>
      <c r="L105" s="4"/>
      <c r="M105" s="4"/>
      <c r="N105" s="4"/>
      <c r="O105" s="4"/>
      <c r="P105" s="4"/>
      <c r="Q105" s="4"/>
      <c r="R105" s="4"/>
      <c r="S105" s="4"/>
      <c r="T105" s="4"/>
      <c r="U105" s="4"/>
      <c r="V105" s="4"/>
      <c r="W105" s="4"/>
      <c r="X105" s="4"/>
      <c r="Y105" s="4"/>
      <c r="Z105" s="4"/>
    </row>
  </sheetData>
  <mergeCells count="3">
    <mergeCell ref="A22:E22"/>
    <mergeCell ref="A23:E23"/>
    <mergeCell ref="A24:E2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
  <sheetViews>
    <sheetView zoomScaleNormal="100" workbookViewId="0">
      <selection sqref="A1:D1"/>
    </sheetView>
  </sheetViews>
  <sheetFormatPr defaultColWidth="21.5" defaultRowHeight="12.75" x14ac:dyDescent="0.2"/>
  <cols>
    <col min="1" max="1" width="82.33203125" customWidth="1"/>
    <col min="2" max="2" width="16.5" bestFit="1" customWidth="1"/>
    <col min="3" max="3" width="0.6640625" customWidth="1"/>
    <col min="4" max="4" width="21" customWidth="1"/>
  </cols>
  <sheetData>
    <row r="1" spans="1:27" x14ac:dyDescent="0.2">
      <c r="A1" s="307" t="s">
        <v>85</v>
      </c>
      <c r="B1" s="308"/>
      <c r="C1" s="309"/>
      <c r="D1" s="308"/>
      <c r="E1" s="4"/>
      <c r="F1" s="4"/>
      <c r="G1" s="4"/>
      <c r="H1" s="4"/>
      <c r="I1" s="4"/>
      <c r="J1" s="4"/>
      <c r="K1" s="4"/>
      <c r="L1" s="4"/>
      <c r="M1" s="4"/>
      <c r="N1" s="4"/>
      <c r="O1" s="4"/>
      <c r="P1" s="4"/>
      <c r="Q1" s="4"/>
      <c r="R1" s="4"/>
      <c r="S1" s="4"/>
      <c r="T1" s="4"/>
      <c r="U1" s="4"/>
      <c r="V1" s="4"/>
      <c r="W1" s="4"/>
      <c r="X1" s="4"/>
      <c r="Y1" s="4"/>
      <c r="Z1" s="4"/>
      <c r="AA1" s="4"/>
    </row>
    <row r="2" spans="1:27" x14ac:dyDescent="0.2">
      <c r="A2" s="310" t="s">
        <v>86</v>
      </c>
      <c r="B2" s="311"/>
      <c r="C2" s="312"/>
      <c r="D2" s="311"/>
      <c r="E2" s="4"/>
      <c r="F2" s="4"/>
      <c r="G2" s="4"/>
      <c r="H2" s="4"/>
      <c r="I2" s="4"/>
      <c r="J2" s="4"/>
      <c r="K2" s="4"/>
      <c r="L2" s="4"/>
      <c r="M2" s="4"/>
      <c r="N2" s="4"/>
      <c r="O2" s="4"/>
      <c r="P2" s="4"/>
      <c r="Q2" s="4"/>
      <c r="R2" s="4"/>
      <c r="S2" s="4"/>
      <c r="T2" s="4"/>
      <c r="U2" s="4"/>
      <c r="V2" s="4"/>
      <c r="W2" s="4"/>
      <c r="X2" s="4"/>
      <c r="Y2" s="4"/>
      <c r="Z2" s="4"/>
      <c r="AA2" s="4"/>
    </row>
    <row r="3" spans="1:27" x14ac:dyDescent="0.2">
      <c r="A3" s="313" t="s">
        <v>87</v>
      </c>
      <c r="B3" s="308"/>
      <c r="C3" s="314"/>
      <c r="D3" s="308"/>
      <c r="E3" s="4"/>
      <c r="F3" s="4"/>
      <c r="G3" s="4"/>
      <c r="H3" s="4"/>
      <c r="I3" s="4"/>
      <c r="J3" s="4"/>
      <c r="K3" s="4"/>
      <c r="L3" s="4"/>
      <c r="M3" s="4"/>
      <c r="N3" s="4"/>
      <c r="O3" s="4"/>
      <c r="P3" s="4"/>
      <c r="Q3" s="4"/>
      <c r="R3" s="4"/>
      <c r="S3" s="4"/>
      <c r="T3" s="4"/>
      <c r="U3" s="4"/>
      <c r="V3" s="4"/>
      <c r="W3" s="4"/>
      <c r="X3" s="4"/>
      <c r="Y3" s="4"/>
      <c r="Z3" s="4"/>
      <c r="AA3" s="4"/>
    </row>
    <row r="4" spans="1:27" x14ac:dyDescent="0.2">
      <c r="A4" s="315"/>
      <c r="B4" s="316"/>
      <c r="C4" s="316"/>
      <c r="D4" s="316"/>
      <c r="E4" s="4"/>
      <c r="F4" s="4"/>
      <c r="G4" s="4"/>
      <c r="H4" s="4"/>
      <c r="I4" s="4"/>
      <c r="J4" s="4"/>
      <c r="K4" s="4"/>
      <c r="L4" s="4"/>
      <c r="M4" s="4"/>
      <c r="N4" s="4"/>
      <c r="O4" s="4"/>
      <c r="P4" s="4"/>
      <c r="Q4" s="4"/>
      <c r="R4" s="4"/>
      <c r="S4" s="4"/>
      <c r="T4" s="4"/>
      <c r="U4" s="4"/>
      <c r="V4" s="4"/>
      <c r="W4" s="4"/>
      <c r="X4" s="4"/>
      <c r="Y4" s="4"/>
      <c r="Z4" s="4"/>
      <c r="AA4" s="4"/>
    </row>
    <row r="5" spans="1:27" x14ac:dyDescent="0.2">
      <c r="A5" s="219"/>
      <c r="B5" s="219"/>
      <c r="C5" s="219"/>
      <c r="D5" s="219"/>
      <c r="E5" s="4"/>
      <c r="F5" s="4"/>
      <c r="G5" s="4"/>
      <c r="H5" s="4"/>
      <c r="I5" s="4"/>
      <c r="J5" s="4"/>
      <c r="K5" s="4"/>
      <c r="L5" s="4"/>
      <c r="M5" s="4"/>
      <c r="N5" s="4"/>
      <c r="O5" s="4"/>
      <c r="P5" s="4"/>
      <c r="Q5" s="4"/>
      <c r="R5" s="4"/>
      <c r="S5" s="4"/>
      <c r="T5" s="4"/>
      <c r="U5" s="4"/>
      <c r="V5" s="4"/>
      <c r="W5" s="4"/>
      <c r="X5" s="4"/>
      <c r="Y5" s="4"/>
      <c r="Z5" s="4"/>
      <c r="AA5" s="4"/>
    </row>
    <row r="6" spans="1:27" ht="30" customHeight="1" x14ac:dyDescent="0.2">
      <c r="A6" s="195"/>
      <c r="B6" s="226" t="s">
        <v>88</v>
      </c>
      <c r="C6" s="227" t="s">
        <v>89</v>
      </c>
      <c r="D6" s="226" t="s">
        <v>90</v>
      </c>
      <c r="E6" s="4"/>
      <c r="F6" s="4"/>
      <c r="G6" s="4"/>
      <c r="H6" s="4"/>
      <c r="I6" s="4"/>
      <c r="J6" s="4"/>
      <c r="K6" s="4"/>
      <c r="L6" s="4"/>
      <c r="M6" s="4"/>
      <c r="N6" s="4"/>
      <c r="O6" s="4"/>
      <c r="P6" s="4"/>
      <c r="Q6" s="4"/>
      <c r="R6" s="4"/>
      <c r="S6" s="4"/>
      <c r="T6" s="4"/>
      <c r="U6" s="4"/>
      <c r="V6" s="4"/>
      <c r="W6" s="4"/>
      <c r="X6" s="4"/>
      <c r="Y6" s="4"/>
      <c r="Z6" s="4"/>
      <c r="AA6" s="4"/>
    </row>
    <row r="7" spans="1:27" x14ac:dyDescent="0.2">
      <c r="A7" s="207"/>
      <c r="B7" s="210" t="s">
        <v>91</v>
      </c>
      <c r="C7" s="221"/>
      <c r="D7" s="221"/>
      <c r="E7" s="4"/>
      <c r="F7" s="4"/>
      <c r="G7" s="4"/>
      <c r="H7" s="4"/>
      <c r="I7" s="4"/>
      <c r="J7" s="4"/>
      <c r="K7" s="4"/>
      <c r="L7" s="4"/>
      <c r="M7" s="4"/>
      <c r="N7" s="4"/>
      <c r="O7" s="4"/>
      <c r="P7" s="4"/>
      <c r="Q7" s="4"/>
      <c r="R7" s="4"/>
      <c r="S7" s="4"/>
      <c r="T7" s="4"/>
      <c r="U7" s="4"/>
      <c r="V7" s="4"/>
      <c r="W7" s="4"/>
      <c r="X7" s="4"/>
      <c r="Y7" s="4"/>
      <c r="Z7" s="4"/>
      <c r="AA7" s="4"/>
    </row>
    <row r="8" spans="1:27" x14ac:dyDescent="0.2">
      <c r="A8" s="225" t="s">
        <v>92</v>
      </c>
      <c r="B8" s="195"/>
      <c r="C8" s="195"/>
      <c r="D8" s="195"/>
      <c r="E8" s="4"/>
      <c r="F8" s="4"/>
      <c r="G8" s="4"/>
      <c r="H8" s="4"/>
      <c r="I8" s="4"/>
      <c r="J8" s="4"/>
      <c r="K8" s="4"/>
      <c r="L8" s="4"/>
      <c r="M8" s="4"/>
      <c r="N8" s="4"/>
      <c r="O8" s="4"/>
      <c r="P8" s="4"/>
      <c r="Q8" s="4"/>
      <c r="R8" s="4"/>
      <c r="S8" s="4"/>
      <c r="T8" s="4"/>
      <c r="U8" s="4"/>
      <c r="V8" s="4"/>
      <c r="W8" s="4"/>
      <c r="X8" s="4"/>
      <c r="Y8" s="4"/>
      <c r="Z8" s="4"/>
      <c r="AA8" s="4"/>
    </row>
    <row r="9" spans="1:27" x14ac:dyDescent="0.2">
      <c r="A9" s="222" t="s">
        <v>93</v>
      </c>
      <c r="B9" s="223">
        <v>17318697</v>
      </c>
      <c r="C9" s="224"/>
      <c r="D9" s="223">
        <v>13128857</v>
      </c>
      <c r="E9" s="4"/>
      <c r="F9" s="4"/>
      <c r="G9" s="4"/>
      <c r="H9" s="4"/>
      <c r="I9" s="4"/>
      <c r="J9" s="4"/>
      <c r="K9" s="4"/>
      <c r="L9" s="4"/>
      <c r="M9" s="4"/>
      <c r="N9" s="4"/>
      <c r="O9" s="4"/>
      <c r="P9" s="4"/>
      <c r="Q9" s="4"/>
      <c r="R9" s="4"/>
      <c r="S9" s="4"/>
      <c r="T9" s="4"/>
      <c r="U9" s="4"/>
      <c r="V9" s="4"/>
      <c r="W9" s="4"/>
      <c r="X9" s="4"/>
      <c r="Y9" s="4"/>
      <c r="Z9" s="4"/>
      <c r="AA9" s="4"/>
    </row>
    <row r="10" spans="1:27" x14ac:dyDescent="0.2">
      <c r="A10" s="109" t="s">
        <v>94</v>
      </c>
      <c r="B10" s="111">
        <v>1548603</v>
      </c>
      <c r="C10" s="140"/>
      <c r="D10" s="111">
        <v>1412543</v>
      </c>
      <c r="E10" s="4"/>
      <c r="F10" s="4"/>
      <c r="G10" s="4"/>
      <c r="H10" s="4"/>
      <c r="I10" s="4"/>
      <c r="J10" s="4"/>
      <c r="K10" s="4"/>
      <c r="L10" s="4"/>
      <c r="M10" s="4"/>
      <c r="N10" s="4"/>
      <c r="O10" s="4"/>
      <c r="P10" s="4"/>
      <c r="Q10" s="4"/>
      <c r="R10" s="4"/>
      <c r="S10" s="4"/>
      <c r="T10" s="4"/>
      <c r="U10" s="4"/>
      <c r="V10" s="4"/>
      <c r="W10" s="4"/>
      <c r="X10" s="4"/>
      <c r="Y10" s="4"/>
      <c r="Z10" s="4"/>
      <c r="AA10" s="4"/>
    </row>
    <row r="11" spans="1:27" x14ac:dyDescent="0.2">
      <c r="A11" s="110" t="s">
        <v>95</v>
      </c>
      <c r="B11" s="123">
        <v>747580</v>
      </c>
      <c r="C11" s="139"/>
      <c r="D11" s="123">
        <v>693815</v>
      </c>
      <c r="E11" s="4"/>
      <c r="F11" s="4"/>
      <c r="G11" s="4"/>
      <c r="H11" s="4"/>
      <c r="I11" s="4"/>
      <c r="J11" s="4"/>
      <c r="K11" s="4"/>
      <c r="L11" s="4"/>
      <c r="M11" s="4"/>
      <c r="N11" s="4"/>
      <c r="O11" s="4"/>
      <c r="P11" s="4"/>
      <c r="Q11" s="4"/>
      <c r="R11" s="4"/>
      <c r="S11" s="4"/>
      <c r="T11" s="4"/>
      <c r="U11" s="4"/>
      <c r="V11" s="4"/>
      <c r="W11" s="4"/>
      <c r="X11" s="4"/>
      <c r="Y11" s="4"/>
      <c r="Z11" s="4"/>
      <c r="AA11" s="4"/>
    </row>
    <row r="12" spans="1:27" x14ac:dyDescent="0.2">
      <c r="A12" s="109" t="s">
        <v>96</v>
      </c>
      <c r="B12" s="111">
        <v>3181811</v>
      </c>
      <c r="C12" s="137"/>
      <c r="D12" s="111">
        <v>3271317</v>
      </c>
      <c r="E12" s="4"/>
      <c r="F12" s="4"/>
      <c r="G12" s="4"/>
      <c r="H12" s="4"/>
      <c r="I12" s="4"/>
      <c r="J12" s="4"/>
      <c r="K12" s="4"/>
      <c r="L12" s="4"/>
      <c r="M12" s="4"/>
      <c r="N12" s="4"/>
      <c r="O12" s="4"/>
      <c r="P12" s="4"/>
      <c r="Q12" s="4"/>
      <c r="R12" s="4"/>
      <c r="S12" s="4"/>
      <c r="T12" s="4"/>
      <c r="U12" s="4"/>
      <c r="V12" s="4"/>
      <c r="W12" s="4"/>
      <c r="X12" s="4"/>
      <c r="Y12" s="4"/>
      <c r="Z12" s="4"/>
      <c r="AA12" s="4"/>
    </row>
    <row r="13" spans="1:27" x14ac:dyDescent="0.2">
      <c r="A13" s="110" t="s">
        <v>97</v>
      </c>
      <c r="B13" s="112">
        <v>32686</v>
      </c>
      <c r="C13" s="139"/>
      <c r="D13" s="112">
        <v>40146</v>
      </c>
      <c r="E13" s="4"/>
      <c r="F13" s="4"/>
      <c r="G13" s="4"/>
      <c r="H13" s="4"/>
      <c r="I13" s="4"/>
      <c r="J13" s="4"/>
      <c r="K13" s="4"/>
      <c r="L13" s="4"/>
      <c r="M13" s="4"/>
      <c r="N13" s="4"/>
      <c r="O13" s="4"/>
      <c r="P13" s="4"/>
      <c r="Q13" s="4"/>
      <c r="R13" s="4"/>
      <c r="S13" s="4"/>
      <c r="T13" s="4"/>
      <c r="U13" s="4"/>
      <c r="V13" s="4"/>
      <c r="W13" s="4"/>
      <c r="X13" s="4"/>
      <c r="Y13" s="4"/>
      <c r="Z13" s="4"/>
      <c r="AA13" s="4"/>
    </row>
    <row r="14" spans="1:27" x14ac:dyDescent="0.2">
      <c r="A14" s="109" t="s">
        <v>98</v>
      </c>
      <c r="B14" s="113">
        <v>405110</v>
      </c>
      <c r="C14" s="114"/>
      <c r="D14" s="113">
        <v>406883</v>
      </c>
      <c r="E14" s="4"/>
      <c r="F14" s="4"/>
      <c r="G14" s="4"/>
      <c r="H14" s="4"/>
      <c r="I14" s="4"/>
      <c r="J14" s="4"/>
      <c r="K14" s="4"/>
      <c r="L14" s="4"/>
      <c r="M14" s="4"/>
      <c r="N14" s="4"/>
      <c r="O14" s="4"/>
      <c r="P14" s="4"/>
      <c r="Q14" s="4"/>
      <c r="R14" s="4"/>
      <c r="S14" s="4"/>
      <c r="T14" s="4"/>
      <c r="U14" s="4"/>
      <c r="V14" s="4"/>
      <c r="W14" s="4"/>
      <c r="X14" s="4"/>
      <c r="Y14" s="4"/>
      <c r="Z14" s="4"/>
      <c r="AA14" s="4"/>
    </row>
    <row r="15" spans="1:27" x14ac:dyDescent="0.2">
      <c r="A15" s="110" t="s">
        <v>99</v>
      </c>
      <c r="B15" s="112">
        <v>381664</v>
      </c>
      <c r="C15" s="115"/>
      <c r="D15" s="112">
        <v>408312</v>
      </c>
      <c r="E15" s="4"/>
      <c r="F15" s="4"/>
      <c r="G15" s="4"/>
      <c r="H15" s="4"/>
      <c r="I15" s="4"/>
      <c r="J15" s="4"/>
      <c r="K15" s="4"/>
      <c r="L15" s="4"/>
      <c r="M15" s="4"/>
      <c r="N15" s="4"/>
      <c r="O15" s="4"/>
      <c r="P15" s="4"/>
      <c r="Q15" s="4"/>
      <c r="R15" s="4"/>
      <c r="S15" s="4"/>
      <c r="T15" s="4"/>
      <c r="U15" s="4"/>
      <c r="V15" s="4"/>
      <c r="W15" s="4"/>
      <c r="X15" s="4"/>
      <c r="Y15" s="4"/>
      <c r="Z15" s="4"/>
      <c r="AA15" s="4"/>
    </row>
    <row r="16" spans="1:27" x14ac:dyDescent="0.2">
      <c r="A16" s="109" t="s">
        <v>100</v>
      </c>
      <c r="B16" s="113">
        <v>76104</v>
      </c>
      <c r="C16" s="114"/>
      <c r="D16" s="113">
        <v>62751</v>
      </c>
      <c r="E16" s="4"/>
      <c r="F16" s="4"/>
      <c r="G16" s="4"/>
      <c r="H16" s="4"/>
      <c r="I16" s="4"/>
      <c r="J16" s="4"/>
      <c r="K16" s="4"/>
      <c r="L16" s="4"/>
      <c r="M16" s="4"/>
      <c r="N16" s="4"/>
      <c r="O16" s="4"/>
      <c r="P16" s="4"/>
      <c r="Q16" s="4"/>
      <c r="R16" s="4"/>
      <c r="S16" s="4"/>
      <c r="T16" s="4"/>
      <c r="U16" s="4"/>
      <c r="V16" s="4"/>
      <c r="W16" s="4"/>
      <c r="X16" s="4"/>
      <c r="Y16" s="4"/>
      <c r="Z16" s="4"/>
      <c r="AA16" s="4"/>
    </row>
    <row r="17" spans="1:27" x14ac:dyDescent="0.2">
      <c r="A17" s="110" t="s">
        <v>101</v>
      </c>
      <c r="B17" s="112">
        <v>54940</v>
      </c>
      <c r="C17" s="115"/>
      <c r="D17" s="112">
        <v>60380</v>
      </c>
      <c r="E17" s="4"/>
      <c r="F17" s="4"/>
      <c r="G17" s="4"/>
      <c r="H17" s="4"/>
      <c r="I17" s="4"/>
      <c r="J17" s="4"/>
      <c r="K17" s="4"/>
      <c r="L17" s="4"/>
      <c r="M17" s="4"/>
      <c r="N17" s="4"/>
      <c r="O17" s="4"/>
      <c r="P17" s="4"/>
      <c r="Q17" s="4"/>
      <c r="R17" s="4"/>
      <c r="S17" s="4"/>
      <c r="T17" s="4"/>
      <c r="U17" s="4"/>
      <c r="V17" s="4"/>
      <c r="W17" s="4"/>
      <c r="X17" s="4"/>
      <c r="Y17" s="4"/>
      <c r="Z17" s="4"/>
      <c r="AA17" s="4"/>
    </row>
    <row r="18" spans="1:27" x14ac:dyDescent="0.2">
      <c r="A18" s="109" t="s">
        <v>102</v>
      </c>
      <c r="B18" s="113">
        <v>253564</v>
      </c>
      <c r="C18" s="114"/>
      <c r="D18" s="113">
        <v>324182</v>
      </c>
      <c r="E18" s="4"/>
      <c r="F18" s="4"/>
      <c r="G18" s="4"/>
      <c r="H18" s="4"/>
      <c r="I18" s="4"/>
      <c r="J18" s="4"/>
      <c r="K18" s="4"/>
      <c r="L18" s="4"/>
      <c r="M18" s="4"/>
      <c r="N18" s="4"/>
      <c r="O18" s="4"/>
      <c r="P18" s="4"/>
      <c r="Q18" s="4"/>
      <c r="R18" s="4"/>
      <c r="S18" s="4"/>
      <c r="T18" s="4"/>
      <c r="U18" s="4"/>
      <c r="V18" s="4"/>
      <c r="W18" s="4"/>
      <c r="X18" s="4"/>
      <c r="Y18" s="4"/>
      <c r="Z18" s="4"/>
      <c r="AA18" s="4"/>
    </row>
    <row r="19" spans="1:27" x14ac:dyDescent="0.2">
      <c r="A19" s="110" t="s">
        <v>103</v>
      </c>
      <c r="B19" s="116">
        <v>270085</v>
      </c>
      <c r="C19" s="138"/>
      <c r="D19" s="116">
        <v>302870</v>
      </c>
      <c r="E19" s="4"/>
      <c r="F19" s="4"/>
      <c r="G19" s="4"/>
      <c r="H19" s="4"/>
      <c r="I19" s="4"/>
      <c r="J19" s="4"/>
      <c r="K19" s="4"/>
      <c r="L19" s="4"/>
      <c r="M19" s="4"/>
      <c r="N19" s="4"/>
      <c r="O19" s="4"/>
      <c r="P19" s="4"/>
      <c r="Q19" s="4"/>
      <c r="R19" s="4"/>
      <c r="S19" s="4"/>
      <c r="T19" s="4"/>
      <c r="U19" s="4"/>
      <c r="V19" s="4"/>
      <c r="W19" s="4"/>
      <c r="X19" s="4"/>
      <c r="Y19" s="4"/>
      <c r="Z19" s="4"/>
      <c r="AA19" s="4"/>
    </row>
    <row r="20" spans="1:27" x14ac:dyDescent="0.2">
      <c r="A20" s="117" t="s">
        <v>104</v>
      </c>
      <c r="B20" s="118">
        <f>SUM(B9:B19)</f>
        <v>24270844</v>
      </c>
      <c r="C20" s="135"/>
      <c r="D20" s="118">
        <f>SUM(D9:D19)</f>
        <v>20112056</v>
      </c>
      <c r="E20" s="4"/>
      <c r="F20" s="4"/>
      <c r="G20" s="4"/>
      <c r="H20" s="4"/>
      <c r="I20" s="4"/>
      <c r="J20" s="4"/>
      <c r="K20" s="4"/>
      <c r="L20" s="4"/>
      <c r="M20" s="4"/>
      <c r="N20" s="4"/>
      <c r="O20" s="4"/>
      <c r="P20" s="4"/>
      <c r="Q20" s="4"/>
      <c r="R20" s="4"/>
      <c r="S20" s="4"/>
      <c r="T20" s="4"/>
      <c r="U20" s="4"/>
      <c r="V20" s="4"/>
      <c r="W20" s="4"/>
      <c r="X20" s="4"/>
      <c r="Y20" s="4"/>
      <c r="Z20" s="4"/>
      <c r="AA20" s="4"/>
    </row>
    <row r="21" spans="1:27" x14ac:dyDescent="0.2">
      <c r="A21" s="119"/>
      <c r="B21" s="80"/>
      <c r="C21" s="80"/>
      <c r="D21" s="80"/>
      <c r="E21" s="4"/>
      <c r="F21" s="4"/>
      <c r="G21" s="4"/>
      <c r="H21" s="4"/>
      <c r="I21" s="4"/>
      <c r="J21" s="4"/>
      <c r="K21" s="4"/>
      <c r="L21" s="4"/>
      <c r="M21" s="4"/>
      <c r="N21" s="4"/>
      <c r="O21" s="4"/>
      <c r="P21" s="4"/>
      <c r="Q21" s="4"/>
      <c r="R21" s="4"/>
      <c r="S21" s="4"/>
      <c r="T21" s="4"/>
      <c r="U21" s="4"/>
      <c r="V21" s="4"/>
      <c r="W21" s="4"/>
      <c r="X21" s="4"/>
      <c r="Y21" s="4"/>
      <c r="Z21" s="4"/>
      <c r="AA21" s="4"/>
    </row>
    <row r="22" spans="1:27" x14ac:dyDescent="0.2">
      <c r="A22" s="120" t="s">
        <v>105</v>
      </c>
      <c r="B22" s="20"/>
      <c r="C22" s="20"/>
      <c r="D22" s="20"/>
      <c r="E22" s="4"/>
      <c r="F22" s="4"/>
      <c r="G22" s="4"/>
      <c r="H22" s="4"/>
      <c r="I22" s="4"/>
      <c r="J22" s="4"/>
      <c r="K22" s="4"/>
      <c r="L22" s="4"/>
      <c r="M22" s="4"/>
      <c r="N22" s="4"/>
      <c r="O22" s="4"/>
      <c r="P22" s="4"/>
      <c r="Q22" s="4"/>
      <c r="R22" s="4"/>
      <c r="S22" s="4"/>
      <c r="T22" s="4"/>
      <c r="U22" s="4"/>
      <c r="V22" s="4"/>
      <c r="W22" s="4"/>
      <c r="X22" s="4"/>
      <c r="Y22" s="4"/>
      <c r="Z22" s="4"/>
      <c r="AA22" s="4"/>
    </row>
    <row r="23" spans="1:27" x14ac:dyDescent="0.2">
      <c r="A23" s="121" t="s">
        <v>106</v>
      </c>
      <c r="B23" s="80"/>
      <c r="C23" s="80"/>
      <c r="D23" s="122" t="s">
        <v>107</v>
      </c>
      <c r="E23" s="4"/>
      <c r="F23" s="4"/>
      <c r="G23" s="4"/>
      <c r="H23" s="4"/>
      <c r="I23" s="4"/>
      <c r="J23" s="4"/>
      <c r="K23" s="4"/>
      <c r="L23" s="4"/>
      <c r="M23" s="4"/>
      <c r="N23" s="4"/>
      <c r="O23" s="4"/>
      <c r="P23" s="4"/>
      <c r="Q23" s="4"/>
      <c r="R23" s="4"/>
      <c r="S23" s="4"/>
      <c r="T23" s="4"/>
      <c r="U23" s="4"/>
      <c r="V23" s="4"/>
      <c r="W23" s="4"/>
      <c r="X23" s="4"/>
      <c r="Y23" s="4"/>
      <c r="Z23" s="4"/>
      <c r="AA23" s="4"/>
    </row>
    <row r="24" spans="1:27" x14ac:dyDescent="0.2">
      <c r="A24" s="109" t="s">
        <v>108</v>
      </c>
      <c r="B24" s="136">
        <v>13640720</v>
      </c>
      <c r="C24" s="135"/>
      <c r="D24" s="136">
        <v>9316351</v>
      </c>
      <c r="E24" s="4"/>
      <c r="F24" s="4"/>
      <c r="G24" s="4"/>
      <c r="H24" s="4"/>
      <c r="I24" s="4"/>
      <c r="J24" s="4"/>
      <c r="K24" s="4"/>
      <c r="L24" s="4"/>
      <c r="M24" s="4"/>
      <c r="N24" s="4"/>
      <c r="O24" s="4"/>
      <c r="P24" s="4"/>
      <c r="Q24" s="4"/>
      <c r="R24" s="4"/>
      <c r="S24" s="4"/>
      <c r="T24" s="4"/>
      <c r="U24" s="4"/>
      <c r="V24" s="4"/>
      <c r="W24" s="4"/>
      <c r="X24" s="4"/>
      <c r="Y24" s="4"/>
      <c r="Z24" s="4"/>
      <c r="AA24" s="4"/>
    </row>
    <row r="25" spans="1:27" x14ac:dyDescent="0.2">
      <c r="A25" s="110" t="s">
        <v>109</v>
      </c>
      <c r="B25" s="123">
        <v>2941990</v>
      </c>
      <c r="C25" s="138"/>
      <c r="D25" s="123">
        <v>3037196</v>
      </c>
      <c r="E25" s="4"/>
      <c r="F25" s="4"/>
      <c r="G25" s="4"/>
      <c r="H25" s="4"/>
      <c r="I25" s="4"/>
      <c r="J25" s="4"/>
      <c r="K25" s="4"/>
      <c r="L25" s="4"/>
      <c r="M25" s="4"/>
      <c r="N25" s="4"/>
      <c r="O25" s="4"/>
      <c r="P25" s="4"/>
      <c r="Q25" s="4"/>
      <c r="R25" s="4"/>
      <c r="S25" s="4"/>
      <c r="T25" s="4"/>
      <c r="U25" s="4"/>
      <c r="V25" s="4"/>
      <c r="W25" s="4"/>
      <c r="X25" s="4"/>
      <c r="Y25" s="4"/>
      <c r="Z25" s="4"/>
      <c r="AA25" s="4"/>
    </row>
    <row r="26" spans="1:27" x14ac:dyDescent="0.2">
      <c r="A26" s="109" t="s">
        <v>110</v>
      </c>
      <c r="B26" s="111">
        <v>3571762</v>
      </c>
      <c r="C26" s="137"/>
      <c r="D26" s="111">
        <v>4000000</v>
      </c>
      <c r="E26" s="4"/>
      <c r="F26" s="4"/>
      <c r="G26" s="4"/>
      <c r="H26" s="4"/>
      <c r="I26" s="4"/>
      <c r="J26" s="4"/>
      <c r="K26" s="4"/>
      <c r="L26" s="4"/>
      <c r="M26" s="4"/>
      <c r="N26" s="4"/>
      <c r="O26" s="4"/>
      <c r="P26" s="4"/>
      <c r="Q26" s="4"/>
      <c r="R26" s="4"/>
      <c r="S26" s="4"/>
      <c r="T26" s="4"/>
      <c r="U26" s="4"/>
      <c r="V26" s="4"/>
      <c r="W26" s="4"/>
      <c r="X26" s="4"/>
      <c r="Y26" s="4"/>
      <c r="Z26" s="4"/>
      <c r="AA26" s="4"/>
    </row>
    <row r="27" spans="1:27" x14ac:dyDescent="0.2">
      <c r="A27" s="110" t="s">
        <v>111</v>
      </c>
      <c r="B27" s="123">
        <v>15000</v>
      </c>
      <c r="C27" s="138"/>
      <c r="D27" s="123">
        <v>70000</v>
      </c>
      <c r="E27" s="4"/>
      <c r="F27" s="4"/>
      <c r="G27" s="4"/>
      <c r="H27" s="4"/>
      <c r="I27" s="4"/>
      <c r="J27" s="4"/>
      <c r="K27" s="4"/>
      <c r="L27" s="4"/>
      <c r="M27" s="4"/>
      <c r="N27" s="4"/>
      <c r="O27" s="4"/>
      <c r="P27" s="4"/>
      <c r="Q27" s="4"/>
      <c r="R27" s="4"/>
      <c r="S27" s="4"/>
      <c r="T27" s="4"/>
      <c r="U27" s="4"/>
      <c r="V27" s="4"/>
      <c r="W27" s="4"/>
      <c r="X27" s="4"/>
      <c r="Y27" s="4"/>
      <c r="Z27" s="4"/>
      <c r="AA27" s="4"/>
    </row>
    <row r="28" spans="1:27" x14ac:dyDescent="0.2">
      <c r="A28" s="109" t="s">
        <v>112</v>
      </c>
      <c r="B28" s="111">
        <v>282263</v>
      </c>
      <c r="C28" s="114"/>
      <c r="D28" s="111">
        <v>0</v>
      </c>
      <c r="E28" s="4"/>
      <c r="F28" s="4"/>
      <c r="G28" s="4"/>
      <c r="H28" s="4"/>
      <c r="I28" s="4"/>
      <c r="J28" s="4"/>
      <c r="K28" s="4"/>
      <c r="L28" s="4"/>
      <c r="M28" s="4"/>
      <c r="N28" s="4"/>
      <c r="O28" s="4"/>
      <c r="P28" s="4"/>
      <c r="Q28" s="4"/>
      <c r="R28" s="4"/>
      <c r="S28" s="4"/>
      <c r="T28" s="4"/>
      <c r="U28" s="4"/>
      <c r="V28" s="4"/>
      <c r="W28" s="4"/>
      <c r="X28" s="4"/>
      <c r="Y28" s="4"/>
      <c r="Z28" s="4"/>
      <c r="AA28" s="4"/>
    </row>
    <row r="29" spans="1:27" x14ac:dyDescent="0.2">
      <c r="A29" s="110" t="s">
        <v>113</v>
      </c>
      <c r="B29" s="112">
        <v>20363</v>
      </c>
      <c r="C29" s="115"/>
      <c r="D29" s="112">
        <v>12501</v>
      </c>
      <c r="E29" s="4"/>
      <c r="F29" s="4"/>
      <c r="G29" s="4"/>
      <c r="H29" s="4"/>
      <c r="I29" s="4"/>
      <c r="J29" s="4"/>
      <c r="K29" s="4"/>
      <c r="L29" s="4"/>
      <c r="M29" s="4"/>
      <c r="N29" s="4"/>
      <c r="O29" s="4"/>
      <c r="P29" s="4"/>
      <c r="Q29" s="4"/>
      <c r="R29" s="4"/>
      <c r="S29" s="4"/>
      <c r="T29" s="4"/>
      <c r="U29" s="4"/>
      <c r="V29" s="4"/>
      <c r="W29" s="4"/>
      <c r="X29" s="4"/>
      <c r="Y29" s="4"/>
      <c r="Z29" s="4"/>
      <c r="AA29" s="4"/>
    </row>
    <row r="30" spans="1:27" x14ac:dyDescent="0.2">
      <c r="A30" s="109" t="s">
        <v>114</v>
      </c>
      <c r="B30" s="111">
        <v>31301</v>
      </c>
      <c r="C30" s="137"/>
      <c r="D30" s="111">
        <v>111884</v>
      </c>
      <c r="E30" s="4"/>
      <c r="F30" s="4"/>
      <c r="G30" s="4"/>
      <c r="H30" s="4"/>
      <c r="I30" s="4"/>
      <c r="J30" s="4"/>
      <c r="K30" s="4"/>
      <c r="L30" s="4"/>
      <c r="M30" s="4"/>
      <c r="N30" s="4"/>
      <c r="O30" s="4"/>
      <c r="P30" s="4"/>
      <c r="Q30" s="4"/>
      <c r="R30" s="4"/>
      <c r="S30" s="4"/>
      <c r="T30" s="4"/>
      <c r="U30" s="4"/>
      <c r="V30" s="4"/>
      <c r="W30" s="4"/>
      <c r="X30" s="4"/>
      <c r="Y30" s="4"/>
      <c r="Z30" s="4"/>
      <c r="AA30" s="4"/>
    </row>
    <row r="31" spans="1:27" x14ac:dyDescent="0.2">
      <c r="A31" s="110" t="s">
        <v>115</v>
      </c>
      <c r="B31" s="112">
        <v>87228</v>
      </c>
      <c r="C31" s="115"/>
      <c r="D31" s="112">
        <v>83437</v>
      </c>
      <c r="E31" s="4"/>
      <c r="F31" s="4"/>
      <c r="G31" s="4"/>
      <c r="H31" s="4"/>
      <c r="I31" s="4"/>
      <c r="J31" s="4"/>
      <c r="K31" s="4"/>
      <c r="L31" s="4"/>
      <c r="M31" s="4"/>
      <c r="N31" s="4"/>
      <c r="O31" s="4"/>
      <c r="P31" s="4"/>
      <c r="Q31" s="4"/>
      <c r="R31" s="4"/>
      <c r="S31" s="4"/>
      <c r="T31" s="4"/>
      <c r="U31" s="4"/>
      <c r="V31" s="4"/>
      <c r="W31" s="4"/>
      <c r="X31" s="4"/>
      <c r="Y31" s="4"/>
      <c r="Z31" s="4"/>
      <c r="AA31" s="4"/>
    </row>
    <row r="32" spans="1:27" x14ac:dyDescent="0.2">
      <c r="A32" s="109" t="s">
        <v>116</v>
      </c>
      <c r="B32" s="111">
        <v>77656</v>
      </c>
      <c r="C32" s="137"/>
      <c r="D32" s="111">
        <v>79576</v>
      </c>
      <c r="E32" s="4"/>
      <c r="F32" s="4"/>
      <c r="G32" s="4"/>
      <c r="H32" s="4"/>
      <c r="I32" s="4"/>
      <c r="J32" s="4"/>
      <c r="K32" s="4"/>
      <c r="L32" s="4"/>
      <c r="M32" s="4"/>
      <c r="N32" s="4"/>
      <c r="O32" s="4"/>
      <c r="P32" s="4"/>
      <c r="Q32" s="4"/>
      <c r="R32" s="4"/>
      <c r="S32" s="4"/>
      <c r="T32" s="4"/>
      <c r="U32" s="4"/>
      <c r="V32" s="4"/>
      <c r="W32" s="4"/>
      <c r="X32" s="4"/>
      <c r="Y32" s="4"/>
      <c r="Z32" s="4"/>
      <c r="AA32" s="4"/>
    </row>
    <row r="33" spans="1:27" x14ac:dyDescent="0.2">
      <c r="A33" s="124" t="s">
        <v>117</v>
      </c>
      <c r="B33" s="125">
        <f>SUM(B24:B32)</f>
        <v>20668283</v>
      </c>
      <c r="C33" s="126"/>
      <c r="D33" s="125">
        <f>SUM(D24:D32)</f>
        <v>16710945</v>
      </c>
      <c r="E33" s="4"/>
      <c r="F33" s="4"/>
      <c r="G33" s="4"/>
      <c r="H33" s="4"/>
      <c r="I33" s="4"/>
      <c r="J33" s="4"/>
      <c r="K33" s="4"/>
      <c r="L33" s="4"/>
      <c r="M33" s="4"/>
      <c r="N33" s="4"/>
      <c r="O33" s="4"/>
      <c r="P33" s="4"/>
      <c r="Q33" s="4"/>
      <c r="R33" s="4"/>
      <c r="S33" s="4"/>
      <c r="T33" s="4"/>
      <c r="U33" s="4"/>
      <c r="V33" s="4"/>
      <c r="W33" s="4"/>
      <c r="X33" s="4"/>
      <c r="Y33" s="4"/>
      <c r="Z33" s="4"/>
      <c r="AA33" s="4"/>
    </row>
    <row r="34" spans="1:27" x14ac:dyDescent="0.2">
      <c r="A34" s="67"/>
      <c r="B34" s="140"/>
      <c r="C34" s="140"/>
      <c r="D34" s="140"/>
      <c r="E34" s="4"/>
      <c r="F34" s="4"/>
      <c r="G34" s="4"/>
      <c r="H34" s="4"/>
      <c r="I34" s="4"/>
      <c r="J34" s="4"/>
      <c r="K34" s="4"/>
      <c r="L34" s="4"/>
      <c r="M34" s="4"/>
      <c r="N34" s="4"/>
      <c r="O34" s="4"/>
      <c r="P34" s="4"/>
      <c r="Q34" s="4"/>
      <c r="R34" s="4"/>
      <c r="S34" s="4"/>
      <c r="T34" s="4"/>
      <c r="U34" s="4"/>
      <c r="V34" s="4"/>
      <c r="W34" s="4"/>
      <c r="X34" s="4"/>
      <c r="Y34" s="4"/>
      <c r="Z34" s="4"/>
      <c r="AA34" s="4"/>
    </row>
    <row r="35" spans="1:27" x14ac:dyDescent="0.2">
      <c r="A35" s="121" t="s">
        <v>118</v>
      </c>
      <c r="B35" s="80"/>
      <c r="C35" s="80"/>
      <c r="D35" s="80"/>
      <c r="E35" s="4"/>
      <c r="F35" s="4"/>
      <c r="G35" s="4"/>
      <c r="H35" s="4"/>
      <c r="I35" s="4"/>
      <c r="J35" s="4"/>
      <c r="K35" s="4"/>
      <c r="L35" s="4"/>
      <c r="M35" s="4"/>
      <c r="N35" s="4"/>
      <c r="O35" s="4"/>
      <c r="P35" s="4"/>
      <c r="Q35" s="4"/>
      <c r="R35" s="4"/>
      <c r="S35" s="4"/>
      <c r="T35" s="4"/>
      <c r="U35" s="4"/>
      <c r="V35" s="4"/>
      <c r="W35" s="4"/>
      <c r="X35" s="4"/>
      <c r="Y35" s="4"/>
      <c r="Z35" s="4"/>
      <c r="AA35" s="4"/>
    </row>
    <row r="36" spans="1:27" ht="25.5" x14ac:dyDescent="0.2">
      <c r="A36" s="109" t="s">
        <v>119</v>
      </c>
      <c r="B36" s="113">
        <v>138872</v>
      </c>
      <c r="C36" s="137"/>
      <c r="D36" s="113">
        <v>0</v>
      </c>
      <c r="E36" s="4"/>
      <c r="F36" s="4"/>
      <c r="G36" s="4"/>
      <c r="H36" s="4"/>
      <c r="I36" s="4"/>
      <c r="J36" s="4"/>
      <c r="K36" s="4"/>
      <c r="L36" s="4"/>
      <c r="M36" s="4"/>
      <c r="N36" s="4"/>
      <c r="O36" s="4"/>
      <c r="P36" s="4"/>
      <c r="Q36" s="4"/>
      <c r="R36" s="4"/>
      <c r="S36" s="4"/>
      <c r="T36" s="4"/>
      <c r="U36" s="4"/>
      <c r="V36" s="4"/>
      <c r="W36" s="4"/>
      <c r="X36" s="4"/>
      <c r="Y36" s="4"/>
      <c r="Z36" s="4"/>
      <c r="AA36" s="4"/>
    </row>
    <row r="37" spans="1:27" ht="25.5" x14ac:dyDescent="0.2">
      <c r="A37" s="110" t="s">
        <v>120</v>
      </c>
      <c r="B37" s="112">
        <v>3489</v>
      </c>
      <c r="C37" s="115"/>
      <c r="D37" s="112">
        <v>3477</v>
      </c>
      <c r="E37" s="4"/>
      <c r="F37" s="4"/>
      <c r="G37" s="4"/>
      <c r="H37" s="4"/>
      <c r="I37" s="4"/>
      <c r="J37" s="4"/>
      <c r="K37" s="4"/>
      <c r="L37" s="4"/>
      <c r="M37" s="4"/>
      <c r="N37" s="4"/>
      <c r="O37" s="4"/>
      <c r="P37" s="4"/>
      <c r="Q37" s="4"/>
      <c r="R37" s="4"/>
      <c r="S37" s="4"/>
      <c r="T37" s="4"/>
      <c r="U37" s="4"/>
      <c r="V37" s="4"/>
      <c r="W37" s="4"/>
      <c r="X37" s="4"/>
      <c r="Y37" s="4"/>
      <c r="Z37" s="4"/>
      <c r="AA37" s="4"/>
    </row>
    <row r="38" spans="1:27" x14ac:dyDescent="0.2">
      <c r="A38" s="109" t="s">
        <v>121</v>
      </c>
      <c r="B38" s="113">
        <v>3664020</v>
      </c>
      <c r="C38" s="114"/>
      <c r="D38" s="113">
        <v>3659973</v>
      </c>
      <c r="E38" s="4"/>
      <c r="F38" s="4"/>
      <c r="G38" s="4"/>
      <c r="H38" s="4"/>
      <c r="I38" s="4"/>
      <c r="J38" s="4"/>
      <c r="K38" s="4"/>
      <c r="L38" s="4"/>
      <c r="M38" s="4"/>
      <c r="N38" s="4"/>
      <c r="O38" s="4"/>
      <c r="P38" s="4"/>
      <c r="Q38" s="4"/>
      <c r="R38" s="4"/>
      <c r="S38" s="4"/>
      <c r="T38" s="4"/>
      <c r="U38" s="4"/>
      <c r="V38" s="4"/>
      <c r="W38" s="4"/>
      <c r="X38" s="4"/>
      <c r="Y38" s="4"/>
      <c r="Z38" s="4"/>
      <c r="AA38" s="4"/>
    </row>
    <row r="39" spans="1:27" x14ac:dyDescent="0.2">
      <c r="A39" s="110" t="s">
        <v>122</v>
      </c>
      <c r="B39" s="112">
        <v>272989</v>
      </c>
      <c r="C39" s="115"/>
      <c r="D39" s="112">
        <v>199227</v>
      </c>
      <c r="E39" s="4"/>
      <c r="F39" s="4"/>
      <c r="G39" s="4"/>
      <c r="H39" s="4"/>
      <c r="I39" s="4"/>
      <c r="J39" s="4"/>
      <c r="K39" s="4"/>
      <c r="L39" s="4"/>
      <c r="M39" s="4"/>
      <c r="N39" s="4"/>
      <c r="O39" s="4"/>
      <c r="P39" s="4"/>
      <c r="Q39" s="4"/>
      <c r="R39" s="4"/>
      <c r="S39" s="4"/>
      <c r="T39" s="4"/>
      <c r="U39" s="4"/>
      <c r="V39" s="4"/>
      <c r="W39" s="4"/>
      <c r="X39" s="4"/>
      <c r="Y39" s="4"/>
      <c r="Z39" s="4"/>
      <c r="AA39" s="4"/>
    </row>
    <row r="40" spans="1:27" x14ac:dyDescent="0.2">
      <c r="A40" s="109" t="s">
        <v>123</v>
      </c>
      <c r="B40" s="113">
        <v>2110018</v>
      </c>
      <c r="C40" s="114"/>
      <c r="D40" s="113">
        <v>2038033</v>
      </c>
      <c r="E40" s="4"/>
      <c r="F40" s="4"/>
      <c r="G40" s="4"/>
      <c r="H40" s="4"/>
      <c r="I40" s="4"/>
      <c r="J40" s="4"/>
      <c r="K40" s="4"/>
      <c r="L40" s="4"/>
      <c r="M40" s="4"/>
      <c r="N40" s="4"/>
      <c r="O40" s="4"/>
      <c r="P40" s="4"/>
      <c r="Q40" s="4"/>
      <c r="R40" s="4"/>
      <c r="S40" s="4"/>
      <c r="T40" s="4"/>
      <c r="U40" s="4"/>
      <c r="V40" s="4"/>
      <c r="W40" s="4"/>
      <c r="X40" s="4"/>
      <c r="Y40" s="4"/>
      <c r="Z40" s="4"/>
      <c r="AA40" s="4"/>
    </row>
    <row r="41" spans="1:27" x14ac:dyDescent="0.2">
      <c r="A41" s="110" t="s">
        <v>124</v>
      </c>
      <c r="B41" s="127">
        <v>-2586827</v>
      </c>
      <c r="C41" s="115"/>
      <c r="D41" s="112">
        <v>-2499599</v>
      </c>
      <c r="E41" s="4"/>
      <c r="F41" s="4"/>
      <c r="G41" s="4"/>
      <c r="H41" s="4"/>
      <c r="I41" s="4"/>
      <c r="J41" s="4"/>
      <c r="K41" s="4"/>
      <c r="L41" s="4"/>
      <c r="M41" s="4"/>
      <c r="N41" s="4"/>
      <c r="O41" s="4"/>
      <c r="P41" s="4"/>
      <c r="Q41" s="4"/>
      <c r="R41" s="4"/>
      <c r="S41" s="4"/>
      <c r="T41" s="4"/>
      <c r="U41" s="4"/>
      <c r="V41" s="4"/>
      <c r="W41" s="4"/>
      <c r="X41" s="4"/>
      <c r="Y41" s="4"/>
      <c r="Z41" s="4"/>
      <c r="AA41" s="4"/>
    </row>
    <row r="42" spans="1:27" x14ac:dyDescent="0.2">
      <c r="A42" s="128" t="s">
        <v>125</v>
      </c>
      <c r="B42" s="129">
        <f>SUM(B36:B41)</f>
        <v>3602561</v>
      </c>
      <c r="C42" s="114"/>
      <c r="D42" s="130">
        <f>SUM(D36:D41)</f>
        <v>3401111</v>
      </c>
      <c r="E42" s="4"/>
      <c r="F42" s="4"/>
      <c r="G42" s="4"/>
      <c r="H42" s="4"/>
      <c r="I42" s="4"/>
      <c r="J42" s="4"/>
      <c r="K42" s="4"/>
      <c r="L42" s="4"/>
      <c r="M42" s="4"/>
      <c r="N42" s="4"/>
      <c r="O42" s="4"/>
      <c r="P42" s="4"/>
      <c r="Q42" s="4"/>
      <c r="R42" s="4"/>
      <c r="S42" s="4"/>
      <c r="T42" s="4"/>
      <c r="U42" s="4"/>
      <c r="V42" s="4"/>
      <c r="W42" s="4"/>
      <c r="X42" s="4"/>
      <c r="Y42" s="4"/>
      <c r="Z42" s="4"/>
      <c r="AA42" s="4"/>
    </row>
    <row r="43" spans="1:27" x14ac:dyDescent="0.2">
      <c r="A43" s="131" t="s">
        <v>126</v>
      </c>
      <c r="B43" s="141">
        <f>B33+B42</f>
        <v>24270844</v>
      </c>
      <c r="C43" s="132"/>
      <c r="D43" s="141">
        <f>D33+D42</f>
        <v>20112056</v>
      </c>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8.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sheetData>
  <mergeCells count="4">
    <mergeCell ref="A1:D1"/>
    <mergeCell ref="A2:D2"/>
    <mergeCell ref="A3:D3"/>
    <mergeCell ref="A4:D4"/>
  </mergeCell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10" zoomScaleNormal="100" workbookViewId="0">
      <selection activeCell="C51" sqref="C51"/>
    </sheetView>
  </sheetViews>
  <sheetFormatPr defaultColWidth="21.5" defaultRowHeight="12.75" x14ac:dyDescent="0.2"/>
  <cols>
    <col min="1" max="1" width="84.5" customWidth="1"/>
    <col min="2" max="2" width="0.6640625" customWidth="1"/>
    <col min="3" max="3" width="18.1640625" bestFit="1" customWidth="1"/>
    <col min="4" max="4" width="0.6640625" customWidth="1"/>
    <col min="5" max="5" width="17.6640625" bestFit="1" customWidth="1"/>
  </cols>
  <sheetData>
    <row r="1" spans="1:12" x14ac:dyDescent="0.2">
      <c r="A1" s="323"/>
      <c r="B1" s="324"/>
      <c r="C1" s="279"/>
      <c r="D1" s="324"/>
      <c r="E1" s="279"/>
      <c r="F1" s="134"/>
      <c r="G1" s="134"/>
      <c r="H1" s="134"/>
      <c r="I1" s="134"/>
      <c r="J1" s="134"/>
      <c r="K1" s="134"/>
      <c r="L1" s="134"/>
    </row>
    <row r="2" spans="1:12" x14ac:dyDescent="0.2">
      <c r="A2" s="325" t="s">
        <v>127</v>
      </c>
      <c r="B2" s="326"/>
      <c r="C2" s="279"/>
      <c r="D2" s="326"/>
      <c r="E2" s="279"/>
      <c r="F2" s="134"/>
      <c r="G2" s="134"/>
      <c r="H2" s="134"/>
      <c r="I2" s="134"/>
      <c r="J2" s="134"/>
      <c r="K2" s="134"/>
      <c r="L2" s="134"/>
    </row>
    <row r="3" spans="1:12" x14ac:dyDescent="0.2">
      <c r="A3" s="317" t="s">
        <v>128</v>
      </c>
      <c r="B3" s="324"/>
      <c r="C3" s="279"/>
      <c r="D3" s="324"/>
      <c r="E3" s="279"/>
      <c r="F3" s="134"/>
      <c r="G3" s="134"/>
      <c r="H3" s="134"/>
      <c r="I3" s="134"/>
      <c r="J3" s="134"/>
      <c r="K3" s="134"/>
      <c r="L3" s="134"/>
    </row>
    <row r="4" spans="1:12" x14ac:dyDescent="0.2">
      <c r="A4" s="288" t="s">
        <v>129</v>
      </c>
      <c r="B4" s="327"/>
      <c r="C4" s="279"/>
      <c r="D4" s="327"/>
      <c r="E4" s="279"/>
      <c r="F4" s="134"/>
      <c r="G4" s="134"/>
      <c r="H4" s="134"/>
      <c r="I4" s="134"/>
      <c r="J4" s="134"/>
      <c r="K4" s="134"/>
      <c r="L4" s="134"/>
    </row>
    <row r="5" spans="1:12" x14ac:dyDescent="0.2">
      <c r="A5" s="328" t="s">
        <v>130</v>
      </c>
      <c r="B5" s="329"/>
      <c r="C5" s="279"/>
      <c r="D5" s="329"/>
      <c r="E5" s="279"/>
      <c r="F5" s="134"/>
      <c r="G5" s="134"/>
      <c r="H5" s="134"/>
      <c r="I5" s="134"/>
      <c r="J5" s="134"/>
      <c r="K5" s="134"/>
      <c r="L5" s="134"/>
    </row>
    <row r="6" spans="1:12" x14ac:dyDescent="0.2">
      <c r="A6" s="283"/>
      <c r="B6" s="278"/>
      <c r="C6" s="279"/>
      <c r="D6" s="278"/>
      <c r="E6" s="279"/>
      <c r="F6" s="134"/>
      <c r="G6" s="134"/>
      <c r="H6" s="134"/>
      <c r="I6" s="134"/>
      <c r="J6" s="134"/>
      <c r="K6" s="134"/>
      <c r="L6" s="134"/>
    </row>
    <row r="7" spans="1:12" ht="32.450000000000003" customHeight="1" x14ac:dyDescent="0.2">
      <c r="A7" s="2"/>
      <c r="B7" s="133"/>
      <c r="C7" s="317" t="s">
        <v>131</v>
      </c>
      <c r="D7" s="318"/>
      <c r="E7" s="319"/>
      <c r="F7" s="134"/>
      <c r="G7" s="134"/>
      <c r="H7" s="134"/>
      <c r="I7" s="134"/>
      <c r="J7" s="134"/>
      <c r="K7" s="134"/>
      <c r="L7" s="134"/>
    </row>
    <row r="8" spans="1:12" ht="17.45" customHeight="1" x14ac:dyDescent="0.2">
      <c r="A8" s="207"/>
      <c r="B8" s="220" t="s">
        <v>89</v>
      </c>
      <c r="C8" s="253">
        <v>42825</v>
      </c>
      <c r="D8" s="220" t="s">
        <v>89</v>
      </c>
      <c r="E8" s="253">
        <v>42460</v>
      </c>
      <c r="F8" s="134"/>
      <c r="G8" s="134"/>
      <c r="H8" s="134"/>
      <c r="I8" s="134"/>
      <c r="J8" s="134"/>
      <c r="K8" s="134"/>
      <c r="L8" s="134"/>
    </row>
    <row r="9" spans="1:12" x14ac:dyDescent="0.2">
      <c r="A9" s="228"/>
      <c r="B9" s="229"/>
      <c r="C9" s="320" t="s">
        <v>132</v>
      </c>
      <c r="D9" s="321"/>
      <c r="E9" s="322"/>
      <c r="F9" s="134"/>
      <c r="G9" s="134"/>
      <c r="H9" s="134"/>
      <c r="I9" s="134"/>
      <c r="J9" s="134"/>
      <c r="K9" s="134"/>
      <c r="L9" s="134"/>
    </row>
    <row r="10" spans="1:12" x14ac:dyDescent="0.2">
      <c r="A10" s="254" t="s">
        <v>133</v>
      </c>
      <c r="B10" s="207"/>
      <c r="C10" s="207"/>
      <c r="D10" s="207"/>
      <c r="E10" s="207"/>
      <c r="F10" s="134"/>
      <c r="G10" s="134"/>
      <c r="H10" s="134"/>
      <c r="I10" s="134"/>
      <c r="J10" s="134"/>
      <c r="K10" s="134"/>
      <c r="L10" s="134"/>
    </row>
    <row r="11" spans="1:12" x14ac:dyDescent="0.2">
      <c r="A11" s="231" t="s">
        <v>134</v>
      </c>
      <c r="B11" s="232"/>
      <c r="C11" s="233">
        <v>135573</v>
      </c>
      <c r="D11" s="232"/>
      <c r="E11" s="233">
        <v>79428</v>
      </c>
      <c r="F11" s="134"/>
      <c r="G11" s="134"/>
      <c r="H11" s="134"/>
      <c r="I11" s="134"/>
      <c r="J11" s="134"/>
      <c r="K11" s="134"/>
      <c r="L11" s="134"/>
    </row>
    <row r="12" spans="1:12" x14ac:dyDescent="0.2">
      <c r="A12" s="255" t="s">
        <v>94</v>
      </c>
      <c r="B12" s="256"/>
      <c r="C12" s="257">
        <v>23570</v>
      </c>
      <c r="D12" s="256"/>
      <c r="E12" s="257">
        <v>11072</v>
      </c>
      <c r="F12" s="134"/>
      <c r="G12" s="134"/>
      <c r="H12" s="134"/>
      <c r="I12" s="134"/>
      <c r="J12" s="134"/>
      <c r="K12" s="134"/>
      <c r="L12" s="134"/>
    </row>
    <row r="13" spans="1:12" x14ac:dyDescent="0.2">
      <c r="A13" s="231" t="s">
        <v>135</v>
      </c>
      <c r="B13" s="234"/>
      <c r="C13" s="235">
        <v>31628</v>
      </c>
      <c r="D13" s="234"/>
      <c r="E13" s="235">
        <v>32771</v>
      </c>
      <c r="F13" s="134"/>
      <c r="G13" s="134"/>
      <c r="H13" s="134"/>
      <c r="I13" s="134"/>
      <c r="J13" s="134"/>
      <c r="K13" s="134"/>
      <c r="L13" s="134"/>
    </row>
    <row r="14" spans="1:12" x14ac:dyDescent="0.2">
      <c r="A14" s="255" t="s">
        <v>136</v>
      </c>
      <c r="B14" s="256"/>
      <c r="C14" s="257">
        <v>398</v>
      </c>
      <c r="D14" s="256"/>
      <c r="E14" s="257">
        <v>7202</v>
      </c>
      <c r="F14" s="134"/>
      <c r="G14" s="134"/>
      <c r="H14" s="134"/>
      <c r="I14" s="134"/>
      <c r="J14" s="134"/>
      <c r="K14" s="134"/>
      <c r="L14" s="134"/>
    </row>
    <row r="15" spans="1:12" x14ac:dyDescent="0.2">
      <c r="A15" s="231" t="s">
        <v>98</v>
      </c>
      <c r="B15" s="234"/>
      <c r="C15" s="235">
        <v>453</v>
      </c>
      <c r="D15" s="234"/>
      <c r="E15" s="235">
        <v>290</v>
      </c>
      <c r="F15" s="134"/>
      <c r="G15" s="134"/>
      <c r="H15" s="134"/>
      <c r="I15" s="134"/>
      <c r="J15" s="134"/>
      <c r="K15" s="134"/>
      <c r="L15" s="134"/>
    </row>
    <row r="16" spans="1:12" x14ac:dyDescent="0.2">
      <c r="A16" s="258" t="s">
        <v>137</v>
      </c>
      <c r="B16" s="256"/>
      <c r="C16" s="259">
        <f>SUM(C11:C15)</f>
        <v>191622</v>
      </c>
      <c r="D16" s="260"/>
      <c r="E16" s="259">
        <f>SUM(E11:E15)</f>
        <v>130763</v>
      </c>
      <c r="F16" s="134"/>
      <c r="G16" s="134"/>
      <c r="H16" s="134"/>
      <c r="I16" s="134"/>
      <c r="J16" s="134"/>
      <c r="K16" s="134"/>
      <c r="L16" s="134"/>
    </row>
    <row r="17" spans="1:12" x14ac:dyDescent="0.2">
      <c r="A17" s="230" t="s">
        <v>138</v>
      </c>
      <c r="B17" s="234"/>
      <c r="C17" s="234"/>
      <c r="D17" s="234"/>
      <c r="E17" s="234"/>
      <c r="F17" s="134"/>
      <c r="G17" s="134"/>
      <c r="H17" s="134"/>
      <c r="I17" s="134"/>
      <c r="J17" s="134"/>
      <c r="K17" s="134"/>
      <c r="L17" s="134"/>
    </row>
    <row r="18" spans="1:12" x14ac:dyDescent="0.2">
      <c r="A18" s="255" t="s">
        <v>108</v>
      </c>
      <c r="B18" s="256"/>
      <c r="C18" s="257">
        <v>37012</v>
      </c>
      <c r="D18" s="256"/>
      <c r="E18" s="257">
        <v>16029</v>
      </c>
      <c r="F18" s="134"/>
      <c r="G18" s="134"/>
      <c r="H18" s="134"/>
      <c r="I18" s="134"/>
      <c r="J18" s="134"/>
      <c r="K18" s="134"/>
      <c r="L18" s="134"/>
    </row>
    <row r="19" spans="1:12" x14ac:dyDescent="0.2">
      <c r="A19" s="231" t="s">
        <v>139</v>
      </c>
      <c r="B19" s="234"/>
      <c r="C19" s="235">
        <v>25386</v>
      </c>
      <c r="D19" s="234"/>
      <c r="E19" s="235">
        <v>19359</v>
      </c>
      <c r="F19" s="134"/>
      <c r="G19" s="134"/>
      <c r="H19" s="134"/>
      <c r="I19" s="134"/>
      <c r="J19" s="134"/>
      <c r="K19" s="134"/>
      <c r="L19" s="134"/>
    </row>
    <row r="20" spans="1:12" x14ac:dyDescent="0.2">
      <c r="A20" s="255" t="s">
        <v>110</v>
      </c>
      <c r="B20" s="256"/>
      <c r="C20" s="257">
        <v>8793</v>
      </c>
      <c r="D20" s="256"/>
      <c r="E20" s="257">
        <v>5972</v>
      </c>
      <c r="F20" s="134"/>
      <c r="G20" s="134"/>
      <c r="H20" s="134"/>
      <c r="I20" s="134"/>
      <c r="J20" s="134"/>
      <c r="K20" s="134"/>
      <c r="L20" s="134"/>
    </row>
    <row r="21" spans="1:12" x14ac:dyDescent="0.2">
      <c r="A21" s="231" t="s">
        <v>111</v>
      </c>
      <c r="B21" s="234"/>
      <c r="C21" s="238">
        <v>429</v>
      </c>
      <c r="D21" s="239"/>
      <c r="E21" s="238">
        <v>0</v>
      </c>
      <c r="F21" s="134"/>
      <c r="G21" s="134"/>
      <c r="H21" s="134"/>
      <c r="I21" s="134"/>
      <c r="J21" s="134"/>
      <c r="K21" s="134"/>
      <c r="L21" s="134"/>
    </row>
    <row r="22" spans="1:12" x14ac:dyDescent="0.2">
      <c r="A22" s="255" t="s">
        <v>112</v>
      </c>
      <c r="B22" s="256"/>
      <c r="C22" s="257">
        <v>3821</v>
      </c>
      <c r="D22" s="256"/>
      <c r="E22" s="261">
        <v>0</v>
      </c>
      <c r="F22" s="134"/>
      <c r="G22" s="134"/>
      <c r="H22" s="134"/>
      <c r="I22" s="134"/>
      <c r="J22" s="134"/>
      <c r="K22" s="134"/>
      <c r="L22" s="134"/>
    </row>
    <row r="23" spans="1:12" x14ac:dyDescent="0.2">
      <c r="A23" s="236" t="s">
        <v>140</v>
      </c>
      <c r="B23" s="234"/>
      <c r="C23" s="237">
        <f>SUM(C18:C22)</f>
        <v>75441</v>
      </c>
      <c r="D23" s="234"/>
      <c r="E23" s="237">
        <f>SUM(E18:E22)</f>
        <v>41360</v>
      </c>
      <c r="F23" s="134"/>
      <c r="G23" s="134"/>
      <c r="H23" s="134"/>
      <c r="I23" s="134"/>
      <c r="J23" s="134"/>
      <c r="K23" s="134"/>
      <c r="L23" s="134"/>
    </row>
    <row r="24" spans="1:12" x14ac:dyDescent="0.2">
      <c r="A24" s="262" t="s">
        <v>141</v>
      </c>
      <c r="B24" s="256"/>
      <c r="C24" s="263">
        <f>C16-C23</f>
        <v>116181</v>
      </c>
      <c r="D24" s="256"/>
      <c r="E24" s="263">
        <f>E16-E23</f>
        <v>89403</v>
      </c>
      <c r="F24" s="134"/>
      <c r="G24" s="134"/>
      <c r="H24" s="134"/>
      <c r="I24" s="134"/>
      <c r="J24" s="134"/>
      <c r="K24" s="134"/>
      <c r="L24" s="134"/>
    </row>
    <row r="25" spans="1:12" x14ac:dyDescent="0.2">
      <c r="A25" s="241" t="s">
        <v>142</v>
      </c>
      <c r="B25" s="242"/>
      <c r="C25" s="235">
        <v>0</v>
      </c>
      <c r="D25" s="242"/>
      <c r="E25" s="235">
        <v>-717</v>
      </c>
      <c r="F25" s="134"/>
      <c r="G25" s="134"/>
      <c r="H25" s="134"/>
      <c r="I25" s="134"/>
      <c r="J25" s="134"/>
      <c r="K25" s="134"/>
      <c r="L25" s="134"/>
    </row>
    <row r="26" spans="1:12" x14ac:dyDescent="0.2">
      <c r="A26" s="254" t="s">
        <v>143</v>
      </c>
      <c r="B26" s="264"/>
      <c r="C26" s="264"/>
      <c r="D26" s="264"/>
      <c r="E26" s="264"/>
      <c r="F26" s="134"/>
      <c r="G26" s="134"/>
      <c r="H26" s="134"/>
      <c r="I26" s="134"/>
      <c r="J26" s="134"/>
      <c r="K26" s="134"/>
      <c r="L26" s="134"/>
    </row>
    <row r="27" spans="1:12" x14ac:dyDescent="0.2">
      <c r="A27" s="231" t="s">
        <v>144</v>
      </c>
      <c r="B27" s="234"/>
      <c r="C27" s="235">
        <v>-52352</v>
      </c>
      <c r="D27" s="234"/>
      <c r="E27" s="235">
        <v>29474</v>
      </c>
      <c r="F27" s="134"/>
      <c r="G27" s="134"/>
      <c r="H27" s="134"/>
      <c r="I27" s="134"/>
      <c r="J27" s="134"/>
      <c r="K27" s="134"/>
      <c r="L27" s="134"/>
    </row>
    <row r="28" spans="1:12" x14ac:dyDescent="0.2">
      <c r="A28" s="255" t="s">
        <v>145</v>
      </c>
      <c r="B28" s="256"/>
      <c r="C28" s="257">
        <v>9927</v>
      </c>
      <c r="D28" s="256"/>
      <c r="E28" s="257">
        <v>-125484</v>
      </c>
      <c r="F28" s="134"/>
      <c r="G28" s="134"/>
      <c r="H28" s="134"/>
      <c r="I28" s="134"/>
      <c r="J28" s="134"/>
      <c r="K28" s="134"/>
      <c r="L28" s="134"/>
    </row>
    <row r="29" spans="1:12" x14ac:dyDescent="0.2">
      <c r="A29" s="231" t="s">
        <v>146</v>
      </c>
      <c r="B29" s="234"/>
      <c r="C29" s="235">
        <v>-27864</v>
      </c>
      <c r="D29" s="234"/>
      <c r="E29" s="235">
        <v>16015</v>
      </c>
      <c r="F29" s="134"/>
      <c r="G29" s="134"/>
      <c r="H29" s="134"/>
      <c r="I29" s="134"/>
      <c r="J29" s="134"/>
      <c r="K29" s="134"/>
      <c r="L29" s="134"/>
    </row>
    <row r="30" spans="1:12" x14ac:dyDescent="0.2">
      <c r="A30" s="255" t="s">
        <v>148</v>
      </c>
      <c r="B30" s="264"/>
      <c r="C30" s="257">
        <v>39773</v>
      </c>
      <c r="D30" s="264"/>
      <c r="E30" s="257">
        <v>34133</v>
      </c>
      <c r="F30" s="134"/>
      <c r="G30" s="134"/>
      <c r="H30" s="134"/>
      <c r="I30" s="134"/>
      <c r="J30" s="134"/>
      <c r="K30" s="134"/>
      <c r="L30" s="134"/>
    </row>
    <row r="31" spans="1:12" x14ac:dyDescent="0.2">
      <c r="A31" s="276" t="s">
        <v>149</v>
      </c>
      <c r="B31" s="242"/>
      <c r="C31" s="235">
        <v>-14565</v>
      </c>
      <c r="D31" s="242"/>
      <c r="E31" s="235">
        <v>-101440</v>
      </c>
      <c r="F31" s="134"/>
      <c r="G31" s="134"/>
      <c r="H31" s="134"/>
      <c r="I31" s="134"/>
      <c r="J31" s="134"/>
      <c r="K31" s="134"/>
      <c r="L31" s="134"/>
    </row>
    <row r="32" spans="1:12" x14ac:dyDescent="0.2">
      <c r="A32" s="255" t="s">
        <v>147</v>
      </c>
      <c r="B32" s="256"/>
      <c r="C32" s="257">
        <v>1461</v>
      </c>
      <c r="D32" s="256"/>
      <c r="E32" s="257">
        <v>10803</v>
      </c>
      <c r="F32" s="134"/>
      <c r="G32" s="134"/>
      <c r="H32" s="134"/>
      <c r="I32" s="134"/>
      <c r="J32" s="134"/>
      <c r="K32" s="134"/>
      <c r="L32" s="134"/>
    </row>
    <row r="33" spans="1:12" x14ac:dyDescent="0.2">
      <c r="A33" s="231" t="s">
        <v>150</v>
      </c>
      <c r="B33" s="242"/>
      <c r="C33" s="243">
        <v>8035</v>
      </c>
      <c r="D33" s="242"/>
      <c r="E33" s="243">
        <v>2827</v>
      </c>
      <c r="F33" s="134"/>
      <c r="G33" s="134"/>
      <c r="H33" s="134"/>
      <c r="I33" s="134"/>
      <c r="J33" s="134"/>
      <c r="K33" s="134"/>
      <c r="L33" s="134"/>
    </row>
    <row r="34" spans="1:12" x14ac:dyDescent="0.2">
      <c r="A34" s="258" t="s">
        <v>151</v>
      </c>
      <c r="B34" s="264"/>
      <c r="C34" s="263">
        <f>SUM(C27:C33)</f>
        <v>-35585</v>
      </c>
      <c r="D34" s="264"/>
      <c r="E34" s="263">
        <f>SUM(E27:E33)</f>
        <v>-133672</v>
      </c>
      <c r="F34" s="134"/>
      <c r="G34" s="134"/>
      <c r="H34" s="134"/>
      <c r="I34" s="134"/>
      <c r="J34" s="134"/>
      <c r="K34" s="134"/>
      <c r="L34" s="134"/>
    </row>
    <row r="35" spans="1:12" x14ac:dyDescent="0.2">
      <c r="A35" s="230" t="s">
        <v>152</v>
      </c>
      <c r="B35" s="242"/>
      <c r="C35" s="242"/>
      <c r="D35" s="242"/>
      <c r="E35" s="242"/>
      <c r="F35" s="134"/>
      <c r="G35" s="134"/>
      <c r="H35" s="134"/>
      <c r="I35" s="134"/>
      <c r="J35" s="134"/>
      <c r="K35" s="134"/>
      <c r="L35" s="134"/>
    </row>
    <row r="36" spans="1:12" x14ac:dyDescent="0.2">
      <c r="A36" s="255" t="s">
        <v>153</v>
      </c>
      <c r="B36" s="256"/>
      <c r="C36" s="257">
        <v>11470</v>
      </c>
      <c r="D36" s="256"/>
      <c r="E36" s="257">
        <v>12044</v>
      </c>
      <c r="F36" s="134"/>
      <c r="G36" s="134"/>
      <c r="H36" s="134"/>
      <c r="I36" s="134"/>
      <c r="J36" s="134"/>
      <c r="K36" s="134"/>
      <c r="L36" s="134"/>
    </row>
    <row r="37" spans="1:12" x14ac:dyDescent="0.2">
      <c r="A37" s="231" t="s">
        <v>154</v>
      </c>
      <c r="B37" s="234"/>
      <c r="C37" s="235">
        <v>5620</v>
      </c>
      <c r="D37" s="234"/>
      <c r="E37" s="235">
        <v>7861</v>
      </c>
      <c r="F37" s="134"/>
      <c r="G37" s="134"/>
      <c r="H37" s="134"/>
      <c r="I37" s="134"/>
      <c r="J37" s="134"/>
      <c r="K37" s="134"/>
      <c r="L37" s="134"/>
    </row>
    <row r="38" spans="1:12" x14ac:dyDescent="0.2">
      <c r="A38" s="255" t="s">
        <v>155</v>
      </c>
      <c r="B38" s="256"/>
      <c r="C38" s="257">
        <v>0</v>
      </c>
      <c r="D38" s="256"/>
      <c r="E38" s="257">
        <v>3732</v>
      </c>
      <c r="F38" s="134"/>
      <c r="G38" s="134"/>
      <c r="H38" s="134"/>
      <c r="I38" s="134"/>
      <c r="J38" s="134"/>
      <c r="K38" s="134"/>
      <c r="L38" s="134"/>
    </row>
    <row r="39" spans="1:12" x14ac:dyDescent="0.2">
      <c r="A39" s="231" t="s">
        <v>156</v>
      </c>
      <c r="B39" s="234"/>
      <c r="C39" s="235">
        <v>16037</v>
      </c>
      <c r="D39" s="234"/>
      <c r="E39" s="235">
        <v>14856</v>
      </c>
      <c r="F39" s="134"/>
      <c r="G39" s="134"/>
      <c r="H39" s="134"/>
      <c r="I39" s="134"/>
      <c r="J39" s="134"/>
      <c r="K39" s="134"/>
      <c r="L39" s="134"/>
    </row>
    <row r="40" spans="1:12" x14ac:dyDescent="0.2">
      <c r="A40" s="258" t="s">
        <v>157</v>
      </c>
      <c r="B40" s="256"/>
      <c r="C40" s="265">
        <f>SUM(C36:C39)</f>
        <v>33127</v>
      </c>
      <c r="D40" s="256"/>
      <c r="E40" s="265">
        <f>SUM(E36:E39)</f>
        <v>38493</v>
      </c>
      <c r="F40" s="134"/>
      <c r="G40" s="134"/>
      <c r="H40" s="134"/>
      <c r="I40" s="134"/>
      <c r="J40" s="134"/>
      <c r="K40" s="134"/>
      <c r="L40" s="134"/>
    </row>
    <row r="41" spans="1:12" x14ac:dyDescent="0.2">
      <c r="A41" s="230" t="s">
        <v>158</v>
      </c>
      <c r="B41" s="234"/>
      <c r="C41" s="244">
        <f>C24+C25+C34-C40</f>
        <v>47469</v>
      </c>
      <c r="D41" s="245"/>
      <c r="E41" s="244">
        <f>E24+E25+E34-E40</f>
        <v>-83479</v>
      </c>
      <c r="F41" s="134"/>
      <c r="G41" s="134"/>
      <c r="H41" s="134"/>
      <c r="I41" s="134"/>
      <c r="J41" s="134"/>
      <c r="K41" s="134"/>
      <c r="L41" s="134"/>
    </row>
    <row r="42" spans="1:12" x14ac:dyDescent="0.2">
      <c r="A42" s="255" t="s">
        <v>159</v>
      </c>
      <c r="B42" s="256"/>
      <c r="C42" s="266">
        <v>-24516</v>
      </c>
      <c r="D42" s="256"/>
      <c r="E42" s="266">
        <v>5451</v>
      </c>
      <c r="F42" s="134"/>
      <c r="G42" s="134"/>
      <c r="H42" s="134"/>
      <c r="I42" s="134"/>
      <c r="J42" s="134"/>
      <c r="K42" s="134"/>
      <c r="L42" s="134"/>
    </row>
    <row r="43" spans="1:12" x14ac:dyDescent="0.2">
      <c r="A43" s="230" t="s">
        <v>160</v>
      </c>
      <c r="B43" s="246"/>
      <c r="C43" s="247">
        <f>C41-C42</f>
        <v>71985</v>
      </c>
      <c r="D43" s="248"/>
      <c r="E43" s="247">
        <f>E41-E42</f>
        <v>-88930</v>
      </c>
      <c r="F43" s="134"/>
      <c r="G43" s="134"/>
      <c r="H43" s="134"/>
      <c r="I43" s="134"/>
      <c r="J43" s="134"/>
      <c r="K43" s="134"/>
      <c r="L43" s="134"/>
    </row>
    <row r="44" spans="1:12" x14ac:dyDescent="0.2">
      <c r="A44" s="255" t="s">
        <v>161</v>
      </c>
      <c r="B44" s="267"/>
      <c r="C44" s="268">
        <v>0.21</v>
      </c>
      <c r="D44" s="269"/>
      <c r="E44" s="268">
        <v>-0.25</v>
      </c>
      <c r="F44" s="134"/>
      <c r="G44" s="134"/>
      <c r="H44" s="134"/>
      <c r="I44" s="134"/>
      <c r="J44" s="134"/>
      <c r="K44" s="134"/>
      <c r="L44" s="134"/>
    </row>
    <row r="45" spans="1:12" x14ac:dyDescent="0.2">
      <c r="A45" s="231" t="s">
        <v>162</v>
      </c>
      <c r="B45" s="249"/>
      <c r="C45" s="251">
        <v>0.25</v>
      </c>
      <c r="D45" s="250"/>
      <c r="E45" s="251">
        <v>0.23</v>
      </c>
      <c r="F45" s="134"/>
      <c r="G45" s="134"/>
      <c r="H45" s="134"/>
      <c r="I45" s="134"/>
      <c r="J45" s="134"/>
      <c r="K45" s="134"/>
      <c r="L45" s="134"/>
    </row>
    <row r="46" spans="1:12" x14ac:dyDescent="0.2">
      <c r="A46" s="270" t="s">
        <v>163</v>
      </c>
      <c r="B46" s="256"/>
      <c r="C46" s="271">
        <v>348563930</v>
      </c>
      <c r="D46" s="264"/>
      <c r="E46" s="271">
        <v>349436015</v>
      </c>
      <c r="F46" s="134"/>
      <c r="G46" s="134"/>
      <c r="H46" s="134"/>
      <c r="I46" s="134"/>
      <c r="J46" s="134"/>
      <c r="K46" s="134"/>
      <c r="L46" s="134"/>
    </row>
    <row r="47" spans="1:12" x14ac:dyDescent="0.2">
      <c r="A47" s="230" t="s">
        <v>164</v>
      </c>
      <c r="B47" s="234"/>
      <c r="C47" s="234"/>
      <c r="D47" s="234"/>
      <c r="E47" s="234"/>
      <c r="F47" s="134"/>
      <c r="G47" s="134"/>
      <c r="H47" s="134"/>
      <c r="I47" s="134"/>
      <c r="J47" s="134"/>
      <c r="K47" s="134"/>
      <c r="L47" s="134"/>
    </row>
    <row r="48" spans="1:12" x14ac:dyDescent="0.2">
      <c r="A48" s="254" t="s">
        <v>160</v>
      </c>
      <c r="B48" s="224"/>
      <c r="C48" s="223">
        <v>71985</v>
      </c>
      <c r="D48" s="224"/>
      <c r="E48" s="223">
        <v>-88930</v>
      </c>
      <c r="F48" s="134"/>
      <c r="G48" s="134"/>
      <c r="H48" s="134"/>
      <c r="I48" s="134"/>
      <c r="J48" s="134"/>
      <c r="K48" s="134"/>
      <c r="L48" s="134"/>
    </row>
    <row r="49" spans="1:12" x14ac:dyDescent="0.2">
      <c r="A49" s="230" t="s">
        <v>165</v>
      </c>
      <c r="B49" s="240"/>
      <c r="C49" s="240"/>
      <c r="D49" s="240"/>
      <c r="E49" s="240"/>
      <c r="F49" s="134"/>
      <c r="G49" s="134"/>
      <c r="H49" s="134"/>
      <c r="I49" s="134"/>
      <c r="J49" s="134"/>
      <c r="K49" s="134"/>
      <c r="L49" s="134"/>
    </row>
    <row r="50" spans="1:12" x14ac:dyDescent="0.2">
      <c r="A50" s="272" t="s">
        <v>166</v>
      </c>
      <c r="B50" s="256"/>
      <c r="C50" s="273">
        <v>73762</v>
      </c>
      <c r="D50" s="256"/>
      <c r="E50" s="273">
        <v>21345</v>
      </c>
      <c r="F50" s="134"/>
      <c r="G50" s="134"/>
      <c r="H50" s="134"/>
      <c r="I50" s="134"/>
      <c r="J50" s="134"/>
      <c r="K50" s="134"/>
      <c r="L50" s="134"/>
    </row>
    <row r="51" spans="1:12" x14ac:dyDescent="0.2">
      <c r="A51" s="236" t="s">
        <v>167</v>
      </c>
      <c r="B51" s="240"/>
      <c r="C51" s="252">
        <f>C50</f>
        <v>73762</v>
      </c>
      <c r="D51" s="240"/>
      <c r="E51" s="252">
        <f>E50</f>
        <v>21345</v>
      </c>
      <c r="F51" s="134"/>
      <c r="G51" s="134"/>
      <c r="H51" s="134"/>
      <c r="I51" s="134"/>
      <c r="J51" s="134"/>
      <c r="K51" s="134"/>
      <c r="L51" s="134"/>
    </row>
    <row r="52" spans="1:12" x14ac:dyDescent="0.2">
      <c r="A52" s="254" t="s">
        <v>168</v>
      </c>
      <c r="B52" s="224"/>
      <c r="C52" s="274">
        <f>C48+C51</f>
        <v>145747</v>
      </c>
      <c r="D52" s="224"/>
      <c r="E52" s="275">
        <f>E48+E51</f>
        <v>-67585</v>
      </c>
      <c r="F52" s="134"/>
      <c r="G52" s="134"/>
      <c r="H52" s="134"/>
      <c r="I52" s="134"/>
      <c r="J52" s="134"/>
      <c r="K52" s="134"/>
      <c r="L52" s="134"/>
    </row>
    <row r="53" spans="1:12" ht="18.75" customHeight="1" x14ac:dyDescent="0.2">
      <c r="A53" s="134"/>
      <c r="B53" s="134"/>
      <c r="C53" s="134"/>
      <c r="D53" s="134"/>
      <c r="E53" s="134"/>
      <c r="F53" s="134"/>
      <c r="G53" s="134"/>
      <c r="H53" s="134"/>
      <c r="I53" s="134"/>
      <c r="J53" s="134"/>
      <c r="K53" s="134"/>
      <c r="L53" s="134"/>
    </row>
    <row r="54" spans="1:12" ht="18.75" customHeight="1" x14ac:dyDescent="0.2">
      <c r="A54" s="134"/>
      <c r="B54" s="134"/>
      <c r="C54" s="134"/>
      <c r="D54" s="134"/>
      <c r="E54" s="134"/>
      <c r="F54" s="134"/>
      <c r="G54" s="134"/>
      <c r="H54" s="134"/>
      <c r="I54" s="134"/>
      <c r="J54" s="134"/>
      <c r="K54" s="134"/>
      <c r="L54" s="134"/>
    </row>
    <row r="55" spans="1:12" ht="18.75" customHeight="1" x14ac:dyDescent="0.2">
      <c r="A55" s="134"/>
      <c r="B55" s="134"/>
      <c r="C55" s="134"/>
      <c r="D55" s="134"/>
      <c r="E55" s="134"/>
      <c r="F55" s="134"/>
      <c r="G55" s="134"/>
      <c r="H55" s="134"/>
      <c r="I55" s="134"/>
      <c r="J55" s="134"/>
      <c r="K55" s="134"/>
      <c r="L55" s="134"/>
    </row>
    <row r="56" spans="1:12" ht="18.75" customHeight="1" x14ac:dyDescent="0.2">
      <c r="A56" s="134"/>
      <c r="B56" s="134"/>
      <c r="C56" s="134"/>
      <c r="D56" s="134"/>
      <c r="E56" s="134"/>
      <c r="F56" s="134"/>
      <c r="G56" s="134"/>
      <c r="H56" s="134"/>
      <c r="I56" s="134"/>
      <c r="J56" s="134"/>
      <c r="K56" s="134"/>
      <c r="L56" s="134"/>
    </row>
    <row r="57" spans="1:12" ht="18.75" customHeight="1" x14ac:dyDescent="0.2">
      <c r="A57" s="134"/>
      <c r="B57" s="134"/>
      <c r="C57" s="134"/>
      <c r="D57" s="134"/>
      <c r="E57" s="134"/>
      <c r="F57" s="134"/>
      <c r="G57" s="134"/>
      <c r="H57" s="134"/>
      <c r="I57" s="134"/>
      <c r="J57" s="134"/>
      <c r="K57" s="134"/>
      <c r="L57" s="134"/>
    </row>
    <row r="58" spans="1:12" ht="18.75" customHeight="1" x14ac:dyDescent="0.2">
      <c r="A58" s="134"/>
      <c r="B58" s="134"/>
      <c r="C58" s="134"/>
      <c r="D58" s="134"/>
      <c r="E58" s="134"/>
      <c r="F58" s="134"/>
      <c r="G58" s="134"/>
      <c r="H58" s="134"/>
      <c r="I58" s="134"/>
      <c r="J58" s="134"/>
      <c r="K58" s="134"/>
      <c r="L58" s="134"/>
    </row>
    <row r="59" spans="1:12" ht="18.75" customHeight="1" x14ac:dyDescent="0.2">
      <c r="A59" s="134"/>
      <c r="B59" s="134"/>
      <c r="C59" s="134"/>
      <c r="D59" s="134"/>
      <c r="E59" s="134"/>
      <c r="F59" s="134"/>
      <c r="G59" s="134"/>
      <c r="H59" s="134"/>
      <c r="I59" s="134"/>
      <c r="J59" s="134"/>
      <c r="K59" s="134"/>
      <c r="L59" s="134"/>
    </row>
    <row r="60" spans="1:12" ht="18.75" customHeight="1" x14ac:dyDescent="0.2">
      <c r="A60" s="134"/>
      <c r="B60" s="134"/>
      <c r="C60" s="134"/>
      <c r="D60" s="134"/>
      <c r="E60" s="134"/>
      <c r="F60" s="134"/>
      <c r="G60" s="134"/>
      <c r="H60" s="134"/>
      <c r="I60" s="134"/>
      <c r="J60" s="134"/>
      <c r="K60" s="134"/>
      <c r="L60" s="134"/>
    </row>
    <row r="61" spans="1:12" ht="18.75" customHeight="1" x14ac:dyDescent="0.2">
      <c r="A61" s="134"/>
      <c r="B61" s="134"/>
      <c r="C61" s="134"/>
      <c r="D61" s="134"/>
      <c r="E61" s="134"/>
      <c r="F61" s="134"/>
      <c r="G61" s="134"/>
      <c r="H61" s="134"/>
      <c r="I61" s="134"/>
      <c r="J61" s="134"/>
      <c r="K61" s="134"/>
      <c r="L61" s="134"/>
    </row>
    <row r="62" spans="1:12" ht="18.75" customHeight="1" x14ac:dyDescent="0.2">
      <c r="A62" s="134"/>
      <c r="B62" s="134"/>
      <c r="C62" s="134"/>
      <c r="D62" s="134"/>
      <c r="E62" s="134"/>
      <c r="F62" s="134"/>
      <c r="G62" s="134"/>
      <c r="H62" s="134"/>
      <c r="I62" s="134"/>
      <c r="J62" s="134"/>
      <c r="K62" s="134"/>
      <c r="L62" s="134"/>
    </row>
    <row r="63" spans="1:12" ht="18.75" customHeight="1" x14ac:dyDescent="0.2">
      <c r="A63" s="134"/>
      <c r="B63" s="134"/>
      <c r="C63" s="134"/>
      <c r="D63" s="134"/>
      <c r="E63" s="134"/>
      <c r="F63" s="134"/>
      <c r="G63" s="134"/>
      <c r="H63" s="134"/>
      <c r="I63" s="134"/>
      <c r="J63" s="134"/>
      <c r="K63" s="134"/>
      <c r="L63" s="134"/>
    </row>
    <row r="64" spans="1:12" ht="18.75" customHeight="1" x14ac:dyDescent="0.2">
      <c r="A64" s="134"/>
      <c r="B64" s="134"/>
      <c r="C64" s="134"/>
      <c r="D64" s="134"/>
      <c r="E64" s="134"/>
      <c r="F64" s="134"/>
      <c r="G64" s="134"/>
      <c r="H64" s="134"/>
      <c r="I64" s="134"/>
      <c r="J64" s="134"/>
      <c r="K64" s="134"/>
      <c r="L64" s="134"/>
    </row>
    <row r="65" spans="1:12" ht="18.75" customHeight="1" x14ac:dyDescent="0.2">
      <c r="A65" s="134"/>
      <c r="B65" s="134"/>
      <c r="C65" s="134"/>
      <c r="D65" s="134"/>
      <c r="E65" s="134"/>
      <c r="F65" s="134"/>
      <c r="G65" s="134"/>
      <c r="H65" s="134"/>
      <c r="I65" s="134"/>
      <c r="J65" s="134"/>
      <c r="K65" s="134"/>
      <c r="L65" s="134"/>
    </row>
    <row r="66" spans="1:12" ht="18.75" customHeight="1" x14ac:dyDescent="0.2">
      <c r="A66" s="134"/>
      <c r="B66" s="134"/>
      <c r="C66" s="134"/>
      <c r="D66" s="134"/>
      <c r="E66" s="134"/>
      <c r="F66" s="134"/>
      <c r="G66" s="134"/>
      <c r="H66" s="134"/>
      <c r="I66" s="134"/>
      <c r="J66" s="134"/>
      <c r="K66" s="134"/>
      <c r="L66" s="134"/>
    </row>
    <row r="67" spans="1:12" ht="18.75" customHeight="1" x14ac:dyDescent="0.2">
      <c r="A67" s="134"/>
      <c r="B67" s="134"/>
      <c r="C67" s="134"/>
      <c r="D67" s="134"/>
      <c r="E67" s="134"/>
      <c r="F67" s="134"/>
      <c r="G67" s="134"/>
      <c r="H67" s="134"/>
      <c r="I67" s="134"/>
      <c r="J67" s="134"/>
      <c r="K67" s="134"/>
      <c r="L67" s="134"/>
    </row>
    <row r="68" spans="1:12" ht="18.75" customHeight="1" x14ac:dyDescent="0.2">
      <c r="A68" s="134"/>
      <c r="B68" s="134"/>
      <c r="C68" s="134"/>
      <c r="D68" s="134"/>
      <c r="E68" s="134"/>
      <c r="F68" s="134"/>
      <c r="G68" s="134"/>
      <c r="H68" s="134"/>
      <c r="I68" s="134"/>
      <c r="J68" s="134"/>
      <c r="K68" s="134"/>
      <c r="L68" s="134"/>
    </row>
    <row r="69" spans="1:12" ht="18.75" customHeight="1" x14ac:dyDescent="0.2">
      <c r="A69" s="134"/>
      <c r="B69" s="134"/>
      <c r="C69" s="134"/>
      <c r="D69" s="134"/>
      <c r="E69" s="134"/>
      <c r="F69" s="134"/>
      <c r="G69" s="134"/>
      <c r="H69" s="134"/>
      <c r="I69" s="134"/>
      <c r="J69" s="134"/>
      <c r="K69" s="134"/>
      <c r="L69" s="134"/>
    </row>
    <row r="70" spans="1:12" ht="18.75" customHeight="1" x14ac:dyDescent="0.2">
      <c r="A70" s="134"/>
      <c r="B70" s="134"/>
      <c r="C70" s="134"/>
      <c r="D70" s="134"/>
      <c r="E70" s="134"/>
      <c r="F70" s="134"/>
      <c r="G70" s="134"/>
      <c r="H70" s="134"/>
      <c r="I70" s="134"/>
      <c r="J70" s="134"/>
      <c r="K70" s="134"/>
      <c r="L70" s="134"/>
    </row>
    <row r="71" spans="1:12" ht="18.75" customHeight="1" x14ac:dyDescent="0.2">
      <c r="A71" s="134"/>
      <c r="B71" s="134"/>
      <c r="C71" s="134"/>
      <c r="D71" s="134"/>
      <c r="E71" s="134"/>
      <c r="F71" s="134"/>
      <c r="G71" s="134"/>
      <c r="H71" s="134"/>
      <c r="I71" s="134"/>
      <c r="J71" s="134"/>
      <c r="K71" s="134"/>
      <c r="L71" s="134"/>
    </row>
    <row r="72" spans="1:12" ht="18.75" customHeight="1" x14ac:dyDescent="0.2">
      <c r="A72" s="134"/>
      <c r="B72" s="134"/>
      <c r="C72" s="134"/>
      <c r="D72" s="134"/>
      <c r="E72" s="134"/>
      <c r="F72" s="134"/>
      <c r="G72" s="134"/>
      <c r="H72" s="134"/>
      <c r="I72" s="134"/>
      <c r="J72" s="134"/>
      <c r="K72" s="134"/>
      <c r="L72" s="134"/>
    </row>
    <row r="73" spans="1:12" ht="18.75" customHeight="1" x14ac:dyDescent="0.2">
      <c r="A73" s="134"/>
      <c r="B73" s="134"/>
      <c r="C73" s="134"/>
      <c r="D73" s="134"/>
      <c r="E73" s="134"/>
      <c r="F73" s="134"/>
      <c r="G73" s="134"/>
      <c r="H73" s="134"/>
      <c r="I73" s="134"/>
      <c r="J73" s="134"/>
      <c r="K73" s="134"/>
      <c r="L73" s="134"/>
    </row>
    <row r="74" spans="1:12" ht="18.75" customHeight="1" x14ac:dyDescent="0.2">
      <c r="A74" s="134"/>
      <c r="B74" s="134"/>
      <c r="C74" s="134"/>
      <c r="D74" s="134"/>
      <c r="E74" s="134"/>
      <c r="F74" s="134"/>
      <c r="G74" s="134"/>
      <c r="H74" s="134"/>
      <c r="I74" s="134"/>
      <c r="J74" s="134"/>
      <c r="K74" s="134"/>
      <c r="L74" s="134"/>
    </row>
    <row r="75" spans="1:12" ht="18.75" customHeight="1" x14ac:dyDescent="0.2">
      <c r="A75" s="134"/>
      <c r="B75" s="134"/>
      <c r="C75" s="134"/>
      <c r="D75" s="134"/>
      <c r="E75" s="134"/>
      <c r="F75" s="134"/>
      <c r="G75" s="134"/>
      <c r="H75" s="134"/>
      <c r="I75" s="134"/>
      <c r="J75" s="134"/>
      <c r="K75" s="134"/>
      <c r="L75" s="134"/>
    </row>
    <row r="76" spans="1:12" ht="18.75" customHeight="1" x14ac:dyDescent="0.2">
      <c r="A76" s="134"/>
      <c r="B76" s="134"/>
      <c r="C76" s="134"/>
      <c r="D76" s="134"/>
      <c r="E76" s="134"/>
      <c r="F76" s="134"/>
      <c r="G76" s="134"/>
      <c r="H76" s="134"/>
      <c r="I76" s="134"/>
      <c r="J76" s="134"/>
      <c r="K76" s="134"/>
      <c r="L76" s="134"/>
    </row>
    <row r="77" spans="1:12" ht="18.75" customHeight="1" x14ac:dyDescent="0.2">
      <c r="A77" s="134"/>
      <c r="B77" s="134"/>
      <c r="C77" s="134"/>
      <c r="D77" s="134"/>
      <c r="E77" s="134"/>
      <c r="F77" s="134"/>
      <c r="G77" s="134"/>
      <c r="H77" s="134"/>
      <c r="I77" s="134"/>
      <c r="J77" s="134"/>
      <c r="K77" s="134"/>
      <c r="L77" s="134"/>
    </row>
    <row r="78" spans="1:12" ht="18.75" customHeight="1" x14ac:dyDescent="0.2">
      <c r="A78" s="134"/>
      <c r="B78" s="134"/>
      <c r="C78" s="134"/>
      <c r="D78" s="134"/>
      <c r="E78" s="134"/>
      <c r="F78" s="134"/>
      <c r="G78" s="134"/>
      <c r="H78" s="134"/>
      <c r="I78" s="134"/>
      <c r="J78" s="134"/>
      <c r="K78" s="134"/>
      <c r="L78" s="134"/>
    </row>
    <row r="79" spans="1:12" ht="18.75" customHeight="1" x14ac:dyDescent="0.2">
      <c r="A79" s="134"/>
      <c r="B79" s="134"/>
      <c r="C79" s="134"/>
      <c r="D79" s="134"/>
      <c r="E79" s="134"/>
      <c r="F79" s="134"/>
      <c r="G79" s="134"/>
      <c r="H79" s="134"/>
      <c r="I79" s="134"/>
      <c r="J79" s="134"/>
      <c r="K79" s="134"/>
      <c r="L79" s="134"/>
    </row>
    <row r="80" spans="1:12" ht="18.75" customHeight="1" x14ac:dyDescent="0.2">
      <c r="A80" s="134"/>
      <c r="B80" s="134"/>
      <c r="C80" s="134"/>
      <c r="D80" s="134"/>
      <c r="E80" s="134"/>
      <c r="F80" s="134"/>
      <c r="G80" s="134"/>
      <c r="H80" s="134"/>
      <c r="I80" s="134"/>
      <c r="J80" s="134"/>
      <c r="K80" s="134"/>
      <c r="L80" s="134"/>
    </row>
    <row r="81" spans="1:12" ht="18.75" customHeight="1" x14ac:dyDescent="0.2">
      <c r="A81" s="134"/>
      <c r="B81" s="134"/>
      <c r="C81" s="134"/>
      <c r="D81" s="134"/>
      <c r="E81" s="134"/>
      <c r="F81" s="134"/>
      <c r="G81" s="134"/>
      <c r="H81" s="134"/>
      <c r="I81" s="134"/>
      <c r="J81" s="134"/>
      <c r="K81" s="134"/>
      <c r="L81" s="134"/>
    </row>
    <row r="82" spans="1:12" ht="18.75" customHeight="1" x14ac:dyDescent="0.2">
      <c r="A82" s="134"/>
      <c r="B82" s="134"/>
      <c r="C82" s="134"/>
      <c r="D82" s="134"/>
      <c r="E82" s="134"/>
      <c r="F82" s="134"/>
      <c r="G82" s="134"/>
      <c r="H82" s="134"/>
      <c r="I82" s="134"/>
      <c r="J82" s="134"/>
      <c r="K82" s="134"/>
      <c r="L82" s="134"/>
    </row>
    <row r="83" spans="1:12" ht="18.75" customHeight="1" x14ac:dyDescent="0.2">
      <c r="A83" s="134"/>
      <c r="B83" s="134"/>
      <c r="C83" s="134"/>
      <c r="D83" s="134"/>
      <c r="E83" s="134"/>
      <c r="F83" s="134"/>
      <c r="G83" s="134"/>
      <c r="H83" s="134"/>
      <c r="I83" s="134"/>
      <c r="J83" s="134"/>
      <c r="K83" s="134"/>
      <c r="L83" s="134"/>
    </row>
    <row r="84" spans="1:12" ht="18.75" customHeight="1" x14ac:dyDescent="0.2">
      <c r="A84" s="134"/>
      <c r="B84" s="134"/>
      <c r="C84" s="134"/>
      <c r="D84" s="134"/>
      <c r="E84" s="134"/>
      <c r="F84" s="134"/>
      <c r="G84" s="134"/>
      <c r="H84" s="134"/>
      <c r="I84" s="134"/>
      <c r="J84" s="134"/>
      <c r="K84" s="134"/>
      <c r="L84" s="134"/>
    </row>
    <row r="85" spans="1:12" ht="18.75" customHeight="1" x14ac:dyDescent="0.2">
      <c r="A85" s="134"/>
      <c r="B85" s="134"/>
      <c r="C85" s="134"/>
      <c r="D85" s="134"/>
      <c r="E85" s="134"/>
      <c r="F85" s="134"/>
      <c r="G85" s="134"/>
      <c r="H85" s="134"/>
      <c r="I85" s="134"/>
      <c r="J85" s="134"/>
      <c r="K85" s="134"/>
      <c r="L85" s="134"/>
    </row>
    <row r="86" spans="1:12" ht="18.75" customHeight="1" x14ac:dyDescent="0.2">
      <c r="A86" s="134"/>
      <c r="B86" s="134"/>
      <c r="C86" s="134"/>
      <c r="D86" s="134"/>
      <c r="E86" s="134"/>
      <c r="F86" s="134"/>
      <c r="G86" s="134"/>
      <c r="H86" s="134"/>
      <c r="I86" s="134"/>
      <c r="J86" s="134"/>
      <c r="K86" s="134"/>
      <c r="L86" s="134"/>
    </row>
    <row r="87" spans="1:12" ht="18.75" customHeight="1" x14ac:dyDescent="0.2">
      <c r="A87" s="134"/>
      <c r="B87" s="134"/>
      <c r="C87" s="134"/>
      <c r="D87" s="134"/>
      <c r="E87" s="134"/>
      <c r="F87" s="134"/>
      <c r="G87" s="134"/>
      <c r="H87" s="134"/>
      <c r="I87" s="134"/>
      <c r="J87" s="134"/>
      <c r="K87" s="134"/>
      <c r="L87" s="134"/>
    </row>
    <row r="88" spans="1:12" ht="18.75" customHeight="1" x14ac:dyDescent="0.2">
      <c r="A88" s="134"/>
      <c r="B88" s="134"/>
      <c r="C88" s="134"/>
      <c r="D88" s="134"/>
      <c r="E88" s="134"/>
      <c r="F88" s="134"/>
      <c r="G88" s="134"/>
      <c r="H88" s="134"/>
      <c r="I88" s="134"/>
      <c r="J88" s="134"/>
      <c r="K88" s="134"/>
      <c r="L88" s="134"/>
    </row>
    <row r="89" spans="1:12" ht="18.75" customHeight="1" x14ac:dyDescent="0.2">
      <c r="A89" s="134"/>
      <c r="B89" s="134"/>
      <c r="C89" s="134"/>
      <c r="D89" s="134"/>
      <c r="E89" s="134"/>
      <c r="F89" s="134"/>
      <c r="G89" s="134"/>
      <c r="H89" s="134"/>
      <c r="I89" s="134"/>
      <c r="J89" s="134"/>
      <c r="K89" s="134"/>
      <c r="L89" s="134"/>
    </row>
  </sheetData>
  <mergeCells count="8">
    <mergeCell ref="A6:E6"/>
    <mergeCell ref="C7:E7"/>
    <mergeCell ref="C9:E9"/>
    <mergeCell ref="A1:E1"/>
    <mergeCell ref="A2:E2"/>
    <mergeCell ref="A3:E3"/>
    <mergeCell ref="A4:E4"/>
    <mergeCell ref="A5:E5"/>
  </mergeCells>
  <pageMargins left="0.7" right="0.7" top="0.75" bottom="0.75" header="0.3" footer="0.3"/>
  <pageSetup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abSelected="1" zoomScaleNormal="100" workbookViewId="0">
      <selection sqref="A1:D1"/>
    </sheetView>
  </sheetViews>
  <sheetFormatPr defaultColWidth="21.5" defaultRowHeight="12.75" x14ac:dyDescent="0.2"/>
  <cols>
    <col min="1" max="1" width="77.83203125" customWidth="1"/>
    <col min="2" max="2" width="15.5" bestFit="1" customWidth="1"/>
    <col min="3" max="3" width="2.33203125" customWidth="1"/>
    <col min="4" max="4" width="15.1640625" bestFit="1" customWidth="1"/>
  </cols>
  <sheetData>
    <row r="1" spans="1:16" ht="17.45" customHeight="1" x14ac:dyDescent="0.2">
      <c r="A1" s="332" t="s">
        <v>127</v>
      </c>
      <c r="B1" s="279"/>
      <c r="C1" s="333"/>
      <c r="D1" s="279"/>
      <c r="E1" s="4"/>
      <c r="F1" s="4"/>
      <c r="G1" s="4"/>
      <c r="H1" s="4"/>
      <c r="I1" s="4"/>
      <c r="J1" s="4"/>
      <c r="K1" s="4"/>
      <c r="L1" s="4"/>
      <c r="M1" s="4"/>
      <c r="N1" s="4"/>
      <c r="O1" s="4"/>
      <c r="P1" s="4"/>
    </row>
    <row r="2" spans="1:16" ht="17.45" customHeight="1" x14ac:dyDescent="0.2">
      <c r="A2" s="334" t="s">
        <v>169</v>
      </c>
      <c r="B2" s="279"/>
      <c r="C2" s="335"/>
      <c r="D2" s="279"/>
      <c r="E2" s="4"/>
      <c r="F2" s="4"/>
      <c r="G2" s="4"/>
      <c r="H2" s="4"/>
      <c r="I2" s="4"/>
      <c r="J2" s="4"/>
      <c r="K2" s="4"/>
      <c r="L2" s="4"/>
      <c r="M2" s="4"/>
      <c r="N2" s="4"/>
      <c r="O2" s="4"/>
      <c r="P2" s="4"/>
    </row>
    <row r="3" spans="1:16" ht="17.45" customHeight="1" x14ac:dyDescent="0.2">
      <c r="A3" s="287" t="s">
        <v>170</v>
      </c>
      <c r="B3" s="279"/>
      <c r="C3" s="303"/>
      <c r="D3" s="279"/>
      <c r="E3" s="4"/>
      <c r="F3" s="4"/>
      <c r="G3" s="4"/>
      <c r="H3" s="4"/>
      <c r="I3" s="4"/>
      <c r="J3" s="4"/>
      <c r="K3" s="4"/>
      <c r="L3" s="4"/>
      <c r="M3" s="4"/>
      <c r="N3" s="4"/>
      <c r="O3" s="4"/>
      <c r="P3" s="4"/>
    </row>
    <row r="4" spans="1:16" ht="17.45" customHeight="1" x14ac:dyDescent="0.2">
      <c r="A4" s="288" t="s">
        <v>171</v>
      </c>
      <c r="B4" s="279"/>
      <c r="C4" s="278"/>
      <c r="D4" s="279"/>
      <c r="E4" s="4"/>
      <c r="F4" s="4"/>
      <c r="G4" s="4"/>
      <c r="H4" s="4"/>
      <c r="I4" s="4"/>
      <c r="J4" s="4"/>
      <c r="K4" s="4"/>
      <c r="L4" s="4"/>
      <c r="M4" s="4"/>
      <c r="N4" s="4"/>
      <c r="O4" s="4"/>
      <c r="P4" s="4"/>
    </row>
    <row r="5" spans="1:16" ht="18.75" customHeight="1" x14ac:dyDescent="0.2">
      <c r="A5" s="142"/>
      <c r="B5" s="142"/>
      <c r="C5" s="142"/>
      <c r="D5" s="142"/>
      <c r="E5" s="4"/>
      <c r="F5" s="4"/>
      <c r="G5" s="4"/>
      <c r="H5" s="4"/>
      <c r="I5" s="4"/>
      <c r="J5" s="4"/>
      <c r="K5" s="4"/>
      <c r="L5" s="4"/>
      <c r="M5" s="4"/>
      <c r="N5" s="4"/>
      <c r="O5" s="4"/>
      <c r="P5" s="4"/>
    </row>
    <row r="6" spans="1:16" ht="30" customHeight="1" x14ac:dyDescent="0.2">
      <c r="A6" s="143"/>
      <c r="B6" s="290" t="s">
        <v>131</v>
      </c>
      <c r="C6" s="336"/>
      <c r="D6" s="286"/>
      <c r="E6" s="4"/>
      <c r="F6" s="4"/>
      <c r="G6" s="4"/>
      <c r="H6" s="4"/>
      <c r="I6" s="4"/>
      <c r="J6" s="4"/>
      <c r="K6" s="4"/>
      <c r="L6" s="4"/>
      <c r="M6" s="4"/>
      <c r="N6" s="4"/>
      <c r="O6" s="4"/>
      <c r="P6" s="4"/>
    </row>
    <row r="7" spans="1:16" ht="17.45" customHeight="1" x14ac:dyDescent="0.2">
      <c r="A7" s="2"/>
      <c r="B7" s="144">
        <v>42825</v>
      </c>
      <c r="C7" s="145" t="s">
        <v>89</v>
      </c>
      <c r="D7" s="144">
        <v>42460</v>
      </c>
      <c r="E7" s="4"/>
      <c r="F7" s="4"/>
      <c r="G7" s="4"/>
      <c r="H7" s="4"/>
      <c r="I7" s="4"/>
      <c r="J7" s="4"/>
      <c r="K7" s="4"/>
      <c r="L7" s="4"/>
      <c r="M7" s="4"/>
      <c r="N7" s="4"/>
      <c r="O7" s="4"/>
      <c r="P7" s="4"/>
    </row>
    <row r="8" spans="1:16" x14ac:dyDescent="0.2">
      <c r="A8" s="143"/>
      <c r="B8" s="288" t="s">
        <v>172</v>
      </c>
      <c r="C8" s="330"/>
      <c r="D8" s="279"/>
      <c r="E8" s="4"/>
      <c r="F8" s="4"/>
      <c r="G8" s="4"/>
      <c r="H8" s="4"/>
      <c r="I8" s="4"/>
      <c r="J8" s="4"/>
      <c r="K8" s="4"/>
      <c r="L8" s="4"/>
      <c r="M8" s="4"/>
      <c r="N8" s="4"/>
      <c r="O8" s="4"/>
      <c r="P8" s="4"/>
    </row>
    <row r="9" spans="1:16" x14ac:dyDescent="0.2">
      <c r="A9" s="84" t="s">
        <v>173</v>
      </c>
      <c r="B9" s="2"/>
      <c r="C9" s="2"/>
      <c r="D9" s="2"/>
      <c r="E9" s="4"/>
      <c r="F9" s="4"/>
      <c r="G9" s="4"/>
      <c r="H9" s="4"/>
      <c r="I9" s="4"/>
      <c r="J9" s="4"/>
      <c r="K9" s="4"/>
      <c r="L9" s="4"/>
      <c r="M9" s="4"/>
      <c r="N9" s="4"/>
      <c r="O9" s="4"/>
      <c r="P9" s="4"/>
    </row>
    <row r="10" spans="1:16" x14ac:dyDescent="0.2">
      <c r="A10" s="4"/>
      <c r="B10" s="4"/>
      <c r="C10" s="146"/>
      <c r="D10" s="146"/>
      <c r="E10" s="4"/>
      <c r="F10" s="4"/>
      <c r="G10" s="4"/>
      <c r="H10" s="4"/>
      <c r="I10" s="4"/>
      <c r="J10" s="4"/>
      <c r="K10" s="4"/>
      <c r="L10" s="4"/>
      <c r="M10" s="4"/>
      <c r="N10" s="4"/>
      <c r="O10" s="4"/>
      <c r="P10" s="4"/>
    </row>
    <row r="11" spans="1:16" x14ac:dyDescent="0.2">
      <c r="A11" s="84" t="s">
        <v>168</v>
      </c>
      <c r="B11" s="10">
        <f>-B14+B15</f>
        <v>145747</v>
      </c>
      <c r="C11" s="147"/>
      <c r="D11" s="10">
        <f>-D14+D15</f>
        <v>-67585</v>
      </c>
      <c r="E11" s="4"/>
      <c r="F11" s="4"/>
      <c r="G11" s="4"/>
      <c r="H11" s="4"/>
      <c r="I11" s="4"/>
      <c r="J11" s="4"/>
      <c r="K11" s="4"/>
      <c r="L11" s="4"/>
      <c r="M11" s="4"/>
      <c r="N11" s="4"/>
      <c r="O11" s="4"/>
      <c r="P11" s="4"/>
    </row>
    <row r="12" spans="1:16" x14ac:dyDescent="0.2">
      <c r="A12" s="143"/>
      <c r="B12" s="66"/>
      <c r="C12" s="148"/>
      <c r="D12" s="66"/>
      <c r="E12" s="4"/>
      <c r="F12" s="4"/>
      <c r="G12" s="4"/>
      <c r="H12" s="4"/>
      <c r="I12" s="4"/>
      <c r="J12" s="4"/>
      <c r="K12" s="4"/>
      <c r="L12" s="4"/>
      <c r="M12" s="4"/>
      <c r="N12" s="4"/>
      <c r="O12" s="4"/>
      <c r="P12" s="4"/>
    </row>
    <row r="13" spans="1:16" x14ac:dyDescent="0.2">
      <c r="A13" s="84" t="s">
        <v>219</v>
      </c>
      <c r="B13" s="64"/>
      <c r="C13" s="147"/>
      <c r="D13" s="64"/>
      <c r="E13" s="4"/>
      <c r="F13" s="4"/>
      <c r="G13" s="4"/>
      <c r="H13" s="4"/>
      <c r="I13" s="4"/>
      <c r="J13" s="4"/>
      <c r="K13" s="4"/>
      <c r="L13" s="4"/>
      <c r="M13" s="4"/>
      <c r="N13" s="4"/>
      <c r="O13" s="4"/>
      <c r="P13" s="4"/>
    </row>
    <row r="14" spans="1:16" x14ac:dyDescent="0.2">
      <c r="A14" s="78" t="s">
        <v>166</v>
      </c>
      <c r="B14" s="46">
        <v>-73762</v>
      </c>
      <c r="C14" s="148"/>
      <c r="D14" s="46">
        <v>-21345</v>
      </c>
      <c r="E14" s="4"/>
      <c r="F14" s="4"/>
      <c r="G14" s="4"/>
      <c r="H14" s="4"/>
      <c r="I14" s="4"/>
      <c r="J14" s="4"/>
      <c r="K14" s="4"/>
      <c r="L14" s="4"/>
      <c r="M14" s="4"/>
      <c r="N14" s="4"/>
      <c r="O14" s="4"/>
      <c r="P14" s="4"/>
    </row>
    <row r="15" spans="1:16" x14ac:dyDescent="0.2">
      <c r="A15" s="84" t="s">
        <v>160</v>
      </c>
      <c r="B15" s="149">
        <v>71985</v>
      </c>
      <c r="C15" s="147"/>
      <c r="D15" s="149">
        <v>-88930</v>
      </c>
      <c r="E15" s="4"/>
      <c r="F15" s="4"/>
      <c r="G15" s="4"/>
      <c r="H15" s="4"/>
      <c r="I15" s="4"/>
      <c r="J15" s="4"/>
      <c r="K15" s="4"/>
      <c r="L15" s="4"/>
      <c r="M15" s="4"/>
      <c r="N15" s="4"/>
      <c r="O15" s="4"/>
      <c r="P15" s="4"/>
    </row>
    <row r="16" spans="1:16" x14ac:dyDescent="0.2">
      <c r="A16" s="143"/>
      <c r="B16" s="4"/>
      <c r="C16" s="4"/>
      <c r="D16" s="4"/>
      <c r="E16" s="4"/>
      <c r="F16" s="4"/>
      <c r="G16" s="4"/>
      <c r="H16" s="4"/>
      <c r="I16" s="4"/>
      <c r="J16" s="4"/>
      <c r="K16" s="4"/>
      <c r="L16" s="4"/>
      <c r="M16" s="4"/>
      <c r="N16" s="4"/>
      <c r="O16" s="4"/>
      <c r="P16" s="4"/>
    </row>
    <row r="17" spans="1:16" x14ac:dyDescent="0.2">
      <c r="A17" s="1" t="s">
        <v>174</v>
      </c>
      <c r="B17" s="2"/>
      <c r="C17" s="150"/>
      <c r="D17" s="150"/>
      <c r="E17" s="4"/>
      <c r="F17" s="4"/>
      <c r="G17" s="4"/>
      <c r="H17" s="4"/>
      <c r="I17" s="4"/>
      <c r="J17" s="4"/>
      <c r="K17" s="4"/>
      <c r="L17" s="4"/>
      <c r="M17" s="4"/>
      <c r="N17" s="4"/>
      <c r="O17" s="4"/>
      <c r="P17" s="4"/>
    </row>
    <row r="18" spans="1:16" x14ac:dyDescent="0.2">
      <c r="A18" s="7" t="s">
        <v>175</v>
      </c>
      <c r="B18" s="103">
        <v>28018</v>
      </c>
      <c r="C18" s="152"/>
      <c r="D18" s="103">
        <v>-16749</v>
      </c>
      <c r="E18" s="4"/>
      <c r="F18" s="4"/>
      <c r="G18" s="4"/>
      <c r="H18" s="4"/>
      <c r="I18" s="4"/>
      <c r="J18" s="4"/>
      <c r="K18" s="4"/>
      <c r="L18" s="4"/>
      <c r="M18" s="4"/>
      <c r="N18" s="4"/>
      <c r="O18" s="4"/>
      <c r="P18" s="4"/>
    </row>
    <row r="19" spans="1:16" x14ac:dyDescent="0.2">
      <c r="A19" s="154" t="s">
        <v>176</v>
      </c>
      <c r="B19" s="155">
        <v>1879</v>
      </c>
      <c r="C19" s="150"/>
      <c r="D19" s="155">
        <v>-14103</v>
      </c>
      <c r="E19" s="4"/>
      <c r="F19" s="4"/>
      <c r="G19" s="4"/>
      <c r="H19" s="4"/>
      <c r="I19" s="4"/>
      <c r="J19" s="4"/>
      <c r="K19" s="4"/>
      <c r="L19" s="4"/>
      <c r="M19" s="4"/>
      <c r="N19" s="4"/>
      <c r="O19" s="4"/>
      <c r="P19" s="4"/>
    </row>
    <row r="20" spans="1:16" x14ac:dyDescent="0.2">
      <c r="A20" s="45" t="s">
        <v>177</v>
      </c>
      <c r="B20" s="103">
        <v>0</v>
      </c>
      <c r="C20" s="153"/>
      <c r="D20" s="103">
        <v>717</v>
      </c>
      <c r="E20" s="4"/>
      <c r="F20" s="4"/>
      <c r="G20" s="4"/>
      <c r="H20" s="4"/>
      <c r="I20" s="4"/>
      <c r="J20" s="4"/>
      <c r="K20" s="4"/>
      <c r="L20" s="4"/>
      <c r="M20" s="4"/>
      <c r="N20" s="4"/>
      <c r="O20" s="4"/>
      <c r="P20" s="4"/>
    </row>
    <row r="21" spans="1:16" x14ac:dyDescent="0.2">
      <c r="A21" s="154" t="s">
        <v>178</v>
      </c>
      <c r="B21" s="155">
        <v>-56001</v>
      </c>
      <c r="C21" s="151"/>
      <c r="D21" s="155">
        <v>-9586</v>
      </c>
      <c r="E21" s="4"/>
      <c r="F21" s="4"/>
      <c r="G21" s="4"/>
      <c r="H21" s="4"/>
      <c r="I21" s="4"/>
      <c r="J21" s="4"/>
      <c r="K21" s="4"/>
      <c r="L21" s="4"/>
      <c r="M21" s="4"/>
      <c r="N21" s="4"/>
      <c r="O21" s="4"/>
      <c r="P21" s="4"/>
    </row>
    <row r="22" spans="1:16" ht="24" x14ac:dyDescent="0.2">
      <c r="A22" s="7" t="s">
        <v>179</v>
      </c>
      <c r="B22" s="103">
        <v>37642</v>
      </c>
      <c r="C22" s="152"/>
      <c r="D22" s="103">
        <v>134942</v>
      </c>
      <c r="E22" s="4"/>
      <c r="F22" s="4"/>
      <c r="G22" s="4"/>
      <c r="H22" s="4"/>
      <c r="I22" s="4"/>
      <c r="J22" s="4"/>
      <c r="K22" s="4"/>
      <c r="L22" s="4"/>
      <c r="M22" s="4"/>
      <c r="N22" s="4"/>
      <c r="O22" s="4"/>
      <c r="P22" s="4"/>
    </row>
    <row r="23" spans="1:16" x14ac:dyDescent="0.2">
      <c r="A23" s="42" t="s">
        <v>180</v>
      </c>
      <c r="B23" s="155">
        <v>23081</v>
      </c>
      <c r="C23" s="150"/>
      <c r="D23" s="155">
        <v>-9393</v>
      </c>
      <c r="E23" s="4"/>
      <c r="F23" s="4"/>
      <c r="G23" s="4"/>
      <c r="H23" s="4"/>
      <c r="I23" s="4"/>
      <c r="J23" s="4"/>
      <c r="K23" s="4"/>
      <c r="L23" s="4"/>
      <c r="M23" s="4"/>
      <c r="N23" s="4"/>
      <c r="O23" s="4"/>
      <c r="P23" s="4"/>
    </row>
    <row r="24" spans="1:16" x14ac:dyDescent="0.2">
      <c r="A24" s="7" t="s">
        <v>181</v>
      </c>
      <c r="B24" s="103">
        <v>-6614</v>
      </c>
      <c r="C24" s="153"/>
      <c r="D24" s="103">
        <v>-1478</v>
      </c>
      <c r="E24" s="4"/>
      <c r="F24" s="4"/>
      <c r="G24" s="4"/>
      <c r="H24" s="4"/>
      <c r="I24" s="4"/>
      <c r="J24" s="4"/>
      <c r="K24" s="4"/>
      <c r="L24" s="4"/>
      <c r="M24" s="4"/>
      <c r="N24" s="4"/>
      <c r="O24" s="4"/>
      <c r="P24" s="4"/>
    </row>
    <row r="25" spans="1:16" x14ac:dyDescent="0.2">
      <c r="A25" s="189" t="s">
        <v>182</v>
      </c>
      <c r="B25" s="155">
        <v>-11503</v>
      </c>
      <c r="C25" s="150"/>
      <c r="D25" s="155">
        <v>73661</v>
      </c>
      <c r="E25" s="4"/>
      <c r="F25" s="4"/>
      <c r="G25" s="4"/>
      <c r="H25" s="4"/>
      <c r="I25" s="4"/>
      <c r="J25" s="4"/>
      <c r="K25" s="4"/>
      <c r="L25" s="4"/>
      <c r="M25" s="4"/>
      <c r="N25" s="4"/>
      <c r="O25" s="4"/>
      <c r="P25" s="4"/>
    </row>
    <row r="26" spans="1:16" x14ac:dyDescent="0.2">
      <c r="A26" s="78" t="s">
        <v>183</v>
      </c>
      <c r="B26" s="103">
        <v>0</v>
      </c>
      <c r="C26" s="153"/>
      <c r="D26" s="103">
        <v>2426</v>
      </c>
      <c r="E26" s="4"/>
      <c r="F26" s="4"/>
      <c r="G26" s="4"/>
      <c r="H26" s="4"/>
      <c r="I26" s="4"/>
      <c r="J26" s="4"/>
      <c r="K26" s="4"/>
      <c r="L26" s="4"/>
      <c r="M26" s="4"/>
      <c r="N26" s="4"/>
      <c r="O26" s="4"/>
      <c r="P26" s="4"/>
    </row>
    <row r="27" spans="1:16" x14ac:dyDescent="0.2">
      <c r="A27" s="190" t="s">
        <v>184</v>
      </c>
      <c r="B27" s="191">
        <v>-1835</v>
      </c>
      <c r="C27" s="192"/>
      <c r="D27" s="191">
        <v>337</v>
      </c>
      <c r="E27" s="4"/>
      <c r="F27" s="4"/>
      <c r="G27" s="4"/>
      <c r="H27" s="4"/>
      <c r="I27" s="4"/>
      <c r="J27" s="4"/>
      <c r="K27" s="4"/>
      <c r="L27" s="4"/>
      <c r="M27" s="4"/>
      <c r="N27" s="4"/>
      <c r="O27" s="4"/>
      <c r="P27" s="4"/>
    </row>
    <row r="28" spans="1:16" ht="13.5" x14ac:dyDescent="0.2">
      <c r="A28" s="193" t="s">
        <v>215</v>
      </c>
      <c r="B28" s="157">
        <v>3955</v>
      </c>
      <c r="C28" s="107"/>
      <c r="D28" s="103">
        <v>2851</v>
      </c>
      <c r="E28" s="4"/>
      <c r="F28" s="4"/>
      <c r="G28" s="4"/>
      <c r="H28" s="4"/>
      <c r="I28" s="4"/>
      <c r="J28" s="4"/>
      <c r="K28" s="4"/>
      <c r="L28" s="4"/>
      <c r="M28" s="4"/>
      <c r="N28" s="4"/>
      <c r="O28" s="4"/>
      <c r="P28" s="4"/>
    </row>
    <row r="29" spans="1:16" x14ac:dyDescent="0.2">
      <c r="A29" s="28" t="s">
        <v>185</v>
      </c>
      <c r="B29" s="158">
        <v>4351</v>
      </c>
      <c r="C29" s="156"/>
      <c r="D29" s="155">
        <v>0</v>
      </c>
      <c r="E29" s="4"/>
      <c r="F29" s="4"/>
      <c r="G29" s="4"/>
      <c r="H29" s="4"/>
      <c r="I29" s="4"/>
      <c r="J29" s="4"/>
      <c r="K29" s="4"/>
      <c r="L29" s="4"/>
      <c r="M29" s="4"/>
      <c r="N29" s="4"/>
      <c r="O29" s="4"/>
      <c r="P29" s="4"/>
    </row>
    <row r="30" spans="1:16" ht="13.5" x14ac:dyDescent="0.2">
      <c r="A30" s="3" t="s">
        <v>186</v>
      </c>
      <c r="B30" s="159">
        <v>94958</v>
      </c>
      <c r="C30" s="148"/>
      <c r="D30" s="159">
        <v>74695</v>
      </c>
      <c r="E30" s="4"/>
      <c r="F30" s="4"/>
      <c r="G30" s="4"/>
      <c r="H30" s="4"/>
      <c r="I30" s="4"/>
      <c r="J30" s="4"/>
      <c r="K30" s="4"/>
      <c r="L30" s="4"/>
      <c r="M30" s="4"/>
      <c r="N30" s="4"/>
      <c r="O30" s="4"/>
      <c r="P30" s="4"/>
    </row>
    <row r="31" spans="1:16" x14ac:dyDescent="0.2">
      <c r="A31" s="2"/>
      <c r="B31" s="2"/>
      <c r="C31" s="142"/>
      <c r="D31" s="142"/>
      <c r="E31" s="4"/>
      <c r="F31" s="4"/>
      <c r="G31" s="4"/>
      <c r="H31" s="4"/>
      <c r="I31" s="4"/>
      <c r="J31" s="4"/>
      <c r="K31" s="4"/>
      <c r="L31" s="4"/>
      <c r="M31" s="4"/>
      <c r="N31" s="4"/>
      <c r="O31" s="4"/>
      <c r="P31" s="4"/>
    </row>
    <row r="32" spans="1:16" x14ac:dyDescent="0.2">
      <c r="A32" s="25" t="s">
        <v>187</v>
      </c>
      <c r="B32" s="160">
        <v>348563930</v>
      </c>
      <c r="C32" s="161"/>
      <c r="D32" s="160">
        <v>349436015</v>
      </c>
      <c r="E32" s="4"/>
      <c r="F32" s="4"/>
      <c r="G32" s="4"/>
      <c r="H32" s="4"/>
      <c r="I32" s="4"/>
      <c r="J32" s="4"/>
      <c r="K32" s="4"/>
      <c r="L32" s="4"/>
      <c r="M32" s="4"/>
      <c r="N32" s="4"/>
      <c r="O32" s="4"/>
      <c r="P32" s="4"/>
    </row>
    <row r="33" spans="1:16" x14ac:dyDescent="0.2">
      <c r="A33" s="2"/>
      <c r="B33" s="2"/>
      <c r="C33" s="162"/>
      <c r="D33" s="162"/>
      <c r="E33" s="4"/>
      <c r="F33" s="4"/>
      <c r="G33" s="4"/>
      <c r="H33" s="4"/>
      <c r="I33" s="4"/>
      <c r="J33" s="4"/>
      <c r="K33" s="4"/>
      <c r="L33" s="4"/>
      <c r="M33" s="4"/>
      <c r="N33" s="4"/>
      <c r="O33" s="4"/>
      <c r="P33" s="4"/>
    </row>
    <row r="34" spans="1:16" x14ac:dyDescent="0.2">
      <c r="A34" s="3" t="s">
        <v>188</v>
      </c>
      <c r="B34" s="17">
        <v>0.27</v>
      </c>
      <c r="C34" s="90"/>
      <c r="D34" s="17">
        <v>0.21</v>
      </c>
      <c r="E34" s="4"/>
      <c r="F34" s="4"/>
      <c r="G34" s="4"/>
      <c r="H34" s="4"/>
      <c r="I34" s="4"/>
      <c r="J34" s="4"/>
      <c r="K34" s="4"/>
      <c r="L34" s="4"/>
      <c r="M34" s="4"/>
      <c r="N34" s="4"/>
      <c r="O34" s="4"/>
      <c r="P34" s="4"/>
    </row>
    <row r="35" spans="1:16" x14ac:dyDescent="0.2">
      <c r="A35" s="4"/>
      <c r="B35" s="4"/>
      <c r="C35" s="4"/>
      <c r="D35" s="4"/>
      <c r="E35" s="4"/>
      <c r="F35" s="4"/>
      <c r="G35" s="4"/>
      <c r="H35" s="4"/>
      <c r="I35" s="4"/>
      <c r="J35" s="4"/>
      <c r="K35" s="4"/>
      <c r="L35" s="4"/>
      <c r="M35" s="4"/>
      <c r="N35" s="4"/>
      <c r="O35" s="4"/>
      <c r="P35" s="4"/>
    </row>
    <row r="36" spans="1:16" ht="22.5" customHeight="1" x14ac:dyDescent="0.2">
      <c r="A36" s="331" t="s">
        <v>189</v>
      </c>
      <c r="B36" s="279"/>
      <c r="C36" s="279"/>
      <c r="D36" s="279"/>
      <c r="E36" s="4"/>
      <c r="F36" s="4"/>
      <c r="G36" s="4"/>
      <c r="H36" s="4"/>
      <c r="I36" s="4"/>
      <c r="J36" s="4"/>
      <c r="K36" s="4"/>
      <c r="L36" s="4"/>
      <c r="M36" s="4"/>
      <c r="N36" s="4"/>
      <c r="O36" s="4"/>
      <c r="P36" s="4"/>
    </row>
    <row r="37" spans="1:16" ht="110.25" customHeight="1" x14ac:dyDescent="0.2">
      <c r="A37" s="305" t="s">
        <v>214</v>
      </c>
      <c r="B37" s="306"/>
      <c r="C37" s="306"/>
      <c r="D37" s="306"/>
      <c r="E37" s="4"/>
      <c r="F37" s="4"/>
      <c r="G37" s="4"/>
      <c r="H37" s="4"/>
      <c r="I37" s="4"/>
      <c r="J37" s="4"/>
      <c r="K37" s="4"/>
      <c r="L37" s="4"/>
      <c r="M37" s="4"/>
      <c r="N37" s="4"/>
      <c r="O37" s="4"/>
      <c r="P37" s="4"/>
    </row>
    <row r="38" spans="1:16" ht="18.75" customHeight="1" x14ac:dyDescent="0.2">
      <c r="A38" s="4"/>
      <c r="B38" s="4"/>
      <c r="C38" s="4"/>
      <c r="D38" s="4"/>
      <c r="E38" s="4"/>
      <c r="F38" s="4"/>
      <c r="G38" s="4"/>
      <c r="H38" s="4"/>
      <c r="I38" s="4"/>
      <c r="J38" s="4"/>
      <c r="K38" s="4"/>
      <c r="L38" s="4"/>
      <c r="M38" s="4"/>
      <c r="N38" s="4"/>
      <c r="O38" s="4"/>
      <c r="P38" s="4"/>
    </row>
    <row r="39" spans="1:16" ht="18.75" customHeight="1" x14ac:dyDescent="0.2">
      <c r="A39" s="4"/>
      <c r="B39" s="4"/>
      <c r="C39" s="4"/>
      <c r="D39" s="4"/>
      <c r="E39" s="4"/>
      <c r="F39" s="4"/>
      <c r="G39" s="4"/>
      <c r="H39" s="4"/>
      <c r="I39" s="4"/>
      <c r="J39" s="4"/>
      <c r="K39" s="4"/>
      <c r="L39" s="4"/>
      <c r="M39" s="4"/>
      <c r="N39" s="4"/>
      <c r="O39" s="4"/>
      <c r="P39" s="4"/>
    </row>
    <row r="40" spans="1:16" ht="18.75" customHeight="1" x14ac:dyDescent="0.2">
      <c r="A40" s="4"/>
      <c r="B40" s="4"/>
      <c r="C40" s="4"/>
      <c r="D40" s="4"/>
      <c r="E40" s="4"/>
      <c r="F40" s="4"/>
      <c r="G40" s="4"/>
      <c r="H40" s="4"/>
      <c r="I40" s="4"/>
      <c r="J40" s="4"/>
      <c r="K40" s="4"/>
      <c r="L40" s="4"/>
      <c r="M40" s="4"/>
      <c r="N40" s="4"/>
      <c r="O40" s="4"/>
      <c r="P40" s="4"/>
    </row>
    <row r="41" spans="1:16" ht="18.75" customHeight="1" x14ac:dyDescent="0.2">
      <c r="A41" s="4"/>
      <c r="B41" s="4"/>
      <c r="C41" s="4"/>
      <c r="D41" s="4"/>
      <c r="E41" s="4"/>
      <c r="F41" s="4"/>
      <c r="G41" s="4"/>
      <c r="H41" s="4"/>
      <c r="I41" s="4"/>
      <c r="J41" s="4"/>
      <c r="K41" s="4"/>
      <c r="L41" s="4"/>
      <c r="M41" s="4"/>
      <c r="N41" s="4"/>
      <c r="O41" s="4"/>
      <c r="P41" s="4"/>
    </row>
    <row r="42" spans="1:16" ht="18.75" customHeight="1" x14ac:dyDescent="0.2">
      <c r="A42" s="4"/>
      <c r="B42" s="4"/>
      <c r="C42" s="4"/>
      <c r="D42" s="4"/>
      <c r="E42" s="4"/>
      <c r="F42" s="4"/>
      <c r="G42" s="4"/>
      <c r="H42" s="4"/>
      <c r="I42" s="4"/>
      <c r="J42" s="4"/>
      <c r="K42" s="4"/>
      <c r="L42" s="4"/>
      <c r="M42" s="4"/>
      <c r="N42" s="4"/>
      <c r="O42" s="4"/>
      <c r="P42" s="4"/>
    </row>
    <row r="43" spans="1:16" ht="18.75" customHeight="1" x14ac:dyDescent="0.2">
      <c r="A43" s="4"/>
      <c r="B43" s="4"/>
      <c r="C43" s="4"/>
      <c r="D43" s="4"/>
      <c r="E43" s="4"/>
      <c r="F43" s="4"/>
      <c r="G43" s="4"/>
      <c r="H43" s="4"/>
      <c r="I43" s="4"/>
      <c r="J43" s="4"/>
      <c r="K43" s="4"/>
      <c r="L43" s="4"/>
      <c r="M43" s="4"/>
      <c r="N43" s="4"/>
      <c r="O43" s="4"/>
      <c r="P43" s="4"/>
    </row>
    <row r="44" spans="1:16" ht="18.75" customHeight="1" x14ac:dyDescent="0.2">
      <c r="A44" s="4"/>
      <c r="B44" s="4"/>
      <c r="C44" s="4"/>
      <c r="D44" s="4"/>
      <c r="E44" s="4"/>
      <c r="F44" s="4"/>
      <c r="G44" s="4"/>
      <c r="H44" s="4"/>
      <c r="I44" s="4"/>
      <c r="J44" s="4"/>
      <c r="K44" s="4"/>
      <c r="L44" s="4"/>
      <c r="M44" s="4"/>
      <c r="N44" s="4"/>
      <c r="O44" s="4"/>
      <c r="P44" s="4"/>
    </row>
    <row r="45" spans="1:16" ht="18.75" customHeight="1" x14ac:dyDescent="0.2">
      <c r="A45" s="4"/>
      <c r="B45" s="4"/>
      <c r="C45" s="4"/>
      <c r="D45" s="4"/>
      <c r="E45" s="4"/>
      <c r="F45" s="4"/>
      <c r="G45" s="4"/>
      <c r="H45" s="4"/>
      <c r="I45" s="4"/>
      <c r="J45" s="4"/>
      <c r="K45" s="4"/>
      <c r="L45" s="4"/>
      <c r="M45" s="4"/>
      <c r="N45" s="4"/>
      <c r="O45" s="4"/>
      <c r="P45" s="4"/>
    </row>
    <row r="46" spans="1:16" ht="18.75" customHeight="1" x14ac:dyDescent="0.2">
      <c r="A46" s="4"/>
      <c r="B46" s="4"/>
      <c r="C46" s="4"/>
      <c r="D46" s="4"/>
      <c r="E46" s="4"/>
      <c r="F46" s="4"/>
      <c r="G46" s="4"/>
      <c r="H46" s="4"/>
      <c r="I46" s="4"/>
      <c r="J46" s="4"/>
      <c r="K46" s="4"/>
      <c r="L46" s="4"/>
      <c r="M46" s="4"/>
      <c r="N46" s="4"/>
      <c r="O46" s="4"/>
      <c r="P46" s="4"/>
    </row>
    <row r="47" spans="1:16" ht="18.75" customHeight="1" x14ac:dyDescent="0.2">
      <c r="A47" s="4"/>
      <c r="B47" s="4"/>
      <c r="C47" s="4"/>
      <c r="D47" s="4"/>
      <c r="E47" s="4"/>
      <c r="F47" s="4"/>
      <c r="G47" s="4"/>
      <c r="H47" s="4"/>
      <c r="I47" s="4"/>
      <c r="J47" s="4"/>
      <c r="K47" s="4"/>
      <c r="L47" s="4"/>
      <c r="M47" s="4"/>
      <c r="N47" s="4"/>
      <c r="O47" s="4"/>
      <c r="P47" s="4"/>
    </row>
    <row r="48" spans="1:16" ht="18.75" customHeight="1" x14ac:dyDescent="0.2">
      <c r="A48" s="4"/>
      <c r="B48" s="4"/>
      <c r="C48" s="4"/>
      <c r="D48" s="4"/>
      <c r="E48" s="4"/>
      <c r="F48" s="4"/>
      <c r="G48" s="4"/>
      <c r="H48" s="4"/>
      <c r="I48" s="4"/>
      <c r="J48" s="4"/>
      <c r="K48" s="4"/>
      <c r="L48" s="4"/>
      <c r="M48" s="4"/>
      <c r="N48" s="4"/>
      <c r="O48" s="4"/>
      <c r="P48" s="4"/>
    </row>
    <row r="49" spans="1:16" ht="18.75" customHeight="1" x14ac:dyDescent="0.2">
      <c r="A49" s="4"/>
      <c r="B49" s="4"/>
      <c r="C49" s="4"/>
      <c r="D49" s="4"/>
      <c r="E49" s="4"/>
      <c r="F49" s="4"/>
      <c r="G49" s="4"/>
      <c r="H49" s="4"/>
      <c r="I49" s="4"/>
      <c r="J49" s="4"/>
      <c r="K49" s="4"/>
      <c r="L49" s="4"/>
      <c r="M49" s="4"/>
      <c r="N49" s="4"/>
      <c r="O49" s="4"/>
      <c r="P49" s="4"/>
    </row>
    <row r="50" spans="1:16" ht="18.75" customHeight="1" x14ac:dyDescent="0.2">
      <c r="A50" s="4"/>
      <c r="B50" s="4"/>
      <c r="C50" s="4"/>
      <c r="D50" s="4"/>
      <c r="E50" s="4"/>
      <c r="F50" s="4"/>
      <c r="G50" s="4"/>
      <c r="H50" s="4"/>
      <c r="I50" s="4"/>
      <c r="J50" s="4"/>
      <c r="K50" s="4"/>
      <c r="L50" s="4"/>
      <c r="M50" s="4"/>
      <c r="N50" s="4"/>
      <c r="O50" s="4"/>
      <c r="P50" s="4"/>
    </row>
    <row r="51" spans="1:16" ht="18.75" customHeight="1" x14ac:dyDescent="0.2">
      <c r="A51" s="4"/>
      <c r="B51" s="4"/>
      <c r="C51" s="4"/>
      <c r="D51" s="4"/>
      <c r="E51" s="4"/>
      <c r="F51" s="4"/>
      <c r="G51" s="4"/>
      <c r="H51" s="4"/>
      <c r="I51" s="4"/>
      <c r="J51" s="4"/>
      <c r="K51" s="4"/>
      <c r="L51" s="4"/>
      <c r="M51" s="4"/>
      <c r="N51" s="4"/>
      <c r="O51" s="4"/>
      <c r="P51" s="4"/>
    </row>
    <row r="52" spans="1:16" ht="18.75" customHeight="1" x14ac:dyDescent="0.2">
      <c r="A52" s="4"/>
      <c r="B52" s="4"/>
      <c r="C52" s="4"/>
      <c r="D52" s="4"/>
      <c r="E52" s="4"/>
      <c r="F52" s="4"/>
      <c r="G52" s="4"/>
      <c r="H52" s="4"/>
      <c r="I52" s="4"/>
      <c r="J52" s="4"/>
      <c r="K52" s="4"/>
      <c r="L52" s="4"/>
      <c r="M52" s="4"/>
      <c r="N52" s="4"/>
      <c r="O52" s="4"/>
      <c r="P52" s="4"/>
    </row>
    <row r="53" spans="1:16" ht="18.75" customHeight="1" x14ac:dyDescent="0.2">
      <c r="A53" s="4"/>
      <c r="B53" s="4"/>
      <c r="C53" s="4"/>
      <c r="D53" s="4"/>
      <c r="E53" s="4"/>
      <c r="F53" s="4"/>
      <c r="G53" s="4"/>
      <c r="H53" s="4"/>
      <c r="I53" s="4"/>
      <c r="J53" s="4"/>
      <c r="K53" s="4"/>
      <c r="L53" s="4"/>
      <c r="M53" s="4"/>
      <c r="N53" s="4"/>
      <c r="O53" s="4"/>
      <c r="P53" s="4"/>
    </row>
    <row r="54" spans="1:16" ht="18.75" customHeight="1" x14ac:dyDescent="0.2">
      <c r="A54" s="4"/>
      <c r="B54" s="4"/>
      <c r="C54" s="4"/>
      <c r="D54" s="4"/>
      <c r="E54" s="4"/>
      <c r="F54" s="4"/>
      <c r="G54" s="4"/>
      <c r="H54" s="4"/>
      <c r="I54" s="4"/>
      <c r="J54" s="4"/>
      <c r="K54" s="4"/>
      <c r="L54" s="4"/>
      <c r="M54" s="4"/>
      <c r="N54" s="4"/>
      <c r="O54" s="4"/>
      <c r="P54" s="4"/>
    </row>
    <row r="55" spans="1:16" ht="18.75" customHeight="1" x14ac:dyDescent="0.2">
      <c r="A55" s="4"/>
      <c r="B55" s="4"/>
      <c r="C55" s="4"/>
      <c r="D55" s="4"/>
      <c r="E55" s="4"/>
      <c r="F55" s="4"/>
      <c r="G55" s="4"/>
      <c r="H55" s="4"/>
      <c r="I55" s="4"/>
      <c r="J55" s="4"/>
      <c r="K55" s="4"/>
      <c r="L55" s="4"/>
      <c r="M55" s="4"/>
      <c r="N55" s="4"/>
      <c r="O55" s="4"/>
      <c r="P55" s="4"/>
    </row>
    <row r="56" spans="1:16" ht="18.75" customHeight="1" x14ac:dyDescent="0.2">
      <c r="A56" s="4"/>
      <c r="B56" s="4"/>
      <c r="C56" s="4"/>
      <c r="D56" s="4"/>
      <c r="E56" s="4"/>
      <c r="F56" s="4"/>
      <c r="G56" s="4"/>
      <c r="H56" s="4"/>
      <c r="I56" s="4"/>
      <c r="J56" s="4"/>
      <c r="K56" s="4"/>
      <c r="L56" s="4"/>
      <c r="M56" s="4"/>
      <c r="N56" s="4"/>
      <c r="O56" s="4"/>
      <c r="P56" s="4"/>
    </row>
    <row r="57" spans="1:16" ht="18.75" customHeight="1" x14ac:dyDescent="0.2">
      <c r="A57" s="4"/>
      <c r="B57" s="4"/>
      <c r="C57" s="4"/>
      <c r="D57" s="4"/>
      <c r="E57" s="4"/>
      <c r="F57" s="4"/>
      <c r="G57" s="4"/>
      <c r="H57" s="4"/>
      <c r="I57" s="4"/>
      <c r="J57" s="4"/>
      <c r="K57" s="4"/>
      <c r="L57" s="4"/>
      <c r="M57" s="4"/>
      <c r="N57" s="4"/>
      <c r="O57" s="4"/>
      <c r="P57" s="4"/>
    </row>
    <row r="58" spans="1:16" ht="18.75" customHeight="1" x14ac:dyDescent="0.2">
      <c r="A58" s="4"/>
      <c r="B58" s="4"/>
      <c r="C58" s="4"/>
      <c r="D58" s="4"/>
      <c r="E58" s="4"/>
      <c r="F58" s="4"/>
      <c r="G58" s="4"/>
      <c r="H58" s="4"/>
      <c r="I58" s="4"/>
      <c r="J58" s="4"/>
      <c r="K58" s="4"/>
      <c r="L58" s="4"/>
      <c r="M58" s="4"/>
      <c r="N58" s="4"/>
      <c r="O58" s="4"/>
      <c r="P58" s="4"/>
    </row>
    <row r="59" spans="1:16" ht="18.75" customHeight="1" x14ac:dyDescent="0.2">
      <c r="A59" s="4"/>
      <c r="B59" s="4"/>
      <c r="C59" s="4"/>
      <c r="D59" s="4"/>
      <c r="E59" s="4"/>
      <c r="F59" s="4"/>
      <c r="G59" s="4"/>
      <c r="H59" s="4"/>
      <c r="I59" s="4"/>
      <c r="J59" s="4"/>
      <c r="K59" s="4"/>
      <c r="L59" s="4"/>
      <c r="M59" s="4"/>
      <c r="N59" s="4"/>
      <c r="O59" s="4"/>
      <c r="P59" s="4"/>
    </row>
    <row r="60" spans="1:16" ht="18.75" customHeight="1" x14ac:dyDescent="0.2">
      <c r="A60" s="4"/>
      <c r="B60" s="4"/>
      <c r="C60" s="4"/>
      <c r="D60" s="4"/>
      <c r="E60" s="4"/>
      <c r="F60" s="4"/>
      <c r="G60" s="4"/>
      <c r="H60" s="4"/>
      <c r="I60" s="4"/>
      <c r="J60" s="4"/>
      <c r="K60" s="4"/>
      <c r="L60" s="4"/>
      <c r="M60" s="4"/>
      <c r="N60" s="4"/>
      <c r="O60" s="4"/>
      <c r="P60" s="4"/>
    </row>
    <row r="61" spans="1:16" ht="18.75" customHeight="1" x14ac:dyDescent="0.2">
      <c r="A61" s="4"/>
      <c r="B61" s="4"/>
      <c r="C61" s="4"/>
      <c r="D61" s="4"/>
      <c r="E61" s="4"/>
      <c r="F61" s="4"/>
      <c r="G61" s="4"/>
      <c r="H61" s="4"/>
      <c r="I61" s="4"/>
      <c r="J61" s="4"/>
      <c r="K61" s="4"/>
      <c r="L61" s="4"/>
      <c r="M61" s="4"/>
      <c r="N61" s="4"/>
      <c r="O61" s="4"/>
      <c r="P61" s="4"/>
    </row>
    <row r="62" spans="1:16" ht="18.75" customHeight="1" x14ac:dyDescent="0.2">
      <c r="A62" s="4"/>
      <c r="B62" s="4"/>
      <c r="C62" s="4"/>
      <c r="D62" s="4"/>
      <c r="E62" s="4"/>
      <c r="F62" s="4"/>
      <c r="G62" s="4"/>
      <c r="H62" s="4"/>
      <c r="I62" s="4"/>
      <c r="J62" s="4"/>
      <c r="K62" s="4"/>
      <c r="L62" s="4"/>
      <c r="M62" s="4"/>
      <c r="N62" s="4"/>
      <c r="O62" s="4"/>
      <c r="P62" s="4"/>
    </row>
    <row r="63" spans="1:16" ht="18.75" customHeight="1" x14ac:dyDescent="0.2">
      <c r="A63" s="4"/>
      <c r="B63" s="4"/>
      <c r="C63" s="4"/>
      <c r="D63" s="4"/>
      <c r="E63" s="4"/>
      <c r="F63" s="4"/>
      <c r="G63" s="4"/>
      <c r="H63" s="4"/>
      <c r="I63" s="4"/>
      <c r="J63" s="4"/>
      <c r="K63" s="4"/>
      <c r="L63" s="4"/>
      <c r="M63" s="4"/>
      <c r="N63" s="4"/>
      <c r="O63" s="4"/>
      <c r="P63" s="4"/>
    </row>
    <row r="64" spans="1:16" ht="18.75" customHeight="1" x14ac:dyDescent="0.2">
      <c r="A64" s="4"/>
      <c r="B64" s="4"/>
      <c r="C64" s="4"/>
      <c r="D64" s="4"/>
      <c r="E64" s="4"/>
      <c r="F64" s="4"/>
      <c r="G64" s="4"/>
      <c r="H64" s="4"/>
      <c r="I64" s="4"/>
      <c r="J64" s="4"/>
      <c r="K64" s="4"/>
      <c r="L64" s="4"/>
      <c r="M64" s="4"/>
      <c r="N64" s="4"/>
      <c r="O64" s="4"/>
      <c r="P64" s="4"/>
    </row>
    <row r="65" spans="1:16" ht="18.75" customHeight="1" x14ac:dyDescent="0.2">
      <c r="A65" s="4"/>
      <c r="B65" s="4"/>
      <c r="C65" s="4"/>
      <c r="D65" s="4"/>
      <c r="E65" s="4"/>
      <c r="F65" s="4"/>
      <c r="G65" s="4"/>
      <c r="H65" s="4"/>
      <c r="I65" s="4"/>
      <c r="J65" s="4"/>
      <c r="K65" s="4"/>
      <c r="L65" s="4"/>
      <c r="M65" s="4"/>
      <c r="N65" s="4"/>
      <c r="O65" s="4"/>
      <c r="P65" s="4"/>
    </row>
    <row r="66" spans="1:16" ht="18.75" customHeight="1" x14ac:dyDescent="0.2">
      <c r="A66" s="4"/>
      <c r="B66" s="4"/>
      <c r="C66" s="4"/>
      <c r="D66" s="4"/>
      <c r="E66" s="4"/>
      <c r="F66" s="4"/>
      <c r="G66" s="4"/>
      <c r="H66" s="4"/>
      <c r="I66" s="4"/>
      <c r="J66" s="4"/>
      <c r="K66" s="4"/>
      <c r="L66" s="4"/>
      <c r="M66" s="4"/>
      <c r="N66" s="4"/>
      <c r="O66" s="4"/>
      <c r="P66" s="4"/>
    </row>
    <row r="67" spans="1:16" ht="18.75" customHeight="1" x14ac:dyDescent="0.2">
      <c r="A67" s="4"/>
      <c r="B67" s="4"/>
      <c r="C67" s="4"/>
      <c r="D67" s="4"/>
      <c r="E67" s="4"/>
      <c r="F67" s="4"/>
      <c r="G67" s="4"/>
      <c r="H67" s="4"/>
      <c r="I67" s="4"/>
      <c r="J67" s="4"/>
      <c r="K67" s="4"/>
      <c r="L67" s="4"/>
      <c r="M67" s="4"/>
      <c r="N67" s="4"/>
      <c r="O67" s="4"/>
      <c r="P67" s="4"/>
    </row>
    <row r="68" spans="1:16" ht="18.75" customHeight="1" x14ac:dyDescent="0.2">
      <c r="A68" s="4"/>
      <c r="B68" s="4"/>
      <c r="C68" s="4"/>
      <c r="D68" s="4"/>
      <c r="E68" s="4"/>
      <c r="F68" s="4"/>
      <c r="G68" s="4"/>
      <c r="H68" s="4"/>
      <c r="I68" s="4"/>
      <c r="J68" s="4"/>
      <c r="K68" s="4"/>
      <c r="L68" s="4"/>
      <c r="M68" s="4"/>
      <c r="N68" s="4"/>
      <c r="O68" s="4"/>
      <c r="P68" s="4"/>
    </row>
    <row r="69" spans="1:16" ht="18.75" customHeight="1" x14ac:dyDescent="0.2">
      <c r="A69" s="4"/>
      <c r="B69" s="4"/>
      <c r="C69" s="4"/>
      <c r="D69" s="4"/>
      <c r="E69" s="4"/>
      <c r="F69" s="4"/>
      <c r="G69" s="4"/>
      <c r="H69" s="4"/>
      <c r="I69" s="4"/>
      <c r="J69" s="4"/>
      <c r="K69" s="4"/>
      <c r="L69" s="4"/>
      <c r="M69" s="4"/>
      <c r="N69" s="4"/>
      <c r="O69" s="4"/>
      <c r="P69" s="4"/>
    </row>
    <row r="70" spans="1:16" ht="18.75" customHeight="1" x14ac:dyDescent="0.2">
      <c r="A70" s="4"/>
      <c r="B70" s="4"/>
      <c r="C70" s="4"/>
      <c r="D70" s="4"/>
      <c r="E70" s="4"/>
      <c r="F70" s="4"/>
      <c r="G70" s="4"/>
      <c r="H70" s="4"/>
      <c r="I70" s="4"/>
      <c r="J70" s="4"/>
      <c r="K70" s="4"/>
      <c r="L70" s="4"/>
      <c r="M70" s="4"/>
      <c r="N70" s="4"/>
      <c r="O70" s="4"/>
      <c r="P70" s="4"/>
    </row>
    <row r="71" spans="1:16" ht="18.75" customHeight="1" x14ac:dyDescent="0.2">
      <c r="A71" s="4"/>
      <c r="B71" s="4"/>
      <c r="C71" s="4"/>
      <c r="D71" s="4"/>
      <c r="E71" s="4"/>
      <c r="F71" s="4"/>
      <c r="G71" s="4"/>
      <c r="H71" s="4"/>
      <c r="I71" s="4"/>
      <c r="J71" s="4"/>
      <c r="K71" s="4"/>
      <c r="L71" s="4"/>
      <c r="M71" s="4"/>
      <c r="N71" s="4"/>
      <c r="O71" s="4"/>
      <c r="P71" s="4"/>
    </row>
    <row r="72" spans="1:16" ht="18.75" customHeight="1" x14ac:dyDescent="0.2">
      <c r="A72" s="4"/>
      <c r="B72" s="4"/>
      <c r="C72" s="4"/>
      <c r="D72" s="4"/>
      <c r="E72" s="4"/>
      <c r="F72" s="4"/>
      <c r="G72" s="4"/>
      <c r="H72" s="4"/>
      <c r="I72" s="4"/>
      <c r="J72" s="4"/>
      <c r="K72" s="4"/>
      <c r="L72" s="4"/>
      <c r="M72" s="4"/>
      <c r="N72" s="4"/>
      <c r="O72" s="4"/>
      <c r="P72" s="4"/>
    </row>
    <row r="73" spans="1:16" ht="18.75" customHeight="1" x14ac:dyDescent="0.2">
      <c r="A73" s="4"/>
      <c r="B73" s="4"/>
      <c r="C73" s="4"/>
      <c r="D73" s="4"/>
      <c r="E73" s="4"/>
      <c r="F73" s="4"/>
      <c r="G73" s="4"/>
      <c r="H73" s="4"/>
      <c r="I73" s="4"/>
      <c r="J73" s="4"/>
      <c r="K73" s="4"/>
      <c r="L73" s="4"/>
      <c r="M73" s="4"/>
      <c r="N73" s="4"/>
      <c r="O73" s="4"/>
      <c r="P73" s="4"/>
    </row>
    <row r="74" spans="1:16" ht="18.75" customHeight="1" x14ac:dyDescent="0.2">
      <c r="A74" s="4"/>
      <c r="B74" s="4"/>
      <c r="C74" s="4"/>
      <c r="D74" s="4"/>
      <c r="E74" s="4"/>
      <c r="F74" s="4"/>
      <c r="G74" s="4"/>
      <c r="H74" s="4"/>
      <c r="I74" s="4"/>
      <c r="J74" s="4"/>
      <c r="K74" s="4"/>
      <c r="L74" s="4"/>
      <c r="M74" s="4"/>
      <c r="N74" s="4"/>
      <c r="O74" s="4"/>
      <c r="P74" s="4"/>
    </row>
    <row r="75" spans="1:16" ht="18.75" customHeight="1" x14ac:dyDescent="0.2">
      <c r="A75" s="4"/>
      <c r="B75" s="4"/>
      <c r="C75" s="4"/>
      <c r="D75" s="4"/>
      <c r="E75" s="4"/>
      <c r="F75" s="4"/>
      <c r="G75" s="4"/>
      <c r="H75" s="4"/>
      <c r="I75" s="4"/>
      <c r="J75" s="4"/>
      <c r="K75" s="4"/>
      <c r="L75" s="4"/>
      <c r="M75" s="4"/>
      <c r="N75" s="4"/>
      <c r="O75" s="4"/>
      <c r="P75" s="4"/>
    </row>
    <row r="76" spans="1:16" ht="18.75" customHeight="1" x14ac:dyDescent="0.2">
      <c r="A76" s="4"/>
      <c r="B76" s="4"/>
      <c r="C76" s="4"/>
      <c r="D76" s="4"/>
      <c r="E76" s="4"/>
      <c r="F76" s="4"/>
      <c r="G76" s="4"/>
      <c r="H76" s="4"/>
      <c r="I76" s="4"/>
      <c r="J76" s="4"/>
      <c r="K76" s="4"/>
      <c r="L76" s="4"/>
      <c r="M76" s="4"/>
      <c r="N76" s="4"/>
      <c r="O76" s="4"/>
      <c r="P76" s="4"/>
    </row>
    <row r="77" spans="1:16" ht="18.75" customHeight="1" x14ac:dyDescent="0.2">
      <c r="A77" s="4"/>
      <c r="B77" s="4"/>
      <c r="C77" s="4"/>
      <c r="D77" s="4"/>
      <c r="E77" s="4"/>
      <c r="F77" s="4"/>
      <c r="G77" s="4"/>
      <c r="H77" s="4"/>
      <c r="I77" s="4"/>
      <c r="J77" s="4"/>
      <c r="K77" s="4"/>
      <c r="L77" s="4"/>
      <c r="M77" s="4"/>
      <c r="N77" s="4"/>
      <c r="O77" s="4"/>
      <c r="P77" s="4"/>
    </row>
    <row r="78" spans="1:16" ht="18.75" customHeight="1" x14ac:dyDescent="0.2">
      <c r="A78" s="4"/>
      <c r="B78" s="4"/>
      <c r="C78" s="4"/>
      <c r="D78" s="4"/>
      <c r="E78" s="4"/>
      <c r="F78" s="4"/>
      <c r="G78" s="4"/>
      <c r="H78" s="4"/>
      <c r="I78" s="4"/>
      <c r="J78" s="4"/>
      <c r="K78" s="4"/>
      <c r="L78" s="4"/>
      <c r="M78" s="4"/>
      <c r="N78" s="4"/>
      <c r="O78" s="4"/>
      <c r="P78" s="4"/>
    </row>
    <row r="79" spans="1:16" ht="18.75" customHeight="1" x14ac:dyDescent="0.2">
      <c r="A79" s="4"/>
      <c r="B79" s="4"/>
      <c r="C79" s="4"/>
      <c r="D79" s="4"/>
      <c r="E79" s="4"/>
      <c r="F79" s="4"/>
      <c r="G79" s="4"/>
      <c r="H79" s="4"/>
      <c r="I79" s="4"/>
      <c r="J79" s="4"/>
      <c r="K79" s="4"/>
      <c r="L79" s="4"/>
      <c r="M79" s="4"/>
      <c r="N79" s="4"/>
      <c r="O79" s="4"/>
      <c r="P79" s="4"/>
    </row>
    <row r="80" spans="1:16" ht="18.75" customHeight="1" x14ac:dyDescent="0.2">
      <c r="A80" s="4"/>
      <c r="B80" s="4"/>
      <c r="C80" s="4"/>
      <c r="D80" s="4"/>
      <c r="E80" s="4"/>
      <c r="F80" s="4"/>
      <c r="G80" s="4"/>
      <c r="H80" s="4"/>
      <c r="I80" s="4"/>
      <c r="J80" s="4"/>
      <c r="K80" s="4"/>
      <c r="L80" s="4"/>
      <c r="M80" s="4"/>
      <c r="N80" s="4"/>
      <c r="O80" s="4"/>
      <c r="P80" s="4"/>
    </row>
    <row r="81" spans="1:16" ht="18.75" customHeight="1" x14ac:dyDescent="0.2">
      <c r="A81" s="4"/>
      <c r="B81" s="4"/>
      <c r="C81" s="4"/>
      <c r="D81" s="4"/>
      <c r="E81" s="4"/>
      <c r="F81" s="4"/>
      <c r="G81" s="4"/>
      <c r="H81" s="4"/>
      <c r="I81" s="4"/>
      <c r="J81" s="4"/>
      <c r="K81" s="4"/>
      <c r="L81" s="4"/>
      <c r="M81" s="4"/>
      <c r="N81" s="4"/>
      <c r="O81" s="4"/>
      <c r="P81" s="4"/>
    </row>
    <row r="82" spans="1:16" ht="18.75" customHeight="1" x14ac:dyDescent="0.2">
      <c r="A82" s="4"/>
      <c r="B82" s="4"/>
      <c r="C82" s="4"/>
      <c r="D82" s="4"/>
      <c r="E82" s="4"/>
      <c r="F82" s="4"/>
      <c r="G82" s="4"/>
      <c r="H82" s="4"/>
      <c r="I82" s="4"/>
      <c r="J82" s="4"/>
      <c r="K82" s="4"/>
      <c r="L82" s="4"/>
      <c r="M82" s="4"/>
      <c r="N82" s="4"/>
      <c r="O82" s="4"/>
      <c r="P82" s="4"/>
    </row>
    <row r="83" spans="1:16" ht="18.75" customHeight="1" x14ac:dyDescent="0.2">
      <c r="A83" s="4"/>
      <c r="B83" s="4"/>
      <c r="C83" s="4"/>
      <c r="D83" s="4"/>
      <c r="E83" s="4"/>
      <c r="F83" s="4"/>
      <c r="G83" s="4"/>
      <c r="H83" s="4"/>
      <c r="I83" s="4"/>
      <c r="J83" s="4"/>
      <c r="K83" s="4"/>
      <c r="L83" s="4"/>
      <c r="M83" s="4"/>
      <c r="N83" s="4"/>
      <c r="O83" s="4"/>
      <c r="P83" s="4"/>
    </row>
    <row r="84" spans="1:16" ht="18.75" customHeight="1" x14ac:dyDescent="0.2">
      <c r="A84" s="4"/>
      <c r="B84" s="4"/>
      <c r="C84" s="4"/>
      <c r="D84" s="4"/>
      <c r="E84" s="4"/>
      <c r="F84" s="4"/>
      <c r="G84" s="4"/>
      <c r="H84" s="4"/>
      <c r="I84" s="4"/>
      <c r="J84" s="4"/>
      <c r="K84" s="4"/>
      <c r="L84" s="4"/>
      <c r="M84" s="4"/>
      <c r="N84" s="4"/>
      <c r="O84" s="4"/>
      <c r="P84" s="4"/>
    </row>
    <row r="85" spans="1:16" ht="18.75" customHeight="1" x14ac:dyDescent="0.2">
      <c r="A85" s="4"/>
      <c r="B85" s="4"/>
      <c r="C85" s="4"/>
      <c r="D85" s="4"/>
      <c r="E85" s="4"/>
      <c r="F85" s="4"/>
      <c r="G85" s="4"/>
      <c r="H85" s="4"/>
      <c r="I85" s="4"/>
      <c r="J85" s="4"/>
      <c r="K85" s="4"/>
      <c r="L85" s="4"/>
      <c r="M85" s="4"/>
      <c r="N85" s="4"/>
      <c r="O85" s="4"/>
      <c r="P85" s="4"/>
    </row>
    <row r="86" spans="1:16" ht="18.75" customHeight="1" x14ac:dyDescent="0.2">
      <c r="A86" s="4"/>
      <c r="B86" s="4"/>
      <c r="C86" s="4"/>
      <c r="D86" s="4"/>
      <c r="E86" s="4"/>
      <c r="F86" s="4"/>
      <c r="G86" s="4"/>
      <c r="H86" s="4"/>
      <c r="I86" s="4"/>
      <c r="J86" s="4"/>
      <c r="K86" s="4"/>
      <c r="L86" s="4"/>
      <c r="M86" s="4"/>
      <c r="N86" s="4"/>
      <c r="O86" s="4"/>
      <c r="P86" s="4"/>
    </row>
    <row r="87" spans="1:16" ht="18.75" customHeight="1" x14ac:dyDescent="0.2">
      <c r="A87" s="4"/>
      <c r="B87" s="4"/>
      <c r="C87" s="4"/>
      <c r="D87" s="4"/>
      <c r="E87" s="4"/>
      <c r="F87" s="4"/>
      <c r="G87" s="4"/>
      <c r="H87" s="4"/>
      <c r="I87" s="4"/>
      <c r="J87" s="4"/>
      <c r="K87" s="4"/>
      <c r="L87" s="4"/>
      <c r="M87" s="4"/>
      <c r="N87" s="4"/>
      <c r="O87" s="4"/>
      <c r="P87" s="4"/>
    </row>
    <row r="88" spans="1:16" ht="18.75" customHeight="1" x14ac:dyDescent="0.2">
      <c r="A88" s="4"/>
      <c r="B88" s="4"/>
      <c r="C88" s="4"/>
      <c r="D88" s="4"/>
      <c r="E88" s="4"/>
      <c r="F88" s="4"/>
      <c r="G88" s="4"/>
      <c r="H88" s="4"/>
      <c r="I88" s="4"/>
      <c r="J88" s="4"/>
      <c r="K88" s="4"/>
      <c r="L88" s="4"/>
      <c r="M88" s="4"/>
      <c r="N88" s="4"/>
      <c r="O88" s="4"/>
      <c r="P88" s="4"/>
    </row>
    <row r="89" spans="1:16" ht="18.75" customHeight="1" x14ac:dyDescent="0.2">
      <c r="A89" s="4"/>
      <c r="B89" s="4"/>
      <c r="C89" s="4"/>
      <c r="D89" s="4"/>
      <c r="E89" s="4"/>
      <c r="F89" s="4"/>
      <c r="G89" s="4"/>
      <c r="H89" s="4"/>
      <c r="I89" s="4"/>
      <c r="J89" s="4"/>
      <c r="K89" s="4"/>
      <c r="L89" s="4"/>
      <c r="M89" s="4"/>
      <c r="N89" s="4"/>
      <c r="O89" s="4"/>
      <c r="P89" s="4"/>
    </row>
    <row r="90" spans="1:16" ht="18.75" customHeight="1" x14ac:dyDescent="0.2">
      <c r="A90" s="4"/>
      <c r="B90" s="4"/>
      <c r="C90" s="4"/>
      <c r="D90" s="4"/>
      <c r="E90" s="4"/>
      <c r="F90" s="4"/>
      <c r="G90" s="4"/>
      <c r="H90" s="4"/>
      <c r="I90" s="4"/>
      <c r="J90" s="4"/>
      <c r="K90" s="4"/>
      <c r="L90" s="4"/>
      <c r="M90" s="4"/>
      <c r="N90" s="4"/>
      <c r="O90" s="4"/>
      <c r="P90" s="4"/>
    </row>
    <row r="91" spans="1:16" ht="18.75" customHeight="1" x14ac:dyDescent="0.2">
      <c r="A91" s="4"/>
      <c r="B91" s="4"/>
      <c r="C91" s="4"/>
      <c r="D91" s="4"/>
      <c r="E91" s="4"/>
      <c r="F91" s="4"/>
      <c r="G91" s="4"/>
      <c r="H91" s="4"/>
      <c r="I91" s="4"/>
      <c r="J91" s="4"/>
      <c r="K91" s="4"/>
      <c r="L91" s="4"/>
      <c r="M91" s="4"/>
      <c r="N91" s="4"/>
      <c r="O91" s="4"/>
      <c r="P91" s="4"/>
    </row>
    <row r="92" spans="1:16" ht="18.75" customHeight="1" x14ac:dyDescent="0.2">
      <c r="A92" s="4"/>
      <c r="B92" s="4"/>
      <c r="C92" s="4"/>
      <c r="D92" s="4"/>
      <c r="E92" s="4"/>
      <c r="F92" s="4"/>
      <c r="G92" s="4"/>
      <c r="H92" s="4"/>
      <c r="I92" s="4"/>
      <c r="J92" s="4"/>
      <c r="K92" s="4"/>
      <c r="L92" s="4"/>
      <c r="M92" s="4"/>
      <c r="N92" s="4"/>
      <c r="O92" s="4"/>
      <c r="P92" s="4"/>
    </row>
    <row r="93" spans="1:16" ht="18.75" customHeight="1" x14ac:dyDescent="0.2">
      <c r="A93" s="4"/>
      <c r="B93" s="4"/>
      <c r="C93" s="4"/>
      <c r="D93" s="4"/>
      <c r="E93" s="4"/>
      <c r="F93" s="4"/>
      <c r="G93" s="4"/>
      <c r="H93" s="4"/>
      <c r="I93" s="4"/>
      <c r="J93" s="4"/>
      <c r="K93" s="4"/>
      <c r="L93" s="4"/>
      <c r="M93" s="4"/>
      <c r="N93" s="4"/>
      <c r="O93" s="4"/>
      <c r="P93" s="4"/>
    </row>
    <row r="94" spans="1:16" ht="18.75" customHeight="1" x14ac:dyDescent="0.2">
      <c r="A94" s="4"/>
      <c r="B94" s="4"/>
      <c r="C94" s="4"/>
      <c r="D94" s="4"/>
      <c r="E94" s="4"/>
      <c r="F94" s="4"/>
      <c r="G94" s="4"/>
      <c r="H94" s="4"/>
      <c r="I94" s="4"/>
      <c r="J94" s="4"/>
      <c r="K94" s="4"/>
      <c r="L94" s="4"/>
      <c r="M94" s="4"/>
      <c r="N94" s="4"/>
      <c r="O94" s="4"/>
      <c r="P94" s="4"/>
    </row>
    <row r="95" spans="1:16" ht="18.75" customHeight="1" x14ac:dyDescent="0.2">
      <c r="A95" s="4"/>
      <c r="B95" s="4"/>
      <c r="C95" s="4"/>
      <c r="D95" s="4"/>
      <c r="E95" s="4"/>
      <c r="F95" s="4"/>
      <c r="G95" s="4"/>
      <c r="H95" s="4"/>
      <c r="I95" s="4"/>
      <c r="J95" s="4"/>
      <c r="K95" s="4"/>
      <c r="L95" s="4"/>
      <c r="M95" s="4"/>
      <c r="N95" s="4"/>
      <c r="O95" s="4"/>
      <c r="P95" s="4"/>
    </row>
    <row r="96" spans="1:16" ht="18.75" customHeight="1" x14ac:dyDescent="0.2">
      <c r="A96" s="4"/>
      <c r="B96" s="4"/>
      <c r="C96" s="4"/>
      <c r="D96" s="4"/>
      <c r="E96" s="4"/>
      <c r="F96" s="4"/>
      <c r="G96" s="4"/>
      <c r="H96" s="4"/>
      <c r="I96" s="4"/>
      <c r="J96" s="4"/>
      <c r="K96" s="4"/>
      <c r="L96" s="4"/>
      <c r="M96" s="4"/>
      <c r="N96" s="4"/>
      <c r="O96" s="4"/>
      <c r="P96" s="4"/>
    </row>
  </sheetData>
  <mergeCells count="8">
    <mergeCell ref="B8:D8"/>
    <mergeCell ref="A36:D36"/>
    <mergeCell ref="A37:D37"/>
    <mergeCell ref="A1:D1"/>
    <mergeCell ref="A2:D2"/>
    <mergeCell ref="A3:D3"/>
    <mergeCell ref="A4:D4"/>
    <mergeCell ref="B6:D6"/>
  </mergeCells>
  <pageMargins left="0.7" right="0.7" top="0.75" bottom="0.75" header="0.3" footer="0.3"/>
  <pageSetup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Normal="100" workbookViewId="0">
      <selection sqref="A1:J1"/>
    </sheetView>
  </sheetViews>
  <sheetFormatPr defaultColWidth="21.5" defaultRowHeight="12.75" x14ac:dyDescent="0.2"/>
  <cols>
    <col min="1" max="1" width="45.6640625" customWidth="1"/>
    <col min="2" max="2" width="10.5" customWidth="1"/>
    <col min="3" max="3" width="0.6640625" customWidth="1"/>
    <col min="4" max="4" width="14.5" customWidth="1"/>
    <col min="5" max="5" width="0.6640625" customWidth="1"/>
    <col min="6" max="6" width="13" customWidth="1"/>
    <col min="7" max="7" width="0.6640625" customWidth="1"/>
    <col min="8" max="8" width="11.5" customWidth="1"/>
    <col min="9" max="9" width="0.6640625" customWidth="1"/>
    <col min="10" max="10" width="10.5" customWidth="1"/>
  </cols>
  <sheetData>
    <row r="1" spans="1:30" x14ac:dyDescent="0.2">
      <c r="A1" s="332" t="s">
        <v>127</v>
      </c>
      <c r="B1" s="279"/>
      <c r="C1" s="340"/>
      <c r="D1" s="279"/>
      <c r="E1" s="340"/>
      <c r="F1" s="279"/>
      <c r="G1" s="340"/>
      <c r="H1" s="279"/>
      <c r="I1" s="340"/>
      <c r="J1" s="279"/>
      <c r="K1" s="4"/>
      <c r="L1" s="4"/>
      <c r="M1" s="4"/>
      <c r="N1" s="4"/>
      <c r="O1" s="4"/>
      <c r="P1" s="4"/>
      <c r="Q1" s="4"/>
      <c r="R1" s="4"/>
      <c r="S1" s="4"/>
      <c r="T1" s="4"/>
      <c r="U1" s="4"/>
      <c r="V1" s="4"/>
      <c r="W1" s="4"/>
      <c r="X1" s="4"/>
      <c r="Y1" s="4"/>
      <c r="Z1" s="4"/>
      <c r="AA1" s="4"/>
      <c r="AB1" s="4"/>
      <c r="AC1" s="4"/>
      <c r="AD1" s="4"/>
    </row>
    <row r="2" spans="1:30" x14ac:dyDescent="0.2">
      <c r="A2" s="334" t="s">
        <v>190</v>
      </c>
      <c r="B2" s="279"/>
      <c r="C2" s="341"/>
      <c r="D2" s="279"/>
      <c r="E2" s="341"/>
      <c r="F2" s="279"/>
      <c r="G2" s="341"/>
      <c r="H2" s="279"/>
      <c r="I2" s="341"/>
      <c r="J2" s="279"/>
      <c r="K2" s="4"/>
      <c r="L2" s="4"/>
      <c r="M2" s="4"/>
      <c r="N2" s="4"/>
      <c r="O2" s="4"/>
      <c r="P2" s="4"/>
      <c r="Q2" s="4"/>
      <c r="R2" s="4"/>
      <c r="S2" s="4"/>
      <c r="T2" s="4"/>
      <c r="U2" s="4"/>
      <c r="V2" s="4"/>
      <c r="W2" s="4"/>
      <c r="X2" s="4"/>
      <c r="Y2" s="4"/>
      <c r="Z2" s="4"/>
      <c r="AA2" s="4"/>
      <c r="AB2" s="4"/>
      <c r="AC2" s="4"/>
      <c r="AD2" s="4"/>
    </row>
    <row r="3" spans="1:30" x14ac:dyDescent="0.2">
      <c r="A3" s="287" t="s">
        <v>191</v>
      </c>
      <c r="B3" s="279"/>
      <c r="C3" s="342"/>
      <c r="D3" s="279"/>
      <c r="E3" s="342"/>
      <c r="F3" s="279"/>
      <c r="G3" s="342"/>
      <c r="H3" s="279"/>
      <c r="I3" s="342"/>
      <c r="J3" s="279"/>
      <c r="K3" s="4"/>
      <c r="L3" s="4"/>
      <c r="M3" s="4"/>
      <c r="N3" s="4"/>
      <c r="O3" s="4"/>
      <c r="P3" s="4"/>
      <c r="Q3" s="4"/>
      <c r="R3" s="4"/>
      <c r="S3" s="4"/>
      <c r="T3" s="4"/>
      <c r="U3" s="4"/>
      <c r="V3" s="4"/>
      <c r="W3" s="4"/>
      <c r="X3" s="4"/>
      <c r="Y3" s="4"/>
      <c r="Z3" s="4"/>
      <c r="AA3" s="4"/>
      <c r="AB3" s="4"/>
      <c r="AC3" s="4"/>
      <c r="AD3" s="4"/>
    </row>
    <row r="4" spans="1:30" x14ac:dyDescent="0.2">
      <c r="A4" s="288" t="s">
        <v>192</v>
      </c>
      <c r="B4" s="279"/>
      <c r="C4" s="343"/>
      <c r="D4" s="279"/>
      <c r="E4" s="343"/>
      <c r="F4" s="279"/>
      <c r="G4" s="343"/>
      <c r="H4" s="279"/>
      <c r="I4" s="343"/>
      <c r="J4" s="279"/>
      <c r="K4" s="4"/>
      <c r="L4" s="4"/>
      <c r="M4" s="4"/>
      <c r="N4" s="4"/>
      <c r="O4" s="4"/>
      <c r="P4" s="4"/>
      <c r="Q4" s="4"/>
      <c r="R4" s="4"/>
      <c r="S4" s="4"/>
      <c r="T4" s="4"/>
      <c r="U4" s="4"/>
      <c r="V4" s="4"/>
      <c r="W4" s="4"/>
      <c r="X4" s="4"/>
      <c r="Y4" s="4"/>
      <c r="Z4" s="4"/>
      <c r="AA4" s="4"/>
      <c r="AB4" s="4"/>
      <c r="AC4" s="4"/>
      <c r="AD4" s="4"/>
    </row>
    <row r="5" spans="1:30" x14ac:dyDescent="0.2">
      <c r="A5" s="344"/>
      <c r="B5" s="279"/>
      <c r="C5" s="345"/>
      <c r="D5" s="279"/>
      <c r="E5" s="345"/>
      <c r="F5" s="279"/>
      <c r="G5" s="345"/>
      <c r="H5" s="279"/>
      <c r="I5" s="345"/>
      <c r="J5" s="279"/>
      <c r="K5" s="4"/>
      <c r="L5" s="4"/>
      <c r="M5" s="4"/>
      <c r="N5" s="4"/>
      <c r="O5" s="4"/>
      <c r="P5" s="4"/>
      <c r="Q5" s="4"/>
      <c r="R5" s="4"/>
      <c r="S5" s="4"/>
      <c r="T5" s="4"/>
      <c r="U5" s="4"/>
      <c r="V5" s="4"/>
      <c r="W5" s="4"/>
      <c r="X5" s="4"/>
      <c r="Y5" s="4"/>
      <c r="Z5" s="4"/>
      <c r="AA5" s="4"/>
      <c r="AB5" s="4"/>
      <c r="AC5" s="4"/>
      <c r="AD5" s="4"/>
    </row>
    <row r="6" spans="1:30" x14ac:dyDescent="0.2">
      <c r="A6" s="143"/>
      <c r="B6" s="290" t="s">
        <v>193</v>
      </c>
      <c r="C6" s="336"/>
      <c r="D6" s="286"/>
      <c r="E6" s="336"/>
      <c r="F6" s="286"/>
      <c r="G6" s="336"/>
      <c r="H6" s="286"/>
      <c r="I6" s="336"/>
      <c r="J6" s="286"/>
      <c r="K6" s="4"/>
      <c r="L6" s="4"/>
      <c r="M6" s="4"/>
      <c r="N6" s="4"/>
      <c r="O6" s="4"/>
      <c r="P6" s="4"/>
      <c r="Q6" s="4"/>
      <c r="R6" s="4"/>
      <c r="S6" s="4"/>
      <c r="T6" s="4"/>
      <c r="U6" s="4"/>
      <c r="V6" s="4"/>
      <c r="W6" s="4"/>
      <c r="X6" s="4"/>
      <c r="Y6" s="4"/>
      <c r="Z6" s="4"/>
      <c r="AA6" s="4"/>
      <c r="AB6" s="4"/>
      <c r="AC6" s="4"/>
      <c r="AD6" s="4"/>
    </row>
    <row r="7" spans="1:30" ht="24" x14ac:dyDescent="0.2">
      <c r="A7" s="2"/>
      <c r="B7" s="5" t="s">
        <v>88</v>
      </c>
      <c r="C7" s="145" t="s">
        <v>89</v>
      </c>
      <c r="D7" s="5" t="s">
        <v>90</v>
      </c>
      <c r="E7" s="145" t="s">
        <v>89</v>
      </c>
      <c r="F7" s="5" t="s">
        <v>194</v>
      </c>
      <c r="G7" s="145" t="s">
        <v>89</v>
      </c>
      <c r="H7" s="5" t="s">
        <v>195</v>
      </c>
      <c r="I7" s="145" t="s">
        <v>89</v>
      </c>
      <c r="J7" s="5" t="s">
        <v>196</v>
      </c>
      <c r="K7" s="4"/>
      <c r="L7" s="4"/>
      <c r="M7" s="4"/>
      <c r="N7" s="4"/>
      <c r="O7" s="4"/>
      <c r="P7" s="4"/>
      <c r="Q7" s="4"/>
      <c r="R7" s="4"/>
      <c r="S7" s="4"/>
      <c r="T7" s="4"/>
      <c r="U7" s="4"/>
      <c r="V7" s="4"/>
      <c r="W7" s="4"/>
      <c r="X7" s="4"/>
      <c r="Y7" s="4"/>
      <c r="Z7" s="4"/>
      <c r="AA7" s="4"/>
      <c r="AB7" s="4"/>
      <c r="AC7" s="4"/>
      <c r="AD7" s="4"/>
    </row>
    <row r="8" spans="1:30" x14ac:dyDescent="0.2">
      <c r="A8" s="143"/>
      <c r="B8" s="337" t="s">
        <v>20</v>
      </c>
      <c r="C8" s="338"/>
      <c r="D8" s="279"/>
      <c r="E8" s="338"/>
      <c r="F8" s="279"/>
      <c r="G8" s="338"/>
      <c r="H8" s="279"/>
      <c r="I8" s="338"/>
      <c r="J8" s="279"/>
      <c r="K8" s="4"/>
      <c r="L8" s="4"/>
      <c r="M8" s="4"/>
      <c r="N8" s="4"/>
      <c r="O8" s="4"/>
      <c r="P8" s="4"/>
      <c r="Q8" s="4"/>
      <c r="R8" s="4"/>
      <c r="S8" s="4"/>
      <c r="T8" s="4"/>
      <c r="U8" s="4"/>
      <c r="V8" s="4"/>
      <c r="W8" s="4"/>
      <c r="X8" s="4"/>
      <c r="Y8" s="4"/>
      <c r="Z8" s="4"/>
      <c r="AA8" s="4"/>
      <c r="AB8" s="4"/>
      <c r="AC8" s="4"/>
      <c r="AD8" s="4"/>
    </row>
    <row r="9" spans="1:30" x14ac:dyDescent="0.2">
      <c r="A9" s="84" t="s">
        <v>197</v>
      </c>
      <c r="B9" s="163"/>
      <c r="C9" s="163"/>
      <c r="D9" s="163"/>
      <c r="E9" s="163"/>
      <c r="F9" s="163"/>
      <c r="G9" s="164"/>
      <c r="H9" s="164"/>
      <c r="I9" s="163"/>
      <c r="J9" s="163"/>
      <c r="K9" s="4"/>
      <c r="L9" s="4"/>
      <c r="M9" s="4"/>
      <c r="N9" s="4"/>
      <c r="O9" s="4"/>
      <c r="P9" s="4"/>
      <c r="Q9" s="4"/>
      <c r="R9" s="4"/>
      <c r="S9" s="4"/>
      <c r="T9" s="4"/>
      <c r="U9" s="4"/>
      <c r="V9" s="4"/>
      <c r="W9" s="4"/>
      <c r="X9" s="4"/>
      <c r="Y9" s="4"/>
      <c r="Z9" s="4"/>
      <c r="AA9" s="4"/>
      <c r="AB9" s="4"/>
      <c r="AC9" s="4"/>
      <c r="AD9" s="4"/>
    </row>
    <row r="10" spans="1:30" x14ac:dyDescent="0.2">
      <c r="A10" s="78" t="s">
        <v>198</v>
      </c>
      <c r="B10" s="165">
        <v>191.6</v>
      </c>
      <c r="C10" s="166"/>
      <c r="D10" s="165">
        <v>179.1</v>
      </c>
      <c r="E10" s="166"/>
      <c r="F10" s="165">
        <v>168.9</v>
      </c>
      <c r="G10" s="166"/>
      <c r="H10" s="165">
        <v>154.80000000000001</v>
      </c>
      <c r="I10" s="166"/>
      <c r="J10" s="165">
        <v>130.80000000000001</v>
      </c>
      <c r="K10" s="4"/>
      <c r="L10" s="4"/>
      <c r="M10" s="4"/>
      <c r="N10" s="4"/>
      <c r="O10" s="4"/>
      <c r="P10" s="4"/>
      <c r="Q10" s="4"/>
      <c r="R10" s="4"/>
      <c r="S10" s="4"/>
      <c r="T10" s="4"/>
      <c r="U10" s="4"/>
      <c r="V10" s="4"/>
      <c r="W10" s="4"/>
      <c r="X10" s="4"/>
      <c r="Y10" s="4"/>
      <c r="Z10" s="4"/>
      <c r="AA10" s="4"/>
      <c r="AB10" s="4"/>
      <c r="AC10" s="4"/>
      <c r="AD10" s="4"/>
    </row>
    <row r="11" spans="1:30" x14ac:dyDescent="0.2">
      <c r="A11" s="28" t="s">
        <v>199</v>
      </c>
      <c r="B11" s="167">
        <v>75.400000000000006</v>
      </c>
      <c r="C11" s="168"/>
      <c r="D11" s="167">
        <v>66.2</v>
      </c>
      <c r="E11" s="168"/>
      <c r="F11" s="167">
        <v>60.4</v>
      </c>
      <c r="G11" s="168"/>
      <c r="H11" s="167">
        <v>54</v>
      </c>
      <c r="I11" s="168"/>
      <c r="J11" s="169">
        <v>41.4</v>
      </c>
      <c r="K11" s="4"/>
      <c r="L11" s="4"/>
      <c r="M11" s="4"/>
      <c r="N11" s="4"/>
      <c r="O11" s="4"/>
      <c r="P11" s="4"/>
      <c r="Q11" s="4"/>
      <c r="R11" s="4"/>
      <c r="S11" s="4"/>
      <c r="T11" s="4"/>
      <c r="U11" s="4"/>
      <c r="V11" s="4"/>
      <c r="W11" s="4"/>
      <c r="X11" s="4"/>
      <c r="Y11" s="4"/>
      <c r="Z11" s="4"/>
      <c r="AA11" s="4"/>
      <c r="AB11" s="4"/>
      <c r="AC11" s="4"/>
      <c r="AD11" s="4"/>
    </row>
    <row r="12" spans="1:30" x14ac:dyDescent="0.2">
      <c r="A12" s="31" t="s">
        <v>200</v>
      </c>
      <c r="B12" s="170">
        <f>B10-B11</f>
        <v>116.19999999999999</v>
      </c>
      <c r="C12" s="171"/>
      <c r="D12" s="172">
        <f>D10-D11</f>
        <v>112.89999999999999</v>
      </c>
      <c r="E12" s="171"/>
      <c r="F12" s="170">
        <f>F10-F11</f>
        <v>108.5</v>
      </c>
      <c r="G12" s="171"/>
      <c r="H12" s="170">
        <f>H10-H11</f>
        <v>100.80000000000001</v>
      </c>
      <c r="I12" s="171"/>
      <c r="J12" s="170">
        <f>J10-J11</f>
        <v>89.4</v>
      </c>
      <c r="K12" s="4"/>
      <c r="L12" s="4"/>
      <c r="M12" s="4"/>
      <c r="N12" s="4"/>
      <c r="O12" s="4"/>
      <c r="P12" s="4"/>
      <c r="Q12" s="4"/>
      <c r="R12" s="4"/>
      <c r="S12" s="4"/>
      <c r="T12" s="4"/>
      <c r="U12" s="4"/>
      <c r="V12" s="4"/>
      <c r="W12" s="4"/>
      <c r="X12" s="4"/>
      <c r="Y12" s="4"/>
      <c r="Z12" s="4"/>
      <c r="AA12" s="4"/>
      <c r="AB12" s="4"/>
      <c r="AC12" s="4"/>
      <c r="AD12" s="4"/>
    </row>
    <row r="13" spans="1:30" x14ac:dyDescent="0.2">
      <c r="A13" s="84" t="s">
        <v>201</v>
      </c>
      <c r="B13" s="173"/>
      <c r="C13" s="173"/>
      <c r="D13" s="173"/>
      <c r="E13" s="173"/>
      <c r="F13" s="173"/>
      <c r="G13" s="173"/>
      <c r="H13" s="173"/>
      <c r="I13" s="173"/>
      <c r="J13" s="173"/>
      <c r="K13" s="4"/>
      <c r="L13" s="4"/>
      <c r="M13" s="4"/>
      <c r="N13" s="4"/>
      <c r="O13" s="4"/>
      <c r="P13" s="4"/>
      <c r="Q13" s="4"/>
      <c r="R13" s="4"/>
      <c r="S13" s="4"/>
      <c r="T13" s="4"/>
      <c r="U13" s="4"/>
      <c r="V13" s="4"/>
      <c r="W13" s="4"/>
      <c r="X13" s="4"/>
      <c r="Y13" s="4"/>
      <c r="Z13" s="4"/>
      <c r="AA13" s="4"/>
      <c r="AB13" s="4"/>
      <c r="AC13" s="4"/>
      <c r="AD13" s="4"/>
    </row>
    <row r="14" spans="1:30" x14ac:dyDescent="0.2">
      <c r="A14" s="45" t="s">
        <v>202</v>
      </c>
      <c r="B14" s="174">
        <v>-7.9</v>
      </c>
      <c r="C14" s="171"/>
      <c r="D14" s="175">
        <v>-2.9</v>
      </c>
      <c r="E14" s="171"/>
      <c r="F14" s="175">
        <v>-4.3</v>
      </c>
      <c r="G14" s="171"/>
      <c r="H14" s="175">
        <v>-7.7</v>
      </c>
      <c r="I14" s="171"/>
      <c r="J14" s="175">
        <v>-6.2</v>
      </c>
      <c r="K14" s="4"/>
      <c r="L14" s="4"/>
      <c r="M14" s="4"/>
      <c r="N14" s="4"/>
      <c r="O14" s="4"/>
      <c r="P14" s="4"/>
      <c r="Q14" s="4"/>
      <c r="R14" s="4"/>
      <c r="S14" s="4"/>
      <c r="T14" s="4"/>
      <c r="U14" s="4"/>
      <c r="V14" s="4"/>
      <c r="W14" s="4"/>
      <c r="X14" s="4"/>
      <c r="Y14" s="4"/>
      <c r="Z14" s="4"/>
      <c r="AA14" s="4"/>
      <c r="AB14" s="4"/>
      <c r="AC14" s="4"/>
      <c r="AD14" s="4"/>
    </row>
    <row r="15" spans="1:30" x14ac:dyDescent="0.2">
      <c r="A15" s="42" t="s">
        <v>203</v>
      </c>
      <c r="B15" s="176">
        <v>3.8</v>
      </c>
      <c r="C15" s="177"/>
      <c r="D15" s="176">
        <v>4.0999999999999996</v>
      </c>
      <c r="E15" s="177"/>
      <c r="F15" s="176">
        <v>3.7</v>
      </c>
      <c r="G15" s="177"/>
      <c r="H15" s="176">
        <v>5</v>
      </c>
      <c r="I15" s="177"/>
      <c r="J15" s="176">
        <v>5.4</v>
      </c>
      <c r="K15" s="4"/>
      <c r="L15" s="4"/>
      <c r="M15" s="4"/>
      <c r="N15" s="4"/>
      <c r="O15" s="4"/>
      <c r="P15" s="4"/>
      <c r="Q15" s="4"/>
      <c r="R15" s="4"/>
      <c r="S15" s="4"/>
      <c r="T15" s="4"/>
      <c r="U15" s="4"/>
      <c r="V15" s="4"/>
      <c r="W15" s="4"/>
      <c r="X15" s="4"/>
      <c r="Y15" s="4"/>
      <c r="Z15" s="4"/>
      <c r="AA15" s="4"/>
      <c r="AB15" s="4"/>
      <c r="AC15" s="4"/>
      <c r="AD15" s="4"/>
    </row>
    <row r="16" spans="1:30" ht="13.5" x14ac:dyDescent="0.2">
      <c r="A16" s="78" t="s">
        <v>218</v>
      </c>
      <c r="B16" s="175">
        <v>13.2</v>
      </c>
      <c r="C16" s="171"/>
      <c r="D16" s="175">
        <v>-0.4</v>
      </c>
      <c r="E16" s="171"/>
      <c r="F16" s="175">
        <v>5.4</v>
      </c>
      <c r="G16" s="171"/>
      <c r="H16" s="175">
        <v>11.3</v>
      </c>
      <c r="I16" s="171"/>
      <c r="J16" s="175">
        <v>17.899999999999999</v>
      </c>
      <c r="K16" s="4"/>
      <c r="L16" s="4"/>
      <c r="M16" s="4"/>
      <c r="N16" s="4"/>
      <c r="O16" s="4"/>
      <c r="P16" s="4"/>
      <c r="Q16" s="4"/>
      <c r="R16" s="4"/>
      <c r="S16" s="4"/>
      <c r="T16" s="4"/>
      <c r="U16" s="4"/>
      <c r="V16" s="4"/>
      <c r="W16" s="4"/>
      <c r="X16" s="4"/>
      <c r="Y16" s="4"/>
      <c r="Z16" s="4"/>
      <c r="AA16" s="4"/>
      <c r="AB16" s="4"/>
      <c r="AC16" s="4"/>
      <c r="AD16" s="4"/>
    </row>
    <row r="17" spans="1:30" x14ac:dyDescent="0.2">
      <c r="A17" s="42" t="s">
        <v>204</v>
      </c>
      <c r="B17" s="167">
        <v>1.5</v>
      </c>
      <c r="C17" s="168"/>
      <c r="D17" s="167">
        <v>1.7</v>
      </c>
      <c r="E17" s="168"/>
      <c r="F17" s="167">
        <v>1.5</v>
      </c>
      <c r="G17" s="168"/>
      <c r="H17" s="167">
        <v>1.4</v>
      </c>
      <c r="I17" s="168"/>
      <c r="J17" s="167">
        <v>1.3</v>
      </c>
      <c r="K17" s="4"/>
      <c r="L17" s="4"/>
      <c r="M17" s="4"/>
      <c r="N17" s="4"/>
      <c r="O17" s="4"/>
      <c r="P17" s="4"/>
      <c r="Q17" s="4"/>
      <c r="R17" s="4"/>
      <c r="S17" s="4"/>
      <c r="T17" s="4"/>
      <c r="U17" s="4"/>
      <c r="V17" s="4"/>
      <c r="W17" s="4"/>
      <c r="X17" s="4"/>
      <c r="Y17" s="4"/>
      <c r="Z17" s="4"/>
      <c r="AA17" s="4"/>
      <c r="AB17" s="4"/>
      <c r="AC17" s="4"/>
      <c r="AD17" s="4"/>
    </row>
    <row r="18" spans="1:30" x14ac:dyDescent="0.2">
      <c r="A18" s="31" t="s">
        <v>205</v>
      </c>
      <c r="B18" s="178">
        <f>SUM(B14:B17)</f>
        <v>10.599999999999998</v>
      </c>
      <c r="C18" s="179"/>
      <c r="D18" s="178">
        <f>SUM(D14:D17)</f>
        <v>2.4999999999999996</v>
      </c>
      <c r="E18" s="179"/>
      <c r="F18" s="178">
        <f>SUM(F14:F17)</f>
        <v>6.3000000000000007</v>
      </c>
      <c r="G18" s="179"/>
      <c r="H18" s="180">
        <f>SUM(H14:H17)</f>
        <v>10.000000000000002</v>
      </c>
      <c r="I18" s="179"/>
      <c r="J18" s="181">
        <f>SUM(J14:J17)</f>
        <v>18.399999999999999</v>
      </c>
      <c r="K18" s="4"/>
      <c r="L18" s="4"/>
      <c r="M18" s="4"/>
      <c r="N18" s="4"/>
      <c r="O18" s="4"/>
      <c r="P18" s="4"/>
      <c r="Q18" s="4"/>
      <c r="R18" s="4"/>
      <c r="S18" s="4"/>
      <c r="T18" s="4"/>
      <c r="U18" s="4"/>
      <c r="V18" s="4"/>
      <c r="W18" s="4"/>
      <c r="X18" s="4"/>
      <c r="Y18" s="4"/>
      <c r="Z18" s="4"/>
      <c r="AA18" s="4"/>
      <c r="AB18" s="4"/>
      <c r="AC18" s="4"/>
      <c r="AD18" s="4"/>
    </row>
    <row r="19" spans="1:30" x14ac:dyDescent="0.2">
      <c r="A19" s="1" t="s">
        <v>206</v>
      </c>
      <c r="B19" s="167">
        <v>32</v>
      </c>
      <c r="C19" s="168"/>
      <c r="D19" s="167">
        <v>32.299999999999997</v>
      </c>
      <c r="E19" s="168"/>
      <c r="F19" s="167">
        <v>31.2</v>
      </c>
      <c r="G19" s="168"/>
      <c r="H19" s="167">
        <v>32.299999999999997</v>
      </c>
      <c r="I19" s="168"/>
      <c r="J19" s="167">
        <v>31.4</v>
      </c>
      <c r="K19" s="4"/>
      <c r="L19" s="4"/>
      <c r="M19" s="4"/>
      <c r="N19" s="4"/>
      <c r="O19" s="4"/>
      <c r="P19" s="4"/>
      <c r="Q19" s="4"/>
      <c r="R19" s="4"/>
      <c r="S19" s="4"/>
      <c r="T19" s="4"/>
      <c r="U19" s="4"/>
      <c r="V19" s="4"/>
      <c r="W19" s="4"/>
      <c r="X19" s="4"/>
      <c r="Y19" s="4"/>
      <c r="Z19" s="4"/>
      <c r="AA19" s="4"/>
      <c r="AB19" s="4"/>
      <c r="AC19" s="4"/>
      <c r="AD19" s="4"/>
    </row>
    <row r="20" spans="1:30" x14ac:dyDescent="0.2">
      <c r="A20" s="3" t="s">
        <v>207</v>
      </c>
      <c r="B20" s="170">
        <f>B12+B18-B19</f>
        <v>94.799999999999983</v>
      </c>
      <c r="C20" s="171"/>
      <c r="D20" s="170">
        <f>D12+D18-D19</f>
        <v>83.1</v>
      </c>
      <c r="E20" s="171"/>
      <c r="F20" s="170">
        <f>F12+F18-F19</f>
        <v>83.6</v>
      </c>
      <c r="G20" s="171"/>
      <c r="H20" s="170">
        <f>H12+H18-H19</f>
        <v>78.500000000000014</v>
      </c>
      <c r="I20" s="171"/>
      <c r="J20" s="170">
        <f>J12+J18-J19</f>
        <v>76.400000000000006</v>
      </c>
      <c r="K20" s="4"/>
      <c r="L20" s="4"/>
      <c r="M20" s="4"/>
      <c r="N20" s="4"/>
      <c r="O20" s="4"/>
      <c r="P20" s="4"/>
      <c r="Q20" s="4"/>
      <c r="R20" s="4"/>
      <c r="S20" s="4"/>
      <c r="T20" s="4"/>
      <c r="U20" s="4"/>
      <c r="V20" s="4"/>
      <c r="W20" s="4"/>
      <c r="X20" s="4"/>
      <c r="Y20" s="4"/>
      <c r="Z20" s="4"/>
      <c r="AA20" s="4"/>
      <c r="AB20" s="4"/>
      <c r="AC20" s="4"/>
      <c r="AD20" s="4"/>
    </row>
    <row r="21" spans="1:30" x14ac:dyDescent="0.2">
      <c r="A21" s="1" t="s">
        <v>208</v>
      </c>
      <c r="B21" s="176">
        <v>-0.2</v>
      </c>
      <c r="C21" s="168"/>
      <c r="D21" s="176">
        <v>-3.5</v>
      </c>
      <c r="E21" s="168"/>
      <c r="F21" s="176">
        <v>-1.9</v>
      </c>
      <c r="G21" s="168"/>
      <c r="H21" s="176">
        <v>-2</v>
      </c>
      <c r="I21" s="168"/>
      <c r="J21" s="176">
        <v>1.7</v>
      </c>
      <c r="K21" s="4"/>
      <c r="L21" s="4"/>
      <c r="M21" s="4"/>
      <c r="N21" s="4"/>
      <c r="O21" s="4"/>
      <c r="P21" s="4"/>
      <c r="Q21" s="4"/>
      <c r="R21" s="4"/>
      <c r="S21" s="4"/>
      <c r="T21" s="4"/>
      <c r="U21" s="4"/>
      <c r="V21" s="4"/>
      <c r="W21" s="4"/>
      <c r="X21" s="4"/>
      <c r="Y21" s="4"/>
      <c r="Z21" s="4"/>
      <c r="AA21" s="4"/>
      <c r="AB21" s="4"/>
      <c r="AC21" s="4"/>
      <c r="AD21" s="4"/>
    </row>
    <row r="22" spans="1:30" ht="14.25" x14ac:dyDescent="0.2">
      <c r="A22" s="3" t="s">
        <v>209</v>
      </c>
      <c r="B22" s="182">
        <f>B20-B21</f>
        <v>94.999999999999986</v>
      </c>
      <c r="C22" s="166"/>
      <c r="D22" s="183">
        <f>D20-D21</f>
        <v>86.6</v>
      </c>
      <c r="E22" s="166"/>
      <c r="F22" s="183">
        <f>F20-F21</f>
        <v>85.5</v>
      </c>
      <c r="G22" s="166"/>
      <c r="H22" s="183">
        <f>H20-H21</f>
        <v>80.500000000000014</v>
      </c>
      <c r="I22" s="166"/>
      <c r="J22" s="183">
        <f>J20-J21</f>
        <v>74.7</v>
      </c>
      <c r="K22" s="4"/>
      <c r="L22" s="4"/>
      <c r="M22" s="4"/>
      <c r="N22" s="4"/>
      <c r="O22" s="4"/>
      <c r="P22" s="4"/>
      <c r="Q22" s="4"/>
      <c r="R22" s="4"/>
      <c r="S22" s="4"/>
      <c r="T22" s="4"/>
      <c r="U22" s="4"/>
      <c r="V22" s="4"/>
      <c r="W22" s="4"/>
      <c r="X22" s="4"/>
      <c r="Y22" s="4"/>
      <c r="Z22" s="4"/>
      <c r="AA22" s="4"/>
      <c r="AB22" s="4"/>
      <c r="AC22" s="4"/>
      <c r="AD22" s="4"/>
    </row>
    <row r="23" spans="1:30" ht="15" customHeight="1" x14ac:dyDescent="0.2">
      <c r="A23" s="1" t="s">
        <v>210</v>
      </c>
      <c r="B23" s="184">
        <v>0.27</v>
      </c>
      <c r="C23" s="173"/>
      <c r="D23" s="184">
        <v>0.25</v>
      </c>
      <c r="E23" s="86"/>
      <c r="F23" s="184">
        <v>0.25</v>
      </c>
      <c r="G23" s="86"/>
      <c r="H23" s="184">
        <v>0.23</v>
      </c>
      <c r="I23" s="86"/>
      <c r="J23" s="184">
        <v>0.21</v>
      </c>
      <c r="K23" s="4"/>
      <c r="L23" s="4"/>
      <c r="M23" s="4"/>
      <c r="N23" s="4"/>
      <c r="O23" s="4"/>
      <c r="P23" s="4"/>
      <c r="Q23" s="4"/>
      <c r="R23" s="4"/>
      <c r="S23" s="4"/>
      <c r="T23" s="4"/>
      <c r="U23" s="4"/>
      <c r="V23" s="4"/>
      <c r="W23" s="4"/>
      <c r="X23" s="4"/>
      <c r="Y23" s="4"/>
      <c r="Z23" s="4"/>
      <c r="AA23" s="4"/>
      <c r="AB23" s="4"/>
      <c r="AC23" s="4"/>
      <c r="AD23" s="4"/>
    </row>
    <row r="24" spans="1:30" ht="46.5" customHeight="1" x14ac:dyDescent="0.2">
      <c r="A24" s="305" t="s">
        <v>211</v>
      </c>
      <c r="B24" s="306"/>
      <c r="C24" s="339"/>
      <c r="D24" s="306"/>
      <c r="E24" s="339"/>
      <c r="F24" s="306"/>
      <c r="G24" s="339"/>
      <c r="H24" s="306"/>
      <c r="I24" s="339"/>
      <c r="J24" s="306"/>
      <c r="K24" s="4"/>
      <c r="L24" s="4"/>
      <c r="M24" s="4"/>
      <c r="N24" s="4"/>
      <c r="O24" s="4"/>
      <c r="P24" s="4"/>
      <c r="Q24" s="4"/>
      <c r="R24" s="4"/>
      <c r="S24" s="4"/>
      <c r="T24" s="4"/>
      <c r="U24" s="4"/>
      <c r="V24" s="4"/>
      <c r="W24" s="4"/>
      <c r="X24" s="4"/>
      <c r="Y24" s="4"/>
      <c r="Z24" s="4"/>
      <c r="AA24" s="4"/>
      <c r="AB24" s="4"/>
      <c r="AC24" s="4"/>
      <c r="AD24" s="4"/>
    </row>
    <row r="25" spans="1:30" ht="118.5" customHeight="1" x14ac:dyDescent="0.2">
      <c r="A25" s="305" t="s">
        <v>214</v>
      </c>
      <c r="B25" s="306"/>
      <c r="C25" s="306"/>
      <c r="D25" s="306"/>
      <c r="E25" s="306"/>
      <c r="F25" s="306"/>
      <c r="G25" s="306"/>
      <c r="H25" s="306"/>
      <c r="I25" s="306"/>
      <c r="J25" s="306"/>
      <c r="K25" s="4"/>
      <c r="L25" s="4"/>
      <c r="M25" s="4"/>
      <c r="N25" s="4"/>
      <c r="O25" s="4"/>
      <c r="P25" s="4"/>
      <c r="Q25" s="4"/>
      <c r="R25" s="4"/>
      <c r="S25" s="4"/>
      <c r="T25" s="4"/>
      <c r="U25" s="4"/>
      <c r="V25" s="4"/>
      <c r="W25" s="4"/>
      <c r="X25" s="4"/>
      <c r="Y25" s="4"/>
      <c r="Z25" s="4"/>
      <c r="AA25" s="4"/>
      <c r="AB25" s="4"/>
      <c r="AC25" s="4"/>
      <c r="AD25" s="4"/>
    </row>
    <row r="26" spans="1:30"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sheetData>
  <mergeCells count="9">
    <mergeCell ref="B6:J6"/>
    <mergeCell ref="B8:J8"/>
    <mergeCell ref="A24:J24"/>
    <mergeCell ref="A25:J25"/>
    <mergeCell ref="A1:J1"/>
    <mergeCell ref="A2:J2"/>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Q1-2017 Earnings and Operating Metrics (Downloadable File)</dc:title>
  <dc:creator>Workiva - Maggie Field</dc:creator>
  <cp:lastModifiedBy>Margaret Field</cp:lastModifiedBy>
  <dcterms:created xsi:type="dcterms:W3CDTF">2017-05-01T14:29:44Z</dcterms:created>
  <dcterms:modified xsi:type="dcterms:W3CDTF">2017-05-02T18:18:26Z</dcterms:modified>
</cp:coreProperties>
</file>